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10-oct\"/>
    </mc:Choice>
  </mc:AlternateContent>
  <xr:revisionPtr revIDLastSave="0" documentId="13_ncr:1_{C0E5C70A-ED01-4F57-AB7E-65EBEAC9F346}" xr6:coauthVersionLast="37" xr6:coauthVersionMax="37" xr10:uidLastSave="{00000000-0000-0000-0000-000000000000}"/>
  <bookViews>
    <workbookView xWindow="0" yWindow="0" windowWidth="20490" windowHeight="6915" firstSheet="2" activeTab="3" xr2:uid="{00000000-000D-0000-FFFF-FFFF00000000}"/>
  </bookViews>
  <sheets>
    <sheet name="Gx a CL" sheetId="18" r:id="rId1"/>
    <sheet name="Gx a Dx para CL" sheetId="20" r:id="rId2"/>
    <sheet name="VR a PNCP" sheetId="26" r:id="rId3"/>
    <sheet name="VR PNLP" sheetId="19" r:id="rId4"/>
    <sheet name="Código Barras" sheetId="21" r:id="rId5"/>
    <sheet name="Sector Económico" sheetId="22" r:id="rId6"/>
    <sheet name="Distribuidoras" sheetId="23" r:id="rId7"/>
    <sheet name="Cod. Único Territorial" sheetId="24" r:id="rId8"/>
    <sheet name="Código Licitaciones" sheetId="25" r:id="rId9"/>
  </sheets>
  <definedNames>
    <definedName name="_xlnm._FilterDatabase" localSheetId="4" hidden="1">'Código Barras'!$C$2:$D$1695</definedName>
    <definedName name="_xlnm._FilterDatabase" localSheetId="8" hidden="1">'Código Licitaciones'!$B$7:$O$4558</definedName>
    <definedName name="_xlnm._FilterDatabase" localSheetId="0" hidden="1">'Gx a CL'!$B$8:$AP$13</definedName>
    <definedName name="_xlnm._FilterDatabase" localSheetId="3" hidden="1">'VR PNLP'!$A$7:$AT$352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9" i="19" l="1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Z35" i="19" l="1"/>
  <c r="AA35" i="19"/>
  <c r="AB35" i="19"/>
  <c r="AC35" i="19"/>
  <c r="AD35" i="19"/>
  <c r="AE35" i="19"/>
  <c r="AF35" i="19"/>
  <c r="AG35" i="19"/>
  <c r="AH35" i="19"/>
  <c r="AI35" i="19"/>
  <c r="AJ35" i="19"/>
  <c r="AK35" i="19"/>
  <c r="AL35" i="19"/>
  <c r="AM35" i="19"/>
  <c r="AN35" i="19"/>
  <c r="AO35" i="19"/>
  <c r="AP35" i="19"/>
  <c r="AQ35" i="19"/>
  <c r="AR35" i="19"/>
  <c r="Z32" i="19"/>
  <c r="AA32" i="19"/>
  <c r="AB32" i="19"/>
  <c r="AC32" i="19"/>
  <c r="AD32" i="19"/>
  <c r="AE32" i="19"/>
  <c r="AF32" i="19"/>
  <c r="AG32" i="19"/>
  <c r="AH32" i="19"/>
  <c r="AI32" i="19"/>
  <c r="AJ32" i="19"/>
  <c r="AK32" i="19"/>
  <c r="AL32" i="19"/>
  <c r="AM32" i="19"/>
  <c r="AN32" i="19"/>
  <c r="AO32" i="19"/>
  <c r="AP32" i="19"/>
  <c r="AQ32" i="19"/>
  <c r="AR32" i="19"/>
  <c r="AA29" i="19"/>
  <c r="AB29" i="19"/>
  <c r="AC29" i="19"/>
  <c r="AD29" i="19"/>
  <c r="AE29" i="19"/>
  <c r="AF29" i="19"/>
  <c r="AG29" i="19"/>
  <c r="AH29" i="19"/>
  <c r="AI29" i="19"/>
  <c r="AJ29" i="19"/>
  <c r="AK29" i="19"/>
  <c r="AL29" i="19"/>
  <c r="AM29" i="19"/>
  <c r="AN29" i="19"/>
  <c r="AO29" i="19"/>
  <c r="AP29" i="19"/>
  <c r="AQ29" i="19"/>
  <c r="AR29" i="19"/>
  <c r="Z29" i="19"/>
  <c r="X35" i="19" l="1"/>
  <c r="X32" i="19"/>
  <c r="X29" i="19"/>
  <c r="AK9" i="19"/>
  <c r="CL379" i="18" l="1"/>
  <c r="CK379" i="18"/>
  <c r="CJ379" i="18"/>
  <c r="CI379" i="18"/>
  <c r="CH379" i="18"/>
  <c r="CG379" i="18"/>
  <c r="CF379" i="18"/>
  <c r="CE379" i="18"/>
  <c r="CD379" i="18"/>
  <c r="CC379" i="18"/>
  <c r="CB379" i="18"/>
  <c r="CA379" i="18"/>
  <c r="BZ379" i="18"/>
  <c r="BY379" i="18"/>
  <c r="BX379" i="18"/>
  <c r="BW379" i="18"/>
  <c r="BV379" i="18"/>
  <c r="BU379" i="18"/>
  <c r="BT379" i="18"/>
  <c r="BS379" i="18"/>
  <c r="BR379" i="18"/>
  <c r="BQ379" i="18"/>
  <c r="BP379" i="18"/>
  <c r="BO379" i="18"/>
  <c r="BN379" i="18"/>
  <c r="BM379" i="18"/>
  <c r="BL379" i="18"/>
  <c r="BK379" i="18"/>
  <c r="BJ379" i="18"/>
  <c r="BI379" i="18"/>
  <c r="BH379" i="18"/>
  <c r="BG379" i="18"/>
  <c r="BF379" i="18"/>
  <c r="BE379" i="18"/>
  <c r="BD379" i="18"/>
  <c r="BC379" i="18"/>
  <c r="BB379" i="18"/>
  <c r="BA379" i="18"/>
  <c r="AZ379" i="18"/>
  <c r="AY379" i="18"/>
  <c r="AX379" i="18"/>
  <c r="CL378" i="18"/>
  <c r="CK378" i="18"/>
  <c r="CJ378" i="18"/>
  <c r="CI378" i="18"/>
  <c r="CH378" i="18"/>
  <c r="CG378" i="18"/>
  <c r="CF378" i="18"/>
  <c r="CE378" i="18"/>
  <c r="CD378" i="18"/>
  <c r="CC378" i="18"/>
  <c r="CB378" i="18"/>
  <c r="CA378" i="18"/>
  <c r="BZ378" i="18"/>
  <c r="BY378" i="18"/>
  <c r="BX378" i="18"/>
  <c r="BW378" i="18"/>
  <c r="BV378" i="18"/>
  <c r="BU378" i="18"/>
  <c r="BT378" i="18"/>
  <c r="BS378" i="18"/>
  <c r="BR378" i="18"/>
  <c r="BQ378" i="18"/>
  <c r="BP378" i="18"/>
  <c r="BO378" i="18"/>
  <c r="BN378" i="18"/>
  <c r="BM378" i="18"/>
  <c r="BL378" i="18"/>
  <c r="BK378" i="18"/>
  <c r="BJ378" i="18"/>
  <c r="BI378" i="18"/>
  <c r="BH378" i="18"/>
  <c r="BG378" i="18"/>
  <c r="BF378" i="18"/>
  <c r="BE378" i="18"/>
  <c r="BD378" i="18"/>
  <c r="BC378" i="18"/>
  <c r="BB378" i="18"/>
  <c r="BA378" i="18"/>
  <c r="AZ378" i="18"/>
  <c r="AY378" i="18"/>
  <c r="AX378" i="18"/>
  <c r="CL377" i="18"/>
  <c r="CK377" i="18"/>
  <c r="CJ377" i="18"/>
  <c r="CI377" i="18"/>
  <c r="CH377" i="18"/>
  <c r="CG377" i="18"/>
  <c r="CF377" i="18"/>
  <c r="CE377" i="18"/>
  <c r="CD377" i="18"/>
  <c r="CC377" i="18"/>
  <c r="CB377" i="18"/>
  <c r="CA377" i="18"/>
  <c r="BZ377" i="18"/>
  <c r="BY377" i="18"/>
  <c r="BX377" i="18"/>
  <c r="BW377" i="18"/>
  <c r="BV377" i="18"/>
  <c r="BU377" i="18"/>
  <c r="BT377" i="18"/>
  <c r="BS377" i="18"/>
  <c r="BR377" i="18"/>
  <c r="BQ377" i="18"/>
  <c r="BP377" i="18"/>
  <c r="BO377" i="18"/>
  <c r="BN377" i="18"/>
  <c r="BM377" i="18"/>
  <c r="BL377" i="18"/>
  <c r="BK377" i="18"/>
  <c r="BJ377" i="18"/>
  <c r="BI377" i="18"/>
  <c r="BH377" i="18"/>
  <c r="BG377" i="18"/>
  <c r="BF377" i="18"/>
  <c r="BE377" i="18"/>
  <c r="BD377" i="18"/>
  <c r="BC377" i="18"/>
  <c r="BB377" i="18"/>
  <c r="BA377" i="18"/>
  <c r="AZ377" i="18"/>
  <c r="AY377" i="18"/>
  <c r="AX377" i="18"/>
  <c r="CL376" i="18"/>
  <c r="CK376" i="18"/>
  <c r="CJ376" i="18"/>
  <c r="CI376" i="18"/>
  <c r="CH376" i="18"/>
  <c r="CG376" i="18"/>
  <c r="CF376" i="18"/>
  <c r="CE376" i="18"/>
  <c r="CD376" i="18"/>
  <c r="CC376" i="18"/>
  <c r="CB376" i="18"/>
  <c r="CA376" i="18"/>
  <c r="BZ376" i="18"/>
  <c r="BY376" i="18"/>
  <c r="BX376" i="18"/>
  <c r="BW376" i="18"/>
  <c r="BV376" i="18"/>
  <c r="BU376" i="18"/>
  <c r="BT376" i="18"/>
  <c r="BS376" i="18"/>
  <c r="BR376" i="18"/>
  <c r="BQ376" i="18"/>
  <c r="BP376" i="18"/>
  <c r="BO376" i="18"/>
  <c r="BN376" i="18"/>
  <c r="BM376" i="18"/>
  <c r="BL376" i="18"/>
  <c r="BK376" i="18"/>
  <c r="BJ376" i="18"/>
  <c r="BI376" i="18"/>
  <c r="BH376" i="18"/>
  <c r="BG376" i="18"/>
  <c r="BF376" i="18"/>
  <c r="BE376" i="18"/>
  <c r="BD376" i="18"/>
  <c r="BC376" i="18"/>
  <c r="BB376" i="18"/>
  <c r="BA376" i="18"/>
  <c r="AZ376" i="18"/>
  <c r="AY376" i="18"/>
  <c r="AX376" i="18"/>
  <c r="CL375" i="18"/>
  <c r="CK375" i="18"/>
  <c r="CJ375" i="18"/>
  <c r="CI375" i="18"/>
  <c r="CH375" i="18"/>
  <c r="CG375" i="18"/>
  <c r="CF375" i="18"/>
  <c r="CE375" i="18"/>
  <c r="CD375" i="18"/>
  <c r="CC375" i="18"/>
  <c r="CB375" i="18"/>
  <c r="CA375" i="18"/>
  <c r="BZ375" i="18"/>
  <c r="BY375" i="18"/>
  <c r="BX375" i="18"/>
  <c r="BW375" i="18"/>
  <c r="BV375" i="18"/>
  <c r="BU375" i="18"/>
  <c r="BT375" i="18"/>
  <c r="BS375" i="18"/>
  <c r="BR375" i="18"/>
  <c r="BQ375" i="18"/>
  <c r="BP375" i="18"/>
  <c r="BO375" i="18"/>
  <c r="BN375" i="18"/>
  <c r="BM375" i="18"/>
  <c r="BL375" i="18"/>
  <c r="BK375" i="18"/>
  <c r="BJ375" i="18"/>
  <c r="BI375" i="18"/>
  <c r="BH375" i="18"/>
  <c r="BG375" i="18"/>
  <c r="BF375" i="18"/>
  <c r="BE375" i="18"/>
  <c r="BD375" i="18"/>
  <c r="BC375" i="18"/>
  <c r="BB375" i="18"/>
  <c r="BA375" i="18"/>
  <c r="AZ375" i="18"/>
  <c r="AY375" i="18"/>
  <c r="AX375" i="18"/>
  <c r="CL374" i="18"/>
  <c r="CK374" i="18"/>
  <c r="CJ374" i="18"/>
  <c r="CI374" i="18"/>
  <c r="CH374" i="18"/>
  <c r="CG374" i="18"/>
  <c r="CF374" i="18"/>
  <c r="CE374" i="18"/>
  <c r="CD374" i="18"/>
  <c r="CC374" i="18"/>
  <c r="CB374" i="18"/>
  <c r="CA374" i="18"/>
  <c r="BZ374" i="18"/>
  <c r="BY374" i="18"/>
  <c r="BX374" i="18"/>
  <c r="BW374" i="18"/>
  <c r="BV374" i="18"/>
  <c r="BU374" i="18"/>
  <c r="BT374" i="18"/>
  <c r="BS374" i="18"/>
  <c r="BR374" i="18"/>
  <c r="BQ374" i="18"/>
  <c r="BP374" i="18"/>
  <c r="BO374" i="18"/>
  <c r="BN374" i="18"/>
  <c r="BM374" i="18"/>
  <c r="BL374" i="18"/>
  <c r="BK374" i="18"/>
  <c r="BJ374" i="18"/>
  <c r="BI374" i="18"/>
  <c r="BH374" i="18"/>
  <c r="BG374" i="18"/>
  <c r="BF374" i="18"/>
  <c r="BE374" i="18"/>
  <c r="BD374" i="18"/>
  <c r="BC374" i="18"/>
  <c r="BB374" i="18"/>
  <c r="BA374" i="18"/>
  <c r="AZ374" i="18"/>
  <c r="AY374" i="18"/>
  <c r="AX374" i="18"/>
  <c r="CL373" i="18"/>
  <c r="CK373" i="18"/>
  <c r="CJ373" i="18"/>
  <c r="CI373" i="18"/>
  <c r="CH373" i="18"/>
  <c r="CG373" i="18"/>
  <c r="CF373" i="18"/>
  <c r="CE373" i="18"/>
  <c r="CD373" i="18"/>
  <c r="CC373" i="18"/>
  <c r="CB373" i="18"/>
  <c r="CA373" i="18"/>
  <c r="BZ373" i="18"/>
  <c r="BY373" i="18"/>
  <c r="BX373" i="18"/>
  <c r="BW373" i="18"/>
  <c r="BV373" i="18"/>
  <c r="BU373" i="18"/>
  <c r="BT373" i="18"/>
  <c r="BS373" i="18"/>
  <c r="BR373" i="18"/>
  <c r="BQ373" i="18"/>
  <c r="BP373" i="18"/>
  <c r="BO373" i="18"/>
  <c r="BN373" i="18"/>
  <c r="BM373" i="18"/>
  <c r="BL373" i="18"/>
  <c r="BK373" i="18"/>
  <c r="BJ373" i="18"/>
  <c r="BI373" i="18"/>
  <c r="BH373" i="18"/>
  <c r="BG373" i="18"/>
  <c r="BF373" i="18"/>
  <c r="BE373" i="18"/>
  <c r="BD373" i="18"/>
  <c r="BC373" i="18"/>
  <c r="BB373" i="18"/>
  <c r="BA373" i="18"/>
  <c r="AZ373" i="18"/>
  <c r="AY373" i="18"/>
  <c r="AX373" i="18"/>
  <c r="CL372" i="18"/>
  <c r="CK372" i="18"/>
  <c r="CJ372" i="18"/>
  <c r="CI372" i="18"/>
  <c r="CH372" i="18"/>
  <c r="CG372" i="18"/>
  <c r="CF372" i="18"/>
  <c r="CE372" i="18"/>
  <c r="CD372" i="18"/>
  <c r="CC372" i="18"/>
  <c r="CB372" i="18"/>
  <c r="CA372" i="18"/>
  <c r="BZ372" i="18"/>
  <c r="BY372" i="18"/>
  <c r="BX372" i="18"/>
  <c r="BW372" i="18"/>
  <c r="BV372" i="18"/>
  <c r="BU372" i="18"/>
  <c r="BT372" i="18"/>
  <c r="BS372" i="18"/>
  <c r="BR372" i="18"/>
  <c r="BQ372" i="18"/>
  <c r="BP372" i="18"/>
  <c r="BO372" i="18"/>
  <c r="BN372" i="18"/>
  <c r="BM372" i="18"/>
  <c r="BL372" i="18"/>
  <c r="BK372" i="18"/>
  <c r="BJ372" i="18"/>
  <c r="BI372" i="18"/>
  <c r="BH372" i="18"/>
  <c r="BG372" i="18"/>
  <c r="BF372" i="18"/>
  <c r="BE372" i="18"/>
  <c r="BD372" i="18"/>
  <c r="BC372" i="18"/>
  <c r="BB372" i="18"/>
  <c r="BA372" i="18"/>
  <c r="AZ372" i="18"/>
  <c r="AY372" i="18"/>
  <c r="AX372" i="18"/>
  <c r="CL371" i="18"/>
  <c r="CK371" i="18"/>
  <c r="CJ371" i="18"/>
  <c r="CI371" i="18"/>
  <c r="CH371" i="18"/>
  <c r="CG371" i="18"/>
  <c r="CF371" i="18"/>
  <c r="CE371" i="18"/>
  <c r="CD371" i="18"/>
  <c r="CC371" i="18"/>
  <c r="CB371" i="18"/>
  <c r="CA371" i="18"/>
  <c r="BZ371" i="18"/>
  <c r="BY371" i="18"/>
  <c r="BX371" i="18"/>
  <c r="BW371" i="18"/>
  <c r="BV371" i="18"/>
  <c r="BU371" i="18"/>
  <c r="BT371" i="18"/>
  <c r="BS371" i="18"/>
  <c r="BR371" i="18"/>
  <c r="BQ371" i="18"/>
  <c r="BP371" i="18"/>
  <c r="BO371" i="18"/>
  <c r="BN371" i="18"/>
  <c r="BM371" i="18"/>
  <c r="BL371" i="18"/>
  <c r="BK371" i="18"/>
  <c r="BJ371" i="18"/>
  <c r="BI371" i="18"/>
  <c r="BH371" i="18"/>
  <c r="BG371" i="18"/>
  <c r="BF371" i="18"/>
  <c r="BE371" i="18"/>
  <c r="BD371" i="18"/>
  <c r="BC371" i="18"/>
  <c r="BB371" i="18"/>
  <c r="BA371" i="18"/>
  <c r="AZ371" i="18"/>
  <c r="AY371" i="18"/>
  <c r="AV371" i="18" s="1"/>
  <c r="AX371" i="18"/>
  <c r="CL370" i="18"/>
  <c r="CK370" i="18"/>
  <c r="CJ370" i="18"/>
  <c r="CI370" i="18"/>
  <c r="CH370" i="18"/>
  <c r="CG370" i="18"/>
  <c r="CF370" i="18"/>
  <c r="CE370" i="18"/>
  <c r="CD370" i="18"/>
  <c r="CC370" i="18"/>
  <c r="CB370" i="18"/>
  <c r="CA370" i="18"/>
  <c r="BZ370" i="18"/>
  <c r="BY370" i="18"/>
  <c r="BX370" i="18"/>
  <c r="BW370" i="18"/>
  <c r="BV370" i="18"/>
  <c r="BU370" i="18"/>
  <c r="BT370" i="18"/>
  <c r="BS370" i="18"/>
  <c r="BR370" i="18"/>
  <c r="BQ370" i="18"/>
  <c r="BP370" i="18"/>
  <c r="BO370" i="18"/>
  <c r="BN370" i="18"/>
  <c r="BM370" i="18"/>
  <c r="BL370" i="18"/>
  <c r="BK370" i="18"/>
  <c r="BJ370" i="18"/>
  <c r="BI370" i="18"/>
  <c r="BH370" i="18"/>
  <c r="BG370" i="18"/>
  <c r="BF370" i="18"/>
  <c r="BE370" i="18"/>
  <c r="BD370" i="18"/>
  <c r="BC370" i="18"/>
  <c r="BB370" i="18"/>
  <c r="BA370" i="18"/>
  <c r="AZ370" i="18"/>
  <c r="AY370" i="18"/>
  <c r="AX370" i="18"/>
  <c r="CL369" i="18"/>
  <c r="CK369" i="18"/>
  <c r="CJ369" i="18"/>
  <c r="CI369" i="18"/>
  <c r="CH369" i="18"/>
  <c r="CG369" i="18"/>
  <c r="CF369" i="18"/>
  <c r="CE369" i="18"/>
  <c r="CD369" i="18"/>
  <c r="CC369" i="18"/>
  <c r="CB369" i="18"/>
  <c r="CA369" i="18"/>
  <c r="BZ369" i="18"/>
  <c r="BY369" i="18"/>
  <c r="BX369" i="18"/>
  <c r="BW369" i="18"/>
  <c r="BV369" i="18"/>
  <c r="BU369" i="18"/>
  <c r="BT369" i="18"/>
  <c r="BS369" i="18"/>
  <c r="BR369" i="18"/>
  <c r="BQ369" i="18"/>
  <c r="BP369" i="18"/>
  <c r="BO369" i="18"/>
  <c r="BN369" i="18"/>
  <c r="BM369" i="18"/>
  <c r="BL369" i="18"/>
  <c r="BK369" i="18"/>
  <c r="BJ369" i="18"/>
  <c r="BI369" i="18"/>
  <c r="BH369" i="18"/>
  <c r="BG369" i="18"/>
  <c r="BF369" i="18"/>
  <c r="BE369" i="18"/>
  <c r="BD369" i="18"/>
  <c r="BC369" i="18"/>
  <c r="BB369" i="18"/>
  <c r="BA369" i="18"/>
  <c r="AZ369" i="18"/>
  <c r="AY369" i="18"/>
  <c r="AX369" i="18"/>
  <c r="CL368" i="18"/>
  <c r="CK368" i="18"/>
  <c r="CJ368" i="18"/>
  <c r="CI368" i="18"/>
  <c r="CH368" i="18"/>
  <c r="CG368" i="18"/>
  <c r="CF368" i="18"/>
  <c r="CE368" i="18"/>
  <c r="CD368" i="18"/>
  <c r="CC368" i="18"/>
  <c r="CB368" i="18"/>
  <c r="CA368" i="18"/>
  <c r="BZ368" i="18"/>
  <c r="BY368" i="18"/>
  <c r="BX368" i="18"/>
  <c r="BW368" i="18"/>
  <c r="BV368" i="18"/>
  <c r="BU368" i="18"/>
  <c r="BT368" i="18"/>
  <c r="BS368" i="18"/>
  <c r="BR368" i="18"/>
  <c r="BQ368" i="18"/>
  <c r="BP368" i="18"/>
  <c r="BO368" i="18"/>
  <c r="BN368" i="18"/>
  <c r="BM368" i="18"/>
  <c r="BL368" i="18"/>
  <c r="BK368" i="18"/>
  <c r="BJ368" i="18"/>
  <c r="BI368" i="18"/>
  <c r="BH368" i="18"/>
  <c r="BG368" i="18"/>
  <c r="BF368" i="18"/>
  <c r="BE368" i="18"/>
  <c r="BD368" i="18"/>
  <c r="BC368" i="18"/>
  <c r="BB368" i="18"/>
  <c r="BA368" i="18"/>
  <c r="AZ368" i="18"/>
  <c r="AY368" i="18"/>
  <c r="AX368" i="18"/>
  <c r="CL367" i="18"/>
  <c r="CK367" i="18"/>
  <c r="CJ367" i="18"/>
  <c r="CI367" i="18"/>
  <c r="CH367" i="18"/>
  <c r="CG367" i="18"/>
  <c r="CF367" i="18"/>
  <c r="CE367" i="18"/>
  <c r="CD367" i="18"/>
  <c r="CC367" i="18"/>
  <c r="CB367" i="18"/>
  <c r="CA367" i="18"/>
  <c r="BZ367" i="18"/>
  <c r="BY367" i="18"/>
  <c r="BX367" i="18"/>
  <c r="BW367" i="18"/>
  <c r="BV367" i="18"/>
  <c r="BU367" i="18"/>
  <c r="BT367" i="18"/>
  <c r="BS367" i="18"/>
  <c r="BR367" i="18"/>
  <c r="BQ367" i="18"/>
  <c r="BP367" i="18"/>
  <c r="BO367" i="18"/>
  <c r="BN367" i="18"/>
  <c r="BM367" i="18"/>
  <c r="BL367" i="18"/>
  <c r="BK367" i="18"/>
  <c r="BJ367" i="18"/>
  <c r="BI367" i="18"/>
  <c r="BH367" i="18"/>
  <c r="BG367" i="18"/>
  <c r="BF367" i="18"/>
  <c r="BE367" i="18"/>
  <c r="BD367" i="18"/>
  <c r="BC367" i="18"/>
  <c r="BB367" i="18"/>
  <c r="BA367" i="18"/>
  <c r="AZ367" i="18"/>
  <c r="AY367" i="18"/>
  <c r="AX367" i="18"/>
  <c r="CL366" i="18"/>
  <c r="CK366" i="18"/>
  <c r="CJ366" i="18"/>
  <c r="CI366" i="18"/>
  <c r="CH366" i="18"/>
  <c r="CG366" i="18"/>
  <c r="CF366" i="18"/>
  <c r="CE366" i="18"/>
  <c r="CD366" i="18"/>
  <c r="CC366" i="18"/>
  <c r="CB366" i="18"/>
  <c r="CA366" i="18"/>
  <c r="BZ366" i="18"/>
  <c r="BY366" i="18"/>
  <c r="BX366" i="18"/>
  <c r="BW366" i="18"/>
  <c r="BV366" i="18"/>
  <c r="BU366" i="18"/>
  <c r="BT366" i="18"/>
  <c r="BS366" i="18"/>
  <c r="BR366" i="18"/>
  <c r="BQ366" i="18"/>
  <c r="BP366" i="18"/>
  <c r="BO366" i="18"/>
  <c r="BN366" i="18"/>
  <c r="BM366" i="18"/>
  <c r="BL366" i="18"/>
  <c r="BK366" i="18"/>
  <c r="BJ366" i="18"/>
  <c r="BI366" i="18"/>
  <c r="BH366" i="18"/>
  <c r="BG366" i="18"/>
  <c r="BF366" i="18"/>
  <c r="BE366" i="18"/>
  <c r="BD366" i="18"/>
  <c r="BC366" i="18"/>
  <c r="BB366" i="18"/>
  <c r="BA366" i="18"/>
  <c r="AZ366" i="18"/>
  <c r="AY366" i="18"/>
  <c r="AX366" i="18"/>
  <c r="CL365" i="18"/>
  <c r="CK365" i="18"/>
  <c r="CJ365" i="18"/>
  <c r="CI365" i="18"/>
  <c r="CH365" i="18"/>
  <c r="CG365" i="18"/>
  <c r="CF365" i="18"/>
  <c r="CE365" i="18"/>
  <c r="CD365" i="18"/>
  <c r="CC365" i="18"/>
  <c r="CB365" i="18"/>
  <c r="CA365" i="18"/>
  <c r="BZ365" i="18"/>
  <c r="BY365" i="18"/>
  <c r="BX365" i="18"/>
  <c r="BW365" i="18"/>
  <c r="BV365" i="18"/>
  <c r="BU365" i="18"/>
  <c r="BT365" i="18"/>
  <c r="BS365" i="18"/>
  <c r="BR365" i="18"/>
  <c r="BQ365" i="18"/>
  <c r="BP365" i="18"/>
  <c r="BO365" i="18"/>
  <c r="BN365" i="18"/>
  <c r="BM365" i="18"/>
  <c r="BL365" i="18"/>
  <c r="BK365" i="18"/>
  <c r="BJ365" i="18"/>
  <c r="BI365" i="18"/>
  <c r="BH365" i="18"/>
  <c r="BG365" i="18"/>
  <c r="BF365" i="18"/>
  <c r="BE365" i="18"/>
  <c r="BD365" i="18"/>
  <c r="BC365" i="18"/>
  <c r="BB365" i="18"/>
  <c r="BA365" i="18"/>
  <c r="AZ365" i="18"/>
  <c r="AY365" i="18"/>
  <c r="AX365" i="18"/>
  <c r="AV365" i="18" s="1"/>
  <c r="CL364" i="18"/>
  <c r="CK364" i="18"/>
  <c r="CJ364" i="18"/>
  <c r="CI364" i="18"/>
  <c r="CH364" i="18"/>
  <c r="CG364" i="18"/>
  <c r="CF364" i="18"/>
  <c r="CE364" i="18"/>
  <c r="CD364" i="18"/>
  <c r="CC364" i="18"/>
  <c r="CB364" i="18"/>
  <c r="CA364" i="18"/>
  <c r="BZ364" i="18"/>
  <c r="BY364" i="18"/>
  <c r="BX364" i="18"/>
  <c r="BW364" i="18"/>
  <c r="BV364" i="18"/>
  <c r="BU364" i="18"/>
  <c r="BT364" i="18"/>
  <c r="BS364" i="18"/>
  <c r="BR364" i="18"/>
  <c r="BQ364" i="18"/>
  <c r="BP364" i="18"/>
  <c r="BO364" i="18"/>
  <c r="BN364" i="18"/>
  <c r="BM364" i="18"/>
  <c r="BL364" i="18"/>
  <c r="BK364" i="18"/>
  <c r="BJ364" i="18"/>
  <c r="BI364" i="18"/>
  <c r="BH364" i="18"/>
  <c r="BG364" i="18"/>
  <c r="BF364" i="18"/>
  <c r="BE364" i="18"/>
  <c r="BD364" i="18"/>
  <c r="BC364" i="18"/>
  <c r="BB364" i="18"/>
  <c r="BA364" i="18"/>
  <c r="AZ364" i="18"/>
  <c r="AY364" i="18"/>
  <c r="AX364" i="18"/>
  <c r="CL363" i="18"/>
  <c r="CK363" i="18"/>
  <c r="CJ363" i="18"/>
  <c r="CI363" i="18"/>
  <c r="CH363" i="18"/>
  <c r="CG363" i="18"/>
  <c r="CF363" i="18"/>
  <c r="CE363" i="18"/>
  <c r="CD363" i="18"/>
  <c r="CC363" i="18"/>
  <c r="CB363" i="18"/>
  <c r="CA363" i="18"/>
  <c r="BZ363" i="18"/>
  <c r="BY363" i="18"/>
  <c r="BX363" i="18"/>
  <c r="BW363" i="18"/>
  <c r="BV363" i="18"/>
  <c r="BU363" i="18"/>
  <c r="BT363" i="18"/>
  <c r="BS363" i="18"/>
  <c r="BR363" i="18"/>
  <c r="BQ363" i="18"/>
  <c r="BP363" i="18"/>
  <c r="BO363" i="18"/>
  <c r="BN363" i="18"/>
  <c r="BM363" i="18"/>
  <c r="BL363" i="18"/>
  <c r="BK363" i="18"/>
  <c r="BJ363" i="18"/>
  <c r="BI363" i="18"/>
  <c r="BH363" i="18"/>
  <c r="BG363" i="18"/>
  <c r="BF363" i="18"/>
  <c r="BE363" i="18"/>
  <c r="BD363" i="18"/>
  <c r="BC363" i="18"/>
  <c r="BB363" i="18"/>
  <c r="BA363" i="18"/>
  <c r="AZ363" i="18"/>
  <c r="AY363" i="18"/>
  <c r="AX363" i="18"/>
  <c r="CL362" i="18"/>
  <c r="CK362" i="18"/>
  <c r="CJ362" i="18"/>
  <c r="CI362" i="18"/>
  <c r="CH362" i="18"/>
  <c r="CG362" i="18"/>
  <c r="CF362" i="18"/>
  <c r="CE362" i="18"/>
  <c r="CD362" i="18"/>
  <c r="CC362" i="18"/>
  <c r="CB362" i="18"/>
  <c r="CA362" i="18"/>
  <c r="BZ362" i="18"/>
  <c r="BY362" i="18"/>
  <c r="BX362" i="18"/>
  <c r="BW362" i="18"/>
  <c r="BV362" i="18"/>
  <c r="BU362" i="18"/>
  <c r="BT362" i="18"/>
  <c r="BS362" i="18"/>
  <c r="BR362" i="18"/>
  <c r="BQ362" i="18"/>
  <c r="BP362" i="18"/>
  <c r="BO362" i="18"/>
  <c r="BN362" i="18"/>
  <c r="BM362" i="18"/>
  <c r="BL362" i="18"/>
  <c r="BK362" i="18"/>
  <c r="BJ362" i="18"/>
  <c r="BI362" i="18"/>
  <c r="BH362" i="18"/>
  <c r="BG362" i="18"/>
  <c r="BF362" i="18"/>
  <c r="BE362" i="18"/>
  <c r="BD362" i="18"/>
  <c r="BC362" i="18"/>
  <c r="BB362" i="18"/>
  <c r="BA362" i="18"/>
  <c r="AZ362" i="18"/>
  <c r="AY362" i="18"/>
  <c r="AX362" i="18"/>
  <c r="CL361" i="18"/>
  <c r="CK361" i="18"/>
  <c r="CJ361" i="18"/>
  <c r="CI361" i="18"/>
  <c r="CH361" i="18"/>
  <c r="CG361" i="18"/>
  <c r="CF361" i="18"/>
  <c r="CE361" i="18"/>
  <c r="CD361" i="18"/>
  <c r="CC361" i="18"/>
  <c r="CB361" i="18"/>
  <c r="CA361" i="18"/>
  <c r="BZ361" i="18"/>
  <c r="BY361" i="18"/>
  <c r="BX361" i="18"/>
  <c r="BW361" i="18"/>
  <c r="BV361" i="18"/>
  <c r="BU361" i="18"/>
  <c r="BT361" i="18"/>
  <c r="BS361" i="18"/>
  <c r="BR361" i="18"/>
  <c r="BQ361" i="18"/>
  <c r="BP361" i="18"/>
  <c r="BO361" i="18"/>
  <c r="BN361" i="18"/>
  <c r="BM361" i="18"/>
  <c r="BL361" i="18"/>
  <c r="BK361" i="18"/>
  <c r="BJ361" i="18"/>
  <c r="BI361" i="18"/>
  <c r="BH361" i="18"/>
  <c r="BG361" i="18"/>
  <c r="BF361" i="18"/>
  <c r="BE361" i="18"/>
  <c r="BD361" i="18"/>
  <c r="BC361" i="18"/>
  <c r="BB361" i="18"/>
  <c r="BA361" i="18"/>
  <c r="AZ361" i="18"/>
  <c r="AY361" i="18"/>
  <c r="AX361" i="18"/>
  <c r="CL360" i="18"/>
  <c r="CK360" i="18"/>
  <c r="CJ360" i="18"/>
  <c r="CI360" i="18"/>
  <c r="CH360" i="18"/>
  <c r="CG360" i="18"/>
  <c r="CF360" i="18"/>
  <c r="CE360" i="18"/>
  <c r="CD360" i="18"/>
  <c r="CC360" i="18"/>
  <c r="CB360" i="18"/>
  <c r="CA360" i="18"/>
  <c r="BZ360" i="18"/>
  <c r="BY360" i="18"/>
  <c r="BX360" i="18"/>
  <c r="BW360" i="18"/>
  <c r="BV360" i="18"/>
  <c r="BU360" i="18"/>
  <c r="BT360" i="18"/>
  <c r="BS360" i="18"/>
  <c r="BR360" i="18"/>
  <c r="BQ360" i="18"/>
  <c r="BP360" i="18"/>
  <c r="BO360" i="18"/>
  <c r="BN360" i="18"/>
  <c r="BM360" i="18"/>
  <c r="BL360" i="18"/>
  <c r="BK360" i="18"/>
  <c r="BJ360" i="18"/>
  <c r="BI360" i="18"/>
  <c r="BH360" i="18"/>
  <c r="BG360" i="18"/>
  <c r="BF360" i="18"/>
  <c r="BE360" i="18"/>
  <c r="BD360" i="18"/>
  <c r="BC360" i="18"/>
  <c r="BB360" i="18"/>
  <c r="BA360" i="18"/>
  <c r="AZ360" i="18"/>
  <c r="AY360" i="18"/>
  <c r="AX360" i="18"/>
  <c r="CL359" i="18"/>
  <c r="CK359" i="18"/>
  <c r="CJ359" i="18"/>
  <c r="CI359" i="18"/>
  <c r="CH359" i="18"/>
  <c r="CG359" i="18"/>
  <c r="CF359" i="18"/>
  <c r="CE359" i="18"/>
  <c r="CD359" i="18"/>
  <c r="CC359" i="18"/>
  <c r="CB359" i="18"/>
  <c r="CA359" i="18"/>
  <c r="BZ359" i="18"/>
  <c r="BY359" i="18"/>
  <c r="BX359" i="18"/>
  <c r="BW359" i="18"/>
  <c r="BV359" i="18"/>
  <c r="BU359" i="18"/>
  <c r="BT359" i="18"/>
  <c r="BS359" i="18"/>
  <c r="BR359" i="18"/>
  <c r="BQ359" i="18"/>
  <c r="BP359" i="18"/>
  <c r="BO359" i="18"/>
  <c r="BN359" i="18"/>
  <c r="BM359" i="18"/>
  <c r="BL359" i="18"/>
  <c r="BK359" i="18"/>
  <c r="BJ359" i="18"/>
  <c r="BI359" i="18"/>
  <c r="BH359" i="18"/>
  <c r="BG359" i="18"/>
  <c r="BF359" i="18"/>
  <c r="BE359" i="18"/>
  <c r="BD359" i="18"/>
  <c r="BC359" i="18"/>
  <c r="BB359" i="18"/>
  <c r="BA359" i="18"/>
  <c r="AZ359" i="18"/>
  <c r="AY359" i="18"/>
  <c r="AX359" i="18"/>
  <c r="CL358" i="18"/>
  <c r="CK358" i="18"/>
  <c r="CJ358" i="18"/>
  <c r="CI358" i="18"/>
  <c r="CH358" i="18"/>
  <c r="CG358" i="18"/>
  <c r="CF358" i="18"/>
  <c r="CE358" i="18"/>
  <c r="CD358" i="18"/>
  <c r="CC358" i="18"/>
  <c r="CB358" i="18"/>
  <c r="CA358" i="18"/>
  <c r="BZ358" i="18"/>
  <c r="BY358" i="18"/>
  <c r="BX358" i="18"/>
  <c r="BW358" i="18"/>
  <c r="BV358" i="18"/>
  <c r="BU358" i="18"/>
  <c r="BT358" i="18"/>
  <c r="BS358" i="18"/>
  <c r="BR358" i="18"/>
  <c r="BQ358" i="18"/>
  <c r="BP358" i="18"/>
  <c r="BO358" i="18"/>
  <c r="BN358" i="18"/>
  <c r="BM358" i="18"/>
  <c r="BL358" i="18"/>
  <c r="BK358" i="18"/>
  <c r="BJ358" i="18"/>
  <c r="BI358" i="18"/>
  <c r="BH358" i="18"/>
  <c r="BG358" i="18"/>
  <c r="BF358" i="18"/>
  <c r="BE358" i="18"/>
  <c r="BD358" i="18"/>
  <c r="BC358" i="18"/>
  <c r="BB358" i="18"/>
  <c r="BA358" i="18"/>
  <c r="AZ358" i="18"/>
  <c r="AY358" i="18"/>
  <c r="AX358" i="18"/>
  <c r="CL357" i="18"/>
  <c r="CK357" i="18"/>
  <c r="CJ357" i="18"/>
  <c r="CI357" i="18"/>
  <c r="CH357" i="18"/>
  <c r="CG357" i="18"/>
  <c r="CF357" i="18"/>
  <c r="CE357" i="18"/>
  <c r="CD357" i="18"/>
  <c r="CC357" i="18"/>
  <c r="CB357" i="18"/>
  <c r="CA357" i="18"/>
  <c r="BZ357" i="18"/>
  <c r="BY357" i="18"/>
  <c r="BX357" i="18"/>
  <c r="BW357" i="18"/>
  <c r="BV357" i="18"/>
  <c r="BU357" i="18"/>
  <c r="BT357" i="18"/>
  <c r="BS357" i="18"/>
  <c r="BR357" i="18"/>
  <c r="BQ357" i="18"/>
  <c r="BP357" i="18"/>
  <c r="BO357" i="18"/>
  <c r="BN357" i="18"/>
  <c r="BM357" i="18"/>
  <c r="BL357" i="18"/>
  <c r="BK357" i="18"/>
  <c r="BJ357" i="18"/>
  <c r="BI357" i="18"/>
  <c r="BH357" i="18"/>
  <c r="BG357" i="18"/>
  <c r="BF357" i="18"/>
  <c r="BE357" i="18"/>
  <c r="BD357" i="18"/>
  <c r="BC357" i="18"/>
  <c r="BB357" i="18"/>
  <c r="BA357" i="18"/>
  <c r="AZ357" i="18"/>
  <c r="AY357" i="18"/>
  <c r="AX357" i="18"/>
  <c r="CL356" i="18"/>
  <c r="CK356" i="18"/>
  <c r="CJ356" i="18"/>
  <c r="CI356" i="18"/>
  <c r="CH356" i="18"/>
  <c r="CG356" i="18"/>
  <c r="CF356" i="18"/>
  <c r="CE356" i="18"/>
  <c r="CD356" i="18"/>
  <c r="CC356" i="18"/>
  <c r="CB356" i="18"/>
  <c r="CA356" i="18"/>
  <c r="BZ356" i="18"/>
  <c r="BY356" i="18"/>
  <c r="BX356" i="18"/>
  <c r="BW356" i="18"/>
  <c r="BV356" i="18"/>
  <c r="BU356" i="18"/>
  <c r="BT356" i="18"/>
  <c r="BS356" i="18"/>
  <c r="BR356" i="18"/>
  <c r="BQ356" i="18"/>
  <c r="BP356" i="18"/>
  <c r="BO356" i="18"/>
  <c r="BN356" i="18"/>
  <c r="BM356" i="18"/>
  <c r="BL356" i="18"/>
  <c r="BK356" i="18"/>
  <c r="BJ356" i="18"/>
  <c r="BI356" i="18"/>
  <c r="BH356" i="18"/>
  <c r="BG356" i="18"/>
  <c r="BF356" i="18"/>
  <c r="BE356" i="18"/>
  <c r="BD356" i="18"/>
  <c r="BC356" i="18"/>
  <c r="BB356" i="18"/>
  <c r="BA356" i="18"/>
  <c r="AZ356" i="18"/>
  <c r="AY356" i="18"/>
  <c r="AX356" i="18"/>
  <c r="CL355" i="18"/>
  <c r="CK355" i="18"/>
  <c r="CJ355" i="18"/>
  <c r="CI355" i="18"/>
  <c r="CH355" i="18"/>
  <c r="CG355" i="18"/>
  <c r="CF355" i="18"/>
  <c r="CE355" i="18"/>
  <c r="CD355" i="18"/>
  <c r="CC355" i="18"/>
  <c r="CB355" i="18"/>
  <c r="CA355" i="18"/>
  <c r="BZ355" i="18"/>
  <c r="BY355" i="18"/>
  <c r="BX355" i="18"/>
  <c r="BW355" i="18"/>
  <c r="BV355" i="18"/>
  <c r="BU355" i="18"/>
  <c r="BT355" i="18"/>
  <c r="BS355" i="18"/>
  <c r="BR355" i="18"/>
  <c r="BQ355" i="18"/>
  <c r="BP355" i="18"/>
  <c r="BO355" i="18"/>
  <c r="BN355" i="18"/>
  <c r="BM355" i="18"/>
  <c r="BL355" i="18"/>
  <c r="BK355" i="18"/>
  <c r="BJ355" i="18"/>
  <c r="BI355" i="18"/>
  <c r="BH355" i="18"/>
  <c r="BG355" i="18"/>
  <c r="BF355" i="18"/>
  <c r="BE355" i="18"/>
  <c r="BD355" i="18"/>
  <c r="BC355" i="18"/>
  <c r="BB355" i="18"/>
  <c r="BA355" i="18"/>
  <c r="AZ355" i="18"/>
  <c r="AY355" i="18"/>
  <c r="AV355" i="18" s="1"/>
  <c r="AX355" i="18"/>
  <c r="CL354" i="18"/>
  <c r="CK354" i="18"/>
  <c r="CJ354" i="18"/>
  <c r="CI354" i="18"/>
  <c r="CH354" i="18"/>
  <c r="CG354" i="18"/>
  <c r="CF354" i="18"/>
  <c r="CE354" i="18"/>
  <c r="CD354" i="18"/>
  <c r="CC354" i="18"/>
  <c r="CB354" i="18"/>
  <c r="CA354" i="18"/>
  <c r="BZ354" i="18"/>
  <c r="BY354" i="18"/>
  <c r="BX354" i="18"/>
  <c r="BW354" i="18"/>
  <c r="BV354" i="18"/>
  <c r="BU354" i="18"/>
  <c r="BT354" i="18"/>
  <c r="BS354" i="18"/>
  <c r="BR354" i="18"/>
  <c r="BQ354" i="18"/>
  <c r="BP354" i="18"/>
  <c r="BO354" i="18"/>
  <c r="BN354" i="18"/>
  <c r="BM354" i="18"/>
  <c r="BL354" i="18"/>
  <c r="BK354" i="18"/>
  <c r="BJ354" i="18"/>
  <c r="BI354" i="18"/>
  <c r="BH354" i="18"/>
  <c r="BG354" i="18"/>
  <c r="BF354" i="18"/>
  <c r="BE354" i="18"/>
  <c r="BD354" i="18"/>
  <c r="BC354" i="18"/>
  <c r="BB354" i="18"/>
  <c r="BA354" i="18"/>
  <c r="AZ354" i="18"/>
  <c r="AY354" i="18"/>
  <c r="AX354" i="18"/>
  <c r="CL353" i="18"/>
  <c r="CK353" i="18"/>
  <c r="CJ353" i="18"/>
  <c r="CI353" i="18"/>
  <c r="CH353" i="18"/>
  <c r="CG353" i="18"/>
  <c r="CF353" i="18"/>
  <c r="CE353" i="18"/>
  <c r="CD353" i="18"/>
  <c r="CC353" i="18"/>
  <c r="CB353" i="18"/>
  <c r="CA353" i="18"/>
  <c r="BZ353" i="18"/>
  <c r="BY353" i="18"/>
  <c r="BX353" i="18"/>
  <c r="BW353" i="18"/>
  <c r="BV353" i="18"/>
  <c r="BU353" i="18"/>
  <c r="BT353" i="18"/>
  <c r="BS353" i="18"/>
  <c r="BR353" i="18"/>
  <c r="BQ353" i="18"/>
  <c r="BP353" i="18"/>
  <c r="BO353" i="18"/>
  <c r="BN353" i="18"/>
  <c r="BM353" i="18"/>
  <c r="BL353" i="18"/>
  <c r="BK353" i="18"/>
  <c r="BJ353" i="18"/>
  <c r="BI353" i="18"/>
  <c r="BH353" i="18"/>
  <c r="BG353" i="18"/>
  <c r="BF353" i="18"/>
  <c r="BE353" i="18"/>
  <c r="BD353" i="18"/>
  <c r="BC353" i="18"/>
  <c r="BB353" i="18"/>
  <c r="BA353" i="18"/>
  <c r="AZ353" i="18"/>
  <c r="AY353" i="18"/>
  <c r="AX353" i="18"/>
  <c r="CL352" i="18"/>
  <c r="CK352" i="18"/>
  <c r="CJ352" i="18"/>
  <c r="CI352" i="18"/>
  <c r="CH352" i="18"/>
  <c r="CG352" i="18"/>
  <c r="CF352" i="18"/>
  <c r="CE352" i="18"/>
  <c r="CD352" i="18"/>
  <c r="CC352" i="18"/>
  <c r="CB352" i="18"/>
  <c r="CA352" i="18"/>
  <c r="BZ352" i="18"/>
  <c r="BY352" i="18"/>
  <c r="BX352" i="18"/>
  <c r="BW352" i="18"/>
  <c r="BV352" i="18"/>
  <c r="BU352" i="18"/>
  <c r="BT352" i="18"/>
  <c r="BS352" i="18"/>
  <c r="BR352" i="18"/>
  <c r="BQ352" i="18"/>
  <c r="BP352" i="18"/>
  <c r="BO352" i="18"/>
  <c r="BN352" i="18"/>
  <c r="BM352" i="18"/>
  <c r="BL352" i="18"/>
  <c r="BK352" i="18"/>
  <c r="BJ352" i="18"/>
  <c r="BI352" i="18"/>
  <c r="BH352" i="18"/>
  <c r="BG352" i="18"/>
  <c r="BF352" i="18"/>
  <c r="BE352" i="18"/>
  <c r="BD352" i="18"/>
  <c r="BC352" i="18"/>
  <c r="BB352" i="18"/>
  <c r="BA352" i="18"/>
  <c r="AZ352" i="18"/>
  <c r="AY352" i="18"/>
  <c r="AX352" i="18"/>
  <c r="CL351" i="18"/>
  <c r="CK351" i="18"/>
  <c r="CJ351" i="18"/>
  <c r="CI351" i="18"/>
  <c r="CH351" i="18"/>
  <c r="CG351" i="18"/>
  <c r="CF351" i="18"/>
  <c r="CE351" i="18"/>
  <c r="CD351" i="18"/>
  <c r="CC351" i="18"/>
  <c r="CB351" i="18"/>
  <c r="CA351" i="18"/>
  <c r="BZ351" i="18"/>
  <c r="BY351" i="18"/>
  <c r="BX351" i="18"/>
  <c r="BW351" i="18"/>
  <c r="BV351" i="18"/>
  <c r="BU351" i="18"/>
  <c r="BT351" i="18"/>
  <c r="BS351" i="18"/>
  <c r="BR351" i="18"/>
  <c r="BQ351" i="18"/>
  <c r="BP351" i="18"/>
  <c r="BO351" i="18"/>
  <c r="BN351" i="18"/>
  <c r="BM351" i="18"/>
  <c r="BL351" i="18"/>
  <c r="BK351" i="18"/>
  <c r="BJ351" i="18"/>
  <c r="BI351" i="18"/>
  <c r="BH351" i="18"/>
  <c r="BG351" i="18"/>
  <c r="BF351" i="18"/>
  <c r="BE351" i="18"/>
  <c r="BD351" i="18"/>
  <c r="BC351" i="18"/>
  <c r="BB351" i="18"/>
  <c r="BA351" i="18"/>
  <c r="AZ351" i="18"/>
  <c r="AY351" i="18"/>
  <c r="AV351" i="18" s="1"/>
  <c r="AX351" i="18"/>
  <c r="CL350" i="18"/>
  <c r="CK350" i="18"/>
  <c r="CJ350" i="18"/>
  <c r="CI350" i="18"/>
  <c r="CH350" i="18"/>
  <c r="CG350" i="18"/>
  <c r="CF350" i="18"/>
  <c r="CE350" i="18"/>
  <c r="CD350" i="18"/>
  <c r="CC350" i="18"/>
  <c r="CB350" i="18"/>
  <c r="CA350" i="18"/>
  <c r="BZ350" i="18"/>
  <c r="BY350" i="18"/>
  <c r="BX350" i="18"/>
  <c r="BW350" i="18"/>
  <c r="BV350" i="18"/>
  <c r="BU350" i="18"/>
  <c r="BT350" i="18"/>
  <c r="BS350" i="18"/>
  <c r="BR350" i="18"/>
  <c r="BQ350" i="18"/>
  <c r="BP350" i="18"/>
  <c r="BO350" i="18"/>
  <c r="BN350" i="18"/>
  <c r="BM350" i="18"/>
  <c r="BL350" i="18"/>
  <c r="BK350" i="18"/>
  <c r="BJ350" i="18"/>
  <c r="BI350" i="18"/>
  <c r="BH350" i="18"/>
  <c r="BG350" i="18"/>
  <c r="BF350" i="18"/>
  <c r="BE350" i="18"/>
  <c r="BD350" i="18"/>
  <c r="BC350" i="18"/>
  <c r="BB350" i="18"/>
  <c r="BA350" i="18"/>
  <c r="AZ350" i="18"/>
  <c r="AY350" i="18"/>
  <c r="AX350" i="18"/>
  <c r="CL349" i="18"/>
  <c r="CK349" i="18"/>
  <c r="CJ349" i="18"/>
  <c r="CI349" i="18"/>
  <c r="CH349" i="18"/>
  <c r="CG349" i="18"/>
  <c r="CF349" i="18"/>
  <c r="CE349" i="18"/>
  <c r="CD349" i="18"/>
  <c r="CC349" i="18"/>
  <c r="CB349" i="18"/>
  <c r="CA349" i="18"/>
  <c r="BZ349" i="18"/>
  <c r="BY349" i="18"/>
  <c r="BX349" i="18"/>
  <c r="BW349" i="18"/>
  <c r="BV349" i="18"/>
  <c r="BU349" i="18"/>
  <c r="BT349" i="18"/>
  <c r="BS349" i="18"/>
  <c r="BR349" i="18"/>
  <c r="BQ349" i="18"/>
  <c r="BP349" i="18"/>
  <c r="BO349" i="18"/>
  <c r="BN349" i="18"/>
  <c r="BM349" i="18"/>
  <c r="BL349" i="18"/>
  <c r="BK349" i="18"/>
  <c r="BJ349" i="18"/>
  <c r="BI349" i="18"/>
  <c r="BH349" i="18"/>
  <c r="BG349" i="18"/>
  <c r="BF349" i="18"/>
  <c r="BE349" i="18"/>
  <c r="BD349" i="18"/>
  <c r="BC349" i="18"/>
  <c r="BB349" i="18"/>
  <c r="BA349" i="18"/>
  <c r="AZ349" i="18"/>
  <c r="AY349" i="18"/>
  <c r="AX349" i="18"/>
  <c r="CL348" i="18"/>
  <c r="CK348" i="18"/>
  <c r="CJ348" i="18"/>
  <c r="CI348" i="18"/>
  <c r="CH348" i="18"/>
  <c r="CG348" i="18"/>
  <c r="CF348" i="18"/>
  <c r="CE348" i="18"/>
  <c r="CD348" i="18"/>
  <c r="CC348" i="18"/>
  <c r="CB348" i="18"/>
  <c r="CA348" i="18"/>
  <c r="BZ348" i="18"/>
  <c r="BY348" i="18"/>
  <c r="BX348" i="18"/>
  <c r="BW348" i="18"/>
  <c r="BV348" i="18"/>
  <c r="BU348" i="18"/>
  <c r="BT348" i="18"/>
  <c r="BS348" i="18"/>
  <c r="BR348" i="18"/>
  <c r="BQ348" i="18"/>
  <c r="BP348" i="18"/>
  <c r="BO348" i="18"/>
  <c r="BN348" i="18"/>
  <c r="BM348" i="18"/>
  <c r="BL348" i="18"/>
  <c r="BK348" i="18"/>
  <c r="BJ348" i="18"/>
  <c r="BI348" i="18"/>
  <c r="BH348" i="18"/>
  <c r="BG348" i="18"/>
  <c r="BF348" i="18"/>
  <c r="BE348" i="18"/>
  <c r="BD348" i="18"/>
  <c r="BC348" i="18"/>
  <c r="BB348" i="18"/>
  <c r="BA348" i="18"/>
  <c r="AZ348" i="18"/>
  <c r="AY348" i="18"/>
  <c r="AX348" i="18"/>
  <c r="CL347" i="18"/>
  <c r="CK347" i="18"/>
  <c r="CJ347" i="18"/>
  <c r="CI347" i="18"/>
  <c r="CH347" i="18"/>
  <c r="CG347" i="18"/>
  <c r="CF347" i="18"/>
  <c r="CE347" i="18"/>
  <c r="CD347" i="18"/>
  <c r="CC347" i="18"/>
  <c r="CB347" i="18"/>
  <c r="CA347" i="18"/>
  <c r="BZ347" i="18"/>
  <c r="BY347" i="18"/>
  <c r="BX347" i="18"/>
  <c r="BW347" i="18"/>
  <c r="BV347" i="18"/>
  <c r="BU347" i="18"/>
  <c r="BT347" i="18"/>
  <c r="BS347" i="18"/>
  <c r="BR347" i="18"/>
  <c r="BQ347" i="18"/>
  <c r="BP347" i="18"/>
  <c r="BO347" i="18"/>
  <c r="BN347" i="18"/>
  <c r="BM347" i="18"/>
  <c r="BL347" i="18"/>
  <c r="BK347" i="18"/>
  <c r="BJ347" i="18"/>
  <c r="BI347" i="18"/>
  <c r="BH347" i="18"/>
  <c r="BG347" i="18"/>
  <c r="BF347" i="18"/>
  <c r="BE347" i="18"/>
  <c r="BD347" i="18"/>
  <c r="BC347" i="18"/>
  <c r="BB347" i="18"/>
  <c r="BA347" i="18"/>
  <c r="AZ347" i="18"/>
  <c r="AY347" i="18"/>
  <c r="AX347" i="18"/>
  <c r="CL346" i="18"/>
  <c r="CK346" i="18"/>
  <c r="CJ346" i="18"/>
  <c r="CI346" i="18"/>
  <c r="CH346" i="18"/>
  <c r="CG346" i="18"/>
  <c r="CF346" i="18"/>
  <c r="CE346" i="18"/>
  <c r="CD346" i="18"/>
  <c r="CC346" i="18"/>
  <c r="CB346" i="18"/>
  <c r="CA346" i="18"/>
  <c r="BZ346" i="18"/>
  <c r="BY346" i="18"/>
  <c r="BX346" i="18"/>
  <c r="BW346" i="18"/>
  <c r="BV346" i="18"/>
  <c r="BU346" i="18"/>
  <c r="BT346" i="18"/>
  <c r="BS346" i="18"/>
  <c r="BR346" i="18"/>
  <c r="BQ346" i="18"/>
  <c r="BP346" i="18"/>
  <c r="BO346" i="18"/>
  <c r="BN346" i="18"/>
  <c r="BM346" i="18"/>
  <c r="BL346" i="18"/>
  <c r="BK346" i="18"/>
  <c r="BJ346" i="18"/>
  <c r="BI346" i="18"/>
  <c r="BH346" i="18"/>
  <c r="BG346" i="18"/>
  <c r="BF346" i="18"/>
  <c r="BE346" i="18"/>
  <c r="BD346" i="18"/>
  <c r="BC346" i="18"/>
  <c r="BB346" i="18"/>
  <c r="BA346" i="18"/>
  <c r="AZ346" i="18"/>
  <c r="AY346" i="18"/>
  <c r="AX346" i="18"/>
  <c r="CL345" i="18"/>
  <c r="CK345" i="18"/>
  <c r="CJ345" i="18"/>
  <c r="CI345" i="18"/>
  <c r="CH345" i="18"/>
  <c r="CG345" i="18"/>
  <c r="CF345" i="18"/>
  <c r="CE345" i="18"/>
  <c r="CD345" i="18"/>
  <c r="CC345" i="18"/>
  <c r="CB345" i="18"/>
  <c r="CA345" i="18"/>
  <c r="BZ345" i="18"/>
  <c r="BY345" i="18"/>
  <c r="BX345" i="18"/>
  <c r="BW345" i="18"/>
  <c r="BV345" i="18"/>
  <c r="BU345" i="18"/>
  <c r="BT345" i="18"/>
  <c r="BS345" i="18"/>
  <c r="BR345" i="18"/>
  <c r="BQ345" i="18"/>
  <c r="BP345" i="18"/>
  <c r="BO345" i="18"/>
  <c r="BN345" i="18"/>
  <c r="BM345" i="18"/>
  <c r="BL345" i="18"/>
  <c r="BK345" i="18"/>
  <c r="BJ345" i="18"/>
  <c r="BI345" i="18"/>
  <c r="BH345" i="18"/>
  <c r="BG345" i="18"/>
  <c r="BF345" i="18"/>
  <c r="BE345" i="18"/>
  <c r="BD345" i="18"/>
  <c r="BC345" i="18"/>
  <c r="BB345" i="18"/>
  <c r="BA345" i="18"/>
  <c r="AZ345" i="18"/>
  <c r="AY345" i="18"/>
  <c r="AX345" i="18"/>
  <c r="CL344" i="18"/>
  <c r="CK344" i="18"/>
  <c r="CJ344" i="18"/>
  <c r="CI344" i="18"/>
  <c r="CH344" i="18"/>
  <c r="CG344" i="18"/>
  <c r="CF344" i="18"/>
  <c r="CE344" i="18"/>
  <c r="CD344" i="18"/>
  <c r="CC344" i="18"/>
  <c r="CB344" i="18"/>
  <c r="CA344" i="18"/>
  <c r="BZ344" i="18"/>
  <c r="BY344" i="18"/>
  <c r="BX344" i="18"/>
  <c r="BW344" i="18"/>
  <c r="BV344" i="18"/>
  <c r="BU344" i="18"/>
  <c r="BT344" i="18"/>
  <c r="BS344" i="18"/>
  <c r="BR344" i="18"/>
  <c r="BQ344" i="18"/>
  <c r="BP344" i="18"/>
  <c r="BO344" i="18"/>
  <c r="BN344" i="18"/>
  <c r="BM344" i="18"/>
  <c r="BL344" i="18"/>
  <c r="BK344" i="18"/>
  <c r="BJ344" i="18"/>
  <c r="BI344" i="18"/>
  <c r="BH344" i="18"/>
  <c r="BG344" i="18"/>
  <c r="BF344" i="18"/>
  <c r="BE344" i="18"/>
  <c r="BD344" i="18"/>
  <c r="BC344" i="18"/>
  <c r="BB344" i="18"/>
  <c r="BA344" i="18"/>
  <c r="AZ344" i="18"/>
  <c r="AY344" i="18"/>
  <c r="AX344" i="18"/>
  <c r="CL343" i="18"/>
  <c r="CK343" i="18"/>
  <c r="CJ343" i="18"/>
  <c r="CI343" i="18"/>
  <c r="CH343" i="18"/>
  <c r="CG343" i="18"/>
  <c r="CF343" i="18"/>
  <c r="CE343" i="18"/>
  <c r="CD343" i="18"/>
  <c r="CC343" i="18"/>
  <c r="CB343" i="18"/>
  <c r="CA343" i="18"/>
  <c r="BZ343" i="18"/>
  <c r="BY343" i="18"/>
  <c r="BX343" i="18"/>
  <c r="BW343" i="18"/>
  <c r="BV343" i="18"/>
  <c r="BU343" i="18"/>
  <c r="BT343" i="18"/>
  <c r="BS343" i="18"/>
  <c r="BR343" i="18"/>
  <c r="BQ343" i="18"/>
  <c r="BP343" i="18"/>
  <c r="BO343" i="18"/>
  <c r="BN343" i="18"/>
  <c r="BM343" i="18"/>
  <c r="BL343" i="18"/>
  <c r="BK343" i="18"/>
  <c r="BJ343" i="18"/>
  <c r="BI343" i="18"/>
  <c r="BH343" i="18"/>
  <c r="BG343" i="18"/>
  <c r="BF343" i="18"/>
  <c r="BE343" i="18"/>
  <c r="BD343" i="18"/>
  <c r="BC343" i="18"/>
  <c r="BB343" i="18"/>
  <c r="BA343" i="18"/>
  <c r="AZ343" i="18"/>
  <c r="AY343" i="18"/>
  <c r="AX343" i="18"/>
  <c r="CL342" i="18"/>
  <c r="CK342" i="18"/>
  <c r="CJ342" i="18"/>
  <c r="CI342" i="18"/>
  <c r="CH342" i="18"/>
  <c r="CG342" i="18"/>
  <c r="CF342" i="18"/>
  <c r="CE342" i="18"/>
  <c r="CD342" i="18"/>
  <c r="CC342" i="18"/>
  <c r="CB342" i="18"/>
  <c r="CA342" i="18"/>
  <c r="BZ342" i="18"/>
  <c r="BY342" i="18"/>
  <c r="BX342" i="18"/>
  <c r="BW342" i="18"/>
  <c r="BV342" i="18"/>
  <c r="BU342" i="18"/>
  <c r="BT342" i="18"/>
  <c r="BS342" i="18"/>
  <c r="BR342" i="18"/>
  <c r="BQ342" i="18"/>
  <c r="BP342" i="18"/>
  <c r="BO342" i="18"/>
  <c r="BN342" i="18"/>
  <c r="BM342" i="18"/>
  <c r="BL342" i="18"/>
  <c r="BK342" i="18"/>
  <c r="BJ342" i="18"/>
  <c r="BI342" i="18"/>
  <c r="BH342" i="18"/>
  <c r="BG342" i="18"/>
  <c r="BF342" i="18"/>
  <c r="BE342" i="18"/>
  <c r="BD342" i="18"/>
  <c r="BC342" i="18"/>
  <c r="BB342" i="18"/>
  <c r="BA342" i="18"/>
  <c r="AZ342" i="18"/>
  <c r="AY342" i="18"/>
  <c r="AX342" i="18"/>
  <c r="CL341" i="18"/>
  <c r="CK341" i="18"/>
  <c r="CJ341" i="18"/>
  <c r="CI341" i="18"/>
  <c r="CH341" i="18"/>
  <c r="CG341" i="18"/>
  <c r="CF341" i="18"/>
  <c r="CE341" i="18"/>
  <c r="CD341" i="18"/>
  <c r="CC341" i="18"/>
  <c r="CB341" i="18"/>
  <c r="CA341" i="18"/>
  <c r="BZ341" i="18"/>
  <c r="BY341" i="18"/>
  <c r="BX341" i="18"/>
  <c r="BW341" i="18"/>
  <c r="BV341" i="18"/>
  <c r="BU341" i="18"/>
  <c r="BT341" i="18"/>
  <c r="BS341" i="18"/>
  <c r="BR341" i="18"/>
  <c r="BQ341" i="18"/>
  <c r="BP341" i="18"/>
  <c r="BO341" i="18"/>
  <c r="BN341" i="18"/>
  <c r="BM341" i="18"/>
  <c r="BL341" i="18"/>
  <c r="BK341" i="18"/>
  <c r="BJ341" i="18"/>
  <c r="BI341" i="18"/>
  <c r="BH341" i="18"/>
  <c r="BG341" i="18"/>
  <c r="BF341" i="18"/>
  <c r="BE341" i="18"/>
  <c r="BD341" i="18"/>
  <c r="BC341" i="18"/>
  <c r="BB341" i="18"/>
  <c r="BA341" i="18"/>
  <c r="AZ341" i="18"/>
  <c r="AY341" i="18"/>
  <c r="AX341" i="18"/>
  <c r="CL340" i="18"/>
  <c r="CK340" i="18"/>
  <c r="CJ340" i="18"/>
  <c r="CI340" i="18"/>
  <c r="CH340" i="18"/>
  <c r="CG340" i="18"/>
  <c r="CF340" i="18"/>
  <c r="CE340" i="18"/>
  <c r="CD340" i="18"/>
  <c r="CC340" i="18"/>
  <c r="CB340" i="18"/>
  <c r="CA340" i="18"/>
  <c r="BZ340" i="18"/>
  <c r="BY340" i="18"/>
  <c r="BX340" i="18"/>
  <c r="BW340" i="18"/>
  <c r="BV340" i="18"/>
  <c r="BU340" i="18"/>
  <c r="BT340" i="18"/>
  <c r="BS340" i="18"/>
  <c r="BR340" i="18"/>
  <c r="BQ340" i="18"/>
  <c r="BP340" i="18"/>
  <c r="BO340" i="18"/>
  <c r="BN340" i="18"/>
  <c r="BM340" i="18"/>
  <c r="BL340" i="18"/>
  <c r="BK340" i="18"/>
  <c r="BJ340" i="18"/>
  <c r="BI340" i="18"/>
  <c r="BH340" i="18"/>
  <c r="BG340" i="18"/>
  <c r="BF340" i="18"/>
  <c r="BE340" i="18"/>
  <c r="BD340" i="18"/>
  <c r="BC340" i="18"/>
  <c r="BB340" i="18"/>
  <c r="BA340" i="18"/>
  <c r="AZ340" i="18"/>
  <c r="AY340" i="18"/>
  <c r="AX340" i="18"/>
  <c r="CL339" i="18"/>
  <c r="CK339" i="18"/>
  <c r="CJ339" i="18"/>
  <c r="CI339" i="18"/>
  <c r="CH339" i="18"/>
  <c r="CG339" i="18"/>
  <c r="CF339" i="18"/>
  <c r="CE339" i="18"/>
  <c r="CD339" i="18"/>
  <c r="CC339" i="18"/>
  <c r="CB339" i="18"/>
  <c r="CA339" i="18"/>
  <c r="BZ339" i="18"/>
  <c r="BY339" i="18"/>
  <c r="BX339" i="18"/>
  <c r="BW339" i="18"/>
  <c r="BV339" i="18"/>
  <c r="BU339" i="18"/>
  <c r="BT339" i="18"/>
  <c r="BS339" i="18"/>
  <c r="BR339" i="18"/>
  <c r="BQ339" i="18"/>
  <c r="BP339" i="18"/>
  <c r="BO339" i="18"/>
  <c r="BN339" i="18"/>
  <c r="BM339" i="18"/>
  <c r="BL339" i="18"/>
  <c r="BK339" i="18"/>
  <c r="BJ339" i="18"/>
  <c r="BI339" i="18"/>
  <c r="BH339" i="18"/>
  <c r="BG339" i="18"/>
  <c r="BF339" i="18"/>
  <c r="BE339" i="18"/>
  <c r="BD339" i="18"/>
  <c r="BC339" i="18"/>
  <c r="BB339" i="18"/>
  <c r="BA339" i="18"/>
  <c r="AZ339" i="18"/>
  <c r="AY339" i="18"/>
  <c r="AV339" i="18" s="1"/>
  <c r="AX339" i="18"/>
  <c r="CL338" i="18"/>
  <c r="CK338" i="18"/>
  <c r="CJ338" i="18"/>
  <c r="CI338" i="18"/>
  <c r="CH338" i="18"/>
  <c r="CG338" i="18"/>
  <c r="CF338" i="18"/>
  <c r="CE338" i="18"/>
  <c r="CD338" i="18"/>
  <c r="CC338" i="18"/>
  <c r="CB338" i="18"/>
  <c r="CA338" i="18"/>
  <c r="BZ338" i="18"/>
  <c r="BY338" i="18"/>
  <c r="BX338" i="18"/>
  <c r="BW338" i="18"/>
  <c r="BV338" i="18"/>
  <c r="BU338" i="18"/>
  <c r="BT338" i="18"/>
  <c r="BS338" i="18"/>
  <c r="BR338" i="18"/>
  <c r="BQ338" i="18"/>
  <c r="BP338" i="18"/>
  <c r="BO338" i="18"/>
  <c r="BN338" i="18"/>
  <c r="BM338" i="18"/>
  <c r="BL338" i="18"/>
  <c r="BK338" i="18"/>
  <c r="BJ338" i="18"/>
  <c r="BI338" i="18"/>
  <c r="BH338" i="18"/>
  <c r="BG338" i="18"/>
  <c r="BF338" i="18"/>
  <c r="BE338" i="18"/>
  <c r="BD338" i="18"/>
  <c r="BC338" i="18"/>
  <c r="BB338" i="18"/>
  <c r="BA338" i="18"/>
  <c r="AZ338" i="18"/>
  <c r="AY338" i="18"/>
  <c r="AX338" i="18"/>
  <c r="CL337" i="18"/>
  <c r="CK337" i="18"/>
  <c r="CJ337" i="18"/>
  <c r="CI337" i="18"/>
  <c r="CH337" i="18"/>
  <c r="CG337" i="18"/>
  <c r="CF337" i="18"/>
  <c r="CE337" i="18"/>
  <c r="CD337" i="18"/>
  <c r="CC337" i="18"/>
  <c r="CB337" i="18"/>
  <c r="CA337" i="18"/>
  <c r="BZ337" i="18"/>
  <c r="BY337" i="18"/>
  <c r="BX337" i="18"/>
  <c r="BW337" i="18"/>
  <c r="BV337" i="18"/>
  <c r="BU337" i="18"/>
  <c r="BT337" i="18"/>
  <c r="BS337" i="18"/>
  <c r="BR337" i="18"/>
  <c r="BQ337" i="18"/>
  <c r="BP337" i="18"/>
  <c r="BO337" i="18"/>
  <c r="BN337" i="18"/>
  <c r="BM337" i="18"/>
  <c r="BL337" i="18"/>
  <c r="BK337" i="18"/>
  <c r="BJ337" i="18"/>
  <c r="BI337" i="18"/>
  <c r="BH337" i="18"/>
  <c r="BG337" i="18"/>
  <c r="BF337" i="18"/>
  <c r="BE337" i="18"/>
  <c r="BD337" i="18"/>
  <c r="BC337" i="18"/>
  <c r="BB337" i="18"/>
  <c r="BA337" i="18"/>
  <c r="AZ337" i="18"/>
  <c r="AY337" i="18"/>
  <c r="AX337" i="18"/>
  <c r="CL336" i="18"/>
  <c r="CK336" i="18"/>
  <c r="CJ336" i="18"/>
  <c r="CI336" i="18"/>
  <c r="CH336" i="18"/>
  <c r="CG336" i="18"/>
  <c r="CF336" i="18"/>
  <c r="CE336" i="18"/>
  <c r="CD336" i="18"/>
  <c r="CC336" i="18"/>
  <c r="CB336" i="18"/>
  <c r="CA336" i="18"/>
  <c r="BZ336" i="18"/>
  <c r="BY336" i="18"/>
  <c r="BX336" i="18"/>
  <c r="BW336" i="18"/>
  <c r="BV336" i="18"/>
  <c r="BU336" i="18"/>
  <c r="BT336" i="18"/>
  <c r="BS336" i="18"/>
  <c r="BR336" i="18"/>
  <c r="BQ336" i="18"/>
  <c r="BP336" i="18"/>
  <c r="BO336" i="18"/>
  <c r="BN336" i="18"/>
  <c r="BM336" i="18"/>
  <c r="BL336" i="18"/>
  <c r="BK336" i="18"/>
  <c r="BJ336" i="18"/>
  <c r="BI336" i="18"/>
  <c r="BH336" i="18"/>
  <c r="BG336" i="18"/>
  <c r="BF336" i="18"/>
  <c r="BE336" i="18"/>
  <c r="BD336" i="18"/>
  <c r="BC336" i="18"/>
  <c r="BB336" i="18"/>
  <c r="BA336" i="18"/>
  <c r="AZ336" i="18"/>
  <c r="AY336" i="18"/>
  <c r="AX336" i="18"/>
  <c r="CL335" i="18"/>
  <c r="CK335" i="18"/>
  <c r="CJ335" i="18"/>
  <c r="CI335" i="18"/>
  <c r="CH335" i="18"/>
  <c r="CG335" i="18"/>
  <c r="CF335" i="18"/>
  <c r="CE335" i="18"/>
  <c r="CD335" i="18"/>
  <c r="CC335" i="18"/>
  <c r="CB335" i="18"/>
  <c r="CA335" i="18"/>
  <c r="BZ335" i="18"/>
  <c r="BY335" i="18"/>
  <c r="BX335" i="18"/>
  <c r="BW335" i="18"/>
  <c r="BV335" i="18"/>
  <c r="BU335" i="18"/>
  <c r="BT335" i="18"/>
  <c r="BS335" i="18"/>
  <c r="BR335" i="18"/>
  <c r="BQ335" i="18"/>
  <c r="BP335" i="18"/>
  <c r="BO335" i="18"/>
  <c r="BN335" i="18"/>
  <c r="BM335" i="18"/>
  <c r="BL335" i="18"/>
  <c r="BK335" i="18"/>
  <c r="BJ335" i="18"/>
  <c r="BI335" i="18"/>
  <c r="BH335" i="18"/>
  <c r="BG335" i="18"/>
  <c r="BF335" i="18"/>
  <c r="BE335" i="18"/>
  <c r="BD335" i="18"/>
  <c r="BC335" i="18"/>
  <c r="BB335" i="18"/>
  <c r="BA335" i="18"/>
  <c r="AZ335" i="18"/>
  <c r="AY335" i="18"/>
  <c r="AV335" i="18" s="1"/>
  <c r="AX335" i="18"/>
  <c r="CL334" i="18"/>
  <c r="CK334" i="18"/>
  <c r="CJ334" i="18"/>
  <c r="CI334" i="18"/>
  <c r="CH334" i="18"/>
  <c r="CG334" i="18"/>
  <c r="CF334" i="18"/>
  <c r="CE334" i="18"/>
  <c r="CD334" i="18"/>
  <c r="CC334" i="18"/>
  <c r="CB334" i="18"/>
  <c r="CA334" i="18"/>
  <c r="BZ334" i="18"/>
  <c r="BY334" i="18"/>
  <c r="BX334" i="18"/>
  <c r="BW334" i="18"/>
  <c r="BV334" i="18"/>
  <c r="BU334" i="18"/>
  <c r="BT334" i="18"/>
  <c r="BS334" i="18"/>
  <c r="BR334" i="18"/>
  <c r="BQ334" i="18"/>
  <c r="BP334" i="18"/>
  <c r="BO334" i="18"/>
  <c r="BN334" i="18"/>
  <c r="BM334" i="18"/>
  <c r="BL334" i="18"/>
  <c r="BK334" i="18"/>
  <c r="BJ334" i="18"/>
  <c r="BI334" i="18"/>
  <c r="BH334" i="18"/>
  <c r="BG334" i="18"/>
  <c r="BF334" i="18"/>
  <c r="BE334" i="18"/>
  <c r="BD334" i="18"/>
  <c r="BC334" i="18"/>
  <c r="BB334" i="18"/>
  <c r="BA334" i="18"/>
  <c r="AZ334" i="18"/>
  <c r="AY334" i="18"/>
  <c r="AX334" i="18"/>
  <c r="CL333" i="18"/>
  <c r="CK333" i="18"/>
  <c r="CJ333" i="18"/>
  <c r="CI333" i="18"/>
  <c r="CH333" i="18"/>
  <c r="CG333" i="18"/>
  <c r="CF333" i="18"/>
  <c r="CE333" i="18"/>
  <c r="CD333" i="18"/>
  <c r="CC333" i="18"/>
  <c r="CB333" i="18"/>
  <c r="CA333" i="18"/>
  <c r="BZ333" i="18"/>
  <c r="BY333" i="18"/>
  <c r="BX333" i="18"/>
  <c r="BW333" i="18"/>
  <c r="BV333" i="18"/>
  <c r="BU333" i="18"/>
  <c r="BT333" i="18"/>
  <c r="BS333" i="18"/>
  <c r="BR333" i="18"/>
  <c r="BQ333" i="18"/>
  <c r="BP333" i="18"/>
  <c r="BO333" i="18"/>
  <c r="BN333" i="18"/>
  <c r="BM333" i="18"/>
  <c r="BL333" i="18"/>
  <c r="BK333" i="18"/>
  <c r="BJ333" i="18"/>
  <c r="BI333" i="18"/>
  <c r="BH333" i="18"/>
  <c r="BG333" i="18"/>
  <c r="BF333" i="18"/>
  <c r="BE333" i="18"/>
  <c r="BD333" i="18"/>
  <c r="BC333" i="18"/>
  <c r="BB333" i="18"/>
  <c r="BA333" i="18"/>
  <c r="AV333" i="18" s="1"/>
  <c r="AZ333" i="18"/>
  <c r="AY333" i="18"/>
  <c r="AX333" i="18"/>
  <c r="CL332" i="18"/>
  <c r="CK332" i="18"/>
  <c r="CJ332" i="18"/>
  <c r="CI332" i="18"/>
  <c r="CH332" i="18"/>
  <c r="CG332" i="18"/>
  <c r="CF332" i="18"/>
  <c r="CE332" i="18"/>
  <c r="CD332" i="18"/>
  <c r="CC332" i="18"/>
  <c r="CB332" i="18"/>
  <c r="CA332" i="18"/>
  <c r="BZ332" i="18"/>
  <c r="BY332" i="18"/>
  <c r="BX332" i="18"/>
  <c r="BW332" i="18"/>
  <c r="BV332" i="18"/>
  <c r="BU332" i="18"/>
  <c r="BT332" i="18"/>
  <c r="BS332" i="18"/>
  <c r="BR332" i="18"/>
  <c r="BQ332" i="18"/>
  <c r="BP332" i="18"/>
  <c r="BO332" i="18"/>
  <c r="BN332" i="18"/>
  <c r="BM332" i="18"/>
  <c r="BL332" i="18"/>
  <c r="BK332" i="18"/>
  <c r="BJ332" i="18"/>
  <c r="BI332" i="18"/>
  <c r="BH332" i="18"/>
  <c r="BG332" i="18"/>
  <c r="BF332" i="18"/>
  <c r="BE332" i="18"/>
  <c r="BD332" i="18"/>
  <c r="BC332" i="18"/>
  <c r="BB332" i="18"/>
  <c r="BA332" i="18"/>
  <c r="AZ332" i="18"/>
  <c r="AY332" i="18"/>
  <c r="AX332" i="18"/>
  <c r="CL331" i="18"/>
  <c r="CK331" i="18"/>
  <c r="CJ331" i="18"/>
  <c r="CI331" i="18"/>
  <c r="CH331" i="18"/>
  <c r="CG331" i="18"/>
  <c r="CF331" i="18"/>
  <c r="CE331" i="18"/>
  <c r="CD331" i="18"/>
  <c r="CC331" i="18"/>
  <c r="CB331" i="18"/>
  <c r="CA331" i="18"/>
  <c r="BZ331" i="18"/>
  <c r="BY331" i="18"/>
  <c r="BX331" i="18"/>
  <c r="BW331" i="18"/>
  <c r="BV331" i="18"/>
  <c r="BU331" i="18"/>
  <c r="BT331" i="18"/>
  <c r="BS331" i="18"/>
  <c r="BR331" i="18"/>
  <c r="BQ331" i="18"/>
  <c r="BP331" i="18"/>
  <c r="BO331" i="18"/>
  <c r="BN331" i="18"/>
  <c r="BM331" i="18"/>
  <c r="BL331" i="18"/>
  <c r="BK331" i="18"/>
  <c r="BJ331" i="18"/>
  <c r="BI331" i="18"/>
  <c r="BH331" i="18"/>
  <c r="BG331" i="18"/>
  <c r="BF331" i="18"/>
  <c r="BE331" i="18"/>
  <c r="BD331" i="18"/>
  <c r="BC331" i="18"/>
  <c r="BB331" i="18"/>
  <c r="BA331" i="18"/>
  <c r="AZ331" i="18"/>
  <c r="AY331" i="18"/>
  <c r="AX331" i="18"/>
  <c r="CL330" i="18"/>
  <c r="CK330" i="18"/>
  <c r="CJ330" i="18"/>
  <c r="CI330" i="18"/>
  <c r="CH330" i="18"/>
  <c r="CG330" i="18"/>
  <c r="CF330" i="18"/>
  <c r="CE330" i="18"/>
  <c r="CD330" i="18"/>
  <c r="CC330" i="18"/>
  <c r="CB330" i="18"/>
  <c r="CA330" i="18"/>
  <c r="BZ330" i="18"/>
  <c r="BY330" i="18"/>
  <c r="BX330" i="18"/>
  <c r="BW330" i="18"/>
  <c r="BV330" i="18"/>
  <c r="BU330" i="18"/>
  <c r="BT330" i="18"/>
  <c r="BS330" i="18"/>
  <c r="BR330" i="18"/>
  <c r="BQ330" i="18"/>
  <c r="BP330" i="18"/>
  <c r="BO330" i="18"/>
  <c r="BN330" i="18"/>
  <c r="BM330" i="18"/>
  <c r="BL330" i="18"/>
  <c r="BK330" i="18"/>
  <c r="BJ330" i="18"/>
  <c r="BI330" i="18"/>
  <c r="BH330" i="18"/>
  <c r="BG330" i="18"/>
  <c r="BF330" i="18"/>
  <c r="BE330" i="18"/>
  <c r="BD330" i="18"/>
  <c r="BC330" i="18"/>
  <c r="BB330" i="18"/>
  <c r="BA330" i="18"/>
  <c r="AZ330" i="18"/>
  <c r="AY330" i="18"/>
  <c r="AX330" i="18"/>
  <c r="CL329" i="18"/>
  <c r="CK329" i="18"/>
  <c r="CJ329" i="18"/>
  <c r="CI329" i="18"/>
  <c r="CH329" i="18"/>
  <c r="CG329" i="18"/>
  <c r="CF329" i="18"/>
  <c r="CE329" i="18"/>
  <c r="CD329" i="18"/>
  <c r="CC329" i="18"/>
  <c r="CB329" i="18"/>
  <c r="CA329" i="18"/>
  <c r="BZ329" i="18"/>
  <c r="BY329" i="18"/>
  <c r="BX329" i="18"/>
  <c r="BW329" i="18"/>
  <c r="BV329" i="18"/>
  <c r="BU329" i="18"/>
  <c r="BT329" i="18"/>
  <c r="BS329" i="18"/>
  <c r="BR329" i="18"/>
  <c r="BQ329" i="18"/>
  <c r="BP329" i="18"/>
  <c r="BO329" i="18"/>
  <c r="BN329" i="18"/>
  <c r="BM329" i="18"/>
  <c r="BL329" i="18"/>
  <c r="BK329" i="18"/>
  <c r="BJ329" i="18"/>
  <c r="BI329" i="18"/>
  <c r="BH329" i="18"/>
  <c r="BG329" i="18"/>
  <c r="BF329" i="18"/>
  <c r="BE329" i="18"/>
  <c r="BD329" i="18"/>
  <c r="BC329" i="18"/>
  <c r="BB329" i="18"/>
  <c r="BA329" i="18"/>
  <c r="AZ329" i="18"/>
  <c r="AY329" i="18"/>
  <c r="AX329" i="18"/>
  <c r="CL328" i="18"/>
  <c r="CK328" i="18"/>
  <c r="CJ328" i="18"/>
  <c r="CI328" i="18"/>
  <c r="CH328" i="18"/>
  <c r="CG328" i="18"/>
  <c r="CF328" i="18"/>
  <c r="CE328" i="18"/>
  <c r="CD328" i="18"/>
  <c r="CC328" i="18"/>
  <c r="CB328" i="18"/>
  <c r="CA328" i="18"/>
  <c r="BZ328" i="18"/>
  <c r="BY328" i="18"/>
  <c r="BX328" i="18"/>
  <c r="BW328" i="18"/>
  <c r="BV328" i="18"/>
  <c r="BU328" i="18"/>
  <c r="BT328" i="18"/>
  <c r="BS328" i="18"/>
  <c r="BR328" i="18"/>
  <c r="BQ328" i="18"/>
  <c r="BP328" i="18"/>
  <c r="BO328" i="18"/>
  <c r="BN328" i="18"/>
  <c r="BM328" i="18"/>
  <c r="BL328" i="18"/>
  <c r="BK328" i="18"/>
  <c r="BJ328" i="18"/>
  <c r="BI328" i="18"/>
  <c r="BH328" i="18"/>
  <c r="BG328" i="18"/>
  <c r="BF328" i="18"/>
  <c r="BE328" i="18"/>
  <c r="BD328" i="18"/>
  <c r="BC328" i="18"/>
  <c r="BB328" i="18"/>
  <c r="BA328" i="18"/>
  <c r="AZ328" i="18"/>
  <c r="AY328" i="18"/>
  <c r="AX328" i="18"/>
  <c r="CL327" i="18"/>
  <c r="CK327" i="18"/>
  <c r="CJ327" i="18"/>
  <c r="CI327" i="18"/>
  <c r="CH327" i="18"/>
  <c r="CG327" i="18"/>
  <c r="CF327" i="18"/>
  <c r="CE327" i="18"/>
  <c r="CD327" i="18"/>
  <c r="CC327" i="18"/>
  <c r="CB327" i="18"/>
  <c r="CA327" i="18"/>
  <c r="BZ327" i="18"/>
  <c r="BY327" i="18"/>
  <c r="BX327" i="18"/>
  <c r="BW327" i="18"/>
  <c r="BV327" i="18"/>
  <c r="BU327" i="18"/>
  <c r="BT327" i="18"/>
  <c r="BS327" i="18"/>
  <c r="BR327" i="18"/>
  <c r="BQ327" i="18"/>
  <c r="BP327" i="18"/>
  <c r="BO327" i="18"/>
  <c r="BN327" i="18"/>
  <c r="BM327" i="18"/>
  <c r="BL327" i="18"/>
  <c r="BK327" i="18"/>
  <c r="BJ327" i="18"/>
  <c r="BI327" i="18"/>
  <c r="BH327" i="18"/>
  <c r="BG327" i="18"/>
  <c r="BF327" i="18"/>
  <c r="BE327" i="18"/>
  <c r="BD327" i="18"/>
  <c r="BC327" i="18"/>
  <c r="BB327" i="18"/>
  <c r="BA327" i="18"/>
  <c r="AZ327" i="18"/>
  <c r="AY327" i="18"/>
  <c r="AX327" i="18"/>
  <c r="CL326" i="18"/>
  <c r="CK326" i="18"/>
  <c r="CJ326" i="18"/>
  <c r="CI326" i="18"/>
  <c r="CH326" i="18"/>
  <c r="CG326" i="18"/>
  <c r="CF326" i="18"/>
  <c r="CE326" i="18"/>
  <c r="CD326" i="18"/>
  <c r="CC326" i="18"/>
  <c r="CB326" i="18"/>
  <c r="CA326" i="18"/>
  <c r="BZ326" i="18"/>
  <c r="BY326" i="18"/>
  <c r="BX326" i="18"/>
  <c r="BW326" i="18"/>
  <c r="BV326" i="18"/>
  <c r="BU326" i="18"/>
  <c r="BT326" i="18"/>
  <c r="BS326" i="18"/>
  <c r="BR326" i="18"/>
  <c r="BQ326" i="18"/>
  <c r="BP326" i="18"/>
  <c r="BO326" i="18"/>
  <c r="BN326" i="18"/>
  <c r="BM326" i="18"/>
  <c r="BL326" i="18"/>
  <c r="BK326" i="18"/>
  <c r="BJ326" i="18"/>
  <c r="BI326" i="18"/>
  <c r="BH326" i="18"/>
  <c r="BG326" i="18"/>
  <c r="BF326" i="18"/>
  <c r="BE326" i="18"/>
  <c r="BD326" i="18"/>
  <c r="BC326" i="18"/>
  <c r="BB326" i="18"/>
  <c r="BA326" i="18"/>
  <c r="AZ326" i="18"/>
  <c r="AY326" i="18"/>
  <c r="AX326" i="18"/>
  <c r="CL325" i="18"/>
  <c r="CK325" i="18"/>
  <c r="CJ325" i="18"/>
  <c r="CI325" i="18"/>
  <c r="CH325" i="18"/>
  <c r="CG325" i="18"/>
  <c r="CF325" i="18"/>
  <c r="CE325" i="18"/>
  <c r="CD325" i="18"/>
  <c r="CC325" i="18"/>
  <c r="CB325" i="18"/>
  <c r="CA325" i="18"/>
  <c r="BZ325" i="18"/>
  <c r="BY325" i="18"/>
  <c r="BX325" i="18"/>
  <c r="BW325" i="18"/>
  <c r="BV325" i="18"/>
  <c r="BU325" i="18"/>
  <c r="BT325" i="18"/>
  <c r="BS325" i="18"/>
  <c r="BR325" i="18"/>
  <c r="BQ325" i="18"/>
  <c r="BP325" i="18"/>
  <c r="BO325" i="18"/>
  <c r="BN325" i="18"/>
  <c r="BM325" i="18"/>
  <c r="BL325" i="18"/>
  <c r="BK325" i="18"/>
  <c r="BJ325" i="18"/>
  <c r="BI325" i="18"/>
  <c r="BH325" i="18"/>
  <c r="BG325" i="18"/>
  <c r="BF325" i="18"/>
  <c r="BE325" i="18"/>
  <c r="BD325" i="18"/>
  <c r="BC325" i="18"/>
  <c r="BB325" i="18"/>
  <c r="BA325" i="18"/>
  <c r="AZ325" i="18"/>
  <c r="AY325" i="18"/>
  <c r="AX325" i="18"/>
  <c r="CL324" i="18"/>
  <c r="CK324" i="18"/>
  <c r="CJ324" i="18"/>
  <c r="CI324" i="18"/>
  <c r="CH324" i="18"/>
  <c r="CG324" i="18"/>
  <c r="CF324" i="18"/>
  <c r="CE324" i="18"/>
  <c r="CD324" i="18"/>
  <c r="CC324" i="18"/>
  <c r="CB324" i="18"/>
  <c r="CA324" i="18"/>
  <c r="BZ324" i="18"/>
  <c r="BY324" i="18"/>
  <c r="BX324" i="18"/>
  <c r="BW324" i="18"/>
  <c r="BV324" i="18"/>
  <c r="BU324" i="18"/>
  <c r="BT324" i="18"/>
  <c r="BS324" i="18"/>
  <c r="BR324" i="18"/>
  <c r="BQ324" i="18"/>
  <c r="BP324" i="18"/>
  <c r="BO324" i="18"/>
  <c r="BN324" i="18"/>
  <c r="BM324" i="18"/>
  <c r="BL324" i="18"/>
  <c r="BK324" i="18"/>
  <c r="BJ324" i="18"/>
  <c r="BI324" i="18"/>
  <c r="BH324" i="18"/>
  <c r="BG324" i="18"/>
  <c r="BF324" i="18"/>
  <c r="BE324" i="18"/>
  <c r="BD324" i="18"/>
  <c r="BC324" i="18"/>
  <c r="BB324" i="18"/>
  <c r="BA324" i="18"/>
  <c r="AZ324" i="18"/>
  <c r="AY324" i="18"/>
  <c r="AX324" i="18"/>
  <c r="CL323" i="18"/>
  <c r="CK323" i="18"/>
  <c r="CJ323" i="18"/>
  <c r="CI323" i="18"/>
  <c r="CH323" i="18"/>
  <c r="CG323" i="18"/>
  <c r="CF323" i="18"/>
  <c r="CE323" i="18"/>
  <c r="CD323" i="18"/>
  <c r="CC323" i="18"/>
  <c r="CB323" i="18"/>
  <c r="CA323" i="18"/>
  <c r="BZ323" i="18"/>
  <c r="BY323" i="18"/>
  <c r="BX323" i="18"/>
  <c r="BW323" i="18"/>
  <c r="BV323" i="18"/>
  <c r="BU323" i="18"/>
  <c r="BT323" i="18"/>
  <c r="BS323" i="18"/>
  <c r="BR323" i="18"/>
  <c r="BQ323" i="18"/>
  <c r="BP323" i="18"/>
  <c r="BO323" i="18"/>
  <c r="BN323" i="18"/>
  <c r="BM323" i="18"/>
  <c r="BL323" i="18"/>
  <c r="BK323" i="18"/>
  <c r="BJ323" i="18"/>
  <c r="BI323" i="18"/>
  <c r="BH323" i="18"/>
  <c r="BG323" i="18"/>
  <c r="BF323" i="18"/>
  <c r="BE323" i="18"/>
  <c r="BD323" i="18"/>
  <c r="BC323" i="18"/>
  <c r="BB323" i="18"/>
  <c r="BA323" i="18"/>
  <c r="AZ323" i="18"/>
  <c r="AY323" i="18"/>
  <c r="AX323" i="18"/>
  <c r="CL322" i="18"/>
  <c r="CK322" i="18"/>
  <c r="CJ322" i="18"/>
  <c r="CI322" i="18"/>
  <c r="CH322" i="18"/>
  <c r="CG322" i="18"/>
  <c r="CF322" i="18"/>
  <c r="CE322" i="18"/>
  <c r="CD322" i="18"/>
  <c r="CC322" i="18"/>
  <c r="CB322" i="18"/>
  <c r="CA322" i="18"/>
  <c r="BZ322" i="18"/>
  <c r="BY322" i="18"/>
  <c r="BX322" i="18"/>
  <c r="BW322" i="18"/>
  <c r="BV322" i="18"/>
  <c r="BU322" i="18"/>
  <c r="BT322" i="18"/>
  <c r="BS322" i="18"/>
  <c r="BR322" i="18"/>
  <c r="BQ322" i="18"/>
  <c r="BP322" i="18"/>
  <c r="BO322" i="18"/>
  <c r="BN322" i="18"/>
  <c r="BM322" i="18"/>
  <c r="BL322" i="18"/>
  <c r="BK322" i="18"/>
  <c r="BJ322" i="18"/>
  <c r="BI322" i="18"/>
  <c r="BH322" i="18"/>
  <c r="BG322" i="18"/>
  <c r="BF322" i="18"/>
  <c r="BE322" i="18"/>
  <c r="BD322" i="18"/>
  <c r="BC322" i="18"/>
  <c r="BB322" i="18"/>
  <c r="BA322" i="18"/>
  <c r="AZ322" i="18"/>
  <c r="AY322" i="18"/>
  <c r="AX322" i="18"/>
  <c r="CL321" i="18"/>
  <c r="CK321" i="18"/>
  <c r="CJ321" i="18"/>
  <c r="CI321" i="18"/>
  <c r="CH321" i="18"/>
  <c r="CG321" i="18"/>
  <c r="CF321" i="18"/>
  <c r="CE321" i="18"/>
  <c r="CD321" i="18"/>
  <c r="CC321" i="18"/>
  <c r="CB321" i="18"/>
  <c r="CA321" i="18"/>
  <c r="BZ321" i="18"/>
  <c r="BY321" i="18"/>
  <c r="BX321" i="18"/>
  <c r="BW321" i="18"/>
  <c r="BV321" i="18"/>
  <c r="BU321" i="18"/>
  <c r="BT321" i="18"/>
  <c r="BS321" i="18"/>
  <c r="BR321" i="18"/>
  <c r="BQ321" i="18"/>
  <c r="BP321" i="18"/>
  <c r="BO321" i="18"/>
  <c r="BN321" i="18"/>
  <c r="BM321" i="18"/>
  <c r="BL321" i="18"/>
  <c r="BK321" i="18"/>
  <c r="BJ321" i="18"/>
  <c r="BI321" i="18"/>
  <c r="BH321" i="18"/>
  <c r="BG321" i="18"/>
  <c r="BF321" i="18"/>
  <c r="BE321" i="18"/>
  <c r="BD321" i="18"/>
  <c r="BC321" i="18"/>
  <c r="BB321" i="18"/>
  <c r="BA321" i="18"/>
  <c r="AZ321" i="18"/>
  <c r="AY321" i="18"/>
  <c r="AX321" i="18"/>
  <c r="CL320" i="18"/>
  <c r="CK320" i="18"/>
  <c r="CJ320" i="18"/>
  <c r="CI320" i="18"/>
  <c r="CH320" i="18"/>
  <c r="CG320" i="18"/>
  <c r="CF320" i="18"/>
  <c r="CE320" i="18"/>
  <c r="CD320" i="18"/>
  <c r="CC320" i="18"/>
  <c r="CB320" i="18"/>
  <c r="CA320" i="18"/>
  <c r="BZ320" i="18"/>
  <c r="BY320" i="18"/>
  <c r="BX320" i="18"/>
  <c r="BW320" i="18"/>
  <c r="BV320" i="18"/>
  <c r="BU320" i="18"/>
  <c r="BT320" i="18"/>
  <c r="BS320" i="18"/>
  <c r="BR320" i="18"/>
  <c r="BQ320" i="18"/>
  <c r="BP320" i="18"/>
  <c r="BO320" i="18"/>
  <c r="BN320" i="18"/>
  <c r="BM320" i="18"/>
  <c r="BL320" i="18"/>
  <c r="BK320" i="18"/>
  <c r="BJ320" i="18"/>
  <c r="BI320" i="18"/>
  <c r="BH320" i="18"/>
  <c r="BG320" i="18"/>
  <c r="BF320" i="18"/>
  <c r="BE320" i="18"/>
  <c r="BD320" i="18"/>
  <c r="BC320" i="18"/>
  <c r="BB320" i="18"/>
  <c r="BA320" i="18"/>
  <c r="AZ320" i="18"/>
  <c r="AY320" i="18"/>
  <c r="AX320" i="18"/>
  <c r="CL319" i="18"/>
  <c r="CK319" i="18"/>
  <c r="CJ319" i="18"/>
  <c r="CI319" i="18"/>
  <c r="CH319" i="18"/>
  <c r="CG319" i="18"/>
  <c r="CF319" i="18"/>
  <c r="CE319" i="18"/>
  <c r="CD319" i="18"/>
  <c r="CC319" i="18"/>
  <c r="CB319" i="18"/>
  <c r="CA319" i="18"/>
  <c r="BZ319" i="18"/>
  <c r="BY319" i="18"/>
  <c r="BX319" i="18"/>
  <c r="BW319" i="18"/>
  <c r="BV319" i="18"/>
  <c r="BU319" i="18"/>
  <c r="BT319" i="18"/>
  <c r="BS319" i="18"/>
  <c r="BR319" i="18"/>
  <c r="BQ319" i="18"/>
  <c r="BP319" i="18"/>
  <c r="BO319" i="18"/>
  <c r="BN319" i="18"/>
  <c r="BM319" i="18"/>
  <c r="BL319" i="18"/>
  <c r="BK319" i="18"/>
  <c r="BJ319" i="18"/>
  <c r="BI319" i="18"/>
  <c r="BH319" i="18"/>
  <c r="BG319" i="18"/>
  <c r="BF319" i="18"/>
  <c r="BE319" i="18"/>
  <c r="BD319" i="18"/>
  <c r="BC319" i="18"/>
  <c r="BB319" i="18"/>
  <c r="BA319" i="18"/>
  <c r="AZ319" i="18"/>
  <c r="AY319" i="18"/>
  <c r="AX319" i="18"/>
  <c r="CL318" i="18"/>
  <c r="CK318" i="18"/>
  <c r="CJ318" i="18"/>
  <c r="CI318" i="18"/>
  <c r="CH318" i="18"/>
  <c r="CG318" i="18"/>
  <c r="CF318" i="18"/>
  <c r="CE318" i="18"/>
  <c r="CD318" i="18"/>
  <c r="CC318" i="18"/>
  <c r="CB318" i="18"/>
  <c r="CA318" i="18"/>
  <c r="BZ318" i="18"/>
  <c r="BY318" i="18"/>
  <c r="BX318" i="18"/>
  <c r="BW318" i="18"/>
  <c r="BV318" i="18"/>
  <c r="BU318" i="18"/>
  <c r="BT318" i="18"/>
  <c r="BS318" i="18"/>
  <c r="BR318" i="18"/>
  <c r="BQ318" i="18"/>
  <c r="BP318" i="18"/>
  <c r="BO318" i="18"/>
  <c r="BN318" i="18"/>
  <c r="BM318" i="18"/>
  <c r="BL318" i="18"/>
  <c r="BK318" i="18"/>
  <c r="BJ318" i="18"/>
  <c r="BI318" i="18"/>
  <c r="BH318" i="18"/>
  <c r="BG318" i="18"/>
  <c r="BF318" i="18"/>
  <c r="BE318" i="18"/>
  <c r="BD318" i="18"/>
  <c r="BC318" i="18"/>
  <c r="BB318" i="18"/>
  <c r="BA318" i="18"/>
  <c r="AZ318" i="18"/>
  <c r="AY318" i="18"/>
  <c r="AX318" i="18"/>
  <c r="CL317" i="18"/>
  <c r="CK317" i="18"/>
  <c r="CJ317" i="18"/>
  <c r="CI317" i="18"/>
  <c r="CH317" i="18"/>
  <c r="CG317" i="18"/>
  <c r="CF317" i="18"/>
  <c r="CE317" i="18"/>
  <c r="CD317" i="18"/>
  <c r="CC317" i="18"/>
  <c r="CB317" i="18"/>
  <c r="CA317" i="18"/>
  <c r="BZ317" i="18"/>
  <c r="BY317" i="18"/>
  <c r="BX317" i="18"/>
  <c r="BW317" i="18"/>
  <c r="BV317" i="18"/>
  <c r="BU317" i="18"/>
  <c r="BT317" i="18"/>
  <c r="BS317" i="18"/>
  <c r="BR317" i="18"/>
  <c r="BQ317" i="18"/>
  <c r="BP317" i="18"/>
  <c r="BO317" i="18"/>
  <c r="BN317" i="18"/>
  <c r="BM317" i="18"/>
  <c r="BL317" i="18"/>
  <c r="BK317" i="18"/>
  <c r="BJ317" i="18"/>
  <c r="BI317" i="18"/>
  <c r="BH317" i="18"/>
  <c r="BG317" i="18"/>
  <c r="BF317" i="18"/>
  <c r="BE317" i="18"/>
  <c r="BD317" i="18"/>
  <c r="BC317" i="18"/>
  <c r="BB317" i="18"/>
  <c r="BA317" i="18"/>
  <c r="AZ317" i="18"/>
  <c r="AY317" i="18"/>
  <c r="AX317" i="18"/>
  <c r="AV317" i="18" s="1"/>
  <c r="CL316" i="18"/>
  <c r="CK316" i="18"/>
  <c r="CJ316" i="18"/>
  <c r="CI316" i="18"/>
  <c r="CH316" i="18"/>
  <c r="CG316" i="18"/>
  <c r="CF316" i="18"/>
  <c r="CE316" i="18"/>
  <c r="CD316" i="18"/>
  <c r="CC316" i="18"/>
  <c r="CB316" i="18"/>
  <c r="CA316" i="18"/>
  <c r="BZ316" i="18"/>
  <c r="BY316" i="18"/>
  <c r="BX316" i="18"/>
  <c r="BW316" i="18"/>
  <c r="BV316" i="18"/>
  <c r="BU316" i="18"/>
  <c r="BT316" i="18"/>
  <c r="BS316" i="18"/>
  <c r="BR316" i="18"/>
  <c r="BQ316" i="18"/>
  <c r="BP316" i="18"/>
  <c r="BO316" i="18"/>
  <c r="BN316" i="18"/>
  <c r="BM316" i="18"/>
  <c r="BL316" i="18"/>
  <c r="BK316" i="18"/>
  <c r="BJ316" i="18"/>
  <c r="BI316" i="18"/>
  <c r="BH316" i="18"/>
  <c r="BG316" i="18"/>
  <c r="BF316" i="18"/>
  <c r="AV316" i="18" s="1"/>
  <c r="BE316" i="18"/>
  <c r="BD316" i="18"/>
  <c r="BC316" i="18"/>
  <c r="BB316" i="18"/>
  <c r="BA316" i="18"/>
  <c r="AZ316" i="18"/>
  <c r="AY316" i="18"/>
  <c r="AX316" i="18"/>
  <c r="CL315" i="18"/>
  <c r="CK315" i="18"/>
  <c r="CJ315" i="18"/>
  <c r="CI315" i="18"/>
  <c r="CH315" i="18"/>
  <c r="CG315" i="18"/>
  <c r="CF315" i="18"/>
  <c r="CE315" i="18"/>
  <c r="CD315" i="18"/>
  <c r="CC315" i="18"/>
  <c r="CB315" i="18"/>
  <c r="CA315" i="18"/>
  <c r="BZ315" i="18"/>
  <c r="BY315" i="18"/>
  <c r="BX315" i="18"/>
  <c r="BW315" i="18"/>
  <c r="BV315" i="18"/>
  <c r="BU315" i="18"/>
  <c r="BT315" i="18"/>
  <c r="BS315" i="18"/>
  <c r="BR315" i="18"/>
  <c r="BQ315" i="18"/>
  <c r="BP315" i="18"/>
  <c r="BO315" i="18"/>
  <c r="BN315" i="18"/>
  <c r="BM315" i="18"/>
  <c r="BL315" i="18"/>
  <c r="BK315" i="18"/>
  <c r="BJ315" i="18"/>
  <c r="BI315" i="18"/>
  <c r="BH315" i="18"/>
  <c r="BG315" i="18"/>
  <c r="BF315" i="18"/>
  <c r="BE315" i="18"/>
  <c r="BD315" i="18"/>
  <c r="BC315" i="18"/>
  <c r="BB315" i="18"/>
  <c r="BA315" i="18"/>
  <c r="AZ315" i="18"/>
  <c r="AY315" i="18"/>
  <c r="AX315" i="18"/>
  <c r="CL314" i="18"/>
  <c r="CK314" i="18"/>
  <c r="CJ314" i="18"/>
  <c r="CI314" i="18"/>
  <c r="CH314" i="18"/>
  <c r="CG314" i="18"/>
  <c r="CF314" i="18"/>
  <c r="CE314" i="18"/>
  <c r="CD314" i="18"/>
  <c r="CC314" i="18"/>
  <c r="CB314" i="18"/>
  <c r="CA314" i="18"/>
  <c r="BZ314" i="18"/>
  <c r="BY314" i="18"/>
  <c r="BX314" i="18"/>
  <c r="BW314" i="18"/>
  <c r="BV314" i="18"/>
  <c r="BU314" i="18"/>
  <c r="BT314" i="18"/>
  <c r="BS314" i="18"/>
  <c r="BR314" i="18"/>
  <c r="BQ314" i="18"/>
  <c r="BP314" i="18"/>
  <c r="BO314" i="18"/>
  <c r="BN314" i="18"/>
  <c r="BM314" i="18"/>
  <c r="BL314" i="18"/>
  <c r="BK314" i="18"/>
  <c r="BJ314" i="18"/>
  <c r="BI314" i="18"/>
  <c r="BH314" i="18"/>
  <c r="AV314" i="18" s="1"/>
  <c r="BG314" i="18"/>
  <c r="BF314" i="18"/>
  <c r="BE314" i="18"/>
  <c r="BD314" i="18"/>
  <c r="BC314" i="18"/>
  <c r="BB314" i="18"/>
  <c r="BA314" i="18"/>
  <c r="AZ314" i="18"/>
  <c r="AY314" i="18"/>
  <c r="AX314" i="18"/>
  <c r="CL313" i="18"/>
  <c r="CK313" i="18"/>
  <c r="CJ313" i="18"/>
  <c r="CI313" i="18"/>
  <c r="CH313" i="18"/>
  <c r="CG313" i="18"/>
  <c r="CF313" i="18"/>
  <c r="CE313" i="18"/>
  <c r="CD313" i="18"/>
  <c r="CC313" i="18"/>
  <c r="CB313" i="18"/>
  <c r="CA313" i="18"/>
  <c r="BZ313" i="18"/>
  <c r="BY313" i="18"/>
  <c r="BX313" i="18"/>
  <c r="BW313" i="18"/>
  <c r="BV313" i="18"/>
  <c r="BU313" i="18"/>
  <c r="BT313" i="18"/>
  <c r="BS313" i="18"/>
  <c r="BR313" i="18"/>
  <c r="BQ313" i="18"/>
  <c r="BP313" i="18"/>
  <c r="BO313" i="18"/>
  <c r="BN313" i="18"/>
  <c r="BM313" i="18"/>
  <c r="BL313" i="18"/>
  <c r="BK313" i="18"/>
  <c r="BJ313" i="18"/>
  <c r="BI313" i="18"/>
  <c r="BH313" i="18"/>
  <c r="BG313" i="18"/>
  <c r="BF313" i="18"/>
  <c r="BE313" i="18"/>
  <c r="BD313" i="18"/>
  <c r="BC313" i="18"/>
  <c r="BB313" i="18"/>
  <c r="BA313" i="18"/>
  <c r="AZ313" i="18"/>
  <c r="AY313" i="18"/>
  <c r="AX313" i="18"/>
  <c r="CL312" i="18"/>
  <c r="CK312" i="18"/>
  <c r="CJ312" i="18"/>
  <c r="CI312" i="18"/>
  <c r="CH312" i="18"/>
  <c r="CG312" i="18"/>
  <c r="CF312" i="18"/>
  <c r="CE312" i="18"/>
  <c r="CD312" i="18"/>
  <c r="CC312" i="18"/>
  <c r="CB312" i="18"/>
  <c r="CA312" i="18"/>
  <c r="BZ312" i="18"/>
  <c r="BY312" i="18"/>
  <c r="BX312" i="18"/>
  <c r="BW312" i="18"/>
  <c r="BV312" i="18"/>
  <c r="BU312" i="18"/>
  <c r="BT312" i="18"/>
  <c r="BS312" i="18"/>
  <c r="BR312" i="18"/>
  <c r="BQ312" i="18"/>
  <c r="BP312" i="18"/>
  <c r="BO312" i="18"/>
  <c r="BN312" i="18"/>
  <c r="BM312" i="18"/>
  <c r="BL312" i="18"/>
  <c r="BK312" i="18"/>
  <c r="BJ312" i="18"/>
  <c r="BI312" i="18"/>
  <c r="BH312" i="18"/>
  <c r="BG312" i="18"/>
  <c r="BF312" i="18"/>
  <c r="AV312" i="18" s="1"/>
  <c r="BE312" i="18"/>
  <c r="BD312" i="18"/>
  <c r="BC312" i="18"/>
  <c r="BB312" i="18"/>
  <c r="BA312" i="18"/>
  <c r="AZ312" i="18"/>
  <c r="AY312" i="18"/>
  <c r="AX312" i="18"/>
  <c r="CL311" i="18"/>
  <c r="CK311" i="18"/>
  <c r="CJ311" i="18"/>
  <c r="CI311" i="18"/>
  <c r="CH311" i="18"/>
  <c r="CG311" i="18"/>
  <c r="CF311" i="18"/>
  <c r="CE311" i="18"/>
  <c r="CD311" i="18"/>
  <c r="CC311" i="18"/>
  <c r="CB311" i="18"/>
  <c r="CA311" i="18"/>
  <c r="BZ311" i="18"/>
  <c r="BY311" i="18"/>
  <c r="BX311" i="18"/>
  <c r="BW311" i="18"/>
  <c r="BV311" i="18"/>
  <c r="BU311" i="18"/>
  <c r="BT311" i="18"/>
  <c r="BS311" i="18"/>
  <c r="BR311" i="18"/>
  <c r="BQ311" i="18"/>
  <c r="BP311" i="18"/>
  <c r="BO311" i="18"/>
  <c r="BN311" i="18"/>
  <c r="BM311" i="18"/>
  <c r="BL311" i="18"/>
  <c r="BK311" i="18"/>
  <c r="BJ311" i="18"/>
  <c r="BI311" i="18"/>
  <c r="BH311" i="18"/>
  <c r="BG311" i="18"/>
  <c r="BF311" i="18"/>
  <c r="BE311" i="18"/>
  <c r="BD311" i="18"/>
  <c r="BC311" i="18"/>
  <c r="BB311" i="18"/>
  <c r="BA311" i="18"/>
  <c r="AZ311" i="18"/>
  <c r="AY311" i="18"/>
  <c r="AX311" i="18"/>
  <c r="CL310" i="18"/>
  <c r="CK310" i="18"/>
  <c r="CJ310" i="18"/>
  <c r="CI310" i="18"/>
  <c r="CH310" i="18"/>
  <c r="CG310" i="18"/>
  <c r="CF310" i="18"/>
  <c r="CE310" i="18"/>
  <c r="CD310" i="18"/>
  <c r="CC310" i="18"/>
  <c r="CB310" i="18"/>
  <c r="CA310" i="18"/>
  <c r="BZ310" i="18"/>
  <c r="BY310" i="18"/>
  <c r="BX310" i="18"/>
  <c r="BW310" i="18"/>
  <c r="BV310" i="18"/>
  <c r="BU310" i="18"/>
  <c r="BT310" i="18"/>
  <c r="BS310" i="18"/>
  <c r="BR310" i="18"/>
  <c r="BQ310" i="18"/>
  <c r="BP310" i="18"/>
  <c r="BO310" i="18"/>
  <c r="BN310" i="18"/>
  <c r="BM310" i="18"/>
  <c r="BL310" i="18"/>
  <c r="BK310" i="18"/>
  <c r="BJ310" i="18"/>
  <c r="BI310" i="18"/>
  <c r="BH310" i="18"/>
  <c r="BG310" i="18"/>
  <c r="BF310" i="18"/>
  <c r="BE310" i="18"/>
  <c r="BD310" i="18"/>
  <c r="BC310" i="18"/>
  <c r="BB310" i="18"/>
  <c r="BA310" i="18"/>
  <c r="AZ310" i="18"/>
  <c r="AY310" i="18"/>
  <c r="AX310" i="18"/>
  <c r="CL309" i="18"/>
  <c r="CK309" i="18"/>
  <c r="CJ309" i="18"/>
  <c r="CI309" i="18"/>
  <c r="CH309" i="18"/>
  <c r="CG309" i="18"/>
  <c r="CF309" i="18"/>
  <c r="CE309" i="18"/>
  <c r="CD309" i="18"/>
  <c r="CC309" i="18"/>
  <c r="CB309" i="18"/>
  <c r="CA309" i="18"/>
  <c r="BZ309" i="18"/>
  <c r="BY309" i="18"/>
  <c r="BX309" i="18"/>
  <c r="BW309" i="18"/>
  <c r="BV309" i="18"/>
  <c r="BU309" i="18"/>
  <c r="BT309" i="18"/>
  <c r="BS309" i="18"/>
  <c r="BR309" i="18"/>
  <c r="BQ309" i="18"/>
  <c r="BP309" i="18"/>
  <c r="BO309" i="18"/>
  <c r="BN309" i="18"/>
  <c r="BM309" i="18"/>
  <c r="BL309" i="18"/>
  <c r="BK309" i="18"/>
  <c r="BJ309" i="18"/>
  <c r="BI309" i="18"/>
  <c r="BH309" i="18"/>
  <c r="BG309" i="18"/>
  <c r="BF309" i="18"/>
  <c r="BE309" i="18"/>
  <c r="BD309" i="18"/>
  <c r="BC309" i="18"/>
  <c r="BB309" i="18"/>
  <c r="BA309" i="18"/>
  <c r="AZ309" i="18"/>
  <c r="AY309" i="18"/>
  <c r="AX309" i="18"/>
  <c r="CL308" i="18"/>
  <c r="CK308" i="18"/>
  <c r="CJ308" i="18"/>
  <c r="CI308" i="18"/>
  <c r="CH308" i="18"/>
  <c r="CG308" i="18"/>
  <c r="CF308" i="18"/>
  <c r="CE308" i="18"/>
  <c r="CD308" i="18"/>
  <c r="CC308" i="18"/>
  <c r="CB308" i="18"/>
  <c r="CA308" i="18"/>
  <c r="BZ308" i="18"/>
  <c r="BY308" i="18"/>
  <c r="BX308" i="18"/>
  <c r="BW308" i="18"/>
  <c r="BV308" i="18"/>
  <c r="BU308" i="18"/>
  <c r="BT308" i="18"/>
  <c r="BS308" i="18"/>
  <c r="BR308" i="18"/>
  <c r="BQ308" i="18"/>
  <c r="BP308" i="18"/>
  <c r="BO308" i="18"/>
  <c r="BN308" i="18"/>
  <c r="BM308" i="18"/>
  <c r="BL308" i="18"/>
  <c r="BK308" i="18"/>
  <c r="BJ308" i="18"/>
  <c r="BI308" i="18"/>
  <c r="BH308" i="18"/>
  <c r="BG308" i="18"/>
  <c r="BF308" i="18"/>
  <c r="AV308" i="18" s="1"/>
  <c r="BE308" i="18"/>
  <c r="BD308" i="18"/>
  <c r="BC308" i="18"/>
  <c r="BB308" i="18"/>
  <c r="BA308" i="18"/>
  <c r="AZ308" i="18"/>
  <c r="AY308" i="18"/>
  <c r="AX308" i="18"/>
  <c r="CL307" i="18"/>
  <c r="CK307" i="18"/>
  <c r="CJ307" i="18"/>
  <c r="CI307" i="18"/>
  <c r="CH307" i="18"/>
  <c r="CG307" i="18"/>
  <c r="CF307" i="18"/>
  <c r="CE307" i="18"/>
  <c r="CD307" i="18"/>
  <c r="CC307" i="18"/>
  <c r="CB307" i="18"/>
  <c r="CA307" i="18"/>
  <c r="BZ307" i="18"/>
  <c r="BY307" i="18"/>
  <c r="BX307" i="18"/>
  <c r="BW307" i="18"/>
  <c r="BV307" i="18"/>
  <c r="BU307" i="18"/>
  <c r="BT307" i="18"/>
  <c r="BS307" i="18"/>
  <c r="BR307" i="18"/>
  <c r="BQ307" i="18"/>
  <c r="BP307" i="18"/>
  <c r="BO307" i="18"/>
  <c r="BN307" i="18"/>
  <c r="BM307" i="18"/>
  <c r="BL307" i="18"/>
  <c r="BK307" i="18"/>
  <c r="BJ307" i="18"/>
  <c r="BI307" i="18"/>
  <c r="BH307" i="18"/>
  <c r="BG307" i="18"/>
  <c r="BF307" i="18"/>
  <c r="BE307" i="18"/>
  <c r="BD307" i="18"/>
  <c r="BC307" i="18"/>
  <c r="BB307" i="18"/>
  <c r="BA307" i="18"/>
  <c r="AZ307" i="18"/>
  <c r="AY307" i="18"/>
  <c r="AV307" i="18" s="1"/>
  <c r="AX307" i="18"/>
  <c r="CL306" i="18"/>
  <c r="CK306" i="18"/>
  <c r="CJ306" i="18"/>
  <c r="CI306" i="18"/>
  <c r="CH306" i="18"/>
  <c r="CG306" i="18"/>
  <c r="CF306" i="18"/>
  <c r="CE306" i="18"/>
  <c r="CD306" i="18"/>
  <c r="CC306" i="18"/>
  <c r="CB306" i="18"/>
  <c r="CA306" i="18"/>
  <c r="BZ306" i="18"/>
  <c r="BY306" i="18"/>
  <c r="BX306" i="18"/>
  <c r="BW306" i="18"/>
  <c r="BV306" i="18"/>
  <c r="BU306" i="18"/>
  <c r="BT306" i="18"/>
  <c r="BS306" i="18"/>
  <c r="BR306" i="18"/>
  <c r="BQ306" i="18"/>
  <c r="BP306" i="18"/>
  <c r="BO306" i="18"/>
  <c r="BN306" i="18"/>
  <c r="BM306" i="18"/>
  <c r="BL306" i="18"/>
  <c r="BK306" i="18"/>
  <c r="BJ306" i="18"/>
  <c r="BI306" i="18"/>
  <c r="BH306" i="18"/>
  <c r="BG306" i="18"/>
  <c r="BF306" i="18"/>
  <c r="BE306" i="18"/>
  <c r="BD306" i="18"/>
  <c r="BC306" i="18"/>
  <c r="BB306" i="18"/>
  <c r="BA306" i="18"/>
  <c r="AZ306" i="18"/>
  <c r="AY306" i="18"/>
  <c r="AX306" i="18"/>
  <c r="CL305" i="18"/>
  <c r="CK305" i="18"/>
  <c r="CJ305" i="18"/>
  <c r="CI305" i="18"/>
  <c r="CH305" i="18"/>
  <c r="CG305" i="18"/>
  <c r="CF305" i="18"/>
  <c r="CE305" i="18"/>
  <c r="CD305" i="18"/>
  <c r="CC305" i="18"/>
  <c r="CB305" i="18"/>
  <c r="CA305" i="18"/>
  <c r="BZ305" i="18"/>
  <c r="BY305" i="18"/>
  <c r="BX305" i="18"/>
  <c r="BW305" i="18"/>
  <c r="BV305" i="18"/>
  <c r="BU305" i="18"/>
  <c r="BT305" i="18"/>
  <c r="BS305" i="18"/>
  <c r="BR305" i="18"/>
  <c r="BQ305" i="18"/>
  <c r="BP305" i="18"/>
  <c r="BO305" i="18"/>
  <c r="BN305" i="18"/>
  <c r="BM305" i="18"/>
  <c r="BL305" i="18"/>
  <c r="BK305" i="18"/>
  <c r="BJ305" i="18"/>
  <c r="BI305" i="18"/>
  <c r="BH305" i="18"/>
  <c r="BG305" i="18"/>
  <c r="BF305" i="18"/>
  <c r="BE305" i="18"/>
  <c r="BD305" i="18"/>
  <c r="BC305" i="18"/>
  <c r="BB305" i="18"/>
  <c r="BA305" i="18"/>
  <c r="AZ305" i="18"/>
  <c r="AY305" i="18"/>
  <c r="AX305" i="18"/>
  <c r="CL304" i="18"/>
  <c r="CK304" i="18"/>
  <c r="CJ304" i="18"/>
  <c r="CI304" i="18"/>
  <c r="CH304" i="18"/>
  <c r="CG304" i="18"/>
  <c r="CF304" i="18"/>
  <c r="CE304" i="18"/>
  <c r="CD304" i="18"/>
  <c r="CC304" i="18"/>
  <c r="CB304" i="18"/>
  <c r="CA304" i="18"/>
  <c r="BZ304" i="18"/>
  <c r="BY304" i="18"/>
  <c r="BX304" i="18"/>
  <c r="BW304" i="18"/>
  <c r="BV304" i="18"/>
  <c r="BU304" i="18"/>
  <c r="BT304" i="18"/>
  <c r="BS304" i="18"/>
  <c r="BR304" i="18"/>
  <c r="BQ304" i="18"/>
  <c r="BP304" i="18"/>
  <c r="BO304" i="18"/>
  <c r="BN304" i="18"/>
  <c r="BM304" i="18"/>
  <c r="BL304" i="18"/>
  <c r="BK304" i="18"/>
  <c r="BJ304" i="18"/>
  <c r="BI304" i="18"/>
  <c r="BH304" i="18"/>
  <c r="BG304" i="18"/>
  <c r="BF304" i="18"/>
  <c r="BE304" i="18"/>
  <c r="BD304" i="18"/>
  <c r="BC304" i="18"/>
  <c r="BB304" i="18"/>
  <c r="BA304" i="18"/>
  <c r="AZ304" i="18"/>
  <c r="AY304" i="18"/>
  <c r="AX304" i="18"/>
  <c r="CL303" i="18"/>
  <c r="CK303" i="18"/>
  <c r="CJ303" i="18"/>
  <c r="CI303" i="18"/>
  <c r="CH303" i="18"/>
  <c r="CG303" i="18"/>
  <c r="CF303" i="18"/>
  <c r="CE303" i="18"/>
  <c r="CD303" i="18"/>
  <c r="CC303" i="18"/>
  <c r="CB303" i="18"/>
  <c r="CA303" i="18"/>
  <c r="BZ303" i="18"/>
  <c r="BY303" i="18"/>
  <c r="BX303" i="18"/>
  <c r="BW303" i="18"/>
  <c r="BV303" i="18"/>
  <c r="BU303" i="18"/>
  <c r="BT303" i="18"/>
  <c r="BS303" i="18"/>
  <c r="BR303" i="18"/>
  <c r="BQ303" i="18"/>
  <c r="BP303" i="18"/>
  <c r="BO303" i="18"/>
  <c r="BN303" i="18"/>
  <c r="BM303" i="18"/>
  <c r="BL303" i="18"/>
  <c r="BK303" i="18"/>
  <c r="BJ303" i="18"/>
  <c r="BI303" i="18"/>
  <c r="BH303" i="18"/>
  <c r="BG303" i="18"/>
  <c r="BF303" i="18"/>
  <c r="BE303" i="18"/>
  <c r="BD303" i="18"/>
  <c r="BC303" i="18"/>
  <c r="BB303" i="18"/>
  <c r="BA303" i="18"/>
  <c r="AZ303" i="18"/>
  <c r="AY303" i="18"/>
  <c r="AX303" i="18"/>
  <c r="CL302" i="18"/>
  <c r="CK302" i="18"/>
  <c r="CJ302" i="18"/>
  <c r="CI302" i="18"/>
  <c r="CH302" i="18"/>
  <c r="CG302" i="18"/>
  <c r="CF302" i="18"/>
  <c r="CE302" i="18"/>
  <c r="CD302" i="18"/>
  <c r="CC302" i="18"/>
  <c r="CB302" i="18"/>
  <c r="CA302" i="18"/>
  <c r="BZ302" i="18"/>
  <c r="BY302" i="18"/>
  <c r="BX302" i="18"/>
  <c r="BW302" i="18"/>
  <c r="BV302" i="18"/>
  <c r="BU302" i="18"/>
  <c r="BT302" i="18"/>
  <c r="BS302" i="18"/>
  <c r="BR302" i="18"/>
  <c r="BQ302" i="18"/>
  <c r="BP302" i="18"/>
  <c r="BO302" i="18"/>
  <c r="BN302" i="18"/>
  <c r="BM302" i="18"/>
  <c r="BL302" i="18"/>
  <c r="BK302" i="18"/>
  <c r="BJ302" i="18"/>
  <c r="BI302" i="18"/>
  <c r="BH302" i="18"/>
  <c r="BG302" i="18"/>
  <c r="BF302" i="18"/>
  <c r="BE302" i="18"/>
  <c r="BD302" i="18"/>
  <c r="BC302" i="18"/>
  <c r="BB302" i="18"/>
  <c r="BA302" i="18"/>
  <c r="AZ302" i="18"/>
  <c r="AY302" i="18"/>
  <c r="AX302" i="18"/>
  <c r="CL301" i="18"/>
  <c r="CK301" i="18"/>
  <c r="CJ301" i="18"/>
  <c r="CI301" i="18"/>
  <c r="CH301" i="18"/>
  <c r="CG301" i="18"/>
  <c r="CF301" i="18"/>
  <c r="CE301" i="18"/>
  <c r="CD301" i="18"/>
  <c r="CC301" i="18"/>
  <c r="CB301" i="18"/>
  <c r="CA301" i="18"/>
  <c r="BZ301" i="18"/>
  <c r="BY301" i="18"/>
  <c r="BX301" i="18"/>
  <c r="BW301" i="18"/>
  <c r="BV301" i="18"/>
  <c r="BU301" i="18"/>
  <c r="BT301" i="18"/>
  <c r="BS301" i="18"/>
  <c r="BR301" i="18"/>
  <c r="BQ301" i="18"/>
  <c r="BP301" i="18"/>
  <c r="BO301" i="18"/>
  <c r="BN301" i="18"/>
  <c r="BM301" i="18"/>
  <c r="BL301" i="18"/>
  <c r="BK301" i="18"/>
  <c r="BJ301" i="18"/>
  <c r="BI301" i="18"/>
  <c r="BH301" i="18"/>
  <c r="BG301" i="18"/>
  <c r="BF301" i="18"/>
  <c r="BE301" i="18"/>
  <c r="BD301" i="18"/>
  <c r="BC301" i="18"/>
  <c r="BB301" i="18"/>
  <c r="BA301" i="18"/>
  <c r="AV301" i="18" s="1"/>
  <c r="AZ301" i="18"/>
  <c r="AY301" i="18"/>
  <c r="AX301" i="18"/>
  <c r="CL300" i="18"/>
  <c r="CK300" i="18"/>
  <c r="CJ300" i="18"/>
  <c r="CI300" i="18"/>
  <c r="CH300" i="18"/>
  <c r="CG300" i="18"/>
  <c r="CF300" i="18"/>
  <c r="CE300" i="18"/>
  <c r="CD300" i="18"/>
  <c r="CC300" i="18"/>
  <c r="CB300" i="18"/>
  <c r="CA300" i="18"/>
  <c r="BZ300" i="18"/>
  <c r="BY300" i="18"/>
  <c r="BX300" i="18"/>
  <c r="BW300" i="18"/>
  <c r="BV300" i="18"/>
  <c r="BU300" i="18"/>
  <c r="BT300" i="18"/>
  <c r="BS300" i="18"/>
  <c r="BR300" i="18"/>
  <c r="BQ300" i="18"/>
  <c r="BP300" i="18"/>
  <c r="BO300" i="18"/>
  <c r="BN300" i="18"/>
  <c r="BM300" i="18"/>
  <c r="BL300" i="18"/>
  <c r="BK300" i="18"/>
  <c r="BJ300" i="18"/>
  <c r="BI300" i="18"/>
  <c r="BH300" i="18"/>
  <c r="BG300" i="18"/>
  <c r="BF300" i="18"/>
  <c r="AV300" i="18" s="1"/>
  <c r="BE300" i="18"/>
  <c r="BD300" i="18"/>
  <c r="BC300" i="18"/>
  <c r="BB300" i="18"/>
  <c r="BA300" i="18"/>
  <c r="AZ300" i="18"/>
  <c r="AY300" i="18"/>
  <c r="AX300" i="18"/>
  <c r="CL299" i="18"/>
  <c r="CK299" i="18"/>
  <c r="CJ299" i="18"/>
  <c r="CI299" i="18"/>
  <c r="CH299" i="18"/>
  <c r="CG299" i="18"/>
  <c r="CF299" i="18"/>
  <c r="CE299" i="18"/>
  <c r="CD299" i="18"/>
  <c r="CC299" i="18"/>
  <c r="CB299" i="18"/>
  <c r="CA299" i="18"/>
  <c r="BZ299" i="18"/>
  <c r="BY299" i="18"/>
  <c r="BX299" i="18"/>
  <c r="BW299" i="18"/>
  <c r="BV299" i="18"/>
  <c r="BU299" i="18"/>
  <c r="BT299" i="18"/>
  <c r="BS299" i="18"/>
  <c r="BR299" i="18"/>
  <c r="BQ299" i="18"/>
  <c r="BP299" i="18"/>
  <c r="BO299" i="18"/>
  <c r="BN299" i="18"/>
  <c r="BM299" i="18"/>
  <c r="BL299" i="18"/>
  <c r="BK299" i="18"/>
  <c r="BJ299" i="18"/>
  <c r="BI299" i="18"/>
  <c r="BH299" i="18"/>
  <c r="BG299" i="18"/>
  <c r="BF299" i="18"/>
  <c r="BE299" i="18"/>
  <c r="BD299" i="18"/>
  <c r="BC299" i="18"/>
  <c r="BB299" i="18"/>
  <c r="BA299" i="18"/>
  <c r="AZ299" i="18"/>
  <c r="AY299" i="18"/>
  <c r="AX299" i="18"/>
  <c r="CL298" i="18"/>
  <c r="CK298" i="18"/>
  <c r="CJ298" i="18"/>
  <c r="CI298" i="18"/>
  <c r="CH298" i="18"/>
  <c r="CG298" i="18"/>
  <c r="CF298" i="18"/>
  <c r="CE298" i="18"/>
  <c r="CD298" i="18"/>
  <c r="CC298" i="18"/>
  <c r="CB298" i="18"/>
  <c r="CA298" i="18"/>
  <c r="BZ298" i="18"/>
  <c r="BY298" i="18"/>
  <c r="BX298" i="18"/>
  <c r="BW298" i="18"/>
  <c r="BV298" i="18"/>
  <c r="BU298" i="18"/>
  <c r="BT298" i="18"/>
  <c r="BS298" i="18"/>
  <c r="BR298" i="18"/>
  <c r="BQ298" i="18"/>
  <c r="BP298" i="18"/>
  <c r="BO298" i="18"/>
  <c r="BN298" i="18"/>
  <c r="BM298" i="18"/>
  <c r="BL298" i="18"/>
  <c r="BK298" i="18"/>
  <c r="BJ298" i="18"/>
  <c r="BI298" i="18"/>
  <c r="BH298" i="18"/>
  <c r="BG298" i="18"/>
  <c r="BF298" i="18"/>
  <c r="BE298" i="18"/>
  <c r="BD298" i="18"/>
  <c r="BC298" i="18"/>
  <c r="BB298" i="18"/>
  <c r="BA298" i="18"/>
  <c r="AZ298" i="18"/>
  <c r="AY298" i="18"/>
  <c r="AX298" i="18"/>
  <c r="CL297" i="18"/>
  <c r="CK297" i="18"/>
  <c r="CJ297" i="18"/>
  <c r="CI297" i="18"/>
  <c r="CH297" i="18"/>
  <c r="CG297" i="18"/>
  <c r="CF297" i="18"/>
  <c r="CE297" i="18"/>
  <c r="CD297" i="18"/>
  <c r="CC297" i="18"/>
  <c r="CB297" i="18"/>
  <c r="CA297" i="18"/>
  <c r="BZ297" i="18"/>
  <c r="BY297" i="18"/>
  <c r="BX297" i="18"/>
  <c r="BW297" i="18"/>
  <c r="BV297" i="18"/>
  <c r="BU297" i="18"/>
  <c r="BT297" i="18"/>
  <c r="BS297" i="18"/>
  <c r="BR297" i="18"/>
  <c r="BQ297" i="18"/>
  <c r="BP297" i="18"/>
  <c r="BO297" i="18"/>
  <c r="BN297" i="18"/>
  <c r="BM297" i="18"/>
  <c r="BL297" i="18"/>
  <c r="BK297" i="18"/>
  <c r="BJ297" i="18"/>
  <c r="BI297" i="18"/>
  <c r="BH297" i="18"/>
  <c r="BG297" i="18"/>
  <c r="BF297" i="18"/>
  <c r="BE297" i="18"/>
  <c r="BD297" i="18"/>
  <c r="BC297" i="18"/>
  <c r="BB297" i="18"/>
  <c r="BA297" i="18"/>
  <c r="AZ297" i="18"/>
  <c r="AY297" i="18"/>
  <c r="AX297" i="18"/>
  <c r="CL296" i="18"/>
  <c r="CK296" i="18"/>
  <c r="CJ296" i="18"/>
  <c r="CI296" i="18"/>
  <c r="CH296" i="18"/>
  <c r="CG296" i="18"/>
  <c r="CF296" i="18"/>
  <c r="CE296" i="18"/>
  <c r="CD296" i="18"/>
  <c r="CC296" i="18"/>
  <c r="CB296" i="18"/>
  <c r="CA296" i="18"/>
  <c r="BZ296" i="18"/>
  <c r="BY296" i="18"/>
  <c r="BX296" i="18"/>
  <c r="BW296" i="18"/>
  <c r="BV296" i="18"/>
  <c r="BU296" i="18"/>
  <c r="BT296" i="18"/>
  <c r="BS296" i="18"/>
  <c r="BR296" i="18"/>
  <c r="BQ296" i="18"/>
  <c r="BP296" i="18"/>
  <c r="BO296" i="18"/>
  <c r="BN296" i="18"/>
  <c r="BM296" i="18"/>
  <c r="BL296" i="18"/>
  <c r="BK296" i="18"/>
  <c r="BJ296" i="18"/>
  <c r="BI296" i="18"/>
  <c r="BH296" i="18"/>
  <c r="BG296" i="18"/>
  <c r="BF296" i="18"/>
  <c r="AV296" i="18" s="1"/>
  <c r="BE296" i="18"/>
  <c r="BD296" i="18"/>
  <c r="BC296" i="18"/>
  <c r="BB296" i="18"/>
  <c r="BA296" i="18"/>
  <c r="AZ296" i="18"/>
  <c r="AY296" i="18"/>
  <c r="AX296" i="18"/>
  <c r="CL295" i="18"/>
  <c r="CK295" i="18"/>
  <c r="CJ295" i="18"/>
  <c r="CI295" i="18"/>
  <c r="CH295" i="18"/>
  <c r="CG295" i="18"/>
  <c r="CF295" i="18"/>
  <c r="CE295" i="18"/>
  <c r="CD295" i="18"/>
  <c r="CC295" i="18"/>
  <c r="CB295" i="18"/>
  <c r="CA295" i="18"/>
  <c r="BZ295" i="18"/>
  <c r="BY295" i="18"/>
  <c r="BX295" i="18"/>
  <c r="BW295" i="18"/>
  <c r="BV295" i="18"/>
  <c r="BU295" i="18"/>
  <c r="BT295" i="18"/>
  <c r="BS295" i="18"/>
  <c r="BR295" i="18"/>
  <c r="BQ295" i="18"/>
  <c r="BP295" i="18"/>
  <c r="BO295" i="18"/>
  <c r="BN295" i="18"/>
  <c r="BM295" i="18"/>
  <c r="BL295" i="18"/>
  <c r="BK295" i="18"/>
  <c r="BJ295" i="18"/>
  <c r="BI295" i="18"/>
  <c r="BH295" i="18"/>
  <c r="BG295" i="18"/>
  <c r="BF295" i="18"/>
  <c r="BE295" i="18"/>
  <c r="BD295" i="18"/>
  <c r="BC295" i="18"/>
  <c r="BB295" i="18"/>
  <c r="BA295" i="18"/>
  <c r="AZ295" i="18"/>
  <c r="AY295" i="18"/>
  <c r="AX295" i="18"/>
  <c r="CL294" i="18"/>
  <c r="CK294" i="18"/>
  <c r="CJ294" i="18"/>
  <c r="CI294" i="18"/>
  <c r="CH294" i="18"/>
  <c r="CG294" i="18"/>
  <c r="CF294" i="18"/>
  <c r="CE294" i="18"/>
  <c r="CD294" i="18"/>
  <c r="CC294" i="18"/>
  <c r="CB294" i="18"/>
  <c r="CA294" i="18"/>
  <c r="BZ294" i="18"/>
  <c r="BY294" i="18"/>
  <c r="BX294" i="18"/>
  <c r="BW294" i="18"/>
  <c r="BV294" i="18"/>
  <c r="BU294" i="18"/>
  <c r="BT294" i="18"/>
  <c r="BS294" i="18"/>
  <c r="BR294" i="18"/>
  <c r="BQ294" i="18"/>
  <c r="BP294" i="18"/>
  <c r="BO294" i="18"/>
  <c r="BN294" i="18"/>
  <c r="BM294" i="18"/>
  <c r="BL294" i="18"/>
  <c r="BK294" i="18"/>
  <c r="BJ294" i="18"/>
  <c r="BI294" i="18"/>
  <c r="BH294" i="18"/>
  <c r="BG294" i="18"/>
  <c r="BF294" i="18"/>
  <c r="BE294" i="18"/>
  <c r="BD294" i="18"/>
  <c r="BC294" i="18"/>
  <c r="BB294" i="18"/>
  <c r="BA294" i="18"/>
  <c r="AZ294" i="18"/>
  <c r="AY294" i="18"/>
  <c r="AX294" i="18"/>
  <c r="CL293" i="18"/>
  <c r="CK293" i="18"/>
  <c r="CJ293" i="18"/>
  <c r="CI293" i="18"/>
  <c r="CH293" i="18"/>
  <c r="CG293" i="18"/>
  <c r="CF293" i="18"/>
  <c r="CE293" i="18"/>
  <c r="CD293" i="18"/>
  <c r="CC293" i="18"/>
  <c r="CB293" i="18"/>
  <c r="CA293" i="18"/>
  <c r="BZ293" i="18"/>
  <c r="BY293" i="18"/>
  <c r="BX293" i="18"/>
  <c r="BW293" i="18"/>
  <c r="BV293" i="18"/>
  <c r="BU293" i="18"/>
  <c r="BT293" i="18"/>
  <c r="BS293" i="18"/>
  <c r="BR293" i="18"/>
  <c r="BQ293" i="18"/>
  <c r="BP293" i="18"/>
  <c r="BO293" i="18"/>
  <c r="BN293" i="18"/>
  <c r="BM293" i="18"/>
  <c r="BL293" i="18"/>
  <c r="BK293" i="18"/>
  <c r="BJ293" i="18"/>
  <c r="BI293" i="18"/>
  <c r="BH293" i="18"/>
  <c r="BG293" i="18"/>
  <c r="BF293" i="18"/>
  <c r="BE293" i="18"/>
  <c r="BD293" i="18"/>
  <c r="BC293" i="18"/>
  <c r="BB293" i="18"/>
  <c r="BA293" i="18"/>
  <c r="AZ293" i="18"/>
  <c r="AY293" i="18"/>
  <c r="AX293" i="18"/>
  <c r="CL292" i="18"/>
  <c r="CK292" i="18"/>
  <c r="CJ292" i="18"/>
  <c r="CI292" i="18"/>
  <c r="CH292" i="18"/>
  <c r="CG292" i="18"/>
  <c r="CF292" i="18"/>
  <c r="CE292" i="18"/>
  <c r="CD292" i="18"/>
  <c r="CC292" i="18"/>
  <c r="CB292" i="18"/>
  <c r="CA292" i="18"/>
  <c r="BZ292" i="18"/>
  <c r="BY292" i="18"/>
  <c r="BX292" i="18"/>
  <c r="BW292" i="18"/>
  <c r="BV292" i="18"/>
  <c r="BU292" i="18"/>
  <c r="BT292" i="18"/>
  <c r="BS292" i="18"/>
  <c r="BR292" i="18"/>
  <c r="BQ292" i="18"/>
  <c r="BP292" i="18"/>
  <c r="BO292" i="18"/>
  <c r="BN292" i="18"/>
  <c r="BM292" i="18"/>
  <c r="BL292" i="18"/>
  <c r="BK292" i="18"/>
  <c r="BJ292" i="18"/>
  <c r="BI292" i="18"/>
  <c r="BH292" i="18"/>
  <c r="BG292" i="18"/>
  <c r="BF292" i="18"/>
  <c r="AV292" i="18" s="1"/>
  <c r="BE292" i="18"/>
  <c r="BD292" i="18"/>
  <c r="BC292" i="18"/>
  <c r="BB292" i="18"/>
  <c r="BA292" i="18"/>
  <c r="AZ292" i="18"/>
  <c r="AY292" i="18"/>
  <c r="AX292" i="18"/>
  <c r="CL291" i="18"/>
  <c r="CK291" i="18"/>
  <c r="CJ291" i="18"/>
  <c r="CI291" i="18"/>
  <c r="CH291" i="18"/>
  <c r="CG291" i="18"/>
  <c r="CF291" i="18"/>
  <c r="CE291" i="18"/>
  <c r="CD291" i="18"/>
  <c r="CC291" i="18"/>
  <c r="CB291" i="18"/>
  <c r="CA291" i="18"/>
  <c r="BZ291" i="18"/>
  <c r="BY291" i="18"/>
  <c r="BX291" i="18"/>
  <c r="BW291" i="18"/>
  <c r="BV291" i="18"/>
  <c r="BU291" i="18"/>
  <c r="BT291" i="18"/>
  <c r="BS291" i="18"/>
  <c r="BR291" i="18"/>
  <c r="BQ291" i="18"/>
  <c r="BP291" i="18"/>
  <c r="BO291" i="18"/>
  <c r="BN291" i="18"/>
  <c r="BM291" i="18"/>
  <c r="BL291" i="18"/>
  <c r="BK291" i="18"/>
  <c r="BJ291" i="18"/>
  <c r="BI291" i="18"/>
  <c r="BH291" i="18"/>
  <c r="BG291" i="18"/>
  <c r="BF291" i="18"/>
  <c r="BE291" i="18"/>
  <c r="BD291" i="18"/>
  <c r="BC291" i="18"/>
  <c r="BB291" i="18"/>
  <c r="BA291" i="18"/>
  <c r="AZ291" i="18"/>
  <c r="AY291" i="18"/>
  <c r="AX291" i="18"/>
  <c r="CL290" i="18"/>
  <c r="CK290" i="18"/>
  <c r="CJ290" i="18"/>
  <c r="CI290" i="18"/>
  <c r="CH290" i="18"/>
  <c r="CG290" i="18"/>
  <c r="CF290" i="18"/>
  <c r="CE290" i="18"/>
  <c r="CD290" i="18"/>
  <c r="CC290" i="18"/>
  <c r="CB290" i="18"/>
  <c r="CA290" i="18"/>
  <c r="BZ290" i="18"/>
  <c r="BY290" i="18"/>
  <c r="BX290" i="18"/>
  <c r="BW290" i="18"/>
  <c r="BV290" i="18"/>
  <c r="BU290" i="18"/>
  <c r="BT290" i="18"/>
  <c r="BS290" i="18"/>
  <c r="BR290" i="18"/>
  <c r="BQ290" i="18"/>
  <c r="BP290" i="18"/>
  <c r="BO290" i="18"/>
  <c r="BN290" i="18"/>
  <c r="BM290" i="18"/>
  <c r="BL290" i="18"/>
  <c r="BK290" i="18"/>
  <c r="BJ290" i="18"/>
  <c r="BI290" i="18"/>
  <c r="BH290" i="18"/>
  <c r="BG290" i="18"/>
  <c r="BF290" i="18"/>
  <c r="BE290" i="18"/>
  <c r="BD290" i="18"/>
  <c r="BC290" i="18"/>
  <c r="BB290" i="18"/>
  <c r="BA290" i="18"/>
  <c r="AZ290" i="18"/>
  <c r="AY290" i="18"/>
  <c r="AX290" i="18"/>
  <c r="CL289" i="18"/>
  <c r="CK289" i="18"/>
  <c r="CJ289" i="18"/>
  <c r="CI289" i="18"/>
  <c r="CH289" i="18"/>
  <c r="CG289" i="18"/>
  <c r="CF289" i="18"/>
  <c r="CE289" i="18"/>
  <c r="CD289" i="18"/>
  <c r="CC289" i="18"/>
  <c r="CB289" i="18"/>
  <c r="CA289" i="18"/>
  <c r="BZ289" i="18"/>
  <c r="BY289" i="18"/>
  <c r="BX289" i="18"/>
  <c r="BW289" i="18"/>
  <c r="BV289" i="18"/>
  <c r="BU289" i="18"/>
  <c r="BT289" i="18"/>
  <c r="BS289" i="18"/>
  <c r="BR289" i="18"/>
  <c r="BQ289" i="18"/>
  <c r="BP289" i="18"/>
  <c r="BO289" i="18"/>
  <c r="BN289" i="18"/>
  <c r="BM289" i="18"/>
  <c r="BL289" i="18"/>
  <c r="BK289" i="18"/>
  <c r="BJ289" i="18"/>
  <c r="BI289" i="18"/>
  <c r="BH289" i="18"/>
  <c r="BG289" i="18"/>
  <c r="BF289" i="18"/>
  <c r="BE289" i="18"/>
  <c r="BD289" i="18"/>
  <c r="BC289" i="18"/>
  <c r="BB289" i="18"/>
  <c r="BA289" i="18"/>
  <c r="AZ289" i="18"/>
  <c r="AY289" i="18"/>
  <c r="AX289" i="18"/>
  <c r="CL288" i="18"/>
  <c r="CK288" i="18"/>
  <c r="CJ288" i="18"/>
  <c r="CI288" i="18"/>
  <c r="CH288" i="18"/>
  <c r="CG288" i="18"/>
  <c r="CF288" i="18"/>
  <c r="CE288" i="18"/>
  <c r="CD288" i="18"/>
  <c r="CC288" i="18"/>
  <c r="CB288" i="18"/>
  <c r="CA288" i="18"/>
  <c r="BZ288" i="18"/>
  <c r="BY288" i="18"/>
  <c r="BX288" i="18"/>
  <c r="BW288" i="18"/>
  <c r="BV288" i="18"/>
  <c r="BU288" i="18"/>
  <c r="BT288" i="18"/>
  <c r="BS288" i="18"/>
  <c r="BR288" i="18"/>
  <c r="BQ288" i="18"/>
  <c r="BP288" i="18"/>
  <c r="BO288" i="18"/>
  <c r="BN288" i="18"/>
  <c r="BM288" i="18"/>
  <c r="BL288" i="18"/>
  <c r="BK288" i="18"/>
  <c r="BJ288" i="18"/>
  <c r="BI288" i="18"/>
  <c r="BH288" i="18"/>
  <c r="BG288" i="18"/>
  <c r="BF288" i="18"/>
  <c r="BE288" i="18"/>
  <c r="BD288" i="18"/>
  <c r="BC288" i="18"/>
  <c r="BB288" i="18"/>
  <c r="BA288" i="18"/>
  <c r="AZ288" i="18"/>
  <c r="AY288" i="18"/>
  <c r="AX288" i="18"/>
  <c r="CL287" i="18"/>
  <c r="CK287" i="18"/>
  <c r="CJ287" i="18"/>
  <c r="CI287" i="18"/>
  <c r="CH287" i="18"/>
  <c r="CG287" i="18"/>
  <c r="CF287" i="18"/>
  <c r="CE287" i="18"/>
  <c r="CD287" i="18"/>
  <c r="CC287" i="18"/>
  <c r="CB287" i="18"/>
  <c r="CA287" i="18"/>
  <c r="BZ287" i="18"/>
  <c r="BY287" i="18"/>
  <c r="BX287" i="18"/>
  <c r="BW287" i="18"/>
  <c r="BV287" i="18"/>
  <c r="BU287" i="18"/>
  <c r="BT287" i="18"/>
  <c r="BS287" i="18"/>
  <c r="BR287" i="18"/>
  <c r="BQ287" i="18"/>
  <c r="BP287" i="18"/>
  <c r="BO287" i="18"/>
  <c r="BN287" i="18"/>
  <c r="BM287" i="18"/>
  <c r="BL287" i="18"/>
  <c r="BK287" i="18"/>
  <c r="BJ287" i="18"/>
  <c r="BI287" i="18"/>
  <c r="BH287" i="18"/>
  <c r="BG287" i="18"/>
  <c r="BF287" i="18"/>
  <c r="BE287" i="18"/>
  <c r="BD287" i="18"/>
  <c r="BC287" i="18"/>
  <c r="BB287" i="18"/>
  <c r="BA287" i="18"/>
  <c r="AZ287" i="18"/>
  <c r="AY287" i="18"/>
  <c r="AX287" i="18"/>
  <c r="CL286" i="18"/>
  <c r="CK286" i="18"/>
  <c r="CJ286" i="18"/>
  <c r="CI286" i="18"/>
  <c r="CH286" i="18"/>
  <c r="CG286" i="18"/>
  <c r="CF286" i="18"/>
  <c r="CE286" i="18"/>
  <c r="CD286" i="18"/>
  <c r="CC286" i="18"/>
  <c r="CB286" i="18"/>
  <c r="CA286" i="18"/>
  <c r="BZ286" i="18"/>
  <c r="BY286" i="18"/>
  <c r="BX286" i="18"/>
  <c r="BW286" i="18"/>
  <c r="BV286" i="18"/>
  <c r="BU286" i="18"/>
  <c r="BT286" i="18"/>
  <c r="BS286" i="18"/>
  <c r="BR286" i="18"/>
  <c r="BQ286" i="18"/>
  <c r="BP286" i="18"/>
  <c r="BO286" i="18"/>
  <c r="BN286" i="18"/>
  <c r="BM286" i="18"/>
  <c r="BL286" i="18"/>
  <c r="BK286" i="18"/>
  <c r="BJ286" i="18"/>
  <c r="BI286" i="18"/>
  <c r="BH286" i="18"/>
  <c r="BG286" i="18"/>
  <c r="BF286" i="18"/>
  <c r="BE286" i="18"/>
  <c r="BD286" i="18"/>
  <c r="BC286" i="18"/>
  <c r="BB286" i="18"/>
  <c r="BA286" i="18"/>
  <c r="AZ286" i="18"/>
  <c r="AY286" i="18"/>
  <c r="AX286" i="18"/>
  <c r="CL285" i="18"/>
  <c r="CK285" i="18"/>
  <c r="CJ285" i="18"/>
  <c r="CI285" i="18"/>
  <c r="CH285" i="18"/>
  <c r="CG285" i="18"/>
  <c r="CF285" i="18"/>
  <c r="CE285" i="18"/>
  <c r="CD285" i="18"/>
  <c r="CC285" i="18"/>
  <c r="CB285" i="18"/>
  <c r="CA285" i="18"/>
  <c r="BZ285" i="18"/>
  <c r="BY285" i="18"/>
  <c r="BX285" i="18"/>
  <c r="BW285" i="18"/>
  <c r="BV285" i="18"/>
  <c r="BU285" i="18"/>
  <c r="BT285" i="18"/>
  <c r="BS285" i="18"/>
  <c r="BR285" i="18"/>
  <c r="BQ285" i="18"/>
  <c r="BP285" i="18"/>
  <c r="BO285" i="18"/>
  <c r="BN285" i="18"/>
  <c r="BM285" i="18"/>
  <c r="BL285" i="18"/>
  <c r="BK285" i="18"/>
  <c r="BJ285" i="18"/>
  <c r="BI285" i="18"/>
  <c r="BH285" i="18"/>
  <c r="BG285" i="18"/>
  <c r="BF285" i="18"/>
  <c r="BE285" i="18"/>
  <c r="BD285" i="18"/>
  <c r="BC285" i="18"/>
  <c r="BB285" i="18"/>
  <c r="BA285" i="18"/>
  <c r="AZ285" i="18"/>
  <c r="AY285" i="18"/>
  <c r="AX285" i="18"/>
  <c r="AV285" i="18" s="1"/>
  <c r="CL284" i="18"/>
  <c r="CK284" i="18"/>
  <c r="CJ284" i="18"/>
  <c r="CI284" i="18"/>
  <c r="CH284" i="18"/>
  <c r="CG284" i="18"/>
  <c r="CF284" i="18"/>
  <c r="CE284" i="18"/>
  <c r="CD284" i="18"/>
  <c r="CC284" i="18"/>
  <c r="CB284" i="18"/>
  <c r="CA284" i="18"/>
  <c r="BZ284" i="18"/>
  <c r="BY284" i="18"/>
  <c r="BX284" i="18"/>
  <c r="BW284" i="18"/>
  <c r="BV284" i="18"/>
  <c r="BU284" i="18"/>
  <c r="BT284" i="18"/>
  <c r="BS284" i="18"/>
  <c r="BR284" i="18"/>
  <c r="BQ284" i="18"/>
  <c r="BP284" i="18"/>
  <c r="BO284" i="18"/>
  <c r="BN284" i="18"/>
  <c r="BM284" i="18"/>
  <c r="BL284" i="18"/>
  <c r="BK284" i="18"/>
  <c r="BJ284" i="18"/>
  <c r="BI284" i="18"/>
  <c r="BH284" i="18"/>
  <c r="BG284" i="18"/>
  <c r="BF284" i="18"/>
  <c r="AV284" i="18" s="1"/>
  <c r="BE284" i="18"/>
  <c r="BD284" i="18"/>
  <c r="BC284" i="18"/>
  <c r="BB284" i="18"/>
  <c r="BA284" i="18"/>
  <c r="AZ284" i="18"/>
  <c r="AY284" i="18"/>
  <c r="AX284" i="18"/>
  <c r="CL283" i="18"/>
  <c r="CK283" i="18"/>
  <c r="CJ283" i="18"/>
  <c r="CI283" i="18"/>
  <c r="CH283" i="18"/>
  <c r="CG283" i="18"/>
  <c r="CF283" i="18"/>
  <c r="CE283" i="18"/>
  <c r="CD283" i="18"/>
  <c r="CC283" i="18"/>
  <c r="CB283" i="18"/>
  <c r="CA283" i="18"/>
  <c r="BZ283" i="18"/>
  <c r="BY283" i="18"/>
  <c r="BX283" i="18"/>
  <c r="BW283" i="18"/>
  <c r="BV283" i="18"/>
  <c r="BU283" i="18"/>
  <c r="BT283" i="18"/>
  <c r="BS283" i="18"/>
  <c r="BR283" i="18"/>
  <c r="BQ283" i="18"/>
  <c r="BP283" i="18"/>
  <c r="BO283" i="18"/>
  <c r="BN283" i="18"/>
  <c r="BM283" i="18"/>
  <c r="BL283" i="18"/>
  <c r="BK283" i="18"/>
  <c r="BJ283" i="18"/>
  <c r="BI283" i="18"/>
  <c r="BH283" i="18"/>
  <c r="BG283" i="18"/>
  <c r="BF283" i="18"/>
  <c r="BE283" i="18"/>
  <c r="BD283" i="18"/>
  <c r="BC283" i="18"/>
  <c r="BB283" i="18"/>
  <c r="BA283" i="18"/>
  <c r="AZ283" i="18"/>
  <c r="AY283" i="18"/>
  <c r="AX283" i="18"/>
  <c r="CL282" i="18"/>
  <c r="CK282" i="18"/>
  <c r="CJ282" i="18"/>
  <c r="CI282" i="18"/>
  <c r="CH282" i="18"/>
  <c r="CG282" i="18"/>
  <c r="CF282" i="18"/>
  <c r="CE282" i="18"/>
  <c r="CD282" i="18"/>
  <c r="CC282" i="18"/>
  <c r="CB282" i="18"/>
  <c r="CA282" i="18"/>
  <c r="BZ282" i="18"/>
  <c r="BY282" i="18"/>
  <c r="BX282" i="18"/>
  <c r="BW282" i="18"/>
  <c r="BV282" i="18"/>
  <c r="BU282" i="18"/>
  <c r="BT282" i="18"/>
  <c r="BS282" i="18"/>
  <c r="BR282" i="18"/>
  <c r="BQ282" i="18"/>
  <c r="BP282" i="18"/>
  <c r="BO282" i="18"/>
  <c r="BN282" i="18"/>
  <c r="BM282" i="18"/>
  <c r="BL282" i="18"/>
  <c r="BK282" i="18"/>
  <c r="BJ282" i="18"/>
  <c r="BI282" i="18"/>
  <c r="BH282" i="18"/>
  <c r="BG282" i="18"/>
  <c r="BF282" i="18"/>
  <c r="BE282" i="18"/>
  <c r="BD282" i="18"/>
  <c r="BC282" i="18"/>
  <c r="BB282" i="18"/>
  <c r="BA282" i="18"/>
  <c r="AZ282" i="18"/>
  <c r="AY282" i="18"/>
  <c r="AX282" i="18"/>
  <c r="CL281" i="18"/>
  <c r="CK281" i="18"/>
  <c r="CJ281" i="18"/>
  <c r="CI281" i="18"/>
  <c r="CH281" i="18"/>
  <c r="CG281" i="18"/>
  <c r="CF281" i="18"/>
  <c r="CE281" i="18"/>
  <c r="CD281" i="18"/>
  <c r="CC281" i="18"/>
  <c r="CB281" i="18"/>
  <c r="CA281" i="18"/>
  <c r="BZ281" i="18"/>
  <c r="BY281" i="18"/>
  <c r="BX281" i="18"/>
  <c r="BW281" i="18"/>
  <c r="BV281" i="18"/>
  <c r="BU281" i="18"/>
  <c r="BT281" i="18"/>
  <c r="BS281" i="18"/>
  <c r="BR281" i="18"/>
  <c r="BQ281" i="18"/>
  <c r="BP281" i="18"/>
  <c r="BO281" i="18"/>
  <c r="BN281" i="18"/>
  <c r="BM281" i="18"/>
  <c r="BL281" i="18"/>
  <c r="BK281" i="18"/>
  <c r="BJ281" i="18"/>
  <c r="BI281" i="18"/>
  <c r="BH281" i="18"/>
  <c r="BG281" i="18"/>
  <c r="BF281" i="18"/>
  <c r="BE281" i="18"/>
  <c r="BD281" i="18"/>
  <c r="BC281" i="18"/>
  <c r="BB281" i="18"/>
  <c r="BA281" i="18"/>
  <c r="AZ281" i="18"/>
  <c r="AY281" i="18"/>
  <c r="AX281" i="18"/>
  <c r="CL280" i="18"/>
  <c r="CK280" i="18"/>
  <c r="CJ280" i="18"/>
  <c r="CI280" i="18"/>
  <c r="CH280" i="18"/>
  <c r="CG280" i="18"/>
  <c r="CF280" i="18"/>
  <c r="CE280" i="18"/>
  <c r="CD280" i="18"/>
  <c r="CC280" i="18"/>
  <c r="CB280" i="18"/>
  <c r="CA280" i="18"/>
  <c r="BZ280" i="18"/>
  <c r="BY280" i="18"/>
  <c r="BX280" i="18"/>
  <c r="BW280" i="18"/>
  <c r="BV280" i="18"/>
  <c r="BU280" i="18"/>
  <c r="BT280" i="18"/>
  <c r="BS280" i="18"/>
  <c r="BR280" i="18"/>
  <c r="BQ280" i="18"/>
  <c r="BP280" i="18"/>
  <c r="BO280" i="18"/>
  <c r="BN280" i="18"/>
  <c r="BM280" i="18"/>
  <c r="BL280" i="18"/>
  <c r="BK280" i="18"/>
  <c r="BJ280" i="18"/>
  <c r="BI280" i="18"/>
  <c r="BH280" i="18"/>
  <c r="BG280" i="18"/>
  <c r="BF280" i="18"/>
  <c r="AV280" i="18" s="1"/>
  <c r="BE280" i="18"/>
  <c r="BD280" i="18"/>
  <c r="BC280" i="18"/>
  <c r="BB280" i="18"/>
  <c r="BA280" i="18"/>
  <c r="AZ280" i="18"/>
  <c r="AY280" i="18"/>
  <c r="AX280" i="18"/>
  <c r="CL279" i="18"/>
  <c r="CK279" i="18"/>
  <c r="CJ279" i="18"/>
  <c r="CI279" i="18"/>
  <c r="CH279" i="18"/>
  <c r="CG279" i="18"/>
  <c r="CF279" i="18"/>
  <c r="CE279" i="18"/>
  <c r="CD279" i="18"/>
  <c r="CC279" i="18"/>
  <c r="CB279" i="18"/>
  <c r="CA279" i="18"/>
  <c r="BZ279" i="18"/>
  <c r="BY279" i="18"/>
  <c r="BX279" i="18"/>
  <c r="BW279" i="18"/>
  <c r="BV279" i="18"/>
  <c r="BU279" i="18"/>
  <c r="BT279" i="18"/>
  <c r="BS279" i="18"/>
  <c r="BR279" i="18"/>
  <c r="BQ279" i="18"/>
  <c r="BP279" i="18"/>
  <c r="BO279" i="18"/>
  <c r="BN279" i="18"/>
  <c r="BM279" i="18"/>
  <c r="BL279" i="18"/>
  <c r="BK279" i="18"/>
  <c r="BJ279" i="18"/>
  <c r="BI279" i="18"/>
  <c r="BH279" i="18"/>
  <c r="BG279" i="18"/>
  <c r="BF279" i="18"/>
  <c r="BE279" i="18"/>
  <c r="BD279" i="18"/>
  <c r="BC279" i="18"/>
  <c r="BB279" i="18"/>
  <c r="BA279" i="18"/>
  <c r="AZ279" i="18"/>
  <c r="AY279" i="18"/>
  <c r="AX279" i="18"/>
  <c r="CL278" i="18"/>
  <c r="CK278" i="18"/>
  <c r="CJ278" i="18"/>
  <c r="CI278" i="18"/>
  <c r="CH278" i="18"/>
  <c r="CG278" i="18"/>
  <c r="CF278" i="18"/>
  <c r="CE278" i="18"/>
  <c r="CD278" i="18"/>
  <c r="CC278" i="18"/>
  <c r="CB278" i="18"/>
  <c r="CA278" i="18"/>
  <c r="BZ278" i="18"/>
  <c r="BY278" i="18"/>
  <c r="BX278" i="18"/>
  <c r="BW278" i="18"/>
  <c r="BV278" i="18"/>
  <c r="BU278" i="18"/>
  <c r="BT278" i="18"/>
  <c r="BS278" i="18"/>
  <c r="BR278" i="18"/>
  <c r="BQ278" i="18"/>
  <c r="BP278" i="18"/>
  <c r="BO278" i="18"/>
  <c r="BN278" i="18"/>
  <c r="BM278" i="18"/>
  <c r="BL278" i="18"/>
  <c r="BK278" i="18"/>
  <c r="BJ278" i="18"/>
  <c r="BI278" i="18"/>
  <c r="BH278" i="18"/>
  <c r="BG278" i="18"/>
  <c r="BF278" i="18"/>
  <c r="BE278" i="18"/>
  <c r="BD278" i="18"/>
  <c r="BC278" i="18"/>
  <c r="BB278" i="18"/>
  <c r="BA278" i="18"/>
  <c r="AZ278" i="18"/>
  <c r="AY278" i="18"/>
  <c r="AX278" i="18"/>
  <c r="CL277" i="18"/>
  <c r="CK277" i="18"/>
  <c r="CJ277" i="18"/>
  <c r="CI277" i="18"/>
  <c r="CH277" i="18"/>
  <c r="CG277" i="18"/>
  <c r="CF277" i="18"/>
  <c r="CE277" i="18"/>
  <c r="CD277" i="18"/>
  <c r="CC277" i="18"/>
  <c r="CB277" i="18"/>
  <c r="CA277" i="18"/>
  <c r="BZ277" i="18"/>
  <c r="BY277" i="18"/>
  <c r="BX277" i="18"/>
  <c r="BW277" i="18"/>
  <c r="BV277" i="18"/>
  <c r="BU277" i="18"/>
  <c r="BT277" i="18"/>
  <c r="BS277" i="18"/>
  <c r="BR277" i="18"/>
  <c r="BQ277" i="18"/>
  <c r="BP277" i="18"/>
  <c r="BO277" i="18"/>
  <c r="BN277" i="18"/>
  <c r="BM277" i="18"/>
  <c r="BL277" i="18"/>
  <c r="BK277" i="18"/>
  <c r="BJ277" i="18"/>
  <c r="BI277" i="18"/>
  <c r="BH277" i="18"/>
  <c r="BG277" i="18"/>
  <c r="BF277" i="18"/>
  <c r="BE277" i="18"/>
  <c r="BD277" i="18"/>
  <c r="BC277" i="18"/>
  <c r="BB277" i="18"/>
  <c r="BA277" i="18"/>
  <c r="AZ277" i="18"/>
  <c r="AY277" i="18"/>
  <c r="AX277" i="18"/>
  <c r="CL276" i="18"/>
  <c r="CK276" i="18"/>
  <c r="CJ276" i="18"/>
  <c r="CI276" i="18"/>
  <c r="CH276" i="18"/>
  <c r="CG276" i="18"/>
  <c r="CF276" i="18"/>
  <c r="CE276" i="18"/>
  <c r="CD276" i="18"/>
  <c r="CC276" i="18"/>
  <c r="CB276" i="18"/>
  <c r="CA276" i="18"/>
  <c r="BZ276" i="18"/>
  <c r="BY276" i="18"/>
  <c r="BX276" i="18"/>
  <c r="BW276" i="18"/>
  <c r="BV276" i="18"/>
  <c r="BU276" i="18"/>
  <c r="BT276" i="18"/>
  <c r="BS276" i="18"/>
  <c r="BR276" i="18"/>
  <c r="BQ276" i="18"/>
  <c r="BP276" i="18"/>
  <c r="BO276" i="18"/>
  <c r="BN276" i="18"/>
  <c r="BM276" i="18"/>
  <c r="BL276" i="18"/>
  <c r="BK276" i="18"/>
  <c r="BJ276" i="18"/>
  <c r="BI276" i="18"/>
  <c r="BH276" i="18"/>
  <c r="BG276" i="18"/>
  <c r="BF276" i="18"/>
  <c r="AV276" i="18" s="1"/>
  <c r="BE276" i="18"/>
  <c r="BD276" i="18"/>
  <c r="BC276" i="18"/>
  <c r="BB276" i="18"/>
  <c r="BA276" i="18"/>
  <c r="AZ276" i="18"/>
  <c r="AY276" i="18"/>
  <c r="AX276" i="18"/>
  <c r="CL275" i="18"/>
  <c r="CK275" i="18"/>
  <c r="CJ275" i="18"/>
  <c r="CI275" i="18"/>
  <c r="CH275" i="18"/>
  <c r="CG275" i="18"/>
  <c r="CF275" i="18"/>
  <c r="CE275" i="18"/>
  <c r="CD275" i="18"/>
  <c r="CC275" i="18"/>
  <c r="CB275" i="18"/>
  <c r="CA275" i="18"/>
  <c r="BZ275" i="18"/>
  <c r="BY275" i="18"/>
  <c r="BX275" i="18"/>
  <c r="BW275" i="18"/>
  <c r="BV275" i="18"/>
  <c r="BU275" i="18"/>
  <c r="BT275" i="18"/>
  <c r="BS275" i="18"/>
  <c r="BR275" i="18"/>
  <c r="BQ275" i="18"/>
  <c r="BP275" i="18"/>
  <c r="BO275" i="18"/>
  <c r="BN275" i="18"/>
  <c r="BM275" i="18"/>
  <c r="BL275" i="18"/>
  <c r="BK275" i="18"/>
  <c r="BJ275" i="18"/>
  <c r="BI275" i="18"/>
  <c r="BH275" i="18"/>
  <c r="BG275" i="18"/>
  <c r="BF275" i="18"/>
  <c r="BE275" i="18"/>
  <c r="BD275" i="18"/>
  <c r="BC275" i="18"/>
  <c r="BB275" i="18"/>
  <c r="BA275" i="18"/>
  <c r="AZ275" i="18"/>
  <c r="AY275" i="18"/>
  <c r="AV275" i="18" s="1"/>
  <c r="AX275" i="18"/>
  <c r="CL274" i="18"/>
  <c r="CK274" i="18"/>
  <c r="CJ274" i="18"/>
  <c r="CI274" i="18"/>
  <c r="CH274" i="18"/>
  <c r="CG274" i="18"/>
  <c r="CF274" i="18"/>
  <c r="CE274" i="18"/>
  <c r="CD274" i="18"/>
  <c r="CC274" i="18"/>
  <c r="CB274" i="18"/>
  <c r="CA274" i="18"/>
  <c r="BZ274" i="18"/>
  <c r="BY274" i="18"/>
  <c r="BX274" i="18"/>
  <c r="BW274" i="18"/>
  <c r="BV274" i="18"/>
  <c r="BU274" i="18"/>
  <c r="BT274" i="18"/>
  <c r="BS274" i="18"/>
  <c r="BR274" i="18"/>
  <c r="BQ274" i="18"/>
  <c r="BP274" i="18"/>
  <c r="BO274" i="18"/>
  <c r="BN274" i="18"/>
  <c r="BM274" i="18"/>
  <c r="BL274" i="18"/>
  <c r="BK274" i="18"/>
  <c r="BJ274" i="18"/>
  <c r="BI274" i="18"/>
  <c r="BH274" i="18"/>
  <c r="BG274" i="18"/>
  <c r="BF274" i="18"/>
  <c r="BE274" i="18"/>
  <c r="BD274" i="18"/>
  <c r="BC274" i="18"/>
  <c r="BB274" i="18"/>
  <c r="BA274" i="18"/>
  <c r="AZ274" i="18"/>
  <c r="AY274" i="18"/>
  <c r="AX274" i="18"/>
  <c r="CL273" i="18"/>
  <c r="CK273" i="18"/>
  <c r="CJ273" i="18"/>
  <c r="CI273" i="18"/>
  <c r="CH273" i="18"/>
  <c r="CG273" i="18"/>
  <c r="CF273" i="18"/>
  <c r="CE273" i="18"/>
  <c r="CD273" i="18"/>
  <c r="CC273" i="18"/>
  <c r="CB273" i="18"/>
  <c r="CA273" i="18"/>
  <c r="BZ273" i="18"/>
  <c r="BY273" i="18"/>
  <c r="BX273" i="18"/>
  <c r="BW273" i="18"/>
  <c r="BV273" i="18"/>
  <c r="BU273" i="18"/>
  <c r="BT273" i="18"/>
  <c r="BS273" i="18"/>
  <c r="BR273" i="18"/>
  <c r="BQ273" i="18"/>
  <c r="BP273" i="18"/>
  <c r="BO273" i="18"/>
  <c r="BN273" i="18"/>
  <c r="BM273" i="18"/>
  <c r="BL273" i="18"/>
  <c r="BK273" i="18"/>
  <c r="BJ273" i="18"/>
  <c r="BI273" i="18"/>
  <c r="BH273" i="18"/>
  <c r="BG273" i="18"/>
  <c r="BF273" i="18"/>
  <c r="BE273" i="18"/>
  <c r="BD273" i="18"/>
  <c r="BC273" i="18"/>
  <c r="BB273" i="18"/>
  <c r="BA273" i="18"/>
  <c r="AZ273" i="18"/>
  <c r="AY273" i="18"/>
  <c r="AX273" i="18"/>
  <c r="CL272" i="18"/>
  <c r="CK272" i="18"/>
  <c r="CJ272" i="18"/>
  <c r="CI272" i="18"/>
  <c r="CH272" i="18"/>
  <c r="CG272" i="18"/>
  <c r="CF272" i="18"/>
  <c r="CE272" i="18"/>
  <c r="CD272" i="18"/>
  <c r="CC272" i="18"/>
  <c r="CB272" i="18"/>
  <c r="CA272" i="18"/>
  <c r="BZ272" i="18"/>
  <c r="BY272" i="18"/>
  <c r="BX272" i="18"/>
  <c r="BW272" i="18"/>
  <c r="BV272" i="18"/>
  <c r="BU272" i="18"/>
  <c r="BT272" i="18"/>
  <c r="BS272" i="18"/>
  <c r="BR272" i="18"/>
  <c r="BQ272" i="18"/>
  <c r="BP272" i="18"/>
  <c r="BO272" i="18"/>
  <c r="BN272" i="18"/>
  <c r="BM272" i="18"/>
  <c r="BL272" i="18"/>
  <c r="BK272" i="18"/>
  <c r="BJ272" i="18"/>
  <c r="BI272" i="18"/>
  <c r="BH272" i="18"/>
  <c r="BG272" i="18"/>
  <c r="BF272" i="18"/>
  <c r="BE272" i="18"/>
  <c r="BD272" i="18"/>
  <c r="BC272" i="18"/>
  <c r="BB272" i="18"/>
  <c r="BA272" i="18"/>
  <c r="AZ272" i="18"/>
  <c r="AY272" i="18"/>
  <c r="AX272" i="18"/>
  <c r="CL271" i="18"/>
  <c r="CK271" i="18"/>
  <c r="CJ271" i="18"/>
  <c r="CI271" i="18"/>
  <c r="CH271" i="18"/>
  <c r="CG271" i="18"/>
  <c r="CF271" i="18"/>
  <c r="CE271" i="18"/>
  <c r="CD271" i="18"/>
  <c r="CC271" i="18"/>
  <c r="CB271" i="18"/>
  <c r="CA271" i="18"/>
  <c r="BZ271" i="18"/>
  <c r="BY271" i="18"/>
  <c r="BX271" i="18"/>
  <c r="BW271" i="18"/>
  <c r="BV271" i="18"/>
  <c r="BU271" i="18"/>
  <c r="BT271" i="18"/>
  <c r="BS271" i="18"/>
  <c r="BR271" i="18"/>
  <c r="BQ271" i="18"/>
  <c r="BP271" i="18"/>
  <c r="BO271" i="18"/>
  <c r="BN271" i="18"/>
  <c r="BM271" i="18"/>
  <c r="BL271" i="18"/>
  <c r="BK271" i="18"/>
  <c r="BJ271" i="18"/>
  <c r="BI271" i="18"/>
  <c r="BH271" i="18"/>
  <c r="BG271" i="18"/>
  <c r="BF271" i="18"/>
  <c r="BE271" i="18"/>
  <c r="BD271" i="18"/>
  <c r="BC271" i="18"/>
  <c r="BB271" i="18"/>
  <c r="BA271" i="18"/>
  <c r="AZ271" i="18"/>
  <c r="AY271" i="18"/>
  <c r="AX271" i="18"/>
  <c r="CL270" i="18"/>
  <c r="CK270" i="18"/>
  <c r="CJ270" i="18"/>
  <c r="CI270" i="18"/>
  <c r="CH270" i="18"/>
  <c r="CG270" i="18"/>
  <c r="CF270" i="18"/>
  <c r="CE270" i="18"/>
  <c r="CD270" i="18"/>
  <c r="CC270" i="18"/>
  <c r="CB270" i="18"/>
  <c r="CA270" i="18"/>
  <c r="BZ270" i="18"/>
  <c r="BY270" i="18"/>
  <c r="BX270" i="18"/>
  <c r="BW270" i="18"/>
  <c r="BV270" i="18"/>
  <c r="BU270" i="18"/>
  <c r="BT270" i="18"/>
  <c r="BS270" i="18"/>
  <c r="BR270" i="18"/>
  <c r="BQ270" i="18"/>
  <c r="BP270" i="18"/>
  <c r="BO270" i="18"/>
  <c r="BN270" i="18"/>
  <c r="BM270" i="18"/>
  <c r="BL270" i="18"/>
  <c r="BK270" i="18"/>
  <c r="BJ270" i="18"/>
  <c r="BI270" i="18"/>
  <c r="BH270" i="18"/>
  <c r="BG270" i="18"/>
  <c r="BF270" i="18"/>
  <c r="BE270" i="18"/>
  <c r="BD270" i="18"/>
  <c r="BC270" i="18"/>
  <c r="BB270" i="18"/>
  <c r="BA270" i="18"/>
  <c r="AZ270" i="18"/>
  <c r="AY270" i="18"/>
  <c r="AX270" i="18"/>
  <c r="CL269" i="18"/>
  <c r="CK269" i="18"/>
  <c r="CJ269" i="18"/>
  <c r="CI269" i="18"/>
  <c r="CH269" i="18"/>
  <c r="CG269" i="18"/>
  <c r="CF269" i="18"/>
  <c r="CE269" i="18"/>
  <c r="CD269" i="18"/>
  <c r="CC269" i="18"/>
  <c r="CB269" i="18"/>
  <c r="CA269" i="18"/>
  <c r="BZ269" i="18"/>
  <c r="BY269" i="18"/>
  <c r="BX269" i="18"/>
  <c r="BW269" i="18"/>
  <c r="BV269" i="18"/>
  <c r="BU269" i="18"/>
  <c r="BT269" i="18"/>
  <c r="BS269" i="18"/>
  <c r="BR269" i="18"/>
  <c r="BQ269" i="18"/>
  <c r="BP269" i="18"/>
  <c r="BO269" i="18"/>
  <c r="BN269" i="18"/>
  <c r="BM269" i="18"/>
  <c r="BL269" i="18"/>
  <c r="BK269" i="18"/>
  <c r="BJ269" i="18"/>
  <c r="BI269" i="18"/>
  <c r="BH269" i="18"/>
  <c r="BG269" i="18"/>
  <c r="BF269" i="18"/>
  <c r="BE269" i="18"/>
  <c r="BD269" i="18"/>
  <c r="BC269" i="18"/>
  <c r="BB269" i="18"/>
  <c r="BA269" i="18"/>
  <c r="AV269" i="18" s="1"/>
  <c r="AZ269" i="18"/>
  <c r="AY269" i="18"/>
  <c r="AX269" i="18"/>
  <c r="CL268" i="18"/>
  <c r="CK268" i="18"/>
  <c r="CJ268" i="18"/>
  <c r="CI268" i="18"/>
  <c r="CH268" i="18"/>
  <c r="CG268" i="18"/>
  <c r="CF268" i="18"/>
  <c r="CE268" i="18"/>
  <c r="CD268" i="18"/>
  <c r="CC268" i="18"/>
  <c r="CB268" i="18"/>
  <c r="CA268" i="18"/>
  <c r="BZ268" i="18"/>
  <c r="BY268" i="18"/>
  <c r="BX268" i="18"/>
  <c r="BW268" i="18"/>
  <c r="BV268" i="18"/>
  <c r="BU268" i="18"/>
  <c r="BT268" i="18"/>
  <c r="BS268" i="18"/>
  <c r="BR268" i="18"/>
  <c r="BQ268" i="18"/>
  <c r="BP268" i="18"/>
  <c r="BO268" i="18"/>
  <c r="BN268" i="18"/>
  <c r="BM268" i="18"/>
  <c r="BL268" i="18"/>
  <c r="BK268" i="18"/>
  <c r="BJ268" i="18"/>
  <c r="BI268" i="18"/>
  <c r="BH268" i="18"/>
  <c r="BG268" i="18"/>
  <c r="BF268" i="18"/>
  <c r="BE268" i="18"/>
  <c r="BD268" i="18"/>
  <c r="BC268" i="18"/>
  <c r="BB268" i="18"/>
  <c r="BA268" i="18"/>
  <c r="AZ268" i="18"/>
  <c r="AY268" i="18"/>
  <c r="AX268" i="18"/>
  <c r="CL267" i="18"/>
  <c r="CK267" i="18"/>
  <c r="CJ267" i="18"/>
  <c r="CI267" i="18"/>
  <c r="CH267" i="18"/>
  <c r="CG267" i="18"/>
  <c r="CF267" i="18"/>
  <c r="CE267" i="18"/>
  <c r="CD267" i="18"/>
  <c r="CC267" i="18"/>
  <c r="CB267" i="18"/>
  <c r="CA267" i="18"/>
  <c r="BZ267" i="18"/>
  <c r="BY267" i="18"/>
  <c r="BX267" i="18"/>
  <c r="BW267" i="18"/>
  <c r="BV267" i="18"/>
  <c r="BU267" i="18"/>
  <c r="BT267" i="18"/>
  <c r="BS267" i="18"/>
  <c r="BR267" i="18"/>
  <c r="BQ267" i="18"/>
  <c r="BP267" i="18"/>
  <c r="BO267" i="18"/>
  <c r="BN267" i="18"/>
  <c r="BM267" i="18"/>
  <c r="BL267" i="18"/>
  <c r="BK267" i="18"/>
  <c r="BJ267" i="18"/>
  <c r="BI267" i="18"/>
  <c r="BH267" i="18"/>
  <c r="BG267" i="18"/>
  <c r="BF267" i="18"/>
  <c r="BE267" i="18"/>
  <c r="BD267" i="18"/>
  <c r="BC267" i="18"/>
  <c r="BB267" i="18"/>
  <c r="BA267" i="18"/>
  <c r="AZ267" i="18"/>
  <c r="AY267" i="18"/>
  <c r="AX267" i="18"/>
  <c r="CL266" i="18"/>
  <c r="CK266" i="18"/>
  <c r="CJ266" i="18"/>
  <c r="CI266" i="18"/>
  <c r="CH266" i="18"/>
  <c r="CG266" i="18"/>
  <c r="CF266" i="18"/>
  <c r="CE266" i="18"/>
  <c r="CD266" i="18"/>
  <c r="CC266" i="18"/>
  <c r="CB266" i="18"/>
  <c r="CA266" i="18"/>
  <c r="BZ266" i="18"/>
  <c r="BY266" i="18"/>
  <c r="BX266" i="18"/>
  <c r="BW266" i="18"/>
  <c r="BV266" i="18"/>
  <c r="BU266" i="18"/>
  <c r="BT266" i="18"/>
  <c r="BS266" i="18"/>
  <c r="BR266" i="18"/>
  <c r="BQ266" i="18"/>
  <c r="BP266" i="18"/>
  <c r="BO266" i="18"/>
  <c r="BN266" i="18"/>
  <c r="BM266" i="18"/>
  <c r="BL266" i="18"/>
  <c r="BK266" i="18"/>
  <c r="BJ266" i="18"/>
  <c r="BI266" i="18"/>
  <c r="BH266" i="18"/>
  <c r="BG266" i="18"/>
  <c r="BF266" i="18"/>
  <c r="BE266" i="18"/>
  <c r="BD266" i="18"/>
  <c r="BC266" i="18"/>
  <c r="BB266" i="18"/>
  <c r="BA266" i="18"/>
  <c r="AZ266" i="18"/>
  <c r="AY266" i="18"/>
  <c r="AX266" i="18"/>
  <c r="CL265" i="18"/>
  <c r="CK265" i="18"/>
  <c r="CJ265" i="18"/>
  <c r="CI265" i="18"/>
  <c r="CH265" i="18"/>
  <c r="CG265" i="18"/>
  <c r="CF265" i="18"/>
  <c r="CE265" i="18"/>
  <c r="CD265" i="18"/>
  <c r="CC265" i="18"/>
  <c r="CB265" i="18"/>
  <c r="CA265" i="18"/>
  <c r="BZ265" i="18"/>
  <c r="BY265" i="18"/>
  <c r="BX265" i="18"/>
  <c r="BW265" i="18"/>
  <c r="BV265" i="18"/>
  <c r="BU265" i="18"/>
  <c r="BT265" i="18"/>
  <c r="BS265" i="18"/>
  <c r="BR265" i="18"/>
  <c r="BQ265" i="18"/>
  <c r="BP265" i="18"/>
  <c r="BO265" i="18"/>
  <c r="BN265" i="18"/>
  <c r="BM265" i="18"/>
  <c r="BL265" i="18"/>
  <c r="BK265" i="18"/>
  <c r="BJ265" i="18"/>
  <c r="BI265" i="18"/>
  <c r="BH265" i="18"/>
  <c r="BG265" i="18"/>
  <c r="BF265" i="18"/>
  <c r="BE265" i="18"/>
  <c r="BD265" i="18"/>
  <c r="BC265" i="18"/>
  <c r="BB265" i="18"/>
  <c r="BA265" i="18"/>
  <c r="AZ265" i="18"/>
  <c r="AY265" i="18"/>
  <c r="AX265" i="18"/>
  <c r="CL264" i="18"/>
  <c r="CK264" i="18"/>
  <c r="CJ264" i="18"/>
  <c r="CI264" i="18"/>
  <c r="CH264" i="18"/>
  <c r="CG264" i="18"/>
  <c r="CF264" i="18"/>
  <c r="CE264" i="18"/>
  <c r="CD264" i="18"/>
  <c r="CC264" i="18"/>
  <c r="CB264" i="18"/>
  <c r="CA264" i="18"/>
  <c r="BZ264" i="18"/>
  <c r="BY264" i="18"/>
  <c r="BX264" i="18"/>
  <c r="BW264" i="18"/>
  <c r="BV264" i="18"/>
  <c r="BU264" i="18"/>
  <c r="BT264" i="18"/>
  <c r="BS264" i="18"/>
  <c r="BR264" i="18"/>
  <c r="BQ264" i="18"/>
  <c r="BP264" i="18"/>
  <c r="BO264" i="18"/>
  <c r="BN264" i="18"/>
  <c r="BM264" i="18"/>
  <c r="BL264" i="18"/>
  <c r="BK264" i="18"/>
  <c r="BJ264" i="18"/>
  <c r="BI264" i="18"/>
  <c r="BH264" i="18"/>
  <c r="BG264" i="18"/>
  <c r="BF264" i="18"/>
  <c r="AV264" i="18" s="1"/>
  <c r="BE264" i="18"/>
  <c r="BD264" i="18"/>
  <c r="BC264" i="18"/>
  <c r="BB264" i="18"/>
  <c r="BA264" i="18"/>
  <c r="AZ264" i="18"/>
  <c r="AY264" i="18"/>
  <c r="AX264" i="18"/>
  <c r="CL263" i="18"/>
  <c r="CK263" i="18"/>
  <c r="CJ263" i="18"/>
  <c r="CI263" i="18"/>
  <c r="CH263" i="18"/>
  <c r="CG263" i="18"/>
  <c r="CF263" i="18"/>
  <c r="CE263" i="18"/>
  <c r="CD263" i="18"/>
  <c r="CC263" i="18"/>
  <c r="CB263" i="18"/>
  <c r="CA263" i="18"/>
  <c r="BZ263" i="18"/>
  <c r="BY263" i="18"/>
  <c r="BX263" i="18"/>
  <c r="BW263" i="18"/>
  <c r="BV263" i="18"/>
  <c r="BU263" i="18"/>
  <c r="BT263" i="18"/>
  <c r="BS263" i="18"/>
  <c r="BR263" i="18"/>
  <c r="BQ263" i="18"/>
  <c r="BP263" i="18"/>
  <c r="BO263" i="18"/>
  <c r="BN263" i="18"/>
  <c r="BM263" i="18"/>
  <c r="BL263" i="18"/>
  <c r="BK263" i="18"/>
  <c r="BJ263" i="18"/>
  <c r="BI263" i="18"/>
  <c r="BH263" i="18"/>
  <c r="BG263" i="18"/>
  <c r="BF263" i="18"/>
  <c r="BE263" i="18"/>
  <c r="BD263" i="18"/>
  <c r="BC263" i="18"/>
  <c r="BB263" i="18"/>
  <c r="BA263" i="18"/>
  <c r="AZ263" i="18"/>
  <c r="AY263" i="18"/>
  <c r="AX263" i="18"/>
  <c r="CL262" i="18"/>
  <c r="CK262" i="18"/>
  <c r="CJ262" i="18"/>
  <c r="CI262" i="18"/>
  <c r="CH262" i="18"/>
  <c r="CG262" i="18"/>
  <c r="CF262" i="18"/>
  <c r="CE262" i="18"/>
  <c r="CD262" i="18"/>
  <c r="CC262" i="18"/>
  <c r="CB262" i="18"/>
  <c r="CA262" i="18"/>
  <c r="BZ262" i="18"/>
  <c r="BY262" i="18"/>
  <c r="BX262" i="18"/>
  <c r="BW262" i="18"/>
  <c r="BV262" i="18"/>
  <c r="BU262" i="18"/>
  <c r="BT262" i="18"/>
  <c r="BS262" i="18"/>
  <c r="BR262" i="18"/>
  <c r="BQ262" i="18"/>
  <c r="BP262" i="18"/>
  <c r="BO262" i="18"/>
  <c r="BN262" i="18"/>
  <c r="BM262" i="18"/>
  <c r="BL262" i="18"/>
  <c r="BK262" i="18"/>
  <c r="BJ262" i="18"/>
  <c r="BI262" i="18"/>
  <c r="BH262" i="18"/>
  <c r="BG262" i="18"/>
  <c r="BF262" i="18"/>
  <c r="BE262" i="18"/>
  <c r="BD262" i="18"/>
  <c r="BC262" i="18"/>
  <c r="BB262" i="18"/>
  <c r="BA262" i="18"/>
  <c r="AZ262" i="18"/>
  <c r="AY262" i="18"/>
  <c r="AX262" i="18"/>
  <c r="CL261" i="18"/>
  <c r="CK261" i="18"/>
  <c r="CJ261" i="18"/>
  <c r="CI261" i="18"/>
  <c r="CH261" i="18"/>
  <c r="CG261" i="18"/>
  <c r="CF261" i="18"/>
  <c r="CE261" i="18"/>
  <c r="CD261" i="18"/>
  <c r="CC261" i="18"/>
  <c r="CB261" i="18"/>
  <c r="CA261" i="18"/>
  <c r="BZ261" i="18"/>
  <c r="BY261" i="18"/>
  <c r="BX261" i="18"/>
  <c r="BW261" i="18"/>
  <c r="BV261" i="18"/>
  <c r="BU261" i="18"/>
  <c r="BT261" i="18"/>
  <c r="BS261" i="18"/>
  <c r="BR261" i="18"/>
  <c r="BQ261" i="18"/>
  <c r="BP261" i="18"/>
  <c r="BO261" i="18"/>
  <c r="BN261" i="18"/>
  <c r="BM261" i="18"/>
  <c r="BL261" i="18"/>
  <c r="BK261" i="18"/>
  <c r="BJ261" i="18"/>
  <c r="BI261" i="18"/>
  <c r="BH261" i="18"/>
  <c r="BG261" i="18"/>
  <c r="BF261" i="18"/>
  <c r="BE261" i="18"/>
  <c r="BD261" i="18"/>
  <c r="BC261" i="18"/>
  <c r="BB261" i="18"/>
  <c r="BA261" i="18"/>
  <c r="AZ261" i="18"/>
  <c r="AY261" i="18"/>
  <c r="AX261" i="18"/>
  <c r="CL260" i="18"/>
  <c r="CK260" i="18"/>
  <c r="CJ260" i="18"/>
  <c r="CI260" i="18"/>
  <c r="CH260" i="18"/>
  <c r="CG260" i="18"/>
  <c r="CF260" i="18"/>
  <c r="CE260" i="18"/>
  <c r="CD260" i="18"/>
  <c r="CC260" i="18"/>
  <c r="CB260" i="18"/>
  <c r="CA260" i="18"/>
  <c r="BZ260" i="18"/>
  <c r="BY260" i="18"/>
  <c r="BX260" i="18"/>
  <c r="BW260" i="18"/>
  <c r="BV260" i="18"/>
  <c r="BU260" i="18"/>
  <c r="BT260" i="18"/>
  <c r="BS260" i="18"/>
  <c r="BR260" i="18"/>
  <c r="BQ260" i="18"/>
  <c r="BP260" i="18"/>
  <c r="BO260" i="18"/>
  <c r="BN260" i="18"/>
  <c r="BM260" i="18"/>
  <c r="BL260" i="18"/>
  <c r="BK260" i="18"/>
  <c r="BJ260" i="18"/>
  <c r="BI260" i="18"/>
  <c r="BH260" i="18"/>
  <c r="BG260" i="18"/>
  <c r="BF260" i="18"/>
  <c r="AV260" i="18" s="1"/>
  <c r="BE260" i="18"/>
  <c r="BD260" i="18"/>
  <c r="BC260" i="18"/>
  <c r="BB260" i="18"/>
  <c r="BA260" i="18"/>
  <c r="AZ260" i="18"/>
  <c r="AY260" i="18"/>
  <c r="AX260" i="18"/>
  <c r="CL259" i="18"/>
  <c r="CK259" i="18"/>
  <c r="CJ259" i="18"/>
  <c r="CI259" i="18"/>
  <c r="CH259" i="18"/>
  <c r="CG259" i="18"/>
  <c r="CF259" i="18"/>
  <c r="CE259" i="18"/>
  <c r="CD259" i="18"/>
  <c r="CC259" i="18"/>
  <c r="CB259" i="18"/>
  <c r="CA259" i="18"/>
  <c r="BZ259" i="18"/>
  <c r="BY259" i="18"/>
  <c r="BX259" i="18"/>
  <c r="BW259" i="18"/>
  <c r="BV259" i="18"/>
  <c r="BU259" i="18"/>
  <c r="BT259" i="18"/>
  <c r="BS259" i="18"/>
  <c r="BR259" i="18"/>
  <c r="BQ259" i="18"/>
  <c r="BP259" i="18"/>
  <c r="BO259" i="18"/>
  <c r="BN259" i="18"/>
  <c r="BM259" i="18"/>
  <c r="BL259" i="18"/>
  <c r="BK259" i="18"/>
  <c r="BJ259" i="18"/>
  <c r="BI259" i="18"/>
  <c r="BH259" i="18"/>
  <c r="BG259" i="18"/>
  <c r="BF259" i="18"/>
  <c r="BE259" i="18"/>
  <c r="BD259" i="18"/>
  <c r="BC259" i="18"/>
  <c r="BB259" i="18"/>
  <c r="BA259" i="18"/>
  <c r="AZ259" i="18"/>
  <c r="AY259" i="18"/>
  <c r="AX259" i="18"/>
  <c r="CL258" i="18"/>
  <c r="CK258" i="18"/>
  <c r="CJ258" i="18"/>
  <c r="CI258" i="18"/>
  <c r="CH258" i="18"/>
  <c r="CG258" i="18"/>
  <c r="CF258" i="18"/>
  <c r="CE258" i="18"/>
  <c r="CD258" i="18"/>
  <c r="CC258" i="18"/>
  <c r="CB258" i="18"/>
  <c r="CA258" i="18"/>
  <c r="BZ258" i="18"/>
  <c r="BY258" i="18"/>
  <c r="BX258" i="18"/>
  <c r="BW258" i="18"/>
  <c r="BV258" i="18"/>
  <c r="BU258" i="18"/>
  <c r="BT258" i="18"/>
  <c r="BS258" i="18"/>
  <c r="BR258" i="18"/>
  <c r="BQ258" i="18"/>
  <c r="BP258" i="18"/>
  <c r="BO258" i="18"/>
  <c r="BN258" i="18"/>
  <c r="BM258" i="18"/>
  <c r="BL258" i="18"/>
  <c r="BK258" i="18"/>
  <c r="BJ258" i="18"/>
  <c r="BI258" i="18"/>
  <c r="BH258" i="18"/>
  <c r="BG258" i="18"/>
  <c r="BF258" i="18"/>
  <c r="BE258" i="18"/>
  <c r="BD258" i="18"/>
  <c r="BC258" i="18"/>
  <c r="BB258" i="18"/>
  <c r="BA258" i="18"/>
  <c r="AZ258" i="18"/>
  <c r="AY258" i="18"/>
  <c r="AX258" i="18"/>
  <c r="CL257" i="18"/>
  <c r="CK257" i="18"/>
  <c r="CJ257" i="18"/>
  <c r="CI257" i="18"/>
  <c r="CH257" i="18"/>
  <c r="CG257" i="18"/>
  <c r="CF257" i="18"/>
  <c r="CE257" i="18"/>
  <c r="CD257" i="18"/>
  <c r="CC257" i="18"/>
  <c r="CB257" i="18"/>
  <c r="CA257" i="18"/>
  <c r="BZ257" i="18"/>
  <c r="BY257" i="18"/>
  <c r="BX257" i="18"/>
  <c r="BW257" i="18"/>
  <c r="BV257" i="18"/>
  <c r="BU257" i="18"/>
  <c r="BT257" i="18"/>
  <c r="BS257" i="18"/>
  <c r="BR257" i="18"/>
  <c r="BQ257" i="18"/>
  <c r="BP257" i="18"/>
  <c r="BO257" i="18"/>
  <c r="BN257" i="18"/>
  <c r="BM257" i="18"/>
  <c r="BL257" i="18"/>
  <c r="BK257" i="18"/>
  <c r="BJ257" i="18"/>
  <c r="BI257" i="18"/>
  <c r="BH257" i="18"/>
  <c r="BG257" i="18"/>
  <c r="BF257" i="18"/>
  <c r="BE257" i="18"/>
  <c r="BD257" i="18"/>
  <c r="BC257" i="18"/>
  <c r="BB257" i="18"/>
  <c r="BA257" i="18"/>
  <c r="AZ257" i="18"/>
  <c r="AY257" i="18"/>
  <c r="AX257" i="18"/>
  <c r="CL256" i="18"/>
  <c r="CK256" i="18"/>
  <c r="CJ256" i="18"/>
  <c r="CI256" i="18"/>
  <c r="CH256" i="18"/>
  <c r="CG256" i="18"/>
  <c r="CF256" i="18"/>
  <c r="CE256" i="18"/>
  <c r="CD256" i="18"/>
  <c r="CC256" i="18"/>
  <c r="CB256" i="18"/>
  <c r="CA256" i="18"/>
  <c r="BZ256" i="18"/>
  <c r="BY256" i="18"/>
  <c r="BX256" i="18"/>
  <c r="BW256" i="18"/>
  <c r="BV256" i="18"/>
  <c r="BU256" i="18"/>
  <c r="BT256" i="18"/>
  <c r="BS256" i="18"/>
  <c r="BR256" i="18"/>
  <c r="BQ256" i="18"/>
  <c r="BP256" i="18"/>
  <c r="BO256" i="18"/>
  <c r="BN256" i="18"/>
  <c r="BM256" i="18"/>
  <c r="BL256" i="18"/>
  <c r="BK256" i="18"/>
  <c r="BJ256" i="18"/>
  <c r="BI256" i="18"/>
  <c r="BH256" i="18"/>
  <c r="BG256" i="18"/>
  <c r="BF256" i="18"/>
  <c r="BE256" i="18"/>
  <c r="BD256" i="18"/>
  <c r="BC256" i="18"/>
  <c r="BB256" i="18"/>
  <c r="BA256" i="18"/>
  <c r="AZ256" i="18"/>
  <c r="AY256" i="18"/>
  <c r="AX256" i="18"/>
  <c r="CL255" i="18"/>
  <c r="CK255" i="18"/>
  <c r="CJ255" i="18"/>
  <c r="CI255" i="18"/>
  <c r="CH255" i="18"/>
  <c r="CG255" i="18"/>
  <c r="CF255" i="18"/>
  <c r="CE255" i="18"/>
  <c r="CD255" i="18"/>
  <c r="CC255" i="18"/>
  <c r="CB255" i="18"/>
  <c r="CA255" i="18"/>
  <c r="BZ255" i="18"/>
  <c r="BY255" i="18"/>
  <c r="BX255" i="18"/>
  <c r="BW255" i="18"/>
  <c r="BV255" i="18"/>
  <c r="BU255" i="18"/>
  <c r="BT255" i="18"/>
  <c r="BS255" i="18"/>
  <c r="BR255" i="18"/>
  <c r="BQ255" i="18"/>
  <c r="BP255" i="18"/>
  <c r="BO255" i="18"/>
  <c r="BN255" i="18"/>
  <c r="BM255" i="18"/>
  <c r="BL255" i="18"/>
  <c r="BK255" i="18"/>
  <c r="BJ255" i="18"/>
  <c r="BI255" i="18"/>
  <c r="BH255" i="18"/>
  <c r="BG255" i="18"/>
  <c r="BF255" i="18"/>
  <c r="BE255" i="18"/>
  <c r="BD255" i="18"/>
  <c r="BC255" i="18"/>
  <c r="BB255" i="18"/>
  <c r="BA255" i="18"/>
  <c r="AZ255" i="18"/>
  <c r="AY255" i="18"/>
  <c r="AX255" i="18"/>
  <c r="CL254" i="18"/>
  <c r="CK254" i="18"/>
  <c r="CJ254" i="18"/>
  <c r="CI254" i="18"/>
  <c r="CH254" i="18"/>
  <c r="CG254" i="18"/>
  <c r="CF254" i="18"/>
  <c r="CE254" i="18"/>
  <c r="CD254" i="18"/>
  <c r="CC254" i="18"/>
  <c r="CB254" i="18"/>
  <c r="CA254" i="18"/>
  <c r="BZ254" i="18"/>
  <c r="BY254" i="18"/>
  <c r="BX254" i="18"/>
  <c r="BW254" i="18"/>
  <c r="BV254" i="18"/>
  <c r="BU254" i="18"/>
  <c r="BT254" i="18"/>
  <c r="BS254" i="18"/>
  <c r="BR254" i="18"/>
  <c r="BQ254" i="18"/>
  <c r="BP254" i="18"/>
  <c r="BO254" i="18"/>
  <c r="BN254" i="18"/>
  <c r="BM254" i="18"/>
  <c r="BL254" i="18"/>
  <c r="BK254" i="18"/>
  <c r="BJ254" i="18"/>
  <c r="BI254" i="18"/>
  <c r="BH254" i="18"/>
  <c r="BG254" i="18"/>
  <c r="BF254" i="18"/>
  <c r="BE254" i="18"/>
  <c r="BD254" i="18"/>
  <c r="BC254" i="18"/>
  <c r="BB254" i="18"/>
  <c r="BA254" i="18"/>
  <c r="AZ254" i="18"/>
  <c r="AY254" i="18"/>
  <c r="AX254" i="18"/>
  <c r="CL253" i="18"/>
  <c r="CK253" i="18"/>
  <c r="CJ253" i="18"/>
  <c r="CI253" i="18"/>
  <c r="CH253" i="18"/>
  <c r="CG253" i="18"/>
  <c r="CF253" i="18"/>
  <c r="CE253" i="18"/>
  <c r="CD253" i="18"/>
  <c r="CC253" i="18"/>
  <c r="CB253" i="18"/>
  <c r="CA253" i="18"/>
  <c r="BZ253" i="18"/>
  <c r="BY253" i="18"/>
  <c r="BX253" i="18"/>
  <c r="BW253" i="18"/>
  <c r="BV253" i="18"/>
  <c r="BU253" i="18"/>
  <c r="BT253" i="18"/>
  <c r="BS253" i="18"/>
  <c r="BR253" i="18"/>
  <c r="BQ253" i="18"/>
  <c r="BP253" i="18"/>
  <c r="BO253" i="18"/>
  <c r="BN253" i="18"/>
  <c r="BM253" i="18"/>
  <c r="BL253" i="18"/>
  <c r="BK253" i="18"/>
  <c r="BJ253" i="18"/>
  <c r="BI253" i="18"/>
  <c r="BH253" i="18"/>
  <c r="BG253" i="18"/>
  <c r="BF253" i="18"/>
  <c r="BE253" i="18"/>
  <c r="BD253" i="18"/>
  <c r="BC253" i="18"/>
  <c r="BB253" i="18"/>
  <c r="BA253" i="18"/>
  <c r="AZ253" i="18"/>
  <c r="AY253" i="18"/>
  <c r="AX253" i="18"/>
  <c r="AV253" i="18" s="1"/>
  <c r="CL252" i="18"/>
  <c r="CK252" i="18"/>
  <c r="CJ252" i="18"/>
  <c r="CI252" i="18"/>
  <c r="CH252" i="18"/>
  <c r="CG252" i="18"/>
  <c r="CF252" i="18"/>
  <c r="CE252" i="18"/>
  <c r="CD252" i="18"/>
  <c r="CC252" i="18"/>
  <c r="CB252" i="18"/>
  <c r="CA252" i="18"/>
  <c r="BZ252" i="18"/>
  <c r="BY252" i="18"/>
  <c r="BX252" i="18"/>
  <c r="BW252" i="18"/>
  <c r="BV252" i="18"/>
  <c r="BU252" i="18"/>
  <c r="BT252" i="18"/>
  <c r="BS252" i="18"/>
  <c r="BR252" i="18"/>
  <c r="BQ252" i="18"/>
  <c r="BP252" i="18"/>
  <c r="BO252" i="18"/>
  <c r="BN252" i="18"/>
  <c r="BM252" i="18"/>
  <c r="BL252" i="18"/>
  <c r="BK252" i="18"/>
  <c r="BJ252" i="18"/>
  <c r="BI252" i="18"/>
  <c r="BH252" i="18"/>
  <c r="BG252" i="18"/>
  <c r="BF252" i="18"/>
  <c r="BE252" i="18"/>
  <c r="BD252" i="18"/>
  <c r="BC252" i="18"/>
  <c r="BB252" i="18"/>
  <c r="BA252" i="18"/>
  <c r="AZ252" i="18"/>
  <c r="AY252" i="18"/>
  <c r="AX252" i="18"/>
  <c r="CL251" i="18"/>
  <c r="CK251" i="18"/>
  <c r="CJ251" i="18"/>
  <c r="CI251" i="18"/>
  <c r="CH251" i="18"/>
  <c r="CG251" i="18"/>
  <c r="CF251" i="18"/>
  <c r="CE251" i="18"/>
  <c r="CD251" i="18"/>
  <c r="CC251" i="18"/>
  <c r="CB251" i="18"/>
  <c r="CA251" i="18"/>
  <c r="BZ251" i="18"/>
  <c r="BY251" i="18"/>
  <c r="BX251" i="18"/>
  <c r="BW251" i="18"/>
  <c r="BV251" i="18"/>
  <c r="BU251" i="18"/>
  <c r="BT251" i="18"/>
  <c r="BS251" i="18"/>
  <c r="BR251" i="18"/>
  <c r="BQ251" i="18"/>
  <c r="BP251" i="18"/>
  <c r="BO251" i="18"/>
  <c r="BN251" i="18"/>
  <c r="BM251" i="18"/>
  <c r="BL251" i="18"/>
  <c r="BK251" i="18"/>
  <c r="BJ251" i="18"/>
  <c r="BI251" i="18"/>
  <c r="BH251" i="18"/>
  <c r="BG251" i="18"/>
  <c r="BF251" i="18"/>
  <c r="BE251" i="18"/>
  <c r="BD251" i="18"/>
  <c r="BC251" i="18"/>
  <c r="BB251" i="18"/>
  <c r="BA251" i="18"/>
  <c r="AZ251" i="18"/>
  <c r="AY251" i="18"/>
  <c r="AX251" i="18"/>
  <c r="CL250" i="18"/>
  <c r="CK250" i="18"/>
  <c r="CJ250" i="18"/>
  <c r="CI250" i="18"/>
  <c r="CH250" i="18"/>
  <c r="CG250" i="18"/>
  <c r="CF250" i="18"/>
  <c r="CE250" i="18"/>
  <c r="CD250" i="18"/>
  <c r="CC250" i="18"/>
  <c r="CB250" i="18"/>
  <c r="CA250" i="18"/>
  <c r="BZ250" i="18"/>
  <c r="BY250" i="18"/>
  <c r="BX250" i="18"/>
  <c r="BW250" i="18"/>
  <c r="BV250" i="18"/>
  <c r="BU250" i="18"/>
  <c r="BT250" i="18"/>
  <c r="BS250" i="18"/>
  <c r="BR250" i="18"/>
  <c r="BQ250" i="18"/>
  <c r="BP250" i="18"/>
  <c r="BO250" i="18"/>
  <c r="BN250" i="18"/>
  <c r="BM250" i="18"/>
  <c r="BL250" i="18"/>
  <c r="BK250" i="18"/>
  <c r="BJ250" i="18"/>
  <c r="BI250" i="18"/>
  <c r="BH250" i="18"/>
  <c r="BG250" i="18"/>
  <c r="BF250" i="18"/>
  <c r="BE250" i="18"/>
  <c r="BD250" i="18"/>
  <c r="BC250" i="18"/>
  <c r="BB250" i="18"/>
  <c r="BA250" i="18"/>
  <c r="AZ250" i="18"/>
  <c r="AY250" i="18"/>
  <c r="AX250" i="18"/>
  <c r="CL249" i="18"/>
  <c r="CK249" i="18"/>
  <c r="CJ249" i="18"/>
  <c r="CI249" i="18"/>
  <c r="CH249" i="18"/>
  <c r="CG249" i="18"/>
  <c r="CF249" i="18"/>
  <c r="CE249" i="18"/>
  <c r="CD249" i="18"/>
  <c r="CC249" i="18"/>
  <c r="CB249" i="18"/>
  <c r="CA249" i="18"/>
  <c r="BZ249" i="18"/>
  <c r="BY249" i="18"/>
  <c r="BX249" i="18"/>
  <c r="BW249" i="18"/>
  <c r="BV249" i="18"/>
  <c r="BU249" i="18"/>
  <c r="BT249" i="18"/>
  <c r="BS249" i="18"/>
  <c r="BR249" i="18"/>
  <c r="BQ249" i="18"/>
  <c r="BP249" i="18"/>
  <c r="BO249" i="18"/>
  <c r="BN249" i="18"/>
  <c r="BM249" i="18"/>
  <c r="BL249" i="18"/>
  <c r="BK249" i="18"/>
  <c r="BJ249" i="18"/>
  <c r="BI249" i="18"/>
  <c r="BH249" i="18"/>
  <c r="BG249" i="18"/>
  <c r="BF249" i="18"/>
  <c r="BE249" i="18"/>
  <c r="BD249" i="18"/>
  <c r="BC249" i="18"/>
  <c r="BB249" i="18"/>
  <c r="BA249" i="18"/>
  <c r="AZ249" i="18"/>
  <c r="AY249" i="18"/>
  <c r="AX249" i="18"/>
  <c r="CL248" i="18"/>
  <c r="CK248" i="18"/>
  <c r="CJ248" i="18"/>
  <c r="CI248" i="18"/>
  <c r="CH248" i="18"/>
  <c r="CG248" i="18"/>
  <c r="CF248" i="18"/>
  <c r="CE248" i="18"/>
  <c r="CD248" i="18"/>
  <c r="CC248" i="18"/>
  <c r="CB248" i="18"/>
  <c r="CA248" i="18"/>
  <c r="BZ248" i="18"/>
  <c r="BY248" i="18"/>
  <c r="BX248" i="18"/>
  <c r="BW248" i="18"/>
  <c r="BV248" i="18"/>
  <c r="BU248" i="18"/>
  <c r="BT248" i="18"/>
  <c r="BS248" i="18"/>
  <c r="BR248" i="18"/>
  <c r="BQ248" i="18"/>
  <c r="BP248" i="18"/>
  <c r="BO248" i="18"/>
  <c r="BN248" i="18"/>
  <c r="BM248" i="18"/>
  <c r="BL248" i="18"/>
  <c r="BK248" i="18"/>
  <c r="BJ248" i="18"/>
  <c r="BI248" i="18"/>
  <c r="BH248" i="18"/>
  <c r="BG248" i="18"/>
  <c r="BF248" i="18"/>
  <c r="AV248" i="18" s="1"/>
  <c r="BE248" i="18"/>
  <c r="BD248" i="18"/>
  <c r="BC248" i="18"/>
  <c r="BB248" i="18"/>
  <c r="BA248" i="18"/>
  <c r="AZ248" i="18"/>
  <c r="AY248" i="18"/>
  <c r="AX248" i="18"/>
  <c r="CL247" i="18"/>
  <c r="CK247" i="18"/>
  <c r="CJ247" i="18"/>
  <c r="CI247" i="18"/>
  <c r="CH247" i="18"/>
  <c r="CG247" i="18"/>
  <c r="CF247" i="18"/>
  <c r="CE247" i="18"/>
  <c r="CD247" i="18"/>
  <c r="CC247" i="18"/>
  <c r="CB247" i="18"/>
  <c r="CA247" i="18"/>
  <c r="BZ247" i="18"/>
  <c r="BY247" i="18"/>
  <c r="BX247" i="18"/>
  <c r="BW247" i="18"/>
  <c r="BV247" i="18"/>
  <c r="BU247" i="18"/>
  <c r="BT247" i="18"/>
  <c r="BS247" i="18"/>
  <c r="BR247" i="18"/>
  <c r="BQ247" i="18"/>
  <c r="BP247" i="18"/>
  <c r="BO247" i="18"/>
  <c r="BN247" i="18"/>
  <c r="BM247" i="18"/>
  <c r="BL247" i="18"/>
  <c r="BK247" i="18"/>
  <c r="BJ247" i="18"/>
  <c r="BI247" i="18"/>
  <c r="BH247" i="18"/>
  <c r="BG247" i="18"/>
  <c r="BF247" i="18"/>
  <c r="BE247" i="18"/>
  <c r="BD247" i="18"/>
  <c r="BC247" i="18"/>
  <c r="BB247" i="18"/>
  <c r="BA247" i="18"/>
  <c r="AZ247" i="18"/>
  <c r="AY247" i="18"/>
  <c r="AX247" i="18"/>
  <c r="CL246" i="18"/>
  <c r="CK246" i="18"/>
  <c r="CJ246" i="18"/>
  <c r="CI246" i="18"/>
  <c r="CH246" i="18"/>
  <c r="CG246" i="18"/>
  <c r="CF246" i="18"/>
  <c r="CE246" i="18"/>
  <c r="CD246" i="18"/>
  <c r="CC246" i="18"/>
  <c r="CB246" i="18"/>
  <c r="CA246" i="18"/>
  <c r="BZ246" i="18"/>
  <c r="BY246" i="18"/>
  <c r="BX246" i="18"/>
  <c r="BW246" i="18"/>
  <c r="BV246" i="18"/>
  <c r="BU246" i="18"/>
  <c r="BT246" i="18"/>
  <c r="BS246" i="18"/>
  <c r="BR246" i="18"/>
  <c r="BQ246" i="18"/>
  <c r="BP246" i="18"/>
  <c r="BO246" i="18"/>
  <c r="BN246" i="18"/>
  <c r="BM246" i="18"/>
  <c r="BL246" i="18"/>
  <c r="BK246" i="18"/>
  <c r="BJ246" i="18"/>
  <c r="BI246" i="18"/>
  <c r="BH246" i="18"/>
  <c r="BG246" i="18"/>
  <c r="BF246" i="18"/>
  <c r="BE246" i="18"/>
  <c r="BD246" i="18"/>
  <c r="BC246" i="18"/>
  <c r="BB246" i="18"/>
  <c r="BA246" i="18"/>
  <c r="AZ246" i="18"/>
  <c r="AY246" i="18"/>
  <c r="AX246" i="18"/>
  <c r="CL245" i="18"/>
  <c r="CK245" i="18"/>
  <c r="CJ245" i="18"/>
  <c r="CI245" i="18"/>
  <c r="CH245" i="18"/>
  <c r="CG245" i="18"/>
  <c r="CF245" i="18"/>
  <c r="CE245" i="18"/>
  <c r="CD245" i="18"/>
  <c r="CC245" i="18"/>
  <c r="CB245" i="18"/>
  <c r="CA245" i="18"/>
  <c r="BZ245" i="18"/>
  <c r="BY245" i="18"/>
  <c r="BX245" i="18"/>
  <c r="BW245" i="18"/>
  <c r="BV245" i="18"/>
  <c r="BU245" i="18"/>
  <c r="BT245" i="18"/>
  <c r="BS245" i="18"/>
  <c r="BR245" i="18"/>
  <c r="BQ245" i="18"/>
  <c r="BP245" i="18"/>
  <c r="BO245" i="18"/>
  <c r="BN245" i="18"/>
  <c r="BM245" i="18"/>
  <c r="BL245" i="18"/>
  <c r="BK245" i="18"/>
  <c r="BJ245" i="18"/>
  <c r="BI245" i="18"/>
  <c r="BH245" i="18"/>
  <c r="BG245" i="18"/>
  <c r="BF245" i="18"/>
  <c r="BE245" i="18"/>
  <c r="BD245" i="18"/>
  <c r="BC245" i="18"/>
  <c r="BB245" i="18"/>
  <c r="BA245" i="18"/>
  <c r="AZ245" i="18"/>
  <c r="AY245" i="18"/>
  <c r="AX245" i="18"/>
  <c r="CL244" i="18"/>
  <c r="CK244" i="18"/>
  <c r="CJ244" i="18"/>
  <c r="CI244" i="18"/>
  <c r="CH244" i="18"/>
  <c r="CG244" i="18"/>
  <c r="CF244" i="18"/>
  <c r="CE244" i="18"/>
  <c r="CD244" i="18"/>
  <c r="CC244" i="18"/>
  <c r="CB244" i="18"/>
  <c r="CA244" i="18"/>
  <c r="BZ244" i="18"/>
  <c r="BY244" i="18"/>
  <c r="BX244" i="18"/>
  <c r="BW244" i="18"/>
  <c r="BV244" i="18"/>
  <c r="BU244" i="18"/>
  <c r="BT244" i="18"/>
  <c r="BS244" i="18"/>
  <c r="BR244" i="18"/>
  <c r="BQ244" i="18"/>
  <c r="BP244" i="18"/>
  <c r="BO244" i="18"/>
  <c r="BN244" i="18"/>
  <c r="BM244" i="18"/>
  <c r="BL244" i="18"/>
  <c r="BK244" i="18"/>
  <c r="BJ244" i="18"/>
  <c r="BI244" i="18"/>
  <c r="BH244" i="18"/>
  <c r="BG244" i="18"/>
  <c r="BF244" i="18"/>
  <c r="BE244" i="18"/>
  <c r="BD244" i="18"/>
  <c r="BC244" i="18"/>
  <c r="BB244" i="18"/>
  <c r="BA244" i="18"/>
  <c r="AZ244" i="18"/>
  <c r="AY244" i="18"/>
  <c r="AX244" i="18"/>
  <c r="CL243" i="18"/>
  <c r="CK243" i="18"/>
  <c r="CJ243" i="18"/>
  <c r="CI243" i="18"/>
  <c r="CH243" i="18"/>
  <c r="CG243" i="18"/>
  <c r="CF243" i="18"/>
  <c r="CE243" i="18"/>
  <c r="CD243" i="18"/>
  <c r="CC243" i="18"/>
  <c r="CB243" i="18"/>
  <c r="CA243" i="18"/>
  <c r="BZ243" i="18"/>
  <c r="BY243" i="18"/>
  <c r="BX243" i="18"/>
  <c r="BW243" i="18"/>
  <c r="BV243" i="18"/>
  <c r="BU243" i="18"/>
  <c r="BT243" i="18"/>
  <c r="BS243" i="18"/>
  <c r="BR243" i="18"/>
  <c r="BQ243" i="18"/>
  <c r="BP243" i="18"/>
  <c r="BO243" i="18"/>
  <c r="BN243" i="18"/>
  <c r="BM243" i="18"/>
  <c r="BL243" i="18"/>
  <c r="BK243" i="18"/>
  <c r="BJ243" i="18"/>
  <c r="BI243" i="18"/>
  <c r="BH243" i="18"/>
  <c r="BG243" i="18"/>
  <c r="BF243" i="18"/>
  <c r="BE243" i="18"/>
  <c r="BD243" i="18"/>
  <c r="BC243" i="18"/>
  <c r="BB243" i="18"/>
  <c r="BA243" i="18"/>
  <c r="AZ243" i="18"/>
  <c r="AY243" i="18"/>
  <c r="AV243" i="18" s="1"/>
  <c r="AX243" i="18"/>
  <c r="CL242" i="18"/>
  <c r="CK242" i="18"/>
  <c r="CJ242" i="18"/>
  <c r="CI242" i="18"/>
  <c r="CH242" i="18"/>
  <c r="CG242" i="18"/>
  <c r="CF242" i="18"/>
  <c r="CE242" i="18"/>
  <c r="CD242" i="18"/>
  <c r="CC242" i="18"/>
  <c r="CB242" i="18"/>
  <c r="CA242" i="18"/>
  <c r="BZ242" i="18"/>
  <c r="BY242" i="18"/>
  <c r="BX242" i="18"/>
  <c r="BW242" i="18"/>
  <c r="BV242" i="18"/>
  <c r="BU242" i="18"/>
  <c r="BT242" i="18"/>
  <c r="BS242" i="18"/>
  <c r="BR242" i="18"/>
  <c r="BQ242" i="18"/>
  <c r="BP242" i="18"/>
  <c r="BO242" i="18"/>
  <c r="BN242" i="18"/>
  <c r="BM242" i="18"/>
  <c r="BL242" i="18"/>
  <c r="BK242" i="18"/>
  <c r="BJ242" i="18"/>
  <c r="BI242" i="18"/>
  <c r="BH242" i="18"/>
  <c r="BG242" i="18"/>
  <c r="BF242" i="18"/>
  <c r="BE242" i="18"/>
  <c r="BD242" i="18"/>
  <c r="BC242" i="18"/>
  <c r="BB242" i="18"/>
  <c r="BA242" i="18"/>
  <c r="AZ242" i="18"/>
  <c r="AY242" i="18"/>
  <c r="AX242" i="18"/>
  <c r="CL241" i="18"/>
  <c r="CK241" i="18"/>
  <c r="CJ241" i="18"/>
  <c r="CI241" i="18"/>
  <c r="CH241" i="18"/>
  <c r="CG241" i="18"/>
  <c r="CF241" i="18"/>
  <c r="CE241" i="18"/>
  <c r="CD241" i="18"/>
  <c r="CC241" i="18"/>
  <c r="CB241" i="18"/>
  <c r="CA241" i="18"/>
  <c r="BZ241" i="18"/>
  <c r="BY241" i="18"/>
  <c r="BX241" i="18"/>
  <c r="BW241" i="18"/>
  <c r="BV241" i="18"/>
  <c r="BU241" i="18"/>
  <c r="BT241" i="18"/>
  <c r="BS241" i="18"/>
  <c r="BR241" i="18"/>
  <c r="BQ241" i="18"/>
  <c r="BP241" i="18"/>
  <c r="BO241" i="18"/>
  <c r="BN241" i="18"/>
  <c r="BM241" i="18"/>
  <c r="BL241" i="18"/>
  <c r="BK241" i="18"/>
  <c r="BJ241" i="18"/>
  <c r="BI241" i="18"/>
  <c r="BH241" i="18"/>
  <c r="BG241" i="18"/>
  <c r="BF241" i="18"/>
  <c r="BE241" i="18"/>
  <c r="BD241" i="18"/>
  <c r="BC241" i="18"/>
  <c r="BB241" i="18"/>
  <c r="BA241" i="18"/>
  <c r="AZ241" i="18"/>
  <c r="AY241" i="18"/>
  <c r="AX241" i="18"/>
  <c r="CL240" i="18"/>
  <c r="CK240" i="18"/>
  <c r="CJ240" i="18"/>
  <c r="CI240" i="18"/>
  <c r="CH240" i="18"/>
  <c r="CG240" i="18"/>
  <c r="CF240" i="18"/>
  <c r="CE240" i="18"/>
  <c r="CD240" i="18"/>
  <c r="CC240" i="18"/>
  <c r="CB240" i="18"/>
  <c r="CA240" i="18"/>
  <c r="BZ240" i="18"/>
  <c r="BY240" i="18"/>
  <c r="BX240" i="18"/>
  <c r="BW240" i="18"/>
  <c r="BV240" i="18"/>
  <c r="BU240" i="18"/>
  <c r="BT240" i="18"/>
  <c r="BS240" i="18"/>
  <c r="BR240" i="18"/>
  <c r="BQ240" i="18"/>
  <c r="BP240" i="18"/>
  <c r="BO240" i="18"/>
  <c r="BN240" i="18"/>
  <c r="BM240" i="18"/>
  <c r="BL240" i="18"/>
  <c r="BK240" i="18"/>
  <c r="BJ240" i="18"/>
  <c r="BI240" i="18"/>
  <c r="BH240" i="18"/>
  <c r="BG240" i="18"/>
  <c r="BF240" i="18"/>
  <c r="BE240" i="18"/>
  <c r="BD240" i="18"/>
  <c r="BC240" i="18"/>
  <c r="BB240" i="18"/>
  <c r="BA240" i="18"/>
  <c r="AZ240" i="18"/>
  <c r="AY240" i="18"/>
  <c r="AX240" i="18"/>
  <c r="CL239" i="18"/>
  <c r="CK239" i="18"/>
  <c r="CJ239" i="18"/>
  <c r="CI239" i="18"/>
  <c r="CH239" i="18"/>
  <c r="CG239" i="18"/>
  <c r="CF239" i="18"/>
  <c r="CE239" i="18"/>
  <c r="CD239" i="18"/>
  <c r="CC239" i="18"/>
  <c r="CB239" i="18"/>
  <c r="CA239" i="18"/>
  <c r="BZ239" i="18"/>
  <c r="BY239" i="18"/>
  <c r="BX239" i="18"/>
  <c r="BW239" i="18"/>
  <c r="BV239" i="18"/>
  <c r="BU239" i="18"/>
  <c r="BT239" i="18"/>
  <c r="BS239" i="18"/>
  <c r="BR239" i="18"/>
  <c r="BQ239" i="18"/>
  <c r="BP239" i="18"/>
  <c r="BO239" i="18"/>
  <c r="BN239" i="18"/>
  <c r="BM239" i="18"/>
  <c r="BL239" i="18"/>
  <c r="BK239" i="18"/>
  <c r="BJ239" i="18"/>
  <c r="BI239" i="18"/>
  <c r="BH239" i="18"/>
  <c r="BG239" i="18"/>
  <c r="BF239" i="18"/>
  <c r="BE239" i="18"/>
  <c r="BD239" i="18"/>
  <c r="BC239" i="18"/>
  <c r="BB239" i="18"/>
  <c r="BA239" i="18"/>
  <c r="AZ239" i="18"/>
  <c r="AY239" i="18"/>
  <c r="AX239" i="18"/>
  <c r="CL238" i="18"/>
  <c r="CK238" i="18"/>
  <c r="CJ238" i="18"/>
  <c r="CI238" i="18"/>
  <c r="CH238" i="18"/>
  <c r="CG238" i="18"/>
  <c r="CF238" i="18"/>
  <c r="CE238" i="18"/>
  <c r="CD238" i="18"/>
  <c r="CC238" i="18"/>
  <c r="CB238" i="18"/>
  <c r="CA238" i="18"/>
  <c r="BZ238" i="18"/>
  <c r="BY238" i="18"/>
  <c r="BX238" i="18"/>
  <c r="BW238" i="18"/>
  <c r="BV238" i="18"/>
  <c r="BU238" i="18"/>
  <c r="BT238" i="18"/>
  <c r="BS238" i="18"/>
  <c r="BR238" i="18"/>
  <c r="BQ238" i="18"/>
  <c r="BP238" i="18"/>
  <c r="BO238" i="18"/>
  <c r="BN238" i="18"/>
  <c r="BM238" i="18"/>
  <c r="BL238" i="18"/>
  <c r="BK238" i="18"/>
  <c r="BJ238" i="18"/>
  <c r="BI238" i="18"/>
  <c r="BH238" i="18"/>
  <c r="BG238" i="18"/>
  <c r="BF238" i="18"/>
  <c r="BE238" i="18"/>
  <c r="BD238" i="18"/>
  <c r="BC238" i="18"/>
  <c r="BB238" i="18"/>
  <c r="BA238" i="18"/>
  <c r="AZ238" i="18"/>
  <c r="AY238" i="18"/>
  <c r="AX238" i="18"/>
  <c r="CL237" i="18"/>
  <c r="CK237" i="18"/>
  <c r="CJ237" i="18"/>
  <c r="CI237" i="18"/>
  <c r="CH237" i="18"/>
  <c r="CG237" i="18"/>
  <c r="CF237" i="18"/>
  <c r="CE237" i="18"/>
  <c r="CD237" i="18"/>
  <c r="CC237" i="18"/>
  <c r="CB237" i="18"/>
  <c r="CA237" i="18"/>
  <c r="BZ237" i="18"/>
  <c r="BY237" i="18"/>
  <c r="BX237" i="18"/>
  <c r="BW237" i="18"/>
  <c r="BV237" i="18"/>
  <c r="BU237" i="18"/>
  <c r="BT237" i="18"/>
  <c r="BS237" i="18"/>
  <c r="BR237" i="18"/>
  <c r="BQ237" i="18"/>
  <c r="BP237" i="18"/>
  <c r="BO237" i="18"/>
  <c r="BN237" i="18"/>
  <c r="BM237" i="18"/>
  <c r="BL237" i="18"/>
  <c r="BK237" i="18"/>
  <c r="BJ237" i="18"/>
  <c r="BI237" i="18"/>
  <c r="BH237" i="18"/>
  <c r="BG237" i="18"/>
  <c r="BF237" i="18"/>
  <c r="BE237" i="18"/>
  <c r="BD237" i="18"/>
  <c r="BC237" i="18"/>
  <c r="BB237" i="18"/>
  <c r="BA237" i="18"/>
  <c r="AV237" i="18" s="1"/>
  <c r="AZ237" i="18"/>
  <c r="AY237" i="18"/>
  <c r="AX237" i="18"/>
  <c r="CL236" i="18"/>
  <c r="CK236" i="18"/>
  <c r="CJ236" i="18"/>
  <c r="CI236" i="18"/>
  <c r="CH236" i="18"/>
  <c r="CG236" i="18"/>
  <c r="CF236" i="18"/>
  <c r="CE236" i="18"/>
  <c r="CD236" i="18"/>
  <c r="CC236" i="18"/>
  <c r="CB236" i="18"/>
  <c r="CA236" i="18"/>
  <c r="BZ236" i="18"/>
  <c r="BY236" i="18"/>
  <c r="BX236" i="18"/>
  <c r="BW236" i="18"/>
  <c r="BV236" i="18"/>
  <c r="BU236" i="18"/>
  <c r="BT236" i="18"/>
  <c r="BS236" i="18"/>
  <c r="BR236" i="18"/>
  <c r="BQ236" i="18"/>
  <c r="BP236" i="18"/>
  <c r="BO236" i="18"/>
  <c r="BN236" i="18"/>
  <c r="BM236" i="18"/>
  <c r="BL236" i="18"/>
  <c r="BK236" i="18"/>
  <c r="BJ236" i="18"/>
  <c r="BI236" i="18"/>
  <c r="BH236" i="18"/>
  <c r="BG236" i="18"/>
  <c r="BF236" i="18"/>
  <c r="BE236" i="18"/>
  <c r="BD236" i="18"/>
  <c r="BC236" i="18"/>
  <c r="BB236" i="18"/>
  <c r="BA236" i="18"/>
  <c r="AZ236" i="18"/>
  <c r="AY236" i="18"/>
  <c r="AX236" i="18"/>
  <c r="CL235" i="18"/>
  <c r="CK235" i="18"/>
  <c r="CJ235" i="18"/>
  <c r="CI235" i="18"/>
  <c r="CH235" i="18"/>
  <c r="CG235" i="18"/>
  <c r="CF235" i="18"/>
  <c r="CE235" i="18"/>
  <c r="CD235" i="18"/>
  <c r="CC235" i="18"/>
  <c r="CB235" i="18"/>
  <c r="CA235" i="18"/>
  <c r="BZ235" i="18"/>
  <c r="BY235" i="18"/>
  <c r="BX235" i="18"/>
  <c r="BW235" i="18"/>
  <c r="BV235" i="18"/>
  <c r="BU235" i="18"/>
  <c r="BT235" i="18"/>
  <c r="BS235" i="18"/>
  <c r="BR235" i="18"/>
  <c r="BQ235" i="18"/>
  <c r="BP235" i="18"/>
  <c r="BO235" i="18"/>
  <c r="BN235" i="18"/>
  <c r="BM235" i="18"/>
  <c r="BL235" i="18"/>
  <c r="BK235" i="18"/>
  <c r="BJ235" i="18"/>
  <c r="BI235" i="18"/>
  <c r="BH235" i="18"/>
  <c r="BG235" i="18"/>
  <c r="BF235" i="18"/>
  <c r="BE235" i="18"/>
  <c r="BD235" i="18"/>
  <c r="BC235" i="18"/>
  <c r="BB235" i="18"/>
  <c r="BA235" i="18"/>
  <c r="AZ235" i="18"/>
  <c r="AY235" i="18"/>
  <c r="AX235" i="18"/>
  <c r="CL234" i="18"/>
  <c r="CK234" i="18"/>
  <c r="CJ234" i="18"/>
  <c r="CI234" i="18"/>
  <c r="CH234" i="18"/>
  <c r="CG234" i="18"/>
  <c r="CF234" i="18"/>
  <c r="CE234" i="18"/>
  <c r="CD234" i="18"/>
  <c r="CC234" i="18"/>
  <c r="CB234" i="18"/>
  <c r="CA234" i="18"/>
  <c r="BZ234" i="18"/>
  <c r="BY234" i="18"/>
  <c r="BX234" i="18"/>
  <c r="BW234" i="18"/>
  <c r="BV234" i="18"/>
  <c r="BU234" i="18"/>
  <c r="BT234" i="18"/>
  <c r="BS234" i="18"/>
  <c r="BR234" i="18"/>
  <c r="BQ234" i="18"/>
  <c r="BP234" i="18"/>
  <c r="BO234" i="18"/>
  <c r="BN234" i="18"/>
  <c r="BM234" i="18"/>
  <c r="BL234" i="18"/>
  <c r="BK234" i="18"/>
  <c r="BJ234" i="18"/>
  <c r="BI234" i="18"/>
  <c r="BH234" i="18"/>
  <c r="BG234" i="18"/>
  <c r="BF234" i="18"/>
  <c r="BE234" i="18"/>
  <c r="BD234" i="18"/>
  <c r="BC234" i="18"/>
  <c r="BB234" i="18"/>
  <c r="BA234" i="18"/>
  <c r="AZ234" i="18"/>
  <c r="AY234" i="18"/>
  <c r="AX234" i="18"/>
  <c r="CL233" i="18"/>
  <c r="CK233" i="18"/>
  <c r="CJ233" i="18"/>
  <c r="CI233" i="18"/>
  <c r="CH233" i="18"/>
  <c r="CG233" i="18"/>
  <c r="CF233" i="18"/>
  <c r="CE233" i="18"/>
  <c r="CD233" i="18"/>
  <c r="CC233" i="18"/>
  <c r="CB233" i="18"/>
  <c r="CA233" i="18"/>
  <c r="BZ233" i="18"/>
  <c r="BY233" i="18"/>
  <c r="BX233" i="18"/>
  <c r="BW233" i="18"/>
  <c r="BV233" i="18"/>
  <c r="BU233" i="18"/>
  <c r="BT233" i="18"/>
  <c r="BS233" i="18"/>
  <c r="BR233" i="18"/>
  <c r="BQ233" i="18"/>
  <c r="BP233" i="18"/>
  <c r="BO233" i="18"/>
  <c r="BN233" i="18"/>
  <c r="BM233" i="18"/>
  <c r="BL233" i="18"/>
  <c r="BK233" i="18"/>
  <c r="BJ233" i="18"/>
  <c r="BI233" i="18"/>
  <c r="BH233" i="18"/>
  <c r="BG233" i="18"/>
  <c r="BF233" i="18"/>
  <c r="BE233" i="18"/>
  <c r="BD233" i="18"/>
  <c r="BC233" i="18"/>
  <c r="BB233" i="18"/>
  <c r="BA233" i="18"/>
  <c r="AZ233" i="18"/>
  <c r="AY233" i="18"/>
  <c r="AX233" i="18"/>
  <c r="CL232" i="18"/>
  <c r="CK232" i="18"/>
  <c r="CJ232" i="18"/>
  <c r="CI232" i="18"/>
  <c r="CH232" i="18"/>
  <c r="CG232" i="18"/>
  <c r="CF232" i="18"/>
  <c r="CE232" i="18"/>
  <c r="CD232" i="18"/>
  <c r="CC232" i="18"/>
  <c r="CB232" i="18"/>
  <c r="CA232" i="18"/>
  <c r="BZ232" i="18"/>
  <c r="BY232" i="18"/>
  <c r="BX232" i="18"/>
  <c r="BW232" i="18"/>
  <c r="BV232" i="18"/>
  <c r="BU232" i="18"/>
  <c r="BT232" i="18"/>
  <c r="BS232" i="18"/>
  <c r="BR232" i="18"/>
  <c r="BQ232" i="18"/>
  <c r="BP232" i="18"/>
  <c r="BO232" i="18"/>
  <c r="BN232" i="18"/>
  <c r="BM232" i="18"/>
  <c r="BL232" i="18"/>
  <c r="BK232" i="18"/>
  <c r="BJ232" i="18"/>
  <c r="BI232" i="18"/>
  <c r="BH232" i="18"/>
  <c r="BG232" i="18"/>
  <c r="BF232" i="18"/>
  <c r="BE232" i="18"/>
  <c r="BD232" i="18"/>
  <c r="BC232" i="18"/>
  <c r="BB232" i="18"/>
  <c r="BA232" i="18"/>
  <c r="AZ232" i="18"/>
  <c r="AY232" i="18"/>
  <c r="AX232" i="18"/>
  <c r="CL231" i="18"/>
  <c r="CK231" i="18"/>
  <c r="CJ231" i="18"/>
  <c r="CI231" i="18"/>
  <c r="CH231" i="18"/>
  <c r="CG231" i="18"/>
  <c r="CF231" i="18"/>
  <c r="CE231" i="18"/>
  <c r="CD231" i="18"/>
  <c r="CC231" i="18"/>
  <c r="CB231" i="18"/>
  <c r="CA231" i="18"/>
  <c r="BZ231" i="18"/>
  <c r="BY231" i="18"/>
  <c r="BX231" i="18"/>
  <c r="BW231" i="18"/>
  <c r="BV231" i="18"/>
  <c r="BU231" i="18"/>
  <c r="BT231" i="18"/>
  <c r="BS231" i="18"/>
  <c r="BR231" i="18"/>
  <c r="BQ231" i="18"/>
  <c r="BP231" i="18"/>
  <c r="BO231" i="18"/>
  <c r="BN231" i="18"/>
  <c r="BM231" i="18"/>
  <c r="BL231" i="18"/>
  <c r="BK231" i="18"/>
  <c r="BJ231" i="18"/>
  <c r="BI231" i="18"/>
  <c r="BH231" i="18"/>
  <c r="BG231" i="18"/>
  <c r="BF231" i="18"/>
  <c r="BE231" i="18"/>
  <c r="BD231" i="18"/>
  <c r="BC231" i="18"/>
  <c r="BB231" i="18"/>
  <c r="BA231" i="18"/>
  <c r="AZ231" i="18"/>
  <c r="AY231" i="18"/>
  <c r="AX231" i="18"/>
  <c r="CL230" i="18"/>
  <c r="CK230" i="18"/>
  <c r="CJ230" i="18"/>
  <c r="CI230" i="18"/>
  <c r="CH230" i="18"/>
  <c r="CG230" i="18"/>
  <c r="CF230" i="18"/>
  <c r="CE230" i="18"/>
  <c r="CD230" i="18"/>
  <c r="CC230" i="18"/>
  <c r="CB230" i="18"/>
  <c r="CA230" i="18"/>
  <c r="BZ230" i="18"/>
  <c r="BY230" i="18"/>
  <c r="BX230" i="18"/>
  <c r="BW230" i="18"/>
  <c r="BV230" i="18"/>
  <c r="BU230" i="18"/>
  <c r="BT230" i="18"/>
  <c r="BS230" i="18"/>
  <c r="BR230" i="18"/>
  <c r="BQ230" i="18"/>
  <c r="BP230" i="18"/>
  <c r="BO230" i="18"/>
  <c r="BN230" i="18"/>
  <c r="BM230" i="18"/>
  <c r="BL230" i="18"/>
  <c r="BK230" i="18"/>
  <c r="BJ230" i="18"/>
  <c r="BI230" i="18"/>
  <c r="BH230" i="18"/>
  <c r="BG230" i="18"/>
  <c r="BF230" i="18"/>
  <c r="BE230" i="18"/>
  <c r="BD230" i="18"/>
  <c r="BC230" i="18"/>
  <c r="BB230" i="18"/>
  <c r="BA230" i="18"/>
  <c r="AZ230" i="18"/>
  <c r="AY230" i="18"/>
  <c r="AX230" i="18"/>
  <c r="CL229" i="18"/>
  <c r="CK229" i="18"/>
  <c r="CJ229" i="18"/>
  <c r="CI229" i="18"/>
  <c r="CH229" i="18"/>
  <c r="CG229" i="18"/>
  <c r="CF229" i="18"/>
  <c r="CE229" i="18"/>
  <c r="CD229" i="18"/>
  <c r="CC229" i="18"/>
  <c r="CB229" i="18"/>
  <c r="CA229" i="18"/>
  <c r="BZ229" i="18"/>
  <c r="BY229" i="18"/>
  <c r="BX229" i="18"/>
  <c r="BW229" i="18"/>
  <c r="BV229" i="18"/>
  <c r="BU229" i="18"/>
  <c r="BT229" i="18"/>
  <c r="BS229" i="18"/>
  <c r="BR229" i="18"/>
  <c r="BQ229" i="18"/>
  <c r="BP229" i="18"/>
  <c r="BO229" i="18"/>
  <c r="BN229" i="18"/>
  <c r="BM229" i="18"/>
  <c r="BL229" i="18"/>
  <c r="BK229" i="18"/>
  <c r="BJ229" i="18"/>
  <c r="BI229" i="18"/>
  <c r="BH229" i="18"/>
  <c r="BG229" i="18"/>
  <c r="BF229" i="18"/>
  <c r="BE229" i="18"/>
  <c r="BD229" i="18"/>
  <c r="BC229" i="18"/>
  <c r="BB229" i="18"/>
  <c r="BA229" i="18"/>
  <c r="AZ229" i="18"/>
  <c r="AY229" i="18"/>
  <c r="AX229" i="18"/>
  <c r="CL228" i="18"/>
  <c r="CK228" i="18"/>
  <c r="CJ228" i="18"/>
  <c r="CI228" i="18"/>
  <c r="CH228" i="18"/>
  <c r="CG228" i="18"/>
  <c r="CF228" i="18"/>
  <c r="CE228" i="18"/>
  <c r="CD228" i="18"/>
  <c r="CC228" i="18"/>
  <c r="CB228" i="18"/>
  <c r="CA228" i="18"/>
  <c r="BZ228" i="18"/>
  <c r="BY228" i="18"/>
  <c r="BX228" i="18"/>
  <c r="BW228" i="18"/>
  <c r="BV228" i="18"/>
  <c r="BU228" i="18"/>
  <c r="BT228" i="18"/>
  <c r="BS228" i="18"/>
  <c r="BR228" i="18"/>
  <c r="BQ228" i="18"/>
  <c r="BP228" i="18"/>
  <c r="BO228" i="18"/>
  <c r="BN228" i="18"/>
  <c r="BM228" i="18"/>
  <c r="BL228" i="18"/>
  <c r="BK228" i="18"/>
  <c r="BJ228" i="18"/>
  <c r="BI228" i="18"/>
  <c r="BH228" i="18"/>
  <c r="BG228" i="18"/>
  <c r="BF228" i="18"/>
  <c r="BE228" i="18"/>
  <c r="BD228" i="18"/>
  <c r="BC228" i="18"/>
  <c r="BB228" i="18"/>
  <c r="BA228" i="18"/>
  <c r="AZ228" i="18"/>
  <c r="AY228" i="18"/>
  <c r="AX228" i="18"/>
  <c r="CL227" i="18"/>
  <c r="CK227" i="18"/>
  <c r="CJ227" i="18"/>
  <c r="CI227" i="18"/>
  <c r="CH227" i="18"/>
  <c r="CG227" i="18"/>
  <c r="CF227" i="18"/>
  <c r="CE227" i="18"/>
  <c r="CD227" i="18"/>
  <c r="CC227" i="18"/>
  <c r="CB227" i="18"/>
  <c r="CA227" i="18"/>
  <c r="BZ227" i="18"/>
  <c r="BY227" i="18"/>
  <c r="BX227" i="18"/>
  <c r="BW227" i="18"/>
  <c r="BV227" i="18"/>
  <c r="BU227" i="18"/>
  <c r="BT227" i="18"/>
  <c r="BS227" i="18"/>
  <c r="BR227" i="18"/>
  <c r="BQ227" i="18"/>
  <c r="BP227" i="18"/>
  <c r="BO227" i="18"/>
  <c r="BN227" i="18"/>
  <c r="BM227" i="18"/>
  <c r="BL227" i="18"/>
  <c r="BK227" i="18"/>
  <c r="BJ227" i="18"/>
  <c r="BI227" i="18"/>
  <c r="BH227" i="18"/>
  <c r="BG227" i="18"/>
  <c r="BF227" i="18"/>
  <c r="BE227" i="18"/>
  <c r="BD227" i="18"/>
  <c r="BC227" i="18"/>
  <c r="BB227" i="18"/>
  <c r="BA227" i="18"/>
  <c r="AZ227" i="18"/>
  <c r="AY227" i="18"/>
  <c r="AX227" i="18"/>
  <c r="CL226" i="18"/>
  <c r="CK226" i="18"/>
  <c r="CJ226" i="18"/>
  <c r="CI226" i="18"/>
  <c r="CH226" i="18"/>
  <c r="CG226" i="18"/>
  <c r="CF226" i="18"/>
  <c r="CE226" i="18"/>
  <c r="CD226" i="18"/>
  <c r="CC226" i="18"/>
  <c r="CB226" i="18"/>
  <c r="CA226" i="18"/>
  <c r="BZ226" i="18"/>
  <c r="BY226" i="18"/>
  <c r="BX226" i="18"/>
  <c r="BW226" i="18"/>
  <c r="BV226" i="18"/>
  <c r="BU226" i="18"/>
  <c r="BT226" i="18"/>
  <c r="BS226" i="18"/>
  <c r="BR226" i="18"/>
  <c r="BQ226" i="18"/>
  <c r="BP226" i="18"/>
  <c r="BO226" i="18"/>
  <c r="BN226" i="18"/>
  <c r="BM226" i="18"/>
  <c r="BL226" i="18"/>
  <c r="BK226" i="18"/>
  <c r="BJ226" i="18"/>
  <c r="BI226" i="18"/>
  <c r="BH226" i="18"/>
  <c r="BG226" i="18"/>
  <c r="BF226" i="18"/>
  <c r="BE226" i="18"/>
  <c r="BD226" i="18"/>
  <c r="BC226" i="18"/>
  <c r="BB226" i="18"/>
  <c r="BA226" i="18"/>
  <c r="AZ226" i="18"/>
  <c r="AY226" i="18"/>
  <c r="AX226" i="18"/>
  <c r="CL225" i="18"/>
  <c r="CK225" i="18"/>
  <c r="CJ225" i="18"/>
  <c r="CI225" i="18"/>
  <c r="CH225" i="18"/>
  <c r="CG225" i="18"/>
  <c r="CF225" i="18"/>
  <c r="CE225" i="18"/>
  <c r="CD225" i="18"/>
  <c r="CC225" i="18"/>
  <c r="CB225" i="18"/>
  <c r="CA225" i="18"/>
  <c r="BZ225" i="18"/>
  <c r="BY225" i="18"/>
  <c r="BX225" i="18"/>
  <c r="BW225" i="18"/>
  <c r="BV225" i="18"/>
  <c r="BU225" i="18"/>
  <c r="BT225" i="18"/>
  <c r="BS225" i="18"/>
  <c r="BR225" i="18"/>
  <c r="BQ225" i="18"/>
  <c r="BP225" i="18"/>
  <c r="BO225" i="18"/>
  <c r="BN225" i="18"/>
  <c r="BM225" i="18"/>
  <c r="BL225" i="18"/>
  <c r="BK225" i="18"/>
  <c r="BJ225" i="18"/>
  <c r="BI225" i="18"/>
  <c r="BH225" i="18"/>
  <c r="BG225" i="18"/>
  <c r="BF225" i="18"/>
  <c r="BE225" i="18"/>
  <c r="BD225" i="18"/>
  <c r="BC225" i="18"/>
  <c r="BB225" i="18"/>
  <c r="BA225" i="18"/>
  <c r="AZ225" i="18"/>
  <c r="AY225" i="18"/>
  <c r="AX225" i="18"/>
  <c r="CL224" i="18"/>
  <c r="CK224" i="18"/>
  <c r="CJ224" i="18"/>
  <c r="CI224" i="18"/>
  <c r="CH224" i="18"/>
  <c r="CG224" i="18"/>
  <c r="CF224" i="18"/>
  <c r="CE224" i="18"/>
  <c r="CD224" i="18"/>
  <c r="CC224" i="18"/>
  <c r="CB224" i="18"/>
  <c r="CA224" i="18"/>
  <c r="BZ224" i="18"/>
  <c r="BY224" i="18"/>
  <c r="BX224" i="18"/>
  <c r="BW224" i="18"/>
  <c r="BV224" i="18"/>
  <c r="BU224" i="18"/>
  <c r="BT224" i="18"/>
  <c r="BS224" i="18"/>
  <c r="BR224" i="18"/>
  <c r="BQ224" i="18"/>
  <c r="BP224" i="18"/>
  <c r="BO224" i="18"/>
  <c r="BN224" i="18"/>
  <c r="BM224" i="18"/>
  <c r="BL224" i="18"/>
  <c r="BK224" i="18"/>
  <c r="BJ224" i="18"/>
  <c r="BI224" i="18"/>
  <c r="BH224" i="18"/>
  <c r="BG224" i="18"/>
  <c r="BF224" i="18"/>
  <c r="BE224" i="18"/>
  <c r="BD224" i="18"/>
  <c r="BC224" i="18"/>
  <c r="BB224" i="18"/>
  <c r="BA224" i="18"/>
  <c r="AZ224" i="18"/>
  <c r="AY224" i="18"/>
  <c r="AX224" i="18"/>
  <c r="CL223" i="18"/>
  <c r="CK223" i="18"/>
  <c r="CJ223" i="18"/>
  <c r="CI223" i="18"/>
  <c r="CH223" i="18"/>
  <c r="CG223" i="18"/>
  <c r="CF223" i="18"/>
  <c r="CE223" i="18"/>
  <c r="CD223" i="18"/>
  <c r="CC223" i="18"/>
  <c r="CB223" i="18"/>
  <c r="CA223" i="18"/>
  <c r="BZ223" i="18"/>
  <c r="BY223" i="18"/>
  <c r="BX223" i="18"/>
  <c r="BW223" i="18"/>
  <c r="BV223" i="18"/>
  <c r="BU223" i="18"/>
  <c r="BT223" i="18"/>
  <c r="BS223" i="18"/>
  <c r="BR223" i="18"/>
  <c r="BQ223" i="18"/>
  <c r="BP223" i="18"/>
  <c r="BO223" i="18"/>
  <c r="BN223" i="18"/>
  <c r="BM223" i="18"/>
  <c r="BL223" i="18"/>
  <c r="BK223" i="18"/>
  <c r="BJ223" i="18"/>
  <c r="BI223" i="18"/>
  <c r="BH223" i="18"/>
  <c r="BG223" i="18"/>
  <c r="BF223" i="18"/>
  <c r="BE223" i="18"/>
  <c r="BD223" i="18"/>
  <c r="BC223" i="18"/>
  <c r="BB223" i="18"/>
  <c r="BA223" i="18"/>
  <c r="AZ223" i="18"/>
  <c r="AY223" i="18"/>
  <c r="AX223" i="18"/>
  <c r="CL222" i="18"/>
  <c r="CK222" i="18"/>
  <c r="CJ222" i="18"/>
  <c r="CI222" i="18"/>
  <c r="CH222" i="18"/>
  <c r="CG222" i="18"/>
  <c r="CF222" i="18"/>
  <c r="CE222" i="18"/>
  <c r="CD222" i="18"/>
  <c r="CC222" i="18"/>
  <c r="CB222" i="18"/>
  <c r="CA222" i="18"/>
  <c r="BZ222" i="18"/>
  <c r="BY222" i="18"/>
  <c r="BX222" i="18"/>
  <c r="BW222" i="18"/>
  <c r="BV222" i="18"/>
  <c r="BU222" i="18"/>
  <c r="BT222" i="18"/>
  <c r="BS222" i="18"/>
  <c r="BR222" i="18"/>
  <c r="BQ222" i="18"/>
  <c r="BP222" i="18"/>
  <c r="BO222" i="18"/>
  <c r="BN222" i="18"/>
  <c r="BM222" i="18"/>
  <c r="BL222" i="18"/>
  <c r="BK222" i="18"/>
  <c r="BJ222" i="18"/>
  <c r="BI222" i="18"/>
  <c r="BH222" i="18"/>
  <c r="BG222" i="18"/>
  <c r="BF222" i="18"/>
  <c r="BE222" i="18"/>
  <c r="BD222" i="18"/>
  <c r="BC222" i="18"/>
  <c r="BB222" i="18"/>
  <c r="BA222" i="18"/>
  <c r="AZ222" i="18"/>
  <c r="AY222" i="18"/>
  <c r="AX222" i="18"/>
  <c r="CL221" i="18"/>
  <c r="CK221" i="18"/>
  <c r="CJ221" i="18"/>
  <c r="CI221" i="18"/>
  <c r="CH221" i="18"/>
  <c r="CG221" i="18"/>
  <c r="CF221" i="18"/>
  <c r="CE221" i="18"/>
  <c r="CD221" i="18"/>
  <c r="CC221" i="18"/>
  <c r="CB221" i="18"/>
  <c r="CA221" i="18"/>
  <c r="BZ221" i="18"/>
  <c r="BY221" i="18"/>
  <c r="BX221" i="18"/>
  <c r="BW221" i="18"/>
  <c r="BV221" i="18"/>
  <c r="BU221" i="18"/>
  <c r="BT221" i="18"/>
  <c r="BS221" i="18"/>
  <c r="BR221" i="18"/>
  <c r="BQ221" i="18"/>
  <c r="BP221" i="18"/>
  <c r="BO221" i="18"/>
  <c r="BN221" i="18"/>
  <c r="BM221" i="18"/>
  <c r="BL221" i="18"/>
  <c r="BK221" i="18"/>
  <c r="BJ221" i="18"/>
  <c r="BI221" i="18"/>
  <c r="BH221" i="18"/>
  <c r="BG221" i="18"/>
  <c r="BF221" i="18"/>
  <c r="BE221" i="18"/>
  <c r="BD221" i="18"/>
  <c r="BC221" i="18"/>
  <c r="BB221" i="18"/>
  <c r="BA221" i="18"/>
  <c r="AZ221" i="18"/>
  <c r="AY221" i="18"/>
  <c r="AX221" i="18"/>
  <c r="AV221" i="18" s="1"/>
  <c r="CL220" i="18"/>
  <c r="CK220" i="18"/>
  <c r="CJ220" i="18"/>
  <c r="CI220" i="18"/>
  <c r="CH220" i="18"/>
  <c r="CG220" i="18"/>
  <c r="CF220" i="18"/>
  <c r="CE220" i="18"/>
  <c r="CD220" i="18"/>
  <c r="CC220" i="18"/>
  <c r="CB220" i="18"/>
  <c r="CA220" i="18"/>
  <c r="BZ220" i="18"/>
  <c r="BY220" i="18"/>
  <c r="BX220" i="18"/>
  <c r="BW220" i="18"/>
  <c r="BV220" i="18"/>
  <c r="BU220" i="18"/>
  <c r="BT220" i="18"/>
  <c r="BS220" i="18"/>
  <c r="BR220" i="18"/>
  <c r="BQ220" i="18"/>
  <c r="BP220" i="18"/>
  <c r="BO220" i="18"/>
  <c r="BN220" i="18"/>
  <c r="BM220" i="18"/>
  <c r="BL220" i="18"/>
  <c r="BK220" i="18"/>
  <c r="BJ220" i="18"/>
  <c r="BI220" i="18"/>
  <c r="BH220" i="18"/>
  <c r="BG220" i="18"/>
  <c r="BF220" i="18"/>
  <c r="BE220" i="18"/>
  <c r="BD220" i="18"/>
  <c r="BC220" i="18"/>
  <c r="BB220" i="18"/>
  <c r="BA220" i="18"/>
  <c r="AZ220" i="18"/>
  <c r="AY220" i="18"/>
  <c r="AX220" i="18"/>
  <c r="CL219" i="18"/>
  <c r="CK219" i="18"/>
  <c r="CJ219" i="18"/>
  <c r="CI219" i="18"/>
  <c r="CH219" i="18"/>
  <c r="CG219" i="18"/>
  <c r="CF219" i="18"/>
  <c r="CE219" i="18"/>
  <c r="CD219" i="18"/>
  <c r="CC219" i="18"/>
  <c r="CB219" i="18"/>
  <c r="CA219" i="18"/>
  <c r="BZ219" i="18"/>
  <c r="BY219" i="18"/>
  <c r="BX219" i="18"/>
  <c r="BW219" i="18"/>
  <c r="BV219" i="18"/>
  <c r="BU219" i="18"/>
  <c r="BT219" i="18"/>
  <c r="BS219" i="18"/>
  <c r="BR219" i="18"/>
  <c r="BQ219" i="18"/>
  <c r="BP219" i="18"/>
  <c r="BO219" i="18"/>
  <c r="BN219" i="18"/>
  <c r="BM219" i="18"/>
  <c r="BL219" i="18"/>
  <c r="BK219" i="18"/>
  <c r="BJ219" i="18"/>
  <c r="BI219" i="18"/>
  <c r="BH219" i="18"/>
  <c r="BG219" i="18"/>
  <c r="BF219" i="18"/>
  <c r="BE219" i="18"/>
  <c r="BD219" i="18"/>
  <c r="BC219" i="18"/>
  <c r="BB219" i="18"/>
  <c r="BA219" i="18"/>
  <c r="AZ219" i="18"/>
  <c r="AY219" i="18"/>
  <c r="AX219" i="18"/>
  <c r="CL218" i="18"/>
  <c r="CK218" i="18"/>
  <c r="CJ218" i="18"/>
  <c r="CI218" i="18"/>
  <c r="CH218" i="18"/>
  <c r="CG218" i="18"/>
  <c r="CF218" i="18"/>
  <c r="CE218" i="18"/>
  <c r="CD218" i="18"/>
  <c r="CC218" i="18"/>
  <c r="CB218" i="18"/>
  <c r="CA218" i="18"/>
  <c r="BZ218" i="18"/>
  <c r="BY218" i="18"/>
  <c r="BX218" i="18"/>
  <c r="BW218" i="18"/>
  <c r="BV218" i="18"/>
  <c r="BU218" i="18"/>
  <c r="BT218" i="18"/>
  <c r="BS218" i="18"/>
  <c r="BR218" i="18"/>
  <c r="BQ218" i="18"/>
  <c r="BP218" i="18"/>
  <c r="BO218" i="18"/>
  <c r="BN218" i="18"/>
  <c r="BM218" i="18"/>
  <c r="BL218" i="18"/>
  <c r="BK218" i="18"/>
  <c r="BJ218" i="18"/>
  <c r="BI218" i="18"/>
  <c r="BH218" i="18"/>
  <c r="BG218" i="18"/>
  <c r="BF218" i="18"/>
  <c r="BE218" i="18"/>
  <c r="BD218" i="18"/>
  <c r="BC218" i="18"/>
  <c r="BB218" i="18"/>
  <c r="BA218" i="18"/>
  <c r="AZ218" i="18"/>
  <c r="AY218" i="18"/>
  <c r="AX218" i="18"/>
  <c r="CL217" i="18"/>
  <c r="CK217" i="18"/>
  <c r="CJ217" i="18"/>
  <c r="CI217" i="18"/>
  <c r="CH217" i="18"/>
  <c r="CG217" i="18"/>
  <c r="CF217" i="18"/>
  <c r="CE217" i="18"/>
  <c r="CD217" i="18"/>
  <c r="CC217" i="18"/>
  <c r="CB217" i="18"/>
  <c r="CA217" i="18"/>
  <c r="BZ217" i="18"/>
  <c r="BY217" i="18"/>
  <c r="BX217" i="18"/>
  <c r="BW217" i="18"/>
  <c r="BV217" i="18"/>
  <c r="BU217" i="18"/>
  <c r="BT217" i="18"/>
  <c r="BS217" i="18"/>
  <c r="BR217" i="18"/>
  <c r="BQ217" i="18"/>
  <c r="BP217" i="18"/>
  <c r="BO217" i="18"/>
  <c r="BN217" i="18"/>
  <c r="BM217" i="18"/>
  <c r="BL217" i="18"/>
  <c r="BK217" i="18"/>
  <c r="BJ217" i="18"/>
  <c r="BI217" i="18"/>
  <c r="BH217" i="18"/>
  <c r="BG217" i="18"/>
  <c r="BF217" i="18"/>
  <c r="BE217" i="18"/>
  <c r="BD217" i="18"/>
  <c r="BC217" i="18"/>
  <c r="BB217" i="18"/>
  <c r="BA217" i="18"/>
  <c r="AZ217" i="18"/>
  <c r="AY217" i="18"/>
  <c r="AX217" i="18"/>
  <c r="CL216" i="18"/>
  <c r="CK216" i="18"/>
  <c r="CJ216" i="18"/>
  <c r="CI216" i="18"/>
  <c r="CH216" i="18"/>
  <c r="CG216" i="18"/>
  <c r="CF216" i="18"/>
  <c r="CE216" i="18"/>
  <c r="CD216" i="18"/>
  <c r="CC216" i="18"/>
  <c r="CB216" i="18"/>
  <c r="CA216" i="18"/>
  <c r="BZ216" i="18"/>
  <c r="BY216" i="18"/>
  <c r="BX216" i="18"/>
  <c r="BW216" i="18"/>
  <c r="BV216" i="18"/>
  <c r="BU216" i="18"/>
  <c r="BT216" i="18"/>
  <c r="BS216" i="18"/>
  <c r="BR216" i="18"/>
  <c r="BQ216" i="18"/>
  <c r="BP216" i="18"/>
  <c r="BO216" i="18"/>
  <c r="BN216" i="18"/>
  <c r="BM216" i="18"/>
  <c r="BL216" i="18"/>
  <c r="BK216" i="18"/>
  <c r="BJ216" i="18"/>
  <c r="BI216" i="18"/>
  <c r="BH216" i="18"/>
  <c r="BG216" i="18"/>
  <c r="BF216" i="18"/>
  <c r="BE216" i="18"/>
  <c r="BD216" i="18"/>
  <c r="BC216" i="18"/>
  <c r="BB216" i="18"/>
  <c r="BA216" i="18"/>
  <c r="AZ216" i="18"/>
  <c r="AY216" i="18"/>
  <c r="AX216" i="18"/>
  <c r="CL215" i="18"/>
  <c r="CK215" i="18"/>
  <c r="CJ215" i="18"/>
  <c r="CI215" i="18"/>
  <c r="CH215" i="18"/>
  <c r="CG215" i="18"/>
  <c r="CF215" i="18"/>
  <c r="CE215" i="18"/>
  <c r="CD215" i="18"/>
  <c r="CC215" i="18"/>
  <c r="CB215" i="18"/>
  <c r="CA215" i="18"/>
  <c r="BZ215" i="18"/>
  <c r="BY215" i="18"/>
  <c r="BX215" i="18"/>
  <c r="BW215" i="18"/>
  <c r="BV215" i="18"/>
  <c r="BU215" i="18"/>
  <c r="BT215" i="18"/>
  <c r="BS215" i="18"/>
  <c r="BR215" i="18"/>
  <c r="BQ215" i="18"/>
  <c r="BP215" i="18"/>
  <c r="BO215" i="18"/>
  <c r="BN215" i="18"/>
  <c r="BM215" i="18"/>
  <c r="BL215" i="18"/>
  <c r="BK215" i="18"/>
  <c r="BJ215" i="18"/>
  <c r="BI215" i="18"/>
  <c r="BH215" i="18"/>
  <c r="BG215" i="18"/>
  <c r="BF215" i="18"/>
  <c r="BE215" i="18"/>
  <c r="BD215" i="18"/>
  <c r="BC215" i="18"/>
  <c r="BB215" i="18"/>
  <c r="BA215" i="18"/>
  <c r="AZ215" i="18"/>
  <c r="AY215" i="18"/>
  <c r="AX215" i="18"/>
  <c r="CL214" i="18"/>
  <c r="CK214" i="18"/>
  <c r="CJ214" i="18"/>
  <c r="CI214" i="18"/>
  <c r="CH214" i="18"/>
  <c r="CG214" i="18"/>
  <c r="CF214" i="18"/>
  <c r="CE214" i="18"/>
  <c r="CD214" i="18"/>
  <c r="CC214" i="18"/>
  <c r="CB214" i="18"/>
  <c r="CA214" i="18"/>
  <c r="BZ214" i="18"/>
  <c r="BY214" i="18"/>
  <c r="BX214" i="18"/>
  <c r="BW214" i="18"/>
  <c r="BV214" i="18"/>
  <c r="BU214" i="18"/>
  <c r="BT214" i="18"/>
  <c r="BS214" i="18"/>
  <c r="BR214" i="18"/>
  <c r="BQ214" i="18"/>
  <c r="BP214" i="18"/>
  <c r="BO214" i="18"/>
  <c r="BN214" i="18"/>
  <c r="BM214" i="18"/>
  <c r="BL214" i="18"/>
  <c r="BK214" i="18"/>
  <c r="BJ214" i="18"/>
  <c r="BI214" i="18"/>
  <c r="BH214" i="18"/>
  <c r="BG214" i="18"/>
  <c r="BF214" i="18"/>
  <c r="BE214" i="18"/>
  <c r="BD214" i="18"/>
  <c r="BC214" i="18"/>
  <c r="BB214" i="18"/>
  <c r="BA214" i="18"/>
  <c r="AZ214" i="18"/>
  <c r="AY214" i="18"/>
  <c r="AX214" i="18"/>
  <c r="CL213" i="18"/>
  <c r="CK213" i="18"/>
  <c r="CJ213" i="18"/>
  <c r="CI213" i="18"/>
  <c r="CH213" i="18"/>
  <c r="CG213" i="18"/>
  <c r="CF213" i="18"/>
  <c r="CE213" i="18"/>
  <c r="CD213" i="18"/>
  <c r="CC213" i="18"/>
  <c r="CB213" i="18"/>
  <c r="CA213" i="18"/>
  <c r="BZ213" i="18"/>
  <c r="BY213" i="18"/>
  <c r="BX213" i="18"/>
  <c r="BW213" i="18"/>
  <c r="BV213" i="18"/>
  <c r="BU213" i="18"/>
  <c r="BT213" i="18"/>
  <c r="BS213" i="18"/>
  <c r="BR213" i="18"/>
  <c r="BQ213" i="18"/>
  <c r="BP213" i="18"/>
  <c r="BO213" i="18"/>
  <c r="BN213" i="18"/>
  <c r="BM213" i="18"/>
  <c r="BL213" i="18"/>
  <c r="BK213" i="18"/>
  <c r="BJ213" i="18"/>
  <c r="BI213" i="18"/>
  <c r="BH213" i="18"/>
  <c r="BG213" i="18"/>
  <c r="BF213" i="18"/>
  <c r="BE213" i="18"/>
  <c r="BD213" i="18"/>
  <c r="BC213" i="18"/>
  <c r="BB213" i="18"/>
  <c r="BA213" i="18"/>
  <c r="AZ213" i="18"/>
  <c r="AY213" i="18"/>
  <c r="AX213" i="18"/>
  <c r="CL212" i="18"/>
  <c r="CK212" i="18"/>
  <c r="CJ212" i="18"/>
  <c r="CI212" i="18"/>
  <c r="CH212" i="18"/>
  <c r="CG212" i="18"/>
  <c r="CF212" i="18"/>
  <c r="CE212" i="18"/>
  <c r="CD212" i="18"/>
  <c r="CC212" i="18"/>
  <c r="CB212" i="18"/>
  <c r="CA212" i="18"/>
  <c r="BZ212" i="18"/>
  <c r="BY212" i="18"/>
  <c r="BX212" i="18"/>
  <c r="BW212" i="18"/>
  <c r="BV212" i="18"/>
  <c r="BU212" i="18"/>
  <c r="BT212" i="18"/>
  <c r="BS212" i="18"/>
  <c r="BR212" i="18"/>
  <c r="BQ212" i="18"/>
  <c r="BP212" i="18"/>
  <c r="BO212" i="18"/>
  <c r="BN212" i="18"/>
  <c r="BM212" i="18"/>
  <c r="BL212" i="18"/>
  <c r="BK212" i="18"/>
  <c r="BJ212" i="18"/>
  <c r="BI212" i="18"/>
  <c r="BH212" i="18"/>
  <c r="BG212" i="18"/>
  <c r="BF212" i="18"/>
  <c r="BE212" i="18"/>
  <c r="BD212" i="18"/>
  <c r="BC212" i="18"/>
  <c r="BB212" i="18"/>
  <c r="BA212" i="18"/>
  <c r="AZ212" i="18"/>
  <c r="AY212" i="18"/>
  <c r="AX212" i="18"/>
  <c r="CL211" i="18"/>
  <c r="CK211" i="18"/>
  <c r="CJ211" i="18"/>
  <c r="CI211" i="18"/>
  <c r="CH211" i="18"/>
  <c r="CG211" i="18"/>
  <c r="CF211" i="18"/>
  <c r="CE211" i="18"/>
  <c r="CD211" i="18"/>
  <c r="CC211" i="18"/>
  <c r="CB211" i="18"/>
  <c r="CA211" i="18"/>
  <c r="BZ211" i="18"/>
  <c r="BY211" i="18"/>
  <c r="BX211" i="18"/>
  <c r="BW211" i="18"/>
  <c r="BV211" i="18"/>
  <c r="BU211" i="18"/>
  <c r="BT211" i="18"/>
  <c r="BS211" i="18"/>
  <c r="BR211" i="18"/>
  <c r="BQ211" i="18"/>
  <c r="BP211" i="18"/>
  <c r="BO211" i="18"/>
  <c r="BN211" i="18"/>
  <c r="BM211" i="18"/>
  <c r="BL211" i="18"/>
  <c r="BK211" i="18"/>
  <c r="BJ211" i="18"/>
  <c r="BI211" i="18"/>
  <c r="BH211" i="18"/>
  <c r="BG211" i="18"/>
  <c r="BF211" i="18"/>
  <c r="BE211" i="18"/>
  <c r="BD211" i="18"/>
  <c r="BC211" i="18"/>
  <c r="BB211" i="18"/>
  <c r="BA211" i="18"/>
  <c r="AZ211" i="18"/>
  <c r="AY211" i="18"/>
  <c r="AV211" i="18" s="1"/>
  <c r="AX211" i="18"/>
  <c r="CL210" i="18"/>
  <c r="CK210" i="18"/>
  <c r="CJ210" i="18"/>
  <c r="CI210" i="18"/>
  <c r="CH210" i="18"/>
  <c r="CG210" i="18"/>
  <c r="CF210" i="18"/>
  <c r="CE210" i="18"/>
  <c r="CD210" i="18"/>
  <c r="CC210" i="18"/>
  <c r="CB210" i="18"/>
  <c r="CA210" i="18"/>
  <c r="BZ210" i="18"/>
  <c r="BY210" i="18"/>
  <c r="BX210" i="18"/>
  <c r="BW210" i="18"/>
  <c r="BV210" i="18"/>
  <c r="BU210" i="18"/>
  <c r="BT210" i="18"/>
  <c r="BS210" i="18"/>
  <c r="BR210" i="18"/>
  <c r="BQ210" i="18"/>
  <c r="BP210" i="18"/>
  <c r="BO210" i="18"/>
  <c r="BN210" i="18"/>
  <c r="BM210" i="18"/>
  <c r="BL210" i="18"/>
  <c r="BK210" i="18"/>
  <c r="BJ210" i="18"/>
  <c r="BI210" i="18"/>
  <c r="BH210" i="18"/>
  <c r="BG210" i="18"/>
  <c r="BF210" i="18"/>
  <c r="BE210" i="18"/>
  <c r="BD210" i="18"/>
  <c r="BC210" i="18"/>
  <c r="BB210" i="18"/>
  <c r="BA210" i="18"/>
  <c r="AZ210" i="18"/>
  <c r="AY210" i="18"/>
  <c r="AX210" i="18"/>
  <c r="CL209" i="18"/>
  <c r="CK209" i="18"/>
  <c r="CJ209" i="18"/>
  <c r="CI209" i="18"/>
  <c r="CH209" i="18"/>
  <c r="CG209" i="18"/>
  <c r="CF209" i="18"/>
  <c r="CE209" i="18"/>
  <c r="CD209" i="18"/>
  <c r="CC209" i="18"/>
  <c r="CB209" i="18"/>
  <c r="CA209" i="18"/>
  <c r="BZ209" i="18"/>
  <c r="BY209" i="18"/>
  <c r="BX209" i="18"/>
  <c r="BW209" i="18"/>
  <c r="BV209" i="18"/>
  <c r="BU209" i="18"/>
  <c r="BT209" i="18"/>
  <c r="BS209" i="18"/>
  <c r="BR209" i="18"/>
  <c r="BQ209" i="18"/>
  <c r="BP209" i="18"/>
  <c r="BO209" i="18"/>
  <c r="BN209" i="18"/>
  <c r="BM209" i="18"/>
  <c r="BL209" i="18"/>
  <c r="BK209" i="18"/>
  <c r="BJ209" i="18"/>
  <c r="BI209" i="18"/>
  <c r="BH209" i="18"/>
  <c r="BG209" i="18"/>
  <c r="BF209" i="18"/>
  <c r="BE209" i="18"/>
  <c r="BD209" i="18"/>
  <c r="BC209" i="18"/>
  <c r="BB209" i="18"/>
  <c r="BA209" i="18"/>
  <c r="AZ209" i="18"/>
  <c r="AY209" i="18"/>
  <c r="AX209" i="18"/>
  <c r="CL208" i="18"/>
  <c r="CK208" i="18"/>
  <c r="CJ208" i="18"/>
  <c r="CI208" i="18"/>
  <c r="CH208" i="18"/>
  <c r="CG208" i="18"/>
  <c r="CF208" i="18"/>
  <c r="CE208" i="18"/>
  <c r="CD208" i="18"/>
  <c r="CC208" i="18"/>
  <c r="CB208" i="18"/>
  <c r="CA208" i="18"/>
  <c r="BZ208" i="18"/>
  <c r="BY208" i="18"/>
  <c r="BX208" i="18"/>
  <c r="BW208" i="18"/>
  <c r="BV208" i="18"/>
  <c r="BU208" i="18"/>
  <c r="BT208" i="18"/>
  <c r="BS208" i="18"/>
  <c r="BR208" i="18"/>
  <c r="BQ208" i="18"/>
  <c r="BP208" i="18"/>
  <c r="BO208" i="18"/>
  <c r="BN208" i="18"/>
  <c r="BM208" i="18"/>
  <c r="BL208" i="18"/>
  <c r="BK208" i="18"/>
  <c r="BJ208" i="18"/>
  <c r="BI208" i="18"/>
  <c r="BH208" i="18"/>
  <c r="BG208" i="18"/>
  <c r="BF208" i="18"/>
  <c r="BE208" i="18"/>
  <c r="BD208" i="18"/>
  <c r="BC208" i="18"/>
  <c r="BB208" i="18"/>
  <c r="BA208" i="18"/>
  <c r="AZ208" i="18"/>
  <c r="AY208" i="18"/>
  <c r="AX208" i="18"/>
  <c r="CL207" i="18"/>
  <c r="CK207" i="18"/>
  <c r="CJ207" i="18"/>
  <c r="CI207" i="18"/>
  <c r="CH207" i="18"/>
  <c r="CG207" i="18"/>
  <c r="CF207" i="18"/>
  <c r="CE207" i="18"/>
  <c r="CD207" i="18"/>
  <c r="CC207" i="18"/>
  <c r="CB207" i="18"/>
  <c r="CA207" i="18"/>
  <c r="BZ207" i="18"/>
  <c r="BY207" i="18"/>
  <c r="BX207" i="18"/>
  <c r="BW207" i="18"/>
  <c r="BV207" i="18"/>
  <c r="BU207" i="18"/>
  <c r="BT207" i="18"/>
  <c r="BS207" i="18"/>
  <c r="BR207" i="18"/>
  <c r="BQ207" i="18"/>
  <c r="BP207" i="18"/>
  <c r="BO207" i="18"/>
  <c r="BN207" i="18"/>
  <c r="BM207" i="18"/>
  <c r="BL207" i="18"/>
  <c r="BK207" i="18"/>
  <c r="BJ207" i="18"/>
  <c r="BI207" i="18"/>
  <c r="BH207" i="18"/>
  <c r="BG207" i="18"/>
  <c r="BF207" i="18"/>
  <c r="BE207" i="18"/>
  <c r="BD207" i="18"/>
  <c r="BC207" i="18"/>
  <c r="BB207" i="18"/>
  <c r="BA207" i="18"/>
  <c r="AZ207" i="18"/>
  <c r="AY207" i="18"/>
  <c r="AX207" i="18"/>
  <c r="CL206" i="18"/>
  <c r="CK206" i="18"/>
  <c r="CJ206" i="18"/>
  <c r="CI206" i="18"/>
  <c r="CH206" i="18"/>
  <c r="CG206" i="18"/>
  <c r="CF206" i="18"/>
  <c r="CE206" i="18"/>
  <c r="CD206" i="18"/>
  <c r="CC206" i="18"/>
  <c r="CB206" i="18"/>
  <c r="CA206" i="18"/>
  <c r="BZ206" i="18"/>
  <c r="BY206" i="18"/>
  <c r="BX206" i="18"/>
  <c r="BW206" i="18"/>
  <c r="BV206" i="18"/>
  <c r="BU206" i="18"/>
  <c r="BT206" i="18"/>
  <c r="BS206" i="18"/>
  <c r="BR206" i="18"/>
  <c r="BQ206" i="18"/>
  <c r="BP206" i="18"/>
  <c r="BO206" i="18"/>
  <c r="BN206" i="18"/>
  <c r="BM206" i="18"/>
  <c r="BL206" i="18"/>
  <c r="BK206" i="18"/>
  <c r="BJ206" i="18"/>
  <c r="BI206" i="18"/>
  <c r="BH206" i="18"/>
  <c r="BG206" i="18"/>
  <c r="BF206" i="18"/>
  <c r="BE206" i="18"/>
  <c r="BD206" i="18"/>
  <c r="BC206" i="18"/>
  <c r="BB206" i="18"/>
  <c r="BA206" i="18"/>
  <c r="AZ206" i="18"/>
  <c r="AY206" i="18"/>
  <c r="AX206" i="18"/>
  <c r="CL205" i="18"/>
  <c r="CK205" i="18"/>
  <c r="CJ205" i="18"/>
  <c r="CI205" i="18"/>
  <c r="CH205" i="18"/>
  <c r="CG205" i="18"/>
  <c r="CF205" i="18"/>
  <c r="CE205" i="18"/>
  <c r="CD205" i="18"/>
  <c r="CC205" i="18"/>
  <c r="CB205" i="18"/>
  <c r="CA205" i="18"/>
  <c r="BZ205" i="18"/>
  <c r="BY205" i="18"/>
  <c r="BX205" i="18"/>
  <c r="BW205" i="18"/>
  <c r="BV205" i="18"/>
  <c r="BU205" i="18"/>
  <c r="BT205" i="18"/>
  <c r="BS205" i="18"/>
  <c r="BR205" i="18"/>
  <c r="BQ205" i="18"/>
  <c r="BP205" i="18"/>
  <c r="BO205" i="18"/>
  <c r="BN205" i="18"/>
  <c r="BM205" i="18"/>
  <c r="BL205" i="18"/>
  <c r="BK205" i="18"/>
  <c r="BJ205" i="18"/>
  <c r="BI205" i="18"/>
  <c r="BH205" i="18"/>
  <c r="BG205" i="18"/>
  <c r="BF205" i="18"/>
  <c r="BE205" i="18"/>
  <c r="BD205" i="18"/>
  <c r="BC205" i="18"/>
  <c r="BB205" i="18"/>
  <c r="BA205" i="18"/>
  <c r="AV205" i="18" s="1"/>
  <c r="AZ205" i="18"/>
  <c r="AY205" i="18"/>
  <c r="AX205" i="18"/>
  <c r="CL204" i="18"/>
  <c r="CK204" i="18"/>
  <c r="CJ204" i="18"/>
  <c r="CI204" i="18"/>
  <c r="CH204" i="18"/>
  <c r="CG204" i="18"/>
  <c r="CF204" i="18"/>
  <c r="CE204" i="18"/>
  <c r="CD204" i="18"/>
  <c r="CC204" i="18"/>
  <c r="CB204" i="18"/>
  <c r="CA204" i="18"/>
  <c r="BZ204" i="18"/>
  <c r="BY204" i="18"/>
  <c r="BX204" i="18"/>
  <c r="BW204" i="18"/>
  <c r="BV204" i="18"/>
  <c r="BU204" i="18"/>
  <c r="BT204" i="18"/>
  <c r="BS204" i="18"/>
  <c r="BR204" i="18"/>
  <c r="BQ204" i="18"/>
  <c r="BP204" i="18"/>
  <c r="BO204" i="18"/>
  <c r="BN204" i="18"/>
  <c r="BM204" i="18"/>
  <c r="BL204" i="18"/>
  <c r="BK204" i="18"/>
  <c r="BJ204" i="18"/>
  <c r="BI204" i="18"/>
  <c r="BH204" i="18"/>
  <c r="BG204" i="18"/>
  <c r="BF204" i="18"/>
  <c r="BE204" i="18"/>
  <c r="BD204" i="18"/>
  <c r="BC204" i="18"/>
  <c r="BB204" i="18"/>
  <c r="BA204" i="18"/>
  <c r="AZ204" i="18"/>
  <c r="AY204" i="18"/>
  <c r="AX204" i="18"/>
  <c r="CL203" i="18"/>
  <c r="CK203" i="18"/>
  <c r="CJ203" i="18"/>
  <c r="CI203" i="18"/>
  <c r="CH203" i="18"/>
  <c r="CG203" i="18"/>
  <c r="CF203" i="18"/>
  <c r="CE203" i="18"/>
  <c r="CD203" i="18"/>
  <c r="CC203" i="18"/>
  <c r="CB203" i="18"/>
  <c r="CA203" i="18"/>
  <c r="BZ203" i="18"/>
  <c r="BY203" i="18"/>
  <c r="BX203" i="18"/>
  <c r="BW203" i="18"/>
  <c r="BV203" i="18"/>
  <c r="BU203" i="18"/>
  <c r="BT203" i="18"/>
  <c r="BS203" i="18"/>
  <c r="BR203" i="18"/>
  <c r="BQ203" i="18"/>
  <c r="BP203" i="18"/>
  <c r="BO203" i="18"/>
  <c r="BN203" i="18"/>
  <c r="BM203" i="18"/>
  <c r="BL203" i="18"/>
  <c r="BK203" i="18"/>
  <c r="BJ203" i="18"/>
  <c r="BI203" i="18"/>
  <c r="BH203" i="18"/>
  <c r="BG203" i="18"/>
  <c r="BF203" i="18"/>
  <c r="BE203" i="18"/>
  <c r="BD203" i="18"/>
  <c r="BC203" i="18"/>
  <c r="BB203" i="18"/>
  <c r="BA203" i="18"/>
  <c r="AZ203" i="18"/>
  <c r="AY203" i="18"/>
  <c r="AX203" i="18"/>
  <c r="CL202" i="18"/>
  <c r="CK202" i="18"/>
  <c r="CJ202" i="18"/>
  <c r="CI202" i="18"/>
  <c r="CH202" i="18"/>
  <c r="CG202" i="18"/>
  <c r="CF202" i="18"/>
  <c r="CE202" i="18"/>
  <c r="CD202" i="18"/>
  <c r="CC202" i="18"/>
  <c r="CB202" i="18"/>
  <c r="CA202" i="18"/>
  <c r="BZ202" i="18"/>
  <c r="BY202" i="18"/>
  <c r="BX202" i="18"/>
  <c r="BW202" i="18"/>
  <c r="BV202" i="18"/>
  <c r="BU202" i="18"/>
  <c r="BT202" i="18"/>
  <c r="BS202" i="18"/>
  <c r="BR202" i="18"/>
  <c r="BQ202" i="18"/>
  <c r="BP202" i="18"/>
  <c r="BO202" i="18"/>
  <c r="BN202" i="18"/>
  <c r="BM202" i="18"/>
  <c r="BL202" i="18"/>
  <c r="BK202" i="18"/>
  <c r="BJ202" i="18"/>
  <c r="BI202" i="18"/>
  <c r="BH202" i="18"/>
  <c r="BG202" i="18"/>
  <c r="BF202" i="18"/>
  <c r="BE202" i="18"/>
  <c r="BD202" i="18"/>
  <c r="BC202" i="18"/>
  <c r="BB202" i="18"/>
  <c r="BA202" i="18"/>
  <c r="AZ202" i="18"/>
  <c r="AY202" i="18"/>
  <c r="AX202" i="18"/>
  <c r="CL201" i="18"/>
  <c r="CK201" i="18"/>
  <c r="CJ201" i="18"/>
  <c r="CI201" i="18"/>
  <c r="CH201" i="18"/>
  <c r="CG201" i="18"/>
  <c r="CF201" i="18"/>
  <c r="CE201" i="18"/>
  <c r="CD201" i="18"/>
  <c r="CC201" i="18"/>
  <c r="CB201" i="18"/>
  <c r="CA201" i="18"/>
  <c r="BZ201" i="18"/>
  <c r="BY201" i="18"/>
  <c r="BX201" i="18"/>
  <c r="BW201" i="18"/>
  <c r="BV201" i="18"/>
  <c r="BU201" i="18"/>
  <c r="BT201" i="18"/>
  <c r="BS201" i="18"/>
  <c r="BR201" i="18"/>
  <c r="BQ201" i="18"/>
  <c r="BP201" i="18"/>
  <c r="BO201" i="18"/>
  <c r="BN201" i="18"/>
  <c r="BM201" i="18"/>
  <c r="BL201" i="18"/>
  <c r="BK201" i="18"/>
  <c r="BJ201" i="18"/>
  <c r="BI201" i="18"/>
  <c r="BH201" i="18"/>
  <c r="BG201" i="18"/>
  <c r="BF201" i="18"/>
  <c r="BE201" i="18"/>
  <c r="BD201" i="18"/>
  <c r="BC201" i="18"/>
  <c r="BB201" i="18"/>
  <c r="BA201" i="18"/>
  <c r="AZ201" i="18"/>
  <c r="AY201" i="18"/>
  <c r="AX201" i="18"/>
  <c r="CL200" i="18"/>
  <c r="CK200" i="18"/>
  <c r="CJ200" i="18"/>
  <c r="CI200" i="18"/>
  <c r="CH200" i="18"/>
  <c r="CG200" i="18"/>
  <c r="CF200" i="18"/>
  <c r="CE200" i="18"/>
  <c r="CD200" i="18"/>
  <c r="CC200" i="18"/>
  <c r="CB200" i="18"/>
  <c r="CA200" i="18"/>
  <c r="BZ200" i="18"/>
  <c r="BY200" i="18"/>
  <c r="BX200" i="18"/>
  <c r="BW200" i="18"/>
  <c r="BV200" i="18"/>
  <c r="BU200" i="18"/>
  <c r="BT200" i="18"/>
  <c r="BS200" i="18"/>
  <c r="BR200" i="18"/>
  <c r="BQ200" i="18"/>
  <c r="BP200" i="18"/>
  <c r="BO200" i="18"/>
  <c r="BN200" i="18"/>
  <c r="BM200" i="18"/>
  <c r="BL200" i="18"/>
  <c r="BK200" i="18"/>
  <c r="BJ200" i="18"/>
  <c r="BI200" i="18"/>
  <c r="BH200" i="18"/>
  <c r="BG200" i="18"/>
  <c r="BF200" i="18"/>
  <c r="BE200" i="18"/>
  <c r="BD200" i="18"/>
  <c r="BC200" i="18"/>
  <c r="BB200" i="18"/>
  <c r="BA200" i="18"/>
  <c r="AZ200" i="18"/>
  <c r="AY200" i="18"/>
  <c r="AX200" i="18"/>
  <c r="CL199" i="18"/>
  <c r="CK199" i="18"/>
  <c r="CJ199" i="18"/>
  <c r="CI199" i="18"/>
  <c r="CH199" i="18"/>
  <c r="CG199" i="18"/>
  <c r="CF199" i="18"/>
  <c r="CE199" i="18"/>
  <c r="CD199" i="18"/>
  <c r="CC199" i="18"/>
  <c r="CB199" i="18"/>
  <c r="CA199" i="18"/>
  <c r="BZ199" i="18"/>
  <c r="BY199" i="18"/>
  <c r="BX199" i="18"/>
  <c r="BW199" i="18"/>
  <c r="BV199" i="18"/>
  <c r="BU199" i="18"/>
  <c r="BT199" i="18"/>
  <c r="BS199" i="18"/>
  <c r="BR199" i="18"/>
  <c r="BQ199" i="18"/>
  <c r="BP199" i="18"/>
  <c r="BO199" i="18"/>
  <c r="BN199" i="18"/>
  <c r="BM199" i="18"/>
  <c r="BL199" i="18"/>
  <c r="BK199" i="18"/>
  <c r="BJ199" i="18"/>
  <c r="BI199" i="18"/>
  <c r="BH199" i="18"/>
  <c r="BG199" i="18"/>
  <c r="BF199" i="18"/>
  <c r="BE199" i="18"/>
  <c r="BD199" i="18"/>
  <c r="BC199" i="18"/>
  <c r="BB199" i="18"/>
  <c r="BA199" i="18"/>
  <c r="AZ199" i="18"/>
  <c r="AY199" i="18"/>
  <c r="AX199" i="18"/>
  <c r="CL198" i="18"/>
  <c r="CK198" i="18"/>
  <c r="CJ198" i="18"/>
  <c r="CI198" i="18"/>
  <c r="CH198" i="18"/>
  <c r="CG198" i="18"/>
  <c r="CF198" i="18"/>
  <c r="CE198" i="18"/>
  <c r="CD198" i="18"/>
  <c r="CC198" i="18"/>
  <c r="CB198" i="18"/>
  <c r="CA198" i="18"/>
  <c r="BZ198" i="18"/>
  <c r="BY198" i="18"/>
  <c r="BX198" i="18"/>
  <c r="BW198" i="18"/>
  <c r="BV198" i="18"/>
  <c r="BU198" i="18"/>
  <c r="BT198" i="18"/>
  <c r="BS198" i="18"/>
  <c r="BR198" i="18"/>
  <c r="BQ198" i="18"/>
  <c r="BP198" i="18"/>
  <c r="BO198" i="18"/>
  <c r="BN198" i="18"/>
  <c r="BM198" i="18"/>
  <c r="BL198" i="18"/>
  <c r="BK198" i="18"/>
  <c r="BJ198" i="18"/>
  <c r="BI198" i="18"/>
  <c r="BH198" i="18"/>
  <c r="BG198" i="18"/>
  <c r="BF198" i="18"/>
  <c r="BE198" i="18"/>
  <c r="BD198" i="18"/>
  <c r="BC198" i="18"/>
  <c r="BB198" i="18"/>
  <c r="BA198" i="18"/>
  <c r="AZ198" i="18"/>
  <c r="AY198" i="18"/>
  <c r="AX198" i="18"/>
  <c r="CL197" i="18"/>
  <c r="CK197" i="18"/>
  <c r="CJ197" i="18"/>
  <c r="CI197" i="18"/>
  <c r="CH197" i="18"/>
  <c r="CG197" i="18"/>
  <c r="CF197" i="18"/>
  <c r="CE197" i="18"/>
  <c r="CD197" i="18"/>
  <c r="CC197" i="18"/>
  <c r="CB197" i="18"/>
  <c r="CA197" i="18"/>
  <c r="BZ197" i="18"/>
  <c r="BY197" i="18"/>
  <c r="BX197" i="18"/>
  <c r="BW197" i="18"/>
  <c r="BV197" i="18"/>
  <c r="BU197" i="18"/>
  <c r="BT197" i="18"/>
  <c r="BS197" i="18"/>
  <c r="BR197" i="18"/>
  <c r="BQ197" i="18"/>
  <c r="BP197" i="18"/>
  <c r="BO197" i="18"/>
  <c r="BN197" i="18"/>
  <c r="BM197" i="18"/>
  <c r="BL197" i="18"/>
  <c r="BK197" i="18"/>
  <c r="BJ197" i="18"/>
  <c r="BI197" i="18"/>
  <c r="BH197" i="18"/>
  <c r="BG197" i="18"/>
  <c r="BF197" i="18"/>
  <c r="BE197" i="18"/>
  <c r="BD197" i="18"/>
  <c r="BC197" i="18"/>
  <c r="BB197" i="18"/>
  <c r="BA197" i="18"/>
  <c r="AZ197" i="18"/>
  <c r="AY197" i="18"/>
  <c r="AX197" i="18"/>
  <c r="CL196" i="18"/>
  <c r="CK196" i="18"/>
  <c r="CJ196" i="18"/>
  <c r="CI196" i="18"/>
  <c r="CH196" i="18"/>
  <c r="CG196" i="18"/>
  <c r="CF196" i="18"/>
  <c r="CE196" i="18"/>
  <c r="CD196" i="18"/>
  <c r="CC196" i="18"/>
  <c r="CB196" i="18"/>
  <c r="CA196" i="18"/>
  <c r="BZ196" i="18"/>
  <c r="BY196" i="18"/>
  <c r="BX196" i="18"/>
  <c r="BW196" i="18"/>
  <c r="BV196" i="18"/>
  <c r="BU196" i="18"/>
  <c r="BT196" i="18"/>
  <c r="BS196" i="18"/>
  <c r="BR196" i="18"/>
  <c r="BQ196" i="18"/>
  <c r="BP196" i="18"/>
  <c r="BO196" i="18"/>
  <c r="BN196" i="18"/>
  <c r="BM196" i="18"/>
  <c r="BL196" i="18"/>
  <c r="BK196" i="18"/>
  <c r="BJ196" i="18"/>
  <c r="BI196" i="18"/>
  <c r="BH196" i="18"/>
  <c r="BG196" i="18"/>
  <c r="BF196" i="18"/>
  <c r="BE196" i="18"/>
  <c r="BD196" i="18"/>
  <c r="BC196" i="18"/>
  <c r="BB196" i="18"/>
  <c r="BA196" i="18"/>
  <c r="AZ196" i="18"/>
  <c r="AY196" i="18"/>
  <c r="AX196" i="18"/>
  <c r="CL195" i="18"/>
  <c r="CK195" i="18"/>
  <c r="CJ195" i="18"/>
  <c r="CI195" i="18"/>
  <c r="CH195" i="18"/>
  <c r="CG195" i="18"/>
  <c r="CF195" i="18"/>
  <c r="CE195" i="18"/>
  <c r="CD195" i="18"/>
  <c r="CC195" i="18"/>
  <c r="CB195" i="18"/>
  <c r="CA195" i="18"/>
  <c r="BZ195" i="18"/>
  <c r="BY195" i="18"/>
  <c r="BX195" i="18"/>
  <c r="BW195" i="18"/>
  <c r="BV195" i="18"/>
  <c r="BU195" i="18"/>
  <c r="BT195" i="18"/>
  <c r="BS195" i="18"/>
  <c r="BR195" i="18"/>
  <c r="BQ195" i="18"/>
  <c r="BP195" i="18"/>
  <c r="BO195" i="18"/>
  <c r="BN195" i="18"/>
  <c r="BM195" i="18"/>
  <c r="BL195" i="18"/>
  <c r="BK195" i="18"/>
  <c r="BJ195" i="18"/>
  <c r="BI195" i="18"/>
  <c r="BH195" i="18"/>
  <c r="BG195" i="18"/>
  <c r="BF195" i="18"/>
  <c r="BE195" i="18"/>
  <c r="BD195" i="18"/>
  <c r="BC195" i="18"/>
  <c r="BB195" i="18"/>
  <c r="BA195" i="18"/>
  <c r="AZ195" i="18"/>
  <c r="AY195" i="18"/>
  <c r="AX195" i="18"/>
  <c r="CL194" i="18"/>
  <c r="CK194" i="18"/>
  <c r="CJ194" i="18"/>
  <c r="CI194" i="18"/>
  <c r="CH194" i="18"/>
  <c r="CG194" i="18"/>
  <c r="CF194" i="18"/>
  <c r="CE194" i="18"/>
  <c r="CD194" i="18"/>
  <c r="CC194" i="18"/>
  <c r="CB194" i="18"/>
  <c r="CA194" i="18"/>
  <c r="BZ194" i="18"/>
  <c r="BY194" i="18"/>
  <c r="BX194" i="18"/>
  <c r="BW194" i="18"/>
  <c r="BV194" i="18"/>
  <c r="BU194" i="18"/>
  <c r="BT194" i="18"/>
  <c r="BS194" i="18"/>
  <c r="BR194" i="18"/>
  <c r="BQ194" i="18"/>
  <c r="BP194" i="18"/>
  <c r="BO194" i="18"/>
  <c r="BN194" i="18"/>
  <c r="BM194" i="18"/>
  <c r="BL194" i="18"/>
  <c r="BK194" i="18"/>
  <c r="BJ194" i="18"/>
  <c r="BI194" i="18"/>
  <c r="BH194" i="18"/>
  <c r="BG194" i="18"/>
  <c r="BF194" i="18"/>
  <c r="BE194" i="18"/>
  <c r="BD194" i="18"/>
  <c r="BC194" i="18"/>
  <c r="BB194" i="18"/>
  <c r="BA194" i="18"/>
  <c r="AZ194" i="18"/>
  <c r="AY194" i="18"/>
  <c r="AX194" i="18"/>
  <c r="CL193" i="18"/>
  <c r="CK193" i="18"/>
  <c r="CJ193" i="18"/>
  <c r="CI193" i="18"/>
  <c r="CH193" i="18"/>
  <c r="CG193" i="18"/>
  <c r="CF193" i="18"/>
  <c r="CE193" i="18"/>
  <c r="CD193" i="18"/>
  <c r="CC193" i="18"/>
  <c r="CB193" i="18"/>
  <c r="CA193" i="18"/>
  <c r="BZ193" i="18"/>
  <c r="BY193" i="18"/>
  <c r="BX193" i="18"/>
  <c r="BW193" i="18"/>
  <c r="BV193" i="18"/>
  <c r="BU193" i="18"/>
  <c r="BT193" i="18"/>
  <c r="BS193" i="18"/>
  <c r="BR193" i="18"/>
  <c r="BQ193" i="18"/>
  <c r="BP193" i="18"/>
  <c r="BO193" i="18"/>
  <c r="BN193" i="18"/>
  <c r="BM193" i="18"/>
  <c r="BL193" i="18"/>
  <c r="BK193" i="18"/>
  <c r="BJ193" i="18"/>
  <c r="BI193" i="18"/>
  <c r="BH193" i="18"/>
  <c r="BG193" i="18"/>
  <c r="BF193" i="18"/>
  <c r="BE193" i="18"/>
  <c r="BD193" i="18"/>
  <c r="BC193" i="18"/>
  <c r="BB193" i="18"/>
  <c r="BA193" i="18"/>
  <c r="AZ193" i="18"/>
  <c r="AY193" i="18"/>
  <c r="AX193" i="18"/>
  <c r="CL192" i="18"/>
  <c r="CK192" i="18"/>
  <c r="CJ192" i="18"/>
  <c r="CI192" i="18"/>
  <c r="CH192" i="18"/>
  <c r="CG192" i="18"/>
  <c r="CF192" i="18"/>
  <c r="CE192" i="18"/>
  <c r="CD192" i="18"/>
  <c r="CC192" i="18"/>
  <c r="CB192" i="18"/>
  <c r="CA192" i="18"/>
  <c r="BZ192" i="18"/>
  <c r="BY192" i="18"/>
  <c r="BX192" i="18"/>
  <c r="BW192" i="18"/>
  <c r="BV192" i="18"/>
  <c r="BU192" i="18"/>
  <c r="BT192" i="18"/>
  <c r="BS192" i="18"/>
  <c r="BR192" i="18"/>
  <c r="BQ192" i="18"/>
  <c r="BP192" i="18"/>
  <c r="BO192" i="18"/>
  <c r="BN192" i="18"/>
  <c r="BM192" i="18"/>
  <c r="BL192" i="18"/>
  <c r="BK192" i="18"/>
  <c r="BJ192" i="18"/>
  <c r="BI192" i="18"/>
  <c r="BH192" i="18"/>
  <c r="BG192" i="18"/>
  <c r="BF192" i="18"/>
  <c r="BE192" i="18"/>
  <c r="BD192" i="18"/>
  <c r="BC192" i="18"/>
  <c r="BB192" i="18"/>
  <c r="BA192" i="18"/>
  <c r="AZ192" i="18"/>
  <c r="AY192" i="18"/>
  <c r="AX192" i="18"/>
  <c r="CL191" i="18"/>
  <c r="CK191" i="18"/>
  <c r="CJ191" i="18"/>
  <c r="CI191" i="18"/>
  <c r="CH191" i="18"/>
  <c r="CG191" i="18"/>
  <c r="CF191" i="18"/>
  <c r="CE191" i="18"/>
  <c r="CD191" i="18"/>
  <c r="CC191" i="18"/>
  <c r="CB191" i="18"/>
  <c r="CA191" i="18"/>
  <c r="BZ191" i="18"/>
  <c r="BY191" i="18"/>
  <c r="BX191" i="18"/>
  <c r="BW191" i="18"/>
  <c r="BV191" i="18"/>
  <c r="BU191" i="18"/>
  <c r="BT191" i="18"/>
  <c r="BS191" i="18"/>
  <c r="BR191" i="18"/>
  <c r="BQ191" i="18"/>
  <c r="BP191" i="18"/>
  <c r="BO191" i="18"/>
  <c r="BN191" i="18"/>
  <c r="BM191" i="18"/>
  <c r="BL191" i="18"/>
  <c r="BK191" i="18"/>
  <c r="BJ191" i="18"/>
  <c r="BI191" i="18"/>
  <c r="BH191" i="18"/>
  <c r="BG191" i="18"/>
  <c r="BF191" i="18"/>
  <c r="BE191" i="18"/>
  <c r="BD191" i="18"/>
  <c r="BC191" i="18"/>
  <c r="BB191" i="18"/>
  <c r="BA191" i="18"/>
  <c r="AZ191" i="18"/>
  <c r="AY191" i="18"/>
  <c r="AX191" i="18"/>
  <c r="CL190" i="18"/>
  <c r="CK190" i="18"/>
  <c r="CJ190" i="18"/>
  <c r="CI190" i="18"/>
  <c r="CH190" i="18"/>
  <c r="CG190" i="18"/>
  <c r="CF190" i="18"/>
  <c r="CE190" i="18"/>
  <c r="CD190" i="18"/>
  <c r="CC190" i="18"/>
  <c r="CB190" i="18"/>
  <c r="CA190" i="18"/>
  <c r="BZ190" i="18"/>
  <c r="BY190" i="18"/>
  <c r="BX190" i="18"/>
  <c r="BW190" i="18"/>
  <c r="BV190" i="18"/>
  <c r="BU190" i="18"/>
  <c r="BT190" i="18"/>
  <c r="BS190" i="18"/>
  <c r="BR190" i="18"/>
  <c r="BQ190" i="18"/>
  <c r="BP190" i="18"/>
  <c r="BO190" i="18"/>
  <c r="BN190" i="18"/>
  <c r="BM190" i="18"/>
  <c r="BL190" i="18"/>
  <c r="BK190" i="18"/>
  <c r="BJ190" i="18"/>
  <c r="BI190" i="18"/>
  <c r="BH190" i="18"/>
  <c r="BG190" i="18"/>
  <c r="BF190" i="18"/>
  <c r="BE190" i="18"/>
  <c r="BD190" i="18"/>
  <c r="BC190" i="18"/>
  <c r="BB190" i="18"/>
  <c r="BA190" i="18"/>
  <c r="AZ190" i="18"/>
  <c r="AY190" i="18"/>
  <c r="AX190" i="18"/>
  <c r="CL189" i="18"/>
  <c r="CK189" i="18"/>
  <c r="CJ189" i="18"/>
  <c r="CI189" i="18"/>
  <c r="CH189" i="18"/>
  <c r="CG189" i="18"/>
  <c r="CF189" i="18"/>
  <c r="CE189" i="18"/>
  <c r="CD189" i="18"/>
  <c r="CC189" i="18"/>
  <c r="CB189" i="18"/>
  <c r="CA189" i="18"/>
  <c r="BZ189" i="18"/>
  <c r="BY189" i="18"/>
  <c r="BX189" i="18"/>
  <c r="BW189" i="18"/>
  <c r="BV189" i="18"/>
  <c r="BU189" i="18"/>
  <c r="BT189" i="18"/>
  <c r="BS189" i="18"/>
  <c r="BR189" i="18"/>
  <c r="BQ189" i="18"/>
  <c r="BP189" i="18"/>
  <c r="BO189" i="18"/>
  <c r="BN189" i="18"/>
  <c r="BM189" i="18"/>
  <c r="BL189" i="18"/>
  <c r="BK189" i="18"/>
  <c r="BJ189" i="18"/>
  <c r="BI189" i="18"/>
  <c r="BH189" i="18"/>
  <c r="BG189" i="18"/>
  <c r="BF189" i="18"/>
  <c r="BE189" i="18"/>
  <c r="BD189" i="18"/>
  <c r="BC189" i="18"/>
  <c r="BB189" i="18"/>
  <c r="BA189" i="18"/>
  <c r="AZ189" i="18"/>
  <c r="AY189" i="18"/>
  <c r="AX189" i="18"/>
  <c r="AV189" i="18" s="1"/>
  <c r="CL188" i="18"/>
  <c r="CK188" i="18"/>
  <c r="CJ188" i="18"/>
  <c r="CI188" i="18"/>
  <c r="CH188" i="18"/>
  <c r="CG188" i="18"/>
  <c r="CF188" i="18"/>
  <c r="CE188" i="18"/>
  <c r="CD188" i="18"/>
  <c r="CC188" i="18"/>
  <c r="CB188" i="18"/>
  <c r="CA188" i="18"/>
  <c r="BZ188" i="18"/>
  <c r="BY188" i="18"/>
  <c r="BX188" i="18"/>
  <c r="BW188" i="18"/>
  <c r="BV188" i="18"/>
  <c r="BU188" i="18"/>
  <c r="BT188" i="18"/>
  <c r="BS188" i="18"/>
  <c r="BR188" i="18"/>
  <c r="BQ188" i="18"/>
  <c r="BP188" i="18"/>
  <c r="BO188" i="18"/>
  <c r="BN188" i="18"/>
  <c r="BM188" i="18"/>
  <c r="BL188" i="18"/>
  <c r="BK188" i="18"/>
  <c r="BJ188" i="18"/>
  <c r="BI188" i="18"/>
  <c r="BH188" i="18"/>
  <c r="BG188" i="18"/>
  <c r="BF188" i="18"/>
  <c r="BE188" i="18"/>
  <c r="BD188" i="18"/>
  <c r="BC188" i="18"/>
  <c r="BB188" i="18"/>
  <c r="BA188" i="18"/>
  <c r="AZ188" i="18"/>
  <c r="AY188" i="18"/>
  <c r="AX188" i="18"/>
  <c r="CL187" i="18"/>
  <c r="CK187" i="18"/>
  <c r="CJ187" i="18"/>
  <c r="CI187" i="18"/>
  <c r="CH187" i="18"/>
  <c r="CG187" i="18"/>
  <c r="CF187" i="18"/>
  <c r="CE187" i="18"/>
  <c r="CD187" i="18"/>
  <c r="CC187" i="18"/>
  <c r="CB187" i="18"/>
  <c r="CA187" i="18"/>
  <c r="BZ187" i="18"/>
  <c r="BY187" i="18"/>
  <c r="BX187" i="18"/>
  <c r="BW187" i="18"/>
  <c r="BV187" i="18"/>
  <c r="BU187" i="18"/>
  <c r="BT187" i="18"/>
  <c r="BS187" i="18"/>
  <c r="BR187" i="18"/>
  <c r="BQ187" i="18"/>
  <c r="BP187" i="18"/>
  <c r="BO187" i="18"/>
  <c r="BN187" i="18"/>
  <c r="BM187" i="18"/>
  <c r="BL187" i="18"/>
  <c r="BK187" i="18"/>
  <c r="BJ187" i="18"/>
  <c r="BI187" i="18"/>
  <c r="BH187" i="18"/>
  <c r="BG187" i="18"/>
  <c r="BF187" i="18"/>
  <c r="BE187" i="18"/>
  <c r="BD187" i="18"/>
  <c r="BC187" i="18"/>
  <c r="BB187" i="18"/>
  <c r="BA187" i="18"/>
  <c r="AZ187" i="18"/>
  <c r="AY187" i="18"/>
  <c r="AX187" i="18"/>
  <c r="CL186" i="18"/>
  <c r="CK186" i="18"/>
  <c r="CJ186" i="18"/>
  <c r="CI186" i="18"/>
  <c r="CH186" i="18"/>
  <c r="CG186" i="18"/>
  <c r="CF186" i="18"/>
  <c r="CE186" i="18"/>
  <c r="CD186" i="18"/>
  <c r="CC186" i="18"/>
  <c r="CB186" i="18"/>
  <c r="CA186" i="18"/>
  <c r="BZ186" i="18"/>
  <c r="BY186" i="18"/>
  <c r="BX186" i="18"/>
  <c r="BW186" i="18"/>
  <c r="BV186" i="18"/>
  <c r="BU186" i="18"/>
  <c r="BT186" i="18"/>
  <c r="BS186" i="18"/>
  <c r="BR186" i="18"/>
  <c r="BQ186" i="18"/>
  <c r="BP186" i="18"/>
  <c r="BO186" i="18"/>
  <c r="BN186" i="18"/>
  <c r="BM186" i="18"/>
  <c r="BL186" i="18"/>
  <c r="BK186" i="18"/>
  <c r="BJ186" i="18"/>
  <c r="BI186" i="18"/>
  <c r="BH186" i="18"/>
  <c r="AV186" i="18" s="1"/>
  <c r="BG186" i="18"/>
  <c r="BF186" i="18"/>
  <c r="BE186" i="18"/>
  <c r="BD186" i="18"/>
  <c r="BC186" i="18"/>
  <c r="BB186" i="18"/>
  <c r="BA186" i="18"/>
  <c r="AZ186" i="18"/>
  <c r="AY186" i="18"/>
  <c r="AX186" i="18"/>
  <c r="CL185" i="18"/>
  <c r="CK185" i="18"/>
  <c r="CJ185" i="18"/>
  <c r="CI185" i="18"/>
  <c r="CH185" i="18"/>
  <c r="CG185" i="18"/>
  <c r="CF185" i="18"/>
  <c r="CE185" i="18"/>
  <c r="CD185" i="18"/>
  <c r="CC185" i="18"/>
  <c r="CB185" i="18"/>
  <c r="CA185" i="18"/>
  <c r="BZ185" i="18"/>
  <c r="BY185" i="18"/>
  <c r="BX185" i="18"/>
  <c r="BW185" i="18"/>
  <c r="BV185" i="18"/>
  <c r="BU185" i="18"/>
  <c r="BT185" i="18"/>
  <c r="BS185" i="18"/>
  <c r="BR185" i="18"/>
  <c r="BQ185" i="18"/>
  <c r="BP185" i="18"/>
  <c r="BO185" i="18"/>
  <c r="BN185" i="18"/>
  <c r="BM185" i="18"/>
  <c r="BL185" i="18"/>
  <c r="BK185" i="18"/>
  <c r="BJ185" i="18"/>
  <c r="BI185" i="18"/>
  <c r="BH185" i="18"/>
  <c r="BG185" i="18"/>
  <c r="BF185" i="18"/>
  <c r="BE185" i="18"/>
  <c r="BD185" i="18"/>
  <c r="BC185" i="18"/>
  <c r="BB185" i="18"/>
  <c r="BA185" i="18"/>
  <c r="AZ185" i="18"/>
  <c r="AY185" i="18"/>
  <c r="AX185" i="18"/>
  <c r="CL184" i="18"/>
  <c r="CK184" i="18"/>
  <c r="CJ184" i="18"/>
  <c r="CI184" i="18"/>
  <c r="CH184" i="18"/>
  <c r="CG184" i="18"/>
  <c r="CF184" i="18"/>
  <c r="CE184" i="18"/>
  <c r="CD184" i="18"/>
  <c r="CC184" i="18"/>
  <c r="CB184" i="18"/>
  <c r="CA184" i="18"/>
  <c r="BZ184" i="18"/>
  <c r="BY184" i="18"/>
  <c r="BX184" i="18"/>
  <c r="BW184" i="18"/>
  <c r="BV184" i="18"/>
  <c r="BU184" i="18"/>
  <c r="BT184" i="18"/>
  <c r="BS184" i="18"/>
  <c r="BR184" i="18"/>
  <c r="BQ184" i="18"/>
  <c r="BP184" i="18"/>
  <c r="BO184" i="18"/>
  <c r="BN184" i="18"/>
  <c r="BM184" i="18"/>
  <c r="BL184" i="18"/>
  <c r="BK184" i="18"/>
  <c r="BJ184" i="18"/>
  <c r="BI184" i="18"/>
  <c r="BH184" i="18"/>
  <c r="BG184" i="18"/>
  <c r="BF184" i="18"/>
  <c r="BE184" i="18"/>
  <c r="BD184" i="18"/>
  <c r="BC184" i="18"/>
  <c r="BB184" i="18"/>
  <c r="BA184" i="18"/>
  <c r="AZ184" i="18"/>
  <c r="AY184" i="18"/>
  <c r="AX184" i="18"/>
  <c r="CL183" i="18"/>
  <c r="CK183" i="18"/>
  <c r="CJ183" i="18"/>
  <c r="CI183" i="18"/>
  <c r="CH183" i="18"/>
  <c r="CG183" i="18"/>
  <c r="CF183" i="18"/>
  <c r="CE183" i="18"/>
  <c r="CD183" i="18"/>
  <c r="CC183" i="18"/>
  <c r="CB183" i="18"/>
  <c r="CA183" i="18"/>
  <c r="BZ183" i="18"/>
  <c r="BY183" i="18"/>
  <c r="BX183" i="18"/>
  <c r="BW183" i="18"/>
  <c r="BV183" i="18"/>
  <c r="BU183" i="18"/>
  <c r="BT183" i="18"/>
  <c r="BS183" i="18"/>
  <c r="BR183" i="18"/>
  <c r="BQ183" i="18"/>
  <c r="BP183" i="18"/>
  <c r="BO183" i="18"/>
  <c r="BN183" i="18"/>
  <c r="BM183" i="18"/>
  <c r="BL183" i="18"/>
  <c r="BK183" i="18"/>
  <c r="BJ183" i="18"/>
  <c r="BI183" i="18"/>
  <c r="BH183" i="18"/>
  <c r="BG183" i="18"/>
  <c r="BF183" i="18"/>
  <c r="BE183" i="18"/>
  <c r="BD183" i="18"/>
  <c r="BC183" i="18"/>
  <c r="BB183" i="18"/>
  <c r="BA183" i="18"/>
  <c r="AZ183" i="18"/>
  <c r="AY183" i="18"/>
  <c r="AX183" i="18"/>
  <c r="CL182" i="18"/>
  <c r="CK182" i="18"/>
  <c r="CJ182" i="18"/>
  <c r="CI182" i="18"/>
  <c r="CH182" i="18"/>
  <c r="CG182" i="18"/>
  <c r="CF182" i="18"/>
  <c r="CE182" i="18"/>
  <c r="CD182" i="18"/>
  <c r="CC182" i="18"/>
  <c r="CB182" i="18"/>
  <c r="CA182" i="18"/>
  <c r="BZ182" i="18"/>
  <c r="BY182" i="18"/>
  <c r="BX182" i="18"/>
  <c r="BW182" i="18"/>
  <c r="BV182" i="18"/>
  <c r="BU182" i="18"/>
  <c r="BT182" i="18"/>
  <c r="BS182" i="18"/>
  <c r="BR182" i="18"/>
  <c r="BQ182" i="18"/>
  <c r="BP182" i="18"/>
  <c r="BO182" i="18"/>
  <c r="BN182" i="18"/>
  <c r="BM182" i="18"/>
  <c r="BL182" i="18"/>
  <c r="BK182" i="18"/>
  <c r="BJ182" i="18"/>
  <c r="BI182" i="18"/>
  <c r="BH182" i="18"/>
  <c r="BG182" i="18"/>
  <c r="BF182" i="18"/>
  <c r="BE182" i="18"/>
  <c r="BD182" i="18"/>
  <c r="BC182" i="18"/>
  <c r="BB182" i="18"/>
  <c r="BA182" i="18"/>
  <c r="AZ182" i="18"/>
  <c r="AY182" i="18"/>
  <c r="AX182" i="18"/>
  <c r="CL181" i="18"/>
  <c r="CK181" i="18"/>
  <c r="CJ181" i="18"/>
  <c r="CI181" i="18"/>
  <c r="CH181" i="18"/>
  <c r="CG181" i="18"/>
  <c r="CF181" i="18"/>
  <c r="CE181" i="18"/>
  <c r="CD181" i="18"/>
  <c r="CC181" i="18"/>
  <c r="CB181" i="18"/>
  <c r="CA181" i="18"/>
  <c r="BZ181" i="18"/>
  <c r="BY181" i="18"/>
  <c r="BX181" i="18"/>
  <c r="BW181" i="18"/>
  <c r="BV181" i="18"/>
  <c r="BU181" i="18"/>
  <c r="BT181" i="18"/>
  <c r="BS181" i="18"/>
  <c r="BR181" i="18"/>
  <c r="BQ181" i="18"/>
  <c r="BP181" i="18"/>
  <c r="BO181" i="18"/>
  <c r="BN181" i="18"/>
  <c r="BM181" i="18"/>
  <c r="BL181" i="18"/>
  <c r="BK181" i="18"/>
  <c r="BJ181" i="18"/>
  <c r="BI181" i="18"/>
  <c r="BH181" i="18"/>
  <c r="BG181" i="18"/>
  <c r="BF181" i="18"/>
  <c r="BE181" i="18"/>
  <c r="BD181" i="18"/>
  <c r="BC181" i="18"/>
  <c r="BB181" i="18"/>
  <c r="BA181" i="18"/>
  <c r="AZ181" i="18"/>
  <c r="AY181" i="18"/>
  <c r="AX181" i="18"/>
  <c r="CL180" i="18"/>
  <c r="CK180" i="18"/>
  <c r="CJ180" i="18"/>
  <c r="CI180" i="18"/>
  <c r="CH180" i="18"/>
  <c r="CG180" i="18"/>
  <c r="CF180" i="18"/>
  <c r="CE180" i="18"/>
  <c r="CD180" i="18"/>
  <c r="CC180" i="18"/>
  <c r="CB180" i="18"/>
  <c r="CA180" i="18"/>
  <c r="BZ180" i="18"/>
  <c r="BY180" i="18"/>
  <c r="BX180" i="18"/>
  <c r="BW180" i="18"/>
  <c r="BV180" i="18"/>
  <c r="BU180" i="18"/>
  <c r="BT180" i="18"/>
  <c r="BS180" i="18"/>
  <c r="BR180" i="18"/>
  <c r="BQ180" i="18"/>
  <c r="BP180" i="18"/>
  <c r="BO180" i="18"/>
  <c r="BN180" i="18"/>
  <c r="BM180" i="18"/>
  <c r="BL180" i="18"/>
  <c r="BK180" i="18"/>
  <c r="BJ180" i="18"/>
  <c r="BI180" i="18"/>
  <c r="BH180" i="18"/>
  <c r="BG180" i="18"/>
  <c r="BF180" i="18"/>
  <c r="BE180" i="18"/>
  <c r="BD180" i="18"/>
  <c r="BC180" i="18"/>
  <c r="BB180" i="18"/>
  <c r="BA180" i="18"/>
  <c r="AZ180" i="18"/>
  <c r="AY180" i="18"/>
  <c r="AX180" i="18"/>
  <c r="CL179" i="18"/>
  <c r="CK179" i="18"/>
  <c r="CJ179" i="18"/>
  <c r="CI179" i="18"/>
  <c r="CH179" i="18"/>
  <c r="CG179" i="18"/>
  <c r="CF179" i="18"/>
  <c r="CE179" i="18"/>
  <c r="CD179" i="18"/>
  <c r="CC179" i="18"/>
  <c r="CB179" i="18"/>
  <c r="CA179" i="18"/>
  <c r="BZ179" i="18"/>
  <c r="BY179" i="18"/>
  <c r="BX179" i="18"/>
  <c r="BW179" i="18"/>
  <c r="BV179" i="18"/>
  <c r="BU179" i="18"/>
  <c r="BT179" i="18"/>
  <c r="BS179" i="18"/>
  <c r="BR179" i="18"/>
  <c r="BQ179" i="18"/>
  <c r="BP179" i="18"/>
  <c r="BO179" i="18"/>
  <c r="BN179" i="18"/>
  <c r="BM179" i="18"/>
  <c r="BL179" i="18"/>
  <c r="BK179" i="18"/>
  <c r="BJ179" i="18"/>
  <c r="BI179" i="18"/>
  <c r="BH179" i="18"/>
  <c r="BG179" i="18"/>
  <c r="BF179" i="18"/>
  <c r="BE179" i="18"/>
  <c r="BD179" i="18"/>
  <c r="BC179" i="18"/>
  <c r="BB179" i="18"/>
  <c r="BA179" i="18"/>
  <c r="AZ179" i="18"/>
  <c r="AY179" i="18"/>
  <c r="AV179" i="18" s="1"/>
  <c r="AX179" i="18"/>
  <c r="CL178" i="18"/>
  <c r="CK178" i="18"/>
  <c r="CJ178" i="18"/>
  <c r="CI178" i="18"/>
  <c r="CH178" i="18"/>
  <c r="CG178" i="18"/>
  <c r="CF178" i="18"/>
  <c r="CE178" i="18"/>
  <c r="CD178" i="18"/>
  <c r="CC178" i="18"/>
  <c r="CB178" i="18"/>
  <c r="CA178" i="18"/>
  <c r="BZ178" i="18"/>
  <c r="BY178" i="18"/>
  <c r="BX178" i="18"/>
  <c r="BW178" i="18"/>
  <c r="BV178" i="18"/>
  <c r="BU178" i="18"/>
  <c r="BT178" i="18"/>
  <c r="BS178" i="18"/>
  <c r="BR178" i="18"/>
  <c r="BQ178" i="18"/>
  <c r="BP178" i="18"/>
  <c r="BO178" i="18"/>
  <c r="BN178" i="18"/>
  <c r="BM178" i="18"/>
  <c r="BL178" i="18"/>
  <c r="BK178" i="18"/>
  <c r="BJ178" i="18"/>
  <c r="BI178" i="18"/>
  <c r="BH178" i="18"/>
  <c r="BG178" i="18"/>
  <c r="BF178" i="18"/>
  <c r="BE178" i="18"/>
  <c r="BD178" i="18"/>
  <c r="BC178" i="18"/>
  <c r="BB178" i="18"/>
  <c r="BA178" i="18"/>
  <c r="AZ178" i="18"/>
  <c r="AY178" i="18"/>
  <c r="AX178" i="18"/>
  <c r="CL177" i="18"/>
  <c r="CK177" i="18"/>
  <c r="CJ177" i="18"/>
  <c r="CI177" i="18"/>
  <c r="CH177" i="18"/>
  <c r="CG177" i="18"/>
  <c r="CF177" i="18"/>
  <c r="CE177" i="18"/>
  <c r="CD177" i="18"/>
  <c r="CC177" i="18"/>
  <c r="CB177" i="18"/>
  <c r="CA177" i="18"/>
  <c r="BZ177" i="18"/>
  <c r="BY177" i="18"/>
  <c r="BX177" i="18"/>
  <c r="BW177" i="18"/>
  <c r="BV177" i="18"/>
  <c r="BU177" i="18"/>
  <c r="BT177" i="18"/>
  <c r="BS177" i="18"/>
  <c r="BR177" i="18"/>
  <c r="BQ177" i="18"/>
  <c r="BP177" i="18"/>
  <c r="BO177" i="18"/>
  <c r="BN177" i="18"/>
  <c r="BM177" i="18"/>
  <c r="BL177" i="18"/>
  <c r="BK177" i="18"/>
  <c r="BJ177" i="18"/>
  <c r="BI177" i="18"/>
  <c r="BH177" i="18"/>
  <c r="BG177" i="18"/>
  <c r="BF177" i="18"/>
  <c r="BE177" i="18"/>
  <c r="BD177" i="18"/>
  <c r="BC177" i="18"/>
  <c r="BB177" i="18"/>
  <c r="BA177" i="18"/>
  <c r="AZ177" i="18"/>
  <c r="AY177" i="18"/>
  <c r="AX177" i="18"/>
  <c r="CL176" i="18"/>
  <c r="CK176" i="18"/>
  <c r="CJ176" i="18"/>
  <c r="CI176" i="18"/>
  <c r="CH176" i="18"/>
  <c r="CG176" i="18"/>
  <c r="CF176" i="18"/>
  <c r="CE176" i="18"/>
  <c r="CD176" i="18"/>
  <c r="CC176" i="18"/>
  <c r="CB176" i="18"/>
  <c r="CA176" i="18"/>
  <c r="BZ176" i="18"/>
  <c r="BY176" i="18"/>
  <c r="BX176" i="18"/>
  <c r="BW176" i="18"/>
  <c r="BV176" i="18"/>
  <c r="BU176" i="18"/>
  <c r="BT176" i="18"/>
  <c r="BS176" i="18"/>
  <c r="BR176" i="18"/>
  <c r="BQ176" i="18"/>
  <c r="BP176" i="18"/>
  <c r="BO176" i="18"/>
  <c r="BN176" i="18"/>
  <c r="BM176" i="18"/>
  <c r="BL176" i="18"/>
  <c r="BK176" i="18"/>
  <c r="BJ176" i="18"/>
  <c r="BI176" i="18"/>
  <c r="BH176" i="18"/>
  <c r="BG176" i="18"/>
  <c r="BF176" i="18"/>
  <c r="BE176" i="18"/>
  <c r="BD176" i="18"/>
  <c r="BC176" i="18"/>
  <c r="BB176" i="18"/>
  <c r="BA176" i="18"/>
  <c r="AZ176" i="18"/>
  <c r="AY176" i="18"/>
  <c r="AX176" i="18"/>
  <c r="CL175" i="18"/>
  <c r="CK175" i="18"/>
  <c r="CJ175" i="18"/>
  <c r="CI175" i="18"/>
  <c r="CH175" i="18"/>
  <c r="CG175" i="18"/>
  <c r="CF175" i="18"/>
  <c r="CE175" i="18"/>
  <c r="CD175" i="18"/>
  <c r="CC175" i="18"/>
  <c r="CB175" i="18"/>
  <c r="CA175" i="18"/>
  <c r="BZ175" i="18"/>
  <c r="BY175" i="18"/>
  <c r="BX175" i="18"/>
  <c r="BW175" i="18"/>
  <c r="BV175" i="18"/>
  <c r="BU175" i="18"/>
  <c r="BT175" i="18"/>
  <c r="BS175" i="18"/>
  <c r="BR175" i="18"/>
  <c r="BQ175" i="18"/>
  <c r="BP175" i="18"/>
  <c r="BO175" i="18"/>
  <c r="BN175" i="18"/>
  <c r="BM175" i="18"/>
  <c r="BL175" i="18"/>
  <c r="BK175" i="18"/>
  <c r="BJ175" i="18"/>
  <c r="BI175" i="18"/>
  <c r="BH175" i="18"/>
  <c r="BG175" i="18"/>
  <c r="BF175" i="18"/>
  <c r="BE175" i="18"/>
  <c r="BD175" i="18"/>
  <c r="BC175" i="18"/>
  <c r="BB175" i="18"/>
  <c r="BA175" i="18"/>
  <c r="AZ175" i="18"/>
  <c r="AY175" i="18"/>
  <c r="AX175" i="18"/>
  <c r="CL174" i="18"/>
  <c r="CK174" i="18"/>
  <c r="CJ174" i="18"/>
  <c r="CI174" i="18"/>
  <c r="CH174" i="18"/>
  <c r="CG174" i="18"/>
  <c r="CF174" i="18"/>
  <c r="CE174" i="18"/>
  <c r="CD174" i="18"/>
  <c r="CC174" i="18"/>
  <c r="CB174" i="18"/>
  <c r="CA174" i="18"/>
  <c r="BZ174" i="18"/>
  <c r="BY174" i="18"/>
  <c r="BX174" i="18"/>
  <c r="BW174" i="18"/>
  <c r="BV174" i="18"/>
  <c r="BU174" i="18"/>
  <c r="BT174" i="18"/>
  <c r="BS174" i="18"/>
  <c r="BR174" i="18"/>
  <c r="BQ174" i="18"/>
  <c r="BP174" i="18"/>
  <c r="BO174" i="18"/>
  <c r="BN174" i="18"/>
  <c r="BM174" i="18"/>
  <c r="BL174" i="18"/>
  <c r="BK174" i="18"/>
  <c r="BJ174" i="18"/>
  <c r="BI174" i="18"/>
  <c r="BH174" i="18"/>
  <c r="BG174" i="18"/>
  <c r="BF174" i="18"/>
  <c r="BE174" i="18"/>
  <c r="BD174" i="18"/>
  <c r="BC174" i="18"/>
  <c r="BB174" i="18"/>
  <c r="BA174" i="18"/>
  <c r="AZ174" i="18"/>
  <c r="AY174" i="18"/>
  <c r="AX174" i="18"/>
  <c r="CL173" i="18"/>
  <c r="CK173" i="18"/>
  <c r="CJ173" i="18"/>
  <c r="CI173" i="18"/>
  <c r="CH173" i="18"/>
  <c r="CG173" i="18"/>
  <c r="CF173" i="18"/>
  <c r="CE173" i="18"/>
  <c r="CD173" i="18"/>
  <c r="CC173" i="18"/>
  <c r="CB173" i="18"/>
  <c r="CA173" i="18"/>
  <c r="BZ173" i="18"/>
  <c r="BY173" i="18"/>
  <c r="BX173" i="18"/>
  <c r="BW173" i="18"/>
  <c r="BV173" i="18"/>
  <c r="BU173" i="18"/>
  <c r="BT173" i="18"/>
  <c r="BS173" i="18"/>
  <c r="BR173" i="18"/>
  <c r="BQ173" i="18"/>
  <c r="BP173" i="18"/>
  <c r="BO173" i="18"/>
  <c r="BN173" i="18"/>
  <c r="BM173" i="18"/>
  <c r="BL173" i="18"/>
  <c r="BK173" i="18"/>
  <c r="BJ173" i="18"/>
  <c r="BI173" i="18"/>
  <c r="BH173" i="18"/>
  <c r="BG173" i="18"/>
  <c r="BF173" i="18"/>
  <c r="BE173" i="18"/>
  <c r="BD173" i="18"/>
  <c r="BC173" i="18"/>
  <c r="BB173" i="18"/>
  <c r="BA173" i="18"/>
  <c r="AV173" i="18" s="1"/>
  <c r="AZ173" i="18"/>
  <c r="AY173" i="18"/>
  <c r="AX173" i="18"/>
  <c r="CL172" i="18"/>
  <c r="CK172" i="18"/>
  <c r="CJ172" i="18"/>
  <c r="CI172" i="18"/>
  <c r="CH172" i="18"/>
  <c r="CG172" i="18"/>
  <c r="CF172" i="18"/>
  <c r="CE172" i="18"/>
  <c r="CD172" i="18"/>
  <c r="CC172" i="18"/>
  <c r="CB172" i="18"/>
  <c r="CA172" i="18"/>
  <c r="BZ172" i="18"/>
  <c r="BY172" i="18"/>
  <c r="BX172" i="18"/>
  <c r="BW172" i="18"/>
  <c r="BV172" i="18"/>
  <c r="BU172" i="18"/>
  <c r="BT172" i="18"/>
  <c r="BS172" i="18"/>
  <c r="BR172" i="18"/>
  <c r="BQ172" i="18"/>
  <c r="BP172" i="18"/>
  <c r="BO172" i="18"/>
  <c r="BN172" i="18"/>
  <c r="BM172" i="18"/>
  <c r="BL172" i="18"/>
  <c r="BK172" i="18"/>
  <c r="BJ172" i="18"/>
  <c r="BI172" i="18"/>
  <c r="BH172" i="18"/>
  <c r="BG172" i="18"/>
  <c r="BF172" i="18"/>
  <c r="BE172" i="18"/>
  <c r="BD172" i="18"/>
  <c r="BC172" i="18"/>
  <c r="BB172" i="18"/>
  <c r="BA172" i="18"/>
  <c r="AZ172" i="18"/>
  <c r="AY172" i="18"/>
  <c r="AX172" i="18"/>
  <c r="CL171" i="18"/>
  <c r="CK171" i="18"/>
  <c r="CJ171" i="18"/>
  <c r="CI171" i="18"/>
  <c r="CH171" i="18"/>
  <c r="CG171" i="18"/>
  <c r="CF171" i="18"/>
  <c r="CE171" i="18"/>
  <c r="CD171" i="18"/>
  <c r="CC171" i="18"/>
  <c r="CB171" i="18"/>
  <c r="CA171" i="18"/>
  <c r="BZ171" i="18"/>
  <c r="BY171" i="18"/>
  <c r="BX171" i="18"/>
  <c r="BW171" i="18"/>
  <c r="BV171" i="18"/>
  <c r="BU171" i="18"/>
  <c r="BT171" i="18"/>
  <c r="BS171" i="18"/>
  <c r="BR171" i="18"/>
  <c r="BQ171" i="18"/>
  <c r="BP171" i="18"/>
  <c r="BO171" i="18"/>
  <c r="BN171" i="18"/>
  <c r="BM171" i="18"/>
  <c r="BL171" i="18"/>
  <c r="BK171" i="18"/>
  <c r="BJ171" i="18"/>
  <c r="BI171" i="18"/>
  <c r="BH171" i="18"/>
  <c r="BG171" i="18"/>
  <c r="BF171" i="18"/>
  <c r="BE171" i="18"/>
  <c r="BD171" i="18"/>
  <c r="BC171" i="18"/>
  <c r="BB171" i="18"/>
  <c r="BA171" i="18"/>
  <c r="AZ171" i="18"/>
  <c r="AY171" i="18"/>
  <c r="AX171" i="18"/>
  <c r="CL170" i="18"/>
  <c r="CK170" i="18"/>
  <c r="CJ170" i="18"/>
  <c r="CI170" i="18"/>
  <c r="CH170" i="18"/>
  <c r="CG170" i="18"/>
  <c r="CF170" i="18"/>
  <c r="CE170" i="18"/>
  <c r="CD170" i="18"/>
  <c r="CC170" i="18"/>
  <c r="CB170" i="18"/>
  <c r="CA170" i="18"/>
  <c r="BZ170" i="18"/>
  <c r="BY170" i="18"/>
  <c r="BX170" i="18"/>
  <c r="BW170" i="18"/>
  <c r="BV170" i="18"/>
  <c r="BU170" i="18"/>
  <c r="BT170" i="18"/>
  <c r="BS170" i="18"/>
  <c r="BR170" i="18"/>
  <c r="BQ170" i="18"/>
  <c r="BP170" i="18"/>
  <c r="BO170" i="18"/>
  <c r="BN170" i="18"/>
  <c r="BM170" i="18"/>
  <c r="BL170" i="18"/>
  <c r="BK170" i="18"/>
  <c r="BJ170" i="18"/>
  <c r="BI170" i="18"/>
  <c r="BH170" i="18"/>
  <c r="BG170" i="18"/>
  <c r="BF170" i="18"/>
  <c r="BE170" i="18"/>
  <c r="BD170" i="18"/>
  <c r="BC170" i="18"/>
  <c r="BB170" i="18"/>
  <c r="BA170" i="18"/>
  <c r="AZ170" i="18"/>
  <c r="AY170" i="18"/>
  <c r="AX170" i="18"/>
  <c r="CL169" i="18"/>
  <c r="CK169" i="18"/>
  <c r="CJ169" i="18"/>
  <c r="CI169" i="18"/>
  <c r="CH169" i="18"/>
  <c r="CG169" i="18"/>
  <c r="CF169" i="18"/>
  <c r="CE169" i="18"/>
  <c r="CD169" i="18"/>
  <c r="CC169" i="18"/>
  <c r="CB169" i="18"/>
  <c r="CA169" i="18"/>
  <c r="BZ169" i="18"/>
  <c r="BY169" i="18"/>
  <c r="BX169" i="18"/>
  <c r="BW169" i="18"/>
  <c r="BV169" i="18"/>
  <c r="BU169" i="18"/>
  <c r="BT169" i="18"/>
  <c r="BS169" i="18"/>
  <c r="BR169" i="18"/>
  <c r="BQ169" i="18"/>
  <c r="BP169" i="18"/>
  <c r="BO169" i="18"/>
  <c r="BN169" i="18"/>
  <c r="BM169" i="18"/>
  <c r="BL169" i="18"/>
  <c r="BK169" i="18"/>
  <c r="BJ169" i="18"/>
  <c r="BI169" i="18"/>
  <c r="BH169" i="18"/>
  <c r="BG169" i="18"/>
  <c r="BF169" i="18"/>
  <c r="BE169" i="18"/>
  <c r="BD169" i="18"/>
  <c r="BC169" i="18"/>
  <c r="BB169" i="18"/>
  <c r="BA169" i="18"/>
  <c r="AZ169" i="18"/>
  <c r="AY169" i="18"/>
  <c r="AX169" i="18"/>
  <c r="CL168" i="18"/>
  <c r="CK168" i="18"/>
  <c r="CJ168" i="18"/>
  <c r="CI168" i="18"/>
  <c r="CH168" i="18"/>
  <c r="CG168" i="18"/>
  <c r="CF168" i="18"/>
  <c r="CE168" i="18"/>
  <c r="CD168" i="18"/>
  <c r="CC168" i="18"/>
  <c r="CB168" i="18"/>
  <c r="CA168" i="18"/>
  <c r="BZ168" i="18"/>
  <c r="BY168" i="18"/>
  <c r="BX168" i="18"/>
  <c r="BW168" i="18"/>
  <c r="BV168" i="18"/>
  <c r="BU168" i="18"/>
  <c r="BT168" i="18"/>
  <c r="BS168" i="18"/>
  <c r="BR168" i="18"/>
  <c r="BQ168" i="18"/>
  <c r="BP168" i="18"/>
  <c r="BO168" i="18"/>
  <c r="BN168" i="18"/>
  <c r="BM168" i="18"/>
  <c r="BL168" i="18"/>
  <c r="BK168" i="18"/>
  <c r="BJ168" i="18"/>
  <c r="BI168" i="18"/>
  <c r="BH168" i="18"/>
  <c r="BG168" i="18"/>
  <c r="BF168" i="18"/>
  <c r="BE168" i="18"/>
  <c r="BD168" i="18"/>
  <c r="BC168" i="18"/>
  <c r="BB168" i="18"/>
  <c r="BA168" i="18"/>
  <c r="AZ168" i="18"/>
  <c r="AY168" i="18"/>
  <c r="AX168" i="18"/>
  <c r="CL167" i="18"/>
  <c r="CK167" i="18"/>
  <c r="CJ167" i="18"/>
  <c r="CI167" i="18"/>
  <c r="CH167" i="18"/>
  <c r="CG167" i="18"/>
  <c r="CF167" i="18"/>
  <c r="CE167" i="18"/>
  <c r="CD167" i="18"/>
  <c r="CC167" i="18"/>
  <c r="CB167" i="18"/>
  <c r="CA167" i="18"/>
  <c r="BZ167" i="18"/>
  <c r="BY167" i="18"/>
  <c r="BX167" i="18"/>
  <c r="BW167" i="18"/>
  <c r="BV167" i="18"/>
  <c r="BU167" i="18"/>
  <c r="BT167" i="18"/>
  <c r="BS167" i="18"/>
  <c r="BR167" i="18"/>
  <c r="BQ167" i="18"/>
  <c r="BP167" i="18"/>
  <c r="BO167" i="18"/>
  <c r="BN167" i="18"/>
  <c r="BM167" i="18"/>
  <c r="BL167" i="18"/>
  <c r="BK167" i="18"/>
  <c r="BJ167" i="18"/>
  <c r="BI167" i="18"/>
  <c r="BH167" i="18"/>
  <c r="BG167" i="18"/>
  <c r="BF167" i="18"/>
  <c r="BE167" i="18"/>
  <c r="BD167" i="18"/>
  <c r="BC167" i="18"/>
  <c r="BB167" i="18"/>
  <c r="BA167" i="18"/>
  <c r="AZ167" i="18"/>
  <c r="AY167" i="18"/>
  <c r="AX167" i="18"/>
  <c r="CL166" i="18"/>
  <c r="CK166" i="18"/>
  <c r="CJ166" i="18"/>
  <c r="CI166" i="18"/>
  <c r="CH166" i="18"/>
  <c r="CG166" i="18"/>
  <c r="CF166" i="18"/>
  <c r="CE166" i="18"/>
  <c r="CD166" i="18"/>
  <c r="CC166" i="18"/>
  <c r="CB166" i="18"/>
  <c r="CA166" i="18"/>
  <c r="BZ166" i="18"/>
  <c r="BY166" i="18"/>
  <c r="BX166" i="18"/>
  <c r="BW166" i="18"/>
  <c r="BV166" i="18"/>
  <c r="BU166" i="18"/>
  <c r="BT166" i="18"/>
  <c r="BS166" i="18"/>
  <c r="BR166" i="18"/>
  <c r="BQ166" i="18"/>
  <c r="BP166" i="18"/>
  <c r="BO166" i="18"/>
  <c r="BN166" i="18"/>
  <c r="BM166" i="18"/>
  <c r="BL166" i="18"/>
  <c r="BK166" i="18"/>
  <c r="BJ166" i="18"/>
  <c r="BI166" i="18"/>
  <c r="BH166" i="18"/>
  <c r="BG166" i="18"/>
  <c r="BF166" i="18"/>
  <c r="BE166" i="18"/>
  <c r="BD166" i="18"/>
  <c r="BC166" i="18"/>
  <c r="BB166" i="18"/>
  <c r="BA166" i="18"/>
  <c r="AZ166" i="18"/>
  <c r="AY166" i="18"/>
  <c r="AX166" i="18"/>
  <c r="CL165" i="18"/>
  <c r="CK165" i="18"/>
  <c r="CJ165" i="18"/>
  <c r="CI165" i="18"/>
  <c r="CH165" i="18"/>
  <c r="CG165" i="18"/>
  <c r="CF165" i="18"/>
  <c r="CE165" i="18"/>
  <c r="CD165" i="18"/>
  <c r="CC165" i="18"/>
  <c r="CB165" i="18"/>
  <c r="CA165" i="18"/>
  <c r="BZ165" i="18"/>
  <c r="BY165" i="18"/>
  <c r="BX165" i="18"/>
  <c r="BW165" i="18"/>
  <c r="BV165" i="18"/>
  <c r="BU165" i="18"/>
  <c r="BT165" i="18"/>
  <c r="BS165" i="18"/>
  <c r="BR165" i="18"/>
  <c r="BQ165" i="18"/>
  <c r="BP165" i="18"/>
  <c r="BO165" i="18"/>
  <c r="BN165" i="18"/>
  <c r="BM165" i="18"/>
  <c r="BL165" i="18"/>
  <c r="BK165" i="18"/>
  <c r="BJ165" i="18"/>
  <c r="BI165" i="18"/>
  <c r="BH165" i="18"/>
  <c r="BG165" i="18"/>
  <c r="BF165" i="18"/>
  <c r="BE165" i="18"/>
  <c r="BD165" i="18"/>
  <c r="BC165" i="18"/>
  <c r="BB165" i="18"/>
  <c r="BA165" i="18"/>
  <c r="AZ165" i="18"/>
  <c r="AY165" i="18"/>
  <c r="AX165" i="18"/>
  <c r="CL164" i="18"/>
  <c r="CK164" i="18"/>
  <c r="CJ164" i="18"/>
  <c r="CI164" i="18"/>
  <c r="CH164" i="18"/>
  <c r="CG164" i="18"/>
  <c r="CF164" i="18"/>
  <c r="CE164" i="18"/>
  <c r="CD164" i="18"/>
  <c r="CC164" i="18"/>
  <c r="CB164" i="18"/>
  <c r="CA164" i="18"/>
  <c r="BZ164" i="18"/>
  <c r="BY164" i="18"/>
  <c r="BX164" i="18"/>
  <c r="BW164" i="18"/>
  <c r="BV164" i="18"/>
  <c r="BU164" i="18"/>
  <c r="BT164" i="18"/>
  <c r="BS164" i="18"/>
  <c r="BR164" i="18"/>
  <c r="BQ164" i="18"/>
  <c r="BP164" i="18"/>
  <c r="BO164" i="18"/>
  <c r="BN164" i="18"/>
  <c r="BM164" i="18"/>
  <c r="BL164" i="18"/>
  <c r="BK164" i="18"/>
  <c r="BJ164" i="18"/>
  <c r="BI164" i="18"/>
  <c r="BH164" i="18"/>
  <c r="BG164" i="18"/>
  <c r="BF164" i="18"/>
  <c r="BE164" i="18"/>
  <c r="BD164" i="18"/>
  <c r="BC164" i="18"/>
  <c r="BB164" i="18"/>
  <c r="BA164" i="18"/>
  <c r="AZ164" i="18"/>
  <c r="AY164" i="18"/>
  <c r="AX164" i="18"/>
  <c r="CL163" i="18"/>
  <c r="CK163" i="18"/>
  <c r="CJ163" i="18"/>
  <c r="CI163" i="18"/>
  <c r="CH163" i="18"/>
  <c r="CG163" i="18"/>
  <c r="CF163" i="18"/>
  <c r="CE163" i="18"/>
  <c r="CD163" i="18"/>
  <c r="CC163" i="18"/>
  <c r="CB163" i="18"/>
  <c r="CA163" i="18"/>
  <c r="BZ163" i="18"/>
  <c r="BY163" i="18"/>
  <c r="BX163" i="18"/>
  <c r="BW163" i="18"/>
  <c r="BV163" i="18"/>
  <c r="BU163" i="18"/>
  <c r="BT163" i="18"/>
  <c r="BS163" i="18"/>
  <c r="BR163" i="18"/>
  <c r="BQ163" i="18"/>
  <c r="BP163" i="18"/>
  <c r="BO163" i="18"/>
  <c r="BN163" i="18"/>
  <c r="BM163" i="18"/>
  <c r="BL163" i="18"/>
  <c r="BK163" i="18"/>
  <c r="BJ163" i="18"/>
  <c r="BI163" i="18"/>
  <c r="BH163" i="18"/>
  <c r="BG163" i="18"/>
  <c r="BF163" i="18"/>
  <c r="BE163" i="18"/>
  <c r="BD163" i="18"/>
  <c r="BC163" i="18"/>
  <c r="BB163" i="18"/>
  <c r="BA163" i="18"/>
  <c r="AZ163" i="18"/>
  <c r="AY163" i="18"/>
  <c r="AX163" i="18"/>
  <c r="CL162" i="18"/>
  <c r="CK162" i="18"/>
  <c r="CJ162" i="18"/>
  <c r="CI162" i="18"/>
  <c r="CH162" i="18"/>
  <c r="CG162" i="18"/>
  <c r="CF162" i="18"/>
  <c r="CE162" i="18"/>
  <c r="CD162" i="18"/>
  <c r="CC162" i="18"/>
  <c r="CB162" i="18"/>
  <c r="CA162" i="18"/>
  <c r="BZ162" i="18"/>
  <c r="BY162" i="18"/>
  <c r="BX162" i="18"/>
  <c r="BW162" i="18"/>
  <c r="BV162" i="18"/>
  <c r="BU162" i="18"/>
  <c r="BT162" i="18"/>
  <c r="BS162" i="18"/>
  <c r="BR162" i="18"/>
  <c r="BQ162" i="18"/>
  <c r="BP162" i="18"/>
  <c r="BO162" i="18"/>
  <c r="BN162" i="18"/>
  <c r="BM162" i="18"/>
  <c r="BL162" i="18"/>
  <c r="BK162" i="18"/>
  <c r="BJ162" i="18"/>
  <c r="BI162" i="18"/>
  <c r="BH162" i="18"/>
  <c r="BG162" i="18"/>
  <c r="BF162" i="18"/>
  <c r="BE162" i="18"/>
  <c r="BD162" i="18"/>
  <c r="BC162" i="18"/>
  <c r="BB162" i="18"/>
  <c r="BA162" i="18"/>
  <c r="AZ162" i="18"/>
  <c r="AY162" i="18"/>
  <c r="AX162" i="18"/>
  <c r="CL161" i="18"/>
  <c r="CK161" i="18"/>
  <c r="CJ161" i="18"/>
  <c r="CI161" i="18"/>
  <c r="CH161" i="18"/>
  <c r="CG161" i="18"/>
  <c r="CF161" i="18"/>
  <c r="CE161" i="18"/>
  <c r="CD161" i="18"/>
  <c r="CC161" i="18"/>
  <c r="CB161" i="18"/>
  <c r="CA161" i="18"/>
  <c r="BZ161" i="18"/>
  <c r="BY161" i="18"/>
  <c r="BX161" i="18"/>
  <c r="BW161" i="18"/>
  <c r="BV161" i="18"/>
  <c r="BU161" i="18"/>
  <c r="BT161" i="18"/>
  <c r="BS161" i="18"/>
  <c r="BR161" i="18"/>
  <c r="BQ161" i="18"/>
  <c r="BP161" i="18"/>
  <c r="BO161" i="18"/>
  <c r="BN161" i="18"/>
  <c r="BM161" i="18"/>
  <c r="BL161" i="18"/>
  <c r="BK161" i="18"/>
  <c r="BJ161" i="18"/>
  <c r="BI161" i="18"/>
  <c r="BH161" i="18"/>
  <c r="BG161" i="18"/>
  <c r="BF161" i="18"/>
  <c r="BE161" i="18"/>
  <c r="BD161" i="18"/>
  <c r="BC161" i="18"/>
  <c r="BB161" i="18"/>
  <c r="BA161" i="18"/>
  <c r="AZ161" i="18"/>
  <c r="AY161" i="18"/>
  <c r="AX161" i="18"/>
  <c r="CL160" i="18"/>
  <c r="CK160" i="18"/>
  <c r="CJ160" i="18"/>
  <c r="CI160" i="18"/>
  <c r="CH160" i="18"/>
  <c r="CG160" i="18"/>
  <c r="CF160" i="18"/>
  <c r="CE160" i="18"/>
  <c r="CD160" i="18"/>
  <c r="CC160" i="18"/>
  <c r="CB160" i="18"/>
  <c r="CA160" i="18"/>
  <c r="BZ160" i="18"/>
  <c r="BY160" i="18"/>
  <c r="BX160" i="18"/>
  <c r="BW160" i="18"/>
  <c r="BV160" i="18"/>
  <c r="BU160" i="18"/>
  <c r="BT160" i="18"/>
  <c r="BS160" i="18"/>
  <c r="BR160" i="18"/>
  <c r="BQ160" i="18"/>
  <c r="BP160" i="18"/>
  <c r="BO160" i="18"/>
  <c r="BN160" i="18"/>
  <c r="BM160" i="18"/>
  <c r="BL160" i="18"/>
  <c r="BK160" i="18"/>
  <c r="BJ160" i="18"/>
  <c r="BI160" i="18"/>
  <c r="BH160" i="18"/>
  <c r="BG160" i="18"/>
  <c r="BF160" i="18"/>
  <c r="BE160" i="18"/>
  <c r="BD160" i="18"/>
  <c r="BC160" i="18"/>
  <c r="BB160" i="18"/>
  <c r="BA160" i="18"/>
  <c r="AZ160" i="18"/>
  <c r="AY160" i="18"/>
  <c r="AX160" i="18"/>
  <c r="CL159" i="18"/>
  <c r="CK159" i="18"/>
  <c r="CJ159" i="18"/>
  <c r="CI159" i="18"/>
  <c r="CH159" i="18"/>
  <c r="CG159" i="18"/>
  <c r="CF159" i="18"/>
  <c r="CE159" i="18"/>
  <c r="CD159" i="18"/>
  <c r="CC159" i="18"/>
  <c r="CB159" i="18"/>
  <c r="CA159" i="18"/>
  <c r="BZ159" i="18"/>
  <c r="BY159" i="18"/>
  <c r="BX159" i="18"/>
  <c r="BW159" i="18"/>
  <c r="BV159" i="18"/>
  <c r="BU159" i="18"/>
  <c r="BT159" i="18"/>
  <c r="BS159" i="18"/>
  <c r="BR159" i="18"/>
  <c r="BQ159" i="18"/>
  <c r="BP159" i="18"/>
  <c r="BO159" i="18"/>
  <c r="BN159" i="18"/>
  <c r="BM159" i="18"/>
  <c r="BL159" i="18"/>
  <c r="BK159" i="18"/>
  <c r="BJ159" i="18"/>
  <c r="BI159" i="18"/>
  <c r="BH159" i="18"/>
  <c r="BG159" i="18"/>
  <c r="BF159" i="18"/>
  <c r="BE159" i="18"/>
  <c r="BD159" i="18"/>
  <c r="BC159" i="18"/>
  <c r="BB159" i="18"/>
  <c r="BA159" i="18"/>
  <c r="AZ159" i="18"/>
  <c r="AY159" i="18"/>
  <c r="AX159" i="18"/>
  <c r="CL158" i="18"/>
  <c r="CK158" i="18"/>
  <c r="CJ158" i="18"/>
  <c r="CI158" i="18"/>
  <c r="CH158" i="18"/>
  <c r="CG158" i="18"/>
  <c r="CF158" i="18"/>
  <c r="CE158" i="18"/>
  <c r="CD158" i="18"/>
  <c r="CC158" i="18"/>
  <c r="CB158" i="18"/>
  <c r="CA158" i="18"/>
  <c r="BZ158" i="18"/>
  <c r="BY158" i="18"/>
  <c r="BX158" i="18"/>
  <c r="BW158" i="18"/>
  <c r="BV158" i="18"/>
  <c r="BU158" i="18"/>
  <c r="BT158" i="18"/>
  <c r="BS158" i="18"/>
  <c r="BR158" i="18"/>
  <c r="BQ158" i="18"/>
  <c r="BP158" i="18"/>
  <c r="BO158" i="18"/>
  <c r="BN158" i="18"/>
  <c r="BM158" i="18"/>
  <c r="BL158" i="18"/>
  <c r="BK158" i="18"/>
  <c r="BJ158" i="18"/>
  <c r="BI158" i="18"/>
  <c r="BH158" i="18"/>
  <c r="BG158" i="18"/>
  <c r="BF158" i="18"/>
  <c r="BE158" i="18"/>
  <c r="BD158" i="18"/>
  <c r="BC158" i="18"/>
  <c r="BB158" i="18"/>
  <c r="BA158" i="18"/>
  <c r="AZ158" i="18"/>
  <c r="AY158" i="18"/>
  <c r="AX158" i="18"/>
  <c r="CL157" i="18"/>
  <c r="CK157" i="18"/>
  <c r="CJ157" i="18"/>
  <c r="CI157" i="18"/>
  <c r="CH157" i="18"/>
  <c r="CG157" i="18"/>
  <c r="CF157" i="18"/>
  <c r="CE157" i="18"/>
  <c r="CD157" i="18"/>
  <c r="CC157" i="18"/>
  <c r="CB157" i="18"/>
  <c r="CA157" i="18"/>
  <c r="BZ157" i="18"/>
  <c r="BY157" i="18"/>
  <c r="BX157" i="18"/>
  <c r="BW157" i="18"/>
  <c r="BV157" i="18"/>
  <c r="BU157" i="18"/>
  <c r="BT157" i="18"/>
  <c r="BS157" i="18"/>
  <c r="BR157" i="18"/>
  <c r="BQ157" i="18"/>
  <c r="BP157" i="18"/>
  <c r="BO157" i="18"/>
  <c r="BN157" i="18"/>
  <c r="BM157" i="18"/>
  <c r="BL157" i="18"/>
  <c r="BK157" i="18"/>
  <c r="BJ157" i="18"/>
  <c r="BI157" i="18"/>
  <c r="BH157" i="18"/>
  <c r="BG157" i="18"/>
  <c r="BF157" i="18"/>
  <c r="BE157" i="18"/>
  <c r="BD157" i="18"/>
  <c r="BC157" i="18"/>
  <c r="BB157" i="18"/>
  <c r="BA157" i="18"/>
  <c r="AZ157" i="18"/>
  <c r="AY157" i="18"/>
  <c r="AX157" i="18"/>
  <c r="AV157" i="18" s="1"/>
  <c r="CL156" i="18"/>
  <c r="CK156" i="18"/>
  <c r="CJ156" i="18"/>
  <c r="CI156" i="18"/>
  <c r="CH156" i="18"/>
  <c r="CG156" i="18"/>
  <c r="CF156" i="18"/>
  <c r="CE156" i="18"/>
  <c r="CD156" i="18"/>
  <c r="CC156" i="18"/>
  <c r="CB156" i="18"/>
  <c r="CA156" i="18"/>
  <c r="BZ156" i="18"/>
  <c r="BY156" i="18"/>
  <c r="BX156" i="18"/>
  <c r="BW156" i="18"/>
  <c r="BV156" i="18"/>
  <c r="BU156" i="18"/>
  <c r="BT156" i="18"/>
  <c r="BS156" i="18"/>
  <c r="BR156" i="18"/>
  <c r="BQ156" i="18"/>
  <c r="BP156" i="18"/>
  <c r="BO156" i="18"/>
  <c r="BN156" i="18"/>
  <c r="BM156" i="18"/>
  <c r="BL156" i="18"/>
  <c r="BK156" i="18"/>
  <c r="BJ156" i="18"/>
  <c r="BI156" i="18"/>
  <c r="BH156" i="18"/>
  <c r="BG156" i="18"/>
  <c r="BF156" i="18"/>
  <c r="BE156" i="18"/>
  <c r="BD156" i="18"/>
  <c r="BC156" i="18"/>
  <c r="BB156" i="18"/>
  <c r="BA156" i="18"/>
  <c r="AZ156" i="18"/>
  <c r="AY156" i="18"/>
  <c r="AX156" i="18"/>
  <c r="CL155" i="18"/>
  <c r="CK155" i="18"/>
  <c r="CJ155" i="18"/>
  <c r="CI155" i="18"/>
  <c r="CH155" i="18"/>
  <c r="CG155" i="18"/>
  <c r="CF155" i="18"/>
  <c r="CE155" i="18"/>
  <c r="CD155" i="18"/>
  <c r="CC155" i="18"/>
  <c r="CB155" i="18"/>
  <c r="CA155" i="18"/>
  <c r="BZ155" i="18"/>
  <c r="BY155" i="18"/>
  <c r="BX155" i="18"/>
  <c r="BW155" i="18"/>
  <c r="BV155" i="18"/>
  <c r="BU155" i="18"/>
  <c r="BT155" i="18"/>
  <c r="BS155" i="18"/>
  <c r="BR155" i="18"/>
  <c r="BQ155" i="18"/>
  <c r="BP155" i="18"/>
  <c r="BO155" i="18"/>
  <c r="BN155" i="18"/>
  <c r="BM155" i="18"/>
  <c r="BL155" i="18"/>
  <c r="BK155" i="18"/>
  <c r="BJ155" i="18"/>
  <c r="BI155" i="18"/>
  <c r="BH155" i="18"/>
  <c r="BG155" i="18"/>
  <c r="BF155" i="18"/>
  <c r="BE155" i="18"/>
  <c r="BD155" i="18"/>
  <c r="BC155" i="18"/>
  <c r="BB155" i="18"/>
  <c r="BA155" i="18"/>
  <c r="AZ155" i="18"/>
  <c r="AY155" i="18"/>
  <c r="AX155" i="18"/>
  <c r="CL154" i="18"/>
  <c r="CK154" i="18"/>
  <c r="CJ154" i="18"/>
  <c r="CI154" i="18"/>
  <c r="CH154" i="18"/>
  <c r="CG154" i="18"/>
  <c r="CF154" i="18"/>
  <c r="CE154" i="18"/>
  <c r="CD154" i="18"/>
  <c r="CC154" i="18"/>
  <c r="CB154" i="18"/>
  <c r="CA154" i="18"/>
  <c r="BZ154" i="18"/>
  <c r="BY154" i="18"/>
  <c r="BX154" i="18"/>
  <c r="BW154" i="18"/>
  <c r="BV154" i="18"/>
  <c r="BU154" i="18"/>
  <c r="BT154" i="18"/>
  <c r="BS154" i="18"/>
  <c r="BR154" i="18"/>
  <c r="BQ154" i="18"/>
  <c r="BP154" i="18"/>
  <c r="BO154" i="18"/>
  <c r="BN154" i="18"/>
  <c r="BM154" i="18"/>
  <c r="BL154" i="18"/>
  <c r="BK154" i="18"/>
  <c r="BJ154" i="18"/>
  <c r="BI154" i="18"/>
  <c r="BH154" i="18"/>
  <c r="BG154" i="18"/>
  <c r="BF154" i="18"/>
  <c r="BE154" i="18"/>
  <c r="BD154" i="18"/>
  <c r="BC154" i="18"/>
  <c r="BB154" i="18"/>
  <c r="BA154" i="18"/>
  <c r="AZ154" i="18"/>
  <c r="AY154" i="18"/>
  <c r="AX154" i="18"/>
  <c r="CL153" i="18"/>
  <c r="CK153" i="18"/>
  <c r="CJ153" i="18"/>
  <c r="CI153" i="18"/>
  <c r="CH153" i="18"/>
  <c r="CG153" i="18"/>
  <c r="CF153" i="18"/>
  <c r="CE153" i="18"/>
  <c r="CD153" i="18"/>
  <c r="CC153" i="18"/>
  <c r="CB153" i="18"/>
  <c r="CA153" i="18"/>
  <c r="BZ153" i="18"/>
  <c r="BY153" i="18"/>
  <c r="BX153" i="18"/>
  <c r="BW153" i="18"/>
  <c r="BV153" i="18"/>
  <c r="BU153" i="18"/>
  <c r="BT153" i="18"/>
  <c r="BS153" i="18"/>
  <c r="BR153" i="18"/>
  <c r="BQ153" i="18"/>
  <c r="BP153" i="18"/>
  <c r="BO153" i="18"/>
  <c r="BN153" i="18"/>
  <c r="BM153" i="18"/>
  <c r="BL153" i="18"/>
  <c r="BK153" i="18"/>
  <c r="BJ153" i="18"/>
  <c r="BI153" i="18"/>
  <c r="BH153" i="18"/>
  <c r="BG153" i="18"/>
  <c r="BF153" i="18"/>
  <c r="BE153" i="18"/>
  <c r="BD153" i="18"/>
  <c r="BC153" i="18"/>
  <c r="BB153" i="18"/>
  <c r="BA153" i="18"/>
  <c r="AZ153" i="18"/>
  <c r="AY153" i="18"/>
  <c r="AX153" i="18"/>
  <c r="CL152" i="18"/>
  <c r="CK152" i="18"/>
  <c r="CJ152" i="18"/>
  <c r="CI152" i="18"/>
  <c r="CH152" i="18"/>
  <c r="CG152" i="18"/>
  <c r="CF152" i="18"/>
  <c r="CE152" i="18"/>
  <c r="CD152" i="18"/>
  <c r="CC152" i="18"/>
  <c r="CB152" i="18"/>
  <c r="CA152" i="18"/>
  <c r="BZ152" i="18"/>
  <c r="BY152" i="18"/>
  <c r="BX152" i="18"/>
  <c r="BW152" i="18"/>
  <c r="BV152" i="18"/>
  <c r="BU152" i="18"/>
  <c r="BT152" i="18"/>
  <c r="BS152" i="18"/>
  <c r="BR152" i="18"/>
  <c r="BQ152" i="18"/>
  <c r="BP152" i="18"/>
  <c r="BO152" i="18"/>
  <c r="BN152" i="18"/>
  <c r="BM152" i="18"/>
  <c r="BL152" i="18"/>
  <c r="BK152" i="18"/>
  <c r="BJ152" i="18"/>
  <c r="BI152" i="18"/>
  <c r="BH152" i="18"/>
  <c r="BG152" i="18"/>
  <c r="BF152" i="18"/>
  <c r="BE152" i="18"/>
  <c r="BD152" i="18"/>
  <c r="BC152" i="18"/>
  <c r="BB152" i="18"/>
  <c r="BA152" i="18"/>
  <c r="AZ152" i="18"/>
  <c r="AY152" i="18"/>
  <c r="AX152" i="18"/>
  <c r="CL151" i="18"/>
  <c r="CK151" i="18"/>
  <c r="CJ151" i="18"/>
  <c r="CI151" i="18"/>
  <c r="CH151" i="18"/>
  <c r="CG151" i="18"/>
  <c r="CF151" i="18"/>
  <c r="CE151" i="18"/>
  <c r="CD151" i="18"/>
  <c r="CC151" i="18"/>
  <c r="CB151" i="18"/>
  <c r="CA151" i="18"/>
  <c r="BZ151" i="18"/>
  <c r="BY151" i="18"/>
  <c r="BX151" i="18"/>
  <c r="BW151" i="18"/>
  <c r="BV151" i="18"/>
  <c r="BU151" i="18"/>
  <c r="BT151" i="18"/>
  <c r="BS151" i="18"/>
  <c r="BR151" i="18"/>
  <c r="BQ151" i="18"/>
  <c r="BP151" i="18"/>
  <c r="BO151" i="18"/>
  <c r="BN151" i="18"/>
  <c r="BM151" i="18"/>
  <c r="BL151" i="18"/>
  <c r="BK151" i="18"/>
  <c r="BJ151" i="18"/>
  <c r="BI151" i="18"/>
  <c r="BH151" i="18"/>
  <c r="BG151" i="18"/>
  <c r="BF151" i="18"/>
  <c r="BE151" i="18"/>
  <c r="BD151" i="18"/>
  <c r="BC151" i="18"/>
  <c r="BB151" i="18"/>
  <c r="BA151" i="18"/>
  <c r="AZ151" i="18"/>
  <c r="AY151" i="18"/>
  <c r="AX151" i="18"/>
  <c r="CL150" i="18"/>
  <c r="CK150" i="18"/>
  <c r="CJ150" i="18"/>
  <c r="CI150" i="18"/>
  <c r="CH150" i="18"/>
  <c r="CG150" i="18"/>
  <c r="CF150" i="18"/>
  <c r="CE150" i="18"/>
  <c r="CD150" i="18"/>
  <c r="CC150" i="18"/>
  <c r="CB150" i="18"/>
  <c r="CA150" i="18"/>
  <c r="BZ150" i="18"/>
  <c r="BY150" i="18"/>
  <c r="BX150" i="18"/>
  <c r="BW150" i="18"/>
  <c r="BV150" i="18"/>
  <c r="BU150" i="18"/>
  <c r="BT150" i="18"/>
  <c r="BS150" i="18"/>
  <c r="BR150" i="18"/>
  <c r="BQ150" i="18"/>
  <c r="BP150" i="18"/>
  <c r="BO150" i="18"/>
  <c r="BN150" i="18"/>
  <c r="BM150" i="18"/>
  <c r="BL150" i="18"/>
  <c r="BK150" i="18"/>
  <c r="BJ150" i="18"/>
  <c r="BI150" i="18"/>
  <c r="BH150" i="18"/>
  <c r="BG150" i="18"/>
  <c r="BF150" i="18"/>
  <c r="BE150" i="18"/>
  <c r="BD150" i="18"/>
  <c r="BC150" i="18"/>
  <c r="BB150" i="18"/>
  <c r="BA150" i="18"/>
  <c r="AZ150" i="18"/>
  <c r="AY150" i="18"/>
  <c r="AX150" i="18"/>
  <c r="CL149" i="18"/>
  <c r="CK149" i="18"/>
  <c r="CJ149" i="18"/>
  <c r="CI149" i="18"/>
  <c r="CH149" i="18"/>
  <c r="CG149" i="18"/>
  <c r="CF149" i="18"/>
  <c r="CE149" i="18"/>
  <c r="CD149" i="18"/>
  <c r="CC149" i="18"/>
  <c r="CB149" i="18"/>
  <c r="CA149" i="18"/>
  <c r="BZ149" i="18"/>
  <c r="BY149" i="18"/>
  <c r="BX149" i="18"/>
  <c r="BW149" i="18"/>
  <c r="BV149" i="18"/>
  <c r="BU149" i="18"/>
  <c r="BT149" i="18"/>
  <c r="BS149" i="18"/>
  <c r="BR149" i="18"/>
  <c r="BQ149" i="18"/>
  <c r="BP149" i="18"/>
  <c r="BO149" i="18"/>
  <c r="BN149" i="18"/>
  <c r="BM149" i="18"/>
  <c r="BL149" i="18"/>
  <c r="BK149" i="18"/>
  <c r="BJ149" i="18"/>
  <c r="BI149" i="18"/>
  <c r="BH149" i="18"/>
  <c r="BG149" i="18"/>
  <c r="BF149" i="18"/>
  <c r="BE149" i="18"/>
  <c r="BD149" i="18"/>
  <c r="BC149" i="18"/>
  <c r="BB149" i="18"/>
  <c r="BA149" i="18"/>
  <c r="AZ149" i="18"/>
  <c r="AY149" i="18"/>
  <c r="AX149" i="18"/>
  <c r="CL148" i="18"/>
  <c r="CK148" i="18"/>
  <c r="CJ148" i="18"/>
  <c r="CI148" i="18"/>
  <c r="CH148" i="18"/>
  <c r="CG148" i="18"/>
  <c r="CF148" i="18"/>
  <c r="CE148" i="18"/>
  <c r="CD148" i="18"/>
  <c r="CC148" i="18"/>
  <c r="CB148" i="18"/>
  <c r="CA148" i="18"/>
  <c r="BZ148" i="18"/>
  <c r="BY148" i="18"/>
  <c r="BX148" i="18"/>
  <c r="BW148" i="18"/>
  <c r="BV148" i="18"/>
  <c r="BU148" i="18"/>
  <c r="BT148" i="18"/>
  <c r="BS148" i="18"/>
  <c r="BR148" i="18"/>
  <c r="BQ148" i="18"/>
  <c r="BP148" i="18"/>
  <c r="BO148" i="18"/>
  <c r="BN148" i="18"/>
  <c r="BM148" i="18"/>
  <c r="BL148" i="18"/>
  <c r="BK148" i="18"/>
  <c r="BJ148" i="18"/>
  <c r="BI148" i="18"/>
  <c r="BH148" i="18"/>
  <c r="BG148" i="18"/>
  <c r="BF148" i="18"/>
  <c r="BE148" i="18"/>
  <c r="BD148" i="18"/>
  <c r="BC148" i="18"/>
  <c r="BB148" i="18"/>
  <c r="BA148" i="18"/>
  <c r="AZ148" i="18"/>
  <c r="AY148" i="18"/>
  <c r="AX148" i="18"/>
  <c r="CL147" i="18"/>
  <c r="CK147" i="18"/>
  <c r="CJ147" i="18"/>
  <c r="CI147" i="18"/>
  <c r="CH147" i="18"/>
  <c r="CG147" i="18"/>
  <c r="CF147" i="18"/>
  <c r="CE147" i="18"/>
  <c r="CD147" i="18"/>
  <c r="CC147" i="18"/>
  <c r="CB147" i="18"/>
  <c r="CA147" i="18"/>
  <c r="BZ147" i="18"/>
  <c r="BY147" i="18"/>
  <c r="BX147" i="18"/>
  <c r="BW147" i="18"/>
  <c r="BV147" i="18"/>
  <c r="BU147" i="18"/>
  <c r="BT147" i="18"/>
  <c r="BS147" i="18"/>
  <c r="BR147" i="18"/>
  <c r="BQ147" i="18"/>
  <c r="BP147" i="18"/>
  <c r="BO147" i="18"/>
  <c r="BN147" i="18"/>
  <c r="BM147" i="18"/>
  <c r="BL147" i="18"/>
  <c r="BK147" i="18"/>
  <c r="BJ147" i="18"/>
  <c r="BI147" i="18"/>
  <c r="BH147" i="18"/>
  <c r="BG147" i="18"/>
  <c r="BF147" i="18"/>
  <c r="BE147" i="18"/>
  <c r="BD147" i="18"/>
  <c r="BC147" i="18"/>
  <c r="BB147" i="18"/>
  <c r="BA147" i="18"/>
  <c r="AZ147" i="18"/>
  <c r="AY147" i="18"/>
  <c r="AV147" i="18" s="1"/>
  <c r="AX147" i="18"/>
  <c r="CL146" i="18"/>
  <c r="CK146" i="18"/>
  <c r="CJ146" i="18"/>
  <c r="CI146" i="18"/>
  <c r="CH146" i="18"/>
  <c r="CG146" i="18"/>
  <c r="CF146" i="18"/>
  <c r="CE146" i="18"/>
  <c r="CD146" i="18"/>
  <c r="CC146" i="18"/>
  <c r="CB146" i="18"/>
  <c r="CA146" i="18"/>
  <c r="BZ146" i="18"/>
  <c r="BY146" i="18"/>
  <c r="BX146" i="18"/>
  <c r="BW146" i="18"/>
  <c r="BV146" i="18"/>
  <c r="BU146" i="18"/>
  <c r="BT146" i="18"/>
  <c r="BS146" i="18"/>
  <c r="BR146" i="18"/>
  <c r="BQ146" i="18"/>
  <c r="BP146" i="18"/>
  <c r="BO146" i="18"/>
  <c r="BN146" i="18"/>
  <c r="BM146" i="18"/>
  <c r="BL146" i="18"/>
  <c r="BK146" i="18"/>
  <c r="BJ146" i="18"/>
  <c r="BI146" i="18"/>
  <c r="BH146" i="18"/>
  <c r="BG146" i="18"/>
  <c r="BF146" i="18"/>
  <c r="BE146" i="18"/>
  <c r="BD146" i="18"/>
  <c r="BC146" i="18"/>
  <c r="BB146" i="18"/>
  <c r="BA146" i="18"/>
  <c r="AZ146" i="18"/>
  <c r="AY146" i="18"/>
  <c r="AX146" i="18"/>
  <c r="CL145" i="18"/>
  <c r="CK145" i="18"/>
  <c r="CJ145" i="18"/>
  <c r="CI145" i="18"/>
  <c r="CH145" i="18"/>
  <c r="CG145" i="18"/>
  <c r="CF145" i="18"/>
  <c r="CE145" i="18"/>
  <c r="CD145" i="18"/>
  <c r="CC145" i="18"/>
  <c r="CB145" i="18"/>
  <c r="CA145" i="18"/>
  <c r="BZ145" i="18"/>
  <c r="BY145" i="18"/>
  <c r="BX145" i="18"/>
  <c r="BW145" i="18"/>
  <c r="BV145" i="18"/>
  <c r="BU145" i="18"/>
  <c r="BT145" i="18"/>
  <c r="BS145" i="18"/>
  <c r="BR145" i="18"/>
  <c r="BQ145" i="18"/>
  <c r="BP145" i="18"/>
  <c r="BO145" i="18"/>
  <c r="BN145" i="18"/>
  <c r="BM145" i="18"/>
  <c r="BL145" i="18"/>
  <c r="BK145" i="18"/>
  <c r="BJ145" i="18"/>
  <c r="BI145" i="18"/>
  <c r="BH145" i="18"/>
  <c r="BG145" i="18"/>
  <c r="BF145" i="18"/>
  <c r="BE145" i="18"/>
  <c r="BD145" i="18"/>
  <c r="BC145" i="18"/>
  <c r="BB145" i="18"/>
  <c r="BA145" i="18"/>
  <c r="AZ145" i="18"/>
  <c r="AY145" i="18"/>
  <c r="AX145" i="18"/>
  <c r="CL144" i="18"/>
  <c r="CK144" i="18"/>
  <c r="CJ144" i="18"/>
  <c r="CI144" i="18"/>
  <c r="CH144" i="18"/>
  <c r="CG144" i="18"/>
  <c r="CF144" i="18"/>
  <c r="CE144" i="18"/>
  <c r="CD144" i="18"/>
  <c r="CC144" i="18"/>
  <c r="CB144" i="18"/>
  <c r="CA144" i="18"/>
  <c r="BZ144" i="18"/>
  <c r="BY144" i="18"/>
  <c r="BX144" i="18"/>
  <c r="BW144" i="18"/>
  <c r="BV144" i="18"/>
  <c r="BU144" i="18"/>
  <c r="BT144" i="18"/>
  <c r="BS144" i="18"/>
  <c r="BR144" i="18"/>
  <c r="BQ144" i="18"/>
  <c r="BP144" i="18"/>
  <c r="BO144" i="18"/>
  <c r="BN144" i="18"/>
  <c r="BM144" i="18"/>
  <c r="BL144" i="18"/>
  <c r="BK144" i="18"/>
  <c r="BJ144" i="18"/>
  <c r="BI144" i="18"/>
  <c r="BH144" i="18"/>
  <c r="BG144" i="18"/>
  <c r="BF144" i="18"/>
  <c r="BE144" i="18"/>
  <c r="BD144" i="18"/>
  <c r="BC144" i="18"/>
  <c r="BB144" i="18"/>
  <c r="BA144" i="18"/>
  <c r="AZ144" i="18"/>
  <c r="AY144" i="18"/>
  <c r="AX144" i="18"/>
  <c r="CL143" i="18"/>
  <c r="CK143" i="18"/>
  <c r="CJ143" i="18"/>
  <c r="CI143" i="18"/>
  <c r="CH143" i="18"/>
  <c r="CG143" i="18"/>
  <c r="CF143" i="18"/>
  <c r="CE143" i="18"/>
  <c r="CD143" i="18"/>
  <c r="CC143" i="18"/>
  <c r="CB143" i="18"/>
  <c r="CA143" i="18"/>
  <c r="BZ143" i="18"/>
  <c r="BY143" i="18"/>
  <c r="BX143" i="18"/>
  <c r="BW143" i="18"/>
  <c r="BV143" i="18"/>
  <c r="BU143" i="18"/>
  <c r="BT143" i="18"/>
  <c r="BS143" i="18"/>
  <c r="BR143" i="18"/>
  <c r="BQ143" i="18"/>
  <c r="BP143" i="18"/>
  <c r="BO143" i="18"/>
  <c r="BN143" i="18"/>
  <c r="BM143" i="18"/>
  <c r="BL143" i="18"/>
  <c r="BK143" i="18"/>
  <c r="BJ143" i="18"/>
  <c r="BI143" i="18"/>
  <c r="BH143" i="18"/>
  <c r="BG143" i="18"/>
  <c r="BF143" i="18"/>
  <c r="BE143" i="18"/>
  <c r="BD143" i="18"/>
  <c r="BC143" i="18"/>
  <c r="BB143" i="18"/>
  <c r="BA143" i="18"/>
  <c r="AZ143" i="18"/>
  <c r="AY143" i="18"/>
  <c r="AX143" i="18"/>
  <c r="CL142" i="18"/>
  <c r="CK142" i="18"/>
  <c r="CJ142" i="18"/>
  <c r="CI142" i="18"/>
  <c r="CH142" i="18"/>
  <c r="CG142" i="18"/>
  <c r="CF142" i="18"/>
  <c r="CE142" i="18"/>
  <c r="CD142" i="18"/>
  <c r="CC142" i="18"/>
  <c r="CB142" i="18"/>
  <c r="CA142" i="18"/>
  <c r="BZ142" i="18"/>
  <c r="BY142" i="18"/>
  <c r="BX142" i="18"/>
  <c r="BW142" i="18"/>
  <c r="BV142" i="18"/>
  <c r="BU142" i="18"/>
  <c r="BT142" i="18"/>
  <c r="BS142" i="18"/>
  <c r="BR142" i="18"/>
  <c r="BQ142" i="18"/>
  <c r="BP142" i="18"/>
  <c r="BO142" i="18"/>
  <c r="BN142" i="18"/>
  <c r="BM142" i="18"/>
  <c r="BL142" i="18"/>
  <c r="BK142" i="18"/>
  <c r="BJ142" i="18"/>
  <c r="BI142" i="18"/>
  <c r="BH142" i="18"/>
  <c r="BG142" i="18"/>
  <c r="BF142" i="18"/>
  <c r="BE142" i="18"/>
  <c r="BD142" i="18"/>
  <c r="BC142" i="18"/>
  <c r="BB142" i="18"/>
  <c r="BA142" i="18"/>
  <c r="AZ142" i="18"/>
  <c r="AY142" i="18"/>
  <c r="AX142" i="18"/>
  <c r="CL141" i="18"/>
  <c r="CK141" i="18"/>
  <c r="CJ141" i="18"/>
  <c r="CI141" i="18"/>
  <c r="CH141" i="18"/>
  <c r="CG141" i="18"/>
  <c r="CF141" i="18"/>
  <c r="CE141" i="18"/>
  <c r="CD141" i="18"/>
  <c r="CC141" i="18"/>
  <c r="CB141" i="18"/>
  <c r="CA141" i="18"/>
  <c r="BZ141" i="18"/>
  <c r="BY141" i="18"/>
  <c r="BX141" i="18"/>
  <c r="BW141" i="18"/>
  <c r="BV141" i="18"/>
  <c r="BU141" i="18"/>
  <c r="BT141" i="18"/>
  <c r="BS141" i="18"/>
  <c r="BR141" i="18"/>
  <c r="BQ141" i="18"/>
  <c r="BP141" i="18"/>
  <c r="BO141" i="18"/>
  <c r="BN141" i="18"/>
  <c r="BM141" i="18"/>
  <c r="BL141" i="18"/>
  <c r="BK141" i="18"/>
  <c r="BJ141" i="18"/>
  <c r="BI141" i="18"/>
  <c r="BH141" i="18"/>
  <c r="BG141" i="18"/>
  <c r="BF141" i="18"/>
  <c r="BE141" i="18"/>
  <c r="BD141" i="18"/>
  <c r="BC141" i="18"/>
  <c r="BB141" i="18"/>
  <c r="BA141" i="18"/>
  <c r="AV141" i="18" s="1"/>
  <c r="AZ141" i="18"/>
  <c r="AY141" i="18"/>
  <c r="AX141" i="18"/>
  <c r="CL140" i="18"/>
  <c r="CK140" i="18"/>
  <c r="CJ140" i="18"/>
  <c r="CI140" i="18"/>
  <c r="CH140" i="18"/>
  <c r="CG140" i="18"/>
  <c r="CF140" i="18"/>
  <c r="CE140" i="18"/>
  <c r="CD140" i="18"/>
  <c r="CC140" i="18"/>
  <c r="CB140" i="18"/>
  <c r="CA140" i="18"/>
  <c r="BZ140" i="18"/>
  <c r="BY140" i="18"/>
  <c r="BX140" i="18"/>
  <c r="BW140" i="18"/>
  <c r="BV140" i="18"/>
  <c r="BU140" i="18"/>
  <c r="BT140" i="18"/>
  <c r="BS140" i="18"/>
  <c r="BR140" i="18"/>
  <c r="BQ140" i="18"/>
  <c r="BP140" i="18"/>
  <c r="BO140" i="18"/>
  <c r="BN140" i="18"/>
  <c r="BM140" i="18"/>
  <c r="BL140" i="18"/>
  <c r="BK140" i="18"/>
  <c r="BJ140" i="18"/>
  <c r="BI140" i="18"/>
  <c r="BH140" i="18"/>
  <c r="BG140" i="18"/>
  <c r="BF140" i="18"/>
  <c r="BE140" i="18"/>
  <c r="BD140" i="18"/>
  <c r="BC140" i="18"/>
  <c r="BB140" i="18"/>
  <c r="BA140" i="18"/>
  <c r="AZ140" i="18"/>
  <c r="AY140" i="18"/>
  <c r="AX140" i="18"/>
  <c r="CL139" i="18"/>
  <c r="CK139" i="18"/>
  <c r="CJ139" i="18"/>
  <c r="CI139" i="18"/>
  <c r="CH139" i="18"/>
  <c r="CG139" i="18"/>
  <c r="CF139" i="18"/>
  <c r="CE139" i="18"/>
  <c r="CD139" i="18"/>
  <c r="CC139" i="18"/>
  <c r="CB139" i="18"/>
  <c r="CA139" i="18"/>
  <c r="BZ139" i="18"/>
  <c r="BY139" i="18"/>
  <c r="BX139" i="18"/>
  <c r="BW139" i="18"/>
  <c r="BV139" i="18"/>
  <c r="BU139" i="18"/>
  <c r="BT139" i="18"/>
  <c r="BS139" i="18"/>
  <c r="BR139" i="18"/>
  <c r="BQ139" i="18"/>
  <c r="BP139" i="18"/>
  <c r="BO139" i="18"/>
  <c r="BN139" i="18"/>
  <c r="BM139" i="18"/>
  <c r="BL139" i="18"/>
  <c r="BK139" i="18"/>
  <c r="BJ139" i="18"/>
  <c r="BI139" i="18"/>
  <c r="BH139" i="18"/>
  <c r="BG139" i="18"/>
  <c r="BF139" i="18"/>
  <c r="BE139" i="18"/>
  <c r="BD139" i="18"/>
  <c r="BC139" i="18"/>
  <c r="BB139" i="18"/>
  <c r="BA139" i="18"/>
  <c r="AZ139" i="18"/>
  <c r="AY139" i="18"/>
  <c r="AX139" i="18"/>
  <c r="CL138" i="18"/>
  <c r="CK138" i="18"/>
  <c r="CJ138" i="18"/>
  <c r="CI138" i="18"/>
  <c r="CH138" i="18"/>
  <c r="CG138" i="18"/>
  <c r="CF138" i="18"/>
  <c r="CE138" i="18"/>
  <c r="CD138" i="18"/>
  <c r="CC138" i="18"/>
  <c r="CB138" i="18"/>
  <c r="CA138" i="18"/>
  <c r="BZ138" i="18"/>
  <c r="BY138" i="18"/>
  <c r="BX138" i="18"/>
  <c r="BW138" i="18"/>
  <c r="BV138" i="18"/>
  <c r="BU138" i="18"/>
  <c r="BT138" i="18"/>
  <c r="BS138" i="18"/>
  <c r="BR138" i="18"/>
  <c r="BQ138" i="18"/>
  <c r="BP138" i="18"/>
  <c r="BO138" i="18"/>
  <c r="BN138" i="18"/>
  <c r="BM138" i="18"/>
  <c r="BL138" i="18"/>
  <c r="BK138" i="18"/>
  <c r="BJ138" i="18"/>
  <c r="BI138" i="18"/>
  <c r="BH138" i="18"/>
  <c r="BG138" i="18"/>
  <c r="BF138" i="18"/>
  <c r="BE138" i="18"/>
  <c r="BD138" i="18"/>
  <c r="BC138" i="18"/>
  <c r="BB138" i="18"/>
  <c r="BA138" i="18"/>
  <c r="AZ138" i="18"/>
  <c r="AY138" i="18"/>
  <c r="AX138" i="18"/>
  <c r="CL137" i="18"/>
  <c r="CK137" i="18"/>
  <c r="CJ137" i="18"/>
  <c r="CI137" i="18"/>
  <c r="CH137" i="18"/>
  <c r="CG137" i="18"/>
  <c r="CF137" i="18"/>
  <c r="CE137" i="18"/>
  <c r="CD137" i="18"/>
  <c r="CC137" i="18"/>
  <c r="CB137" i="18"/>
  <c r="CA137" i="18"/>
  <c r="BZ137" i="18"/>
  <c r="BY137" i="18"/>
  <c r="BX137" i="18"/>
  <c r="BW137" i="18"/>
  <c r="BV137" i="18"/>
  <c r="BU137" i="18"/>
  <c r="BT137" i="18"/>
  <c r="BS137" i="18"/>
  <c r="BR137" i="18"/>
  <c r="BQ137" i="18"/>
  <c r="BP137" i="18"/>
  <c r="BO137" i="18"/>
  <c r="BN137" i="18"/>
  <c r="BM137" i="18"/>
  <c r="BL137" i="18"/>
  <c r="BK137" i="18"/>
  <c r="BJ137" i="18"/>
  <c r="BI137" i="18"/>
  <c r="BH137" i="18"/>
  <c r="BG137" i="18"/>
  <c r="BF137" i="18"/>
  <c r="BE137" i="18"/>
  <c r="BD137" i="18"/>
  <c r="BC137" i="18"/>
  <c r="BB137" i="18"/>
  <c r="BA137" i="18"/>
  <c r="AZ137" i="18"/>
  <c r="AY137" i="18"/>
  <c r="AX137" i="18"/>
  <c r="CL136" i="18"/>
  <c r="CK136" i="18"/>
  <c r="CJ136" i="18"/>
  <c r="CI136" i="18"/>
  <c r="CH136" i="18"/>
  <c r="CG136" i="18"/>
  <c r="CF136" i="18"/>
  <c r="CE136" i="18"/>
  <c r="CD136" i="18"/>
  <c r="CC136" i="18"/>
  <c r="CB136" i="18"/>
  <c r="CA136" i="18"/>
  <c r="BZ136" i="18"/>
  <c r="BY136" i="18"/>
  <c r="BX136" i="18"/>
  <c r="BW136" i="18"/>
  <c r="BV136" i="18"/>
  <c r="BU136" i="18"/>
  <c r="BT136" i="18"/>
  <c r="BS136" i="18"/>
  <c r="BR136" i="18"/>
  <c r="BQ136" i="18"/>
  <c r="BP136" i="18"/>
  <c r="BO136" i="18"/>
  <c r="BN136" i="18"/>
  <c r="BM136" i="18"/>
  <c r="BL136" i="18"/>
  <c r="BK136" i="18"/>
  <c r="BJ136" i="18"/>
  <c r="BI136" i="18"/>
  <c r="BH136" i="18"/>
  <c r="BG136" i="18"/>
  <c r="BF136" i="18"/>
  <c r="BE136" i="18"/>
  <c r="BD136" i="18"/>
  <c r="BC136" i="18"/>
  <c r="BB136" i="18"/>
  <c r="BA136" i="18"/>
  <c r="AZ136" i="18"/>
  <c r="AY136" i="18"/>
  <c r="AX136" i="18"/>
  <c r="CL135" i="18"/>
  <c r="CK135" i="18"/>
  <c r="CJ135" i="18"/>
  <c r="CI135" i="18"/>
  <c r="CH135" i="18"/>
  <c r="CG135" i="18"/>
  <c r="CF135" i="18"/>
  <c r="CE135" i="18"/>
  <c r="CD135" i="18"/>
  <c r="CC135" i="18"/>
  <c r="CB135" i="18"/>
  <c r="CA135" i="18"/>
  <c r="BZ135" i="18"/>
  <c r="BY135" i="18"/>
  <c r="BX135" i="18"/>
  <c r="BW135" i="18"/>
  <c r="BV135" i="18"/>
  <c r="BU135" i="18"/>
  <c r="BT135" i="18"/>
  <c r="BS135" i="18"/>
  <c r="BR135" i="18"/>
  <c r="BQ135" i="18"/>
  <c r="BP135" i="18"/>
  <c r="BO135" i="18"/>
  <c r="BN135" i="18"/>
  <c r="BM135" i="18"/>
  <c r="BL135" i="18"/>
  <c r="BK135" i="18"/>
  <c r="BJ135" i="18"/>
  <c r="BI135" i="18"/>
  <c r="BH135" i="18"/>
  <c r="BG135" i="18"/>
  <c r="BF135" i="18"/>
  <c r="BE135" i="18"/>
  <c r="BD135" i="18"/>
  <c r="BC135" i="18"/>
  <c r="BB135" i="18"/>
  <c r="BA135" i="18"/>
  <c r="AZ135" i="18"/>
  <c r="AY135" i="18"/>
  <c r="AX135" i="18"/>
  <c r="CL134" i="18"/>
  <c r="CK134" i="18"/>
  <c r="CJ134" i="18"/>
  <c r="CI134" i="18"/>
  <c r="CH134" i="18"/>
  <c r="CG134" i="18"/>
  <c r="CF134" i="18"/>
  <c r="CE134" i="18"/>
  <c r="CD134" i="18"/>
  <c r="CC134" i="18"/>
  <c r="CB134" i="18"/>
  <c r="CA134" i="18"/>
  <c r="BZ134" i="18"/>
  <c r="BY134" i="18"/>
  <c r="BX134" i="18"/>
  <c r="BW134" i="18"/>
  <c r="BV134" i="18"/>
  <c r="BU134" i="18"/>
  <c r="BT134" i="18"/>
  <c r="BS134" i="18"/>
  <c r="BR134" i="18"/>
  <c r="BQ134" i="18"/>
  <c r="BP134" i="18"/>
  <c r="BO134" i="18"/>
  <c r="BN134" i="18"/>
  <c r="BM134" i="18"/>
  <c r="BL134" i="18"/>
  <c r="BK134" i="18"/>
  <c r="BJ134" i="18"/>
  <c r="BI134" i="18"/>
  <c r="BH134" i="18"/>
  <c r="BG134" i="18"/>
  <c r="BF134" i="18"/>
  <c r="BE134" i="18"/>
  <c r="BD134" i="18"/>
  <c r="BC134" i="18"/>
  <c r="BB134" i="18"/>
  <c r="BA134" i="18"/>
  <c r="AZ134" i="18"/>
  <c r="AY134" i="18"/>
  <c r="AX134" i="18"/>
  <c r="CL133" i="18"/>
  <c r="CK133" i="18"/>
  <c r="CJ133" i="18"/>
  <c r="CI133" i="18"/>
  <c r="CH133" i="18"/>
  <c r="CG133" i="18"/>
  <c r="CF133" i="18"/>
  <c r="CE133" i="18"/>
  <c r="CD133" i="18"/>
  <c r="CC133" i="18"/>
  <c r="CB133" i="18"/>
  <c r="CA133" i="18"/>
  <c r="BZ133" i="18"/>
  <c r="BY133" i="18"/>
  <c r="BX133" i="18"/>
  <c r="BW133" i="18"/>
  <c r="BV133" i="18"/>
  <c r="BU133" i="18"/>
  <c r="BT133" i="18"/>
  <c r="BS133" i="18"/>
  <c r="BR133" i="18"/>
  <c r="BQ133" i="18"/>
  <c r="BP133" i="18"/>
  <c r="BO133" i="18"/>
  <c r="BN133" i="18"/>
  <c r="BM133" i="18"/>
  <c r="BL133" i="18"/>
  <c r="BK133" i="18"/>
  <c r="BJ133" i="18"/>
  <c r="BI133" i="18"/>
  <c r="BH133" i="18"/>
  <c r="BG133" i="18"/>
  <c r="BF133" i="18"/>
  <c r="BE133" i="18"/>
  <c r="BD133" i="18"/>
  <c r="BC133" i="18"/>
  <c r="BB133" i="18"/>
  <c r="BA133" i="18"/>
  <c r="AZ133" i="18"/>
  <c r="AY133" i="18"/>
  <c r="AX133" i="18"/>
  <c r="CL132" i="18"/>
  <c r="CK132" i="18"/>
  <c r="CJ132" i="18"/>
  <c r="CI132" i="18"/>
  <c r="CH132" i="18"/>
  <c r="CG132" i="18"/>
  <c r="CF132" i="18"/>
  <c r="CE132" i="18"/>
  <c r="CD132" i="18"/>
  <c r="CC132" i="18"/>
  <c r="CB132" i="18"/>
  <c r="CA132" i="18"/>
  <c r="BZ132" i="18"/>
  <c r="BY132" i="18"/>
  <c r="BX132" i="18"/>
  <c r="BW132" i="18"/>
  <c r="BV132" i="18"/>
  <c r="BU132" i="18"/>
  <c r="BT132" i="18"/>
  <c r="BS132" i="18"/>
  <c r="BR132" i="18"/>
  <c r="BQ132" i="18"/>
  <c r="BP132" i="18"/>
  <c r="BO132" i="18"/>
  <c r="BN132" i="18"/>
  <c r="BM132" i="18"/>
  <c r="BL132" i="18"/>
  <c r="BK132" i="18"/>
  <c r="BJ132" i="18"/>
  <c r="BI132" i="18"/>
  <c r="BH132" i="18"/>
  <c r="BG132" i="18"/>
  <c r="BF132" i="18"/>
  <c r="BE132" i="18"/>
  <c r="BD132" i="18"/>
  <c r="BC132" i="18"/>
  <c r="BB132" i="18"/>
  <c r="BA132" i="18"/>
  <c r="AZ132" i="18"/>
  <c r="AY132" i="18"/>
  <c r="AX132" i="18"/>
  <c r="CL131" i="18"/>
  <c r="CK131" i="18"/>
  <c r="CJ131" i="18"/>
  <c r="CI131" i="18"/>
  <c r="CH131" i="18"/>
  <c r="CG131" i="18"/>
  <c r="CF131" i="18"/>
  <c r="CE131" i="18"/>
  <c r="CD131" i="18"/>
  <c r="CC131" i="18"/>
  <c r="CB131" i="18"/>
  <c r="CA131" i="18"/>
  <c r="BZ131" i="18"/>
  <c r="BY131" i="18"/>
  <c r="BX131" i="18"/>
  <c r="BW131" i="18"/>
  <c r="BV131" i="18"/>
  <c r="BU131" i="18"/>
  <c r="BT131" i="18"/>
  <c r="BS131" i="18"/>
  <c r="BR131" i="18"/>
  <c r="BQ131" i="18"/>
  <c r="BP131" i="18"/>
  <c r="BO131" i="18"/>
  <c r="BN131" i="18"/>
  <c r="BM131" i="18"/>
  <c r="BL131" i="18"/>
  <c r="BK131" i="18"/>
  <c r="BJ131" i="18"/>
  <c r="BI131" i="18"/>
  <c r="BH131" i="18"/>
  <c r="BG131" i="18"/>
  <c r="BF131" i="18"/>
  <c r="BE131" i="18"/>
  <c r="BD131" i="18"/>
  <c r="BC131" i="18"/>
  <c r="BB131" i="18"/>
  <c r="BA131" i="18"/>
  <c r="AZ131" i="18"/>
  <c r="AY131" i="18"/>
  <c r="AX131" i="18"/>
  <c r="CL130" i="18"/>
  <c r="CK130" i="18"/>
  <c r="CJ130" i="18"/>
  <c r="CI130" i="18"/>
  <c r="CH130" i="18"/>
  <c r="CG130" i="18"/>
  <c r="CF130" i="18"/>
  <c r="CE130" i="18"/>
  <c r="CD130" i="18"/>
  <c r="CC130" i="18"/>
  <c r="CB130" i="18"/>
  <c r="CA130" i="18"/>
  <c r="BZ130" i="18"/>
  <c r="BY130" i="18"/>
  <c r="BX130" i="18"/>
  <c r="BW130" i="18"/>
  <c r="BV130" i="18"/>
  <c r="BU130" i="18"/>
  <c r="BT130" i="18"/>
  <c r="BS130" i="18"/>
  <c r="BR130" i="18"/>
  <c r="BQ130" i="18"/>
  <c r="BP130" i="18"/>
  <c r="BO130" i="18"/>
  <c r="BN130" i="18"/>
  <c r="BM130" i="18"/>
  <c r="BL130" i="18"/>
  <c r="BK130" i="18"/>
  <c r="BJ130" i="18"/>
  <c r="BI130" i="18"/>
  <c r="BH130" i="18"/>
  <c r="BG130" i="18"/>
  <c r="BF130" i="18"/>
  <c r="BE130" i="18"/>
  <c r="BD130" i="18"/>
  <c r="BC130" i="18"/>
  <c r="BB130" i="18"/>
  <c r="BA130" i="18"/>
  <c r="AZ130" i="18"/>
  <c r="AY130" i="18"/>
  <c r="AX130" i="18"/>
  <c r="CL129" i="18"/>
  <c r="CK129" i="18"/>
  <c r="CJ129" i="18"/>
  <c r="CI129" i="18"/>
  <c r="CH129" i="18"/>
  <c r="CG129" i="18"/>
  <c r="CF129" i="18"/>
  <c r="CE129" i="18"/>
  <c r="CD129" i="18"/>
  <c r="CC129" i="18"/>
  <c r="CB129" i="18"/>
  <c r="CA129" i="18"/>
  <c r="BZ129" i="18"/>
  <c r="BY129" i="18"/>
  <c r="BX129" i="18"/>
  <c r="BW129" i="18"/>
  <c r="BV129" i="18"/>
  <c r="BU129" i="18"/>
  <c r="BT129" i="18"/>
  <c r="BS129" i="18"/>
  <c r="BR129" i="18"/>
  <c r="BQ129" i="18"/>
  <c r="BP129" i="18"/>
  <c r="BO129" i="18"/>
  <c r="BN129" i="18"/>
  <c r="BM129" i="18"/>
  <c r="BL129" i="18"/>
  <c r="BK129" i="18"/>
  <c r="BJ129" i="18"/>
  <c r="BI129" i="18"/>
  <c r="BH129" i="18"/>
  <c r="BG129" i="18"/>
  <c r="BF129" i="18"/>
  <c r="BE129" i="18"/>
  <c r="BD129" i="18"/>
  <c r="BC129" i="18"/>
  <c r="BB129" i="18"/>
  <c r="BA129" i="18"/>
  <c r="AZ129" i="18"/>
  <c r="AY129" i="18"/>
  <c r="AX129" i="18"/>
  <c r="CL128" i="18"/>
  <c r="CK128" i="18"/>
  <c r="CJ128" i="18"/>
  <c r="CI128" i="18"/>
  <c r="CH128" i="18"/>
  <c r="CG128" i="18"/>
  <c r="CF128" i="18"/>
  <c r="CE128" i="18"/>
  <c r="CD128" i="18"/>
  <c r="CC128" i="18"/>
  <c r="CB128" i="18"/>
  <c r="CA128" i="18"/>
  <c r="BZ128" i="18"/>
  <c r="BY128" i="18"/>
  <c r="BX128" i="18"/>
  <c r="BW128" i="18"/>
  <c r="BV128" i="18"/>
  <c r="BU128" i="18"/>
  <c r="BT128" i="18"/>
  <c r="BS128" i="18"/>
  <c r="BR128" i="18"/>
  <c r="BQ128" i="18"/>
  <c r="BP128" i="18"/>
  <c r="BO128" i="18"/>
  <c r="BN128" i="18"/>
  <c r="BM128" i="18"/>
  <c r="BL128" i="18"/>
  <c r="BK128" i="18"/>
  <c r="BJ128" i="18"/>
  <c r="BI128" i="18"/>
  <c r="BH128" i="18"/>
  <c r="BG128" i="18"/>
  <c r="BF128" i="18"/>
  <c r="BE128" i="18"/>
  <c r="BD128" i="18"/>
  <c r="BC128" i="18"/>
  <c r="BB128" i="18"/>
  <c r="BA128" i="18"/>
  <c r="AZ128" i="18"/>
  <c r="AY128" i="18"/>
  <c r="AX128" i="18"/>
  <c r="CL127" i="18"/>
  <c r="CK127" i="18"/>
  <c r="CJ127" i="18"/>
  <c r="CI127" i="18"/>
  <c r="CH127" i="18"/>
  <c r="CG127" i="18"/>
  <c r="CF127" i="18"/>
  <c r="CE127" i="18"/>
  <c r="CD127" i="18"/>
  <c r="CC127" i="18"/>
  <c r="CB127" i="18"/>
  <c r="CA127" i="18"/>
  <c r="BZ127" i="18"/>
  <c r="BY127" i="18"/>
  <c r="BX127" i="18"/>
  <c r="BW127" i="18"/>
  <c r="BV127" i="18"/>
  <c r="BU127" i="18"/>
  <c r="BT127" i="18"/>
  <c r="BS127" i="18"/>
  <c r="BR127" i="18"/>
  <c r="BQ127" i="18"/>
  <c r="BP127" i="18"/>
  <c r="BO127" i="18"/>
  <c r="BN127" i="18"/>
  <c r="BM127" i="18"/>
  <c r="BL127" i="18"/>
  <c r="BK127" i="18"/>
  <c r="BJ127" i="18"/>
  <c r="BI127" i="18"/>
  <c r="BH127" i="18"/>
  <c r="BG127" i="18"/>
  <c r="BF127" i="18"/>
  <c r="BE127" i="18"/>
  <c r="BD127" i="18"/>
  <c r="BC127" i="18"/>
  <c r="BB127" i="18"/>
  <c r="BA127" i="18"/>
  <c r="AZ127" i="18"/>
  <c r="AY127" i="18"/>
  <c r="AX127" i="18"/>
  <c r="CL126" i="18"/>
  <c r="CK126" i="18"/>
  <c r="CJ126" i="18"/>
  <c r="CI126" i="18"/>
  <c r="CH126" i="18"/>
  <c r="CG126" i="18"/>
  <c r="CF126" i="18"/>
  <c r="CE126" i="18"/>
  <c r="CD126" i="18"/>
  <c r="CC126" i="18"/>
  <c r="CB126" i="18"/>
  <c r="CA126" i="18"/>
  <c r="BZ126" i="18"/>
  <c r="BY126" i="18"/>
  <c r="BX126" i="18"/>
  <c r="BW126" i="18"/>
  <c r="BV126" i="18"/>
  <c r="BU126" i="18"/>
  <c r="BT126" i="18"/>
  <c r="BS126" i="18"/>
  <c r="BR126" i="18"/>
  <c r="BQ126" i="18"/>
  <c r="BP126" i="18"/>
  <c r="BO126" i="18"/>
  <c r="BN126" i="18"/>
  <c r="BM126" i="18"/>
  <c r="BL126" i="18"/>
  <c r="BK126" i="18"/>
  <c r="BJ126" i="18"/>
  <c r="BI126" i="18"/>
  <c r="BH126" i="18"/>
  <c r="BG126" i="18"/>
  <c r="BF126" i="18"/>
  <c r="BE126" i="18"/>
  <c r="BD126" i="18"/>
  <c r="BC126" i="18"/>
  <c r="BB126" i="18"/>
  <c r="BA126" i="18"/>
  <c r="AZ126" i="18"/>
  <c r="AY126" i="18"/>
  <c r="AX126" i="18"/>
  <c r="CL125" i="18"/>
  <c r="CK125" i="18"/>
  <c r="CJ125" i="18"/>
  <c r="CI125" i="18"/>
  <c r="CH125" i="18"/>
  <c r="CG125" i="18"/>
  <c r="CF125" i="18"/>
  <c r="CE125" i="18"/>
  <c r="CD125" i="18"/>
  <c r="CC125" i="18"/>
  <c r="CB125" i="18"/>
  <c r="CA125" i="18"/>
  <c r="BZ125" i="18"/>
  <c r="BY125" i="18"/>
  <c r="BX125" i="18"/>
  <c r="BW125" i="18"/>
  <c r="BV125" i="18"/>
  <c r="BU125" i="18"/>
  <c r="BT125" i="18"/>
  <c r="BS125" i="18"/>
  <c r="BR125" i="18"/>
  <c r="BQ125" i="18"/>
  <c r="BP125" i="18"/>
  <c r="BO125" i="18"/>
  <c r="BN125" i="18"/>
  <c r="BM125" i="18"/>
  <c r="BL125" i="18"/>
  <c r="BK125" i="18"/>
  <c r="BJ125" i="18"/>
  <c r="BI125" i="18"/>
  <c r="BH125" i="18"/>
  <c r="BG125" i="18"/>
  <c r="BF125" i="18"/>
  <c r="BE125" i="18"/>
  <c r="BD125" i="18"/>
  <c r="BC125" i="18"/>
  <c r="BB125" i="18"/>
  <c r="BA125" i="18"/>
  <c r="AZ125" i="18"/>
  <c r="AY125" i="18"/>
  <c r="AX125" i="18"/>
  <c r="AV125" i="18" s="1"/>
  <c r="CL124" i="18"/>
  <c r="CK124" i="18"/>
  <c r="CJ124" i="18"/>
  <c r="CI124" i="18"/>
  <c r="CH124" i="18"/>
  <c r="CG124" i="18"/>
  <c r="CF124" i="18"/>
  <c r="CE124" i="18"/>
  <c r="CD124" i="18"/>
  <c r="CC124" i="18"/>
  <c r="CB124" i="18"/>
  <c r="CA124" i="18"/>
  <c r="BZ124" i="18"/>
  <c r="BY124" i="18"/>
  <c r="BX124" i="18"/>
  <c r="BW124" i="18"/>
  <c r="BV124" i="18"/>
  <c r="BU124" i="18"/>
  <c r="BT124" i="18"/>
  <c r="BS124" i="18"/>
  <c r="BR124" i="18"/>
  <c r="BQ124" i="18"/>
  <c r="BP124" i="18"/>
  <c r="BO124" i="18"/>
  <c r="BN124" i="18"/>
  <c r="BM124" i="18"/>
  <c r="BL124" i="18"/>
  <c r="BK124" i="18"/>
  <c r="BJ124" i="18"/>
  <c r="BI124" i="18"/>
  <c r="BH124" i="18"/>
  <c r="BG124" i="18"/>
  <c r="BF124" i="18"/>
  <c r="BE124" i="18"/>
  <c r="BD124" i="18"/>
  <c r="BC124" i="18"/>
  <c r="BB124" i="18"/>
  <c r="BA124" i="18"/>
  <c r="AZ124" i="18"/>
  <c r="AY124" i="18"/>
  <c r="AX124" i="18"/>
  <c r="CL123" i="18"/>
  <c r="CK123" i="18"/>
  <c r="CJ123" i="18"/>
  <c r="CI123" i="18"/>
  <c r="CH123" i="18"/>
  <c r="CG123" i="18"/>
  <c r="CF123" i="18"/>
  <c r="CE123" i="18"/>
  <c r="CD123" i="18"/>
  <c r="CC123" i="18"/>
  <c r="CB123" i="18"/>
  <c r="CA123" i="18"/>
  <c r="BZ123" i="18"/>
  <c r="BY123" i="18"/>
  <c r="BX123" i="18"/>
  <c r="BW123" i="18"/>
  <c r="BV123" i="18"/>
  <c r="BU123" i="18"/>
  <c r="BT123" i="18"/>
  <c r="BS123" i="18"/>
  <c r="BR123" i="18"/>
  <c r="BQ123" i="18"/>
  <c r="BP123" i="18"/>
  <c r="BO123" i="18"/>
  <c r="BN123" i="18"/>
  <c r="BM123" i="18"/>
  <c r="BL123" i="18"/>
  <c r="BK123" i="18"/>
  <c r="BJ123" i="18"/>
  <c r="BI123" i="18"/>
  <c r="BH123" i="18"/>
  <c r="BG123" i="18"/>
  <c r="BF123" i="18"/>
  <c r="BE123" i="18"/>
  <c r="BD123" i="18"/>
  <c r="BC123" i="18"/>
  <c r="BB123" i="18"/>
  <c r="BA123" i="18"/>
  <c r="AZ123" i="18"/>
  <c r="AY123" i="18"/>
  <c r="AX123" i="18"/>
  <c r="CL122" i="18"/>
  <c r="CK122" i="18"/>
  <c r="CJ122" i="18"/>
  <c r="CI122" i="18"/>
  <c r="CH122" i="18"/>
  <c r="CG122" i="18"/>
  <c r="CF122" i="18"/>
  <c r="CE122" i="18"/>
  <c r="CD122" i="18"/>
  <c r="CC122" i="18"/>
  <c r="CB122" i="18"/>
  <c r="CA122" i="18"/>
  <c r="BZ122" i="18"/>
  <c r="BY122" i="18"/>
  <c r="BX122" i="18"/>
  <c r="BW122" i="18"/>
  <c r="BV122" i="18"/>
  <c r="BU122" i="18"/>
  <c r="BT122" i="18"/>
  <c r="BS122" i="18"/>
  <c r="BR122" i="18"/>
  <c r="BQ122" i="18"/>
  <c r="BP122" i="18"/>
  <c r="BO122" i="18"/>
  <c r="BN122" i="18"/>
  <c r="BM122" i="18"/>
  <c r="BL122" i="18"/>
  <c r="BK122" i="18"/>
  <c r="BJ122" i="18"/>
  <c r="BI122" i="18"/>
  <c r="BH122" i="18"/>
  <c r="BG122" i="18"/>
  <c r="BF122" i="18"/>
  <c r="BE122" i="18"/>
  <c r="BD122" i="18"/>
  <c r="BC122" i="18"/>
  <c r="BB122" i="18"/>
  <c r="BA122" i="18"/>
  <c r="AZ122" i="18"/>
  <c r="AY122" i="18"/>
  <c r="AX122" i="18"/>
  <c r="CL121" i="18"/>
  <c r="CK121" i="18"/>
  <c r="CJ121" i="18"/>
  <c r="CI121" i="18"/>
  <c r="CH121" i="18"/>
  <c r="CG121" i="18"/>
  <c r="CF121" i="18"/>
  <c r="CE121" i="18"/>
  <c r="CD121" i="18"/>
  <c r="CC121" i="18"/>
  <c r="CB121" i="18"/>
  <c r="CA121" i="18"/>
  <c r="BZ121" i="18"/>
  <c r="BY121" i="18"/>
  <c r="BX121" i="18"/>
  <c r="BW121" i="18"/>
  <c r="BV121" i="18"/>
  <c r="BU121" i="18"/>
  <c r="BT121" i="18"/>
  <c r="BS121" i="18"/>
  <c r="BR121" i="18"/>
  <c r="BQ121" i="18"/>
  <c r="BP121" i="18"/>
  <c r="BO121" i="18"/>
  <c r="BN121" i="18"/>
  <c r="BM121" i="18"/>
  <c r="BL121" i="18"/>
  <c r="BK121" i="18"/>
  <c r="BJ121" i="18"/>
  <c r="BI121" i="18"/>
  <c r="BH121" i="18"/>
  <c r="BG121" i="18"/>
  <c r="BF121" i="18"/>
  <c r="BE121" i="18"/>
  <c r="BD121" i="18"/>
  <c r="BC121" i="18"/>
  <c r="BB121" i="18"/>
  <c r="BA121" i="18"/>
  <c r="AZ121" i="18"/>
  <c r="AY121" i="18"/>
  <c r="AX121" i="18"/>
  <c r="CL120" i="18"/>
  <c r="CK120" i="18"/>
  <c r="CJ120" i="18"/>
  <c r="CI120" i="18"/>
  <c r="CH120" i="18"/>
  <c r="CG120" i="18"/>
  <c r="CF120" i="18"/>
  <c r="CE120" i="18"/>
  <c r="CD120" i="18"/>
  <c r="CC120" i="18"/>
  <c r="CB120" i="18"/>
  <c r="CA120" i="18"/>
  <c r="BZ120" i="18"/>
  <c r="BY120" i="18"/>
  <c r="BX120" i="18"/>
  <c r="BW120" i="18"/>
  <c r="BV120" i="18"/>
  <c r="BU120" i="18"/>
  <c r="BT120" i="18"/>
  <c r="BS120" i="18"/>
  <c r="BR120" i="18"/>
  <c r="BQ120" i="18"/>
  <c r="BP120" i="18"/>
  <c r="BO120" i="18"/>
  <c r="BN120" i="18"/>
  <c r="BM120" i="18"/>
  <c r="BL120" i="18"/>
  <c r="BK120" i="18"/>
  <c r="BJ120" i="18"/>
  <c r="BI120" i="18"/>
  <c r="BH120" i="18"/>
  <c r="BG120" i="18"/>
  <c r="BF120" i="18"/>
  <c r="BE120" i="18"/>
  <c r="BD120" i="18"/>
  <c r="BC120" i="18"/>
  <c r="BB120" i="18"/>
  <c r="BA120" i="18"/>
  <c r="AZ120" i="18"/>
  <c r="AY120" i="18"/>
  <c r="AX120" i="18"/>
  <c r="CL119" i="18"/>
  <c r="CK119" i="18"/>
  <c r="CJ119" i="18"/>
  <c r="CI119" i="18"/>
  <c r="CH119" i="18"/>
  <c r="CG119" i="18"/>
  <c r="CF119" i="18"/>
  <c r="CE119" i="18"/>
  <c r="CD119" i="18"/>
  <c r="CC119" i="18"/>
  <c r="CB119" i="18"/>
  <c r="CA119" i="18"/>
  <c r="BZ119" i="18"/>
  <c r="BY119" i="18"/>
  <c r="BX119" i="18"/>
  <c r="BW119" i="18"/>
  <c r="BV119" i="18"/>
  <c r="BU119" i="18"/>
  <c r="BT119" i="18"/>
  <c r="BS119" i="18"/>
  <c r="BR119" i="18"/>
  <c r="BQ119" i="18"/>
  <c r="BP119" i="18"/>
  <c r="BO119" i="18"/>
  <c r="BN119" i="18"/>
  <c r="BM119" i="18"/>
  <c r="BL119" i="18"/>
  <c r="BK119" i="18"/>
  <c r="BJ119" i="18"/>
  <c r="BI119" i="18"/>
  <c r="BH119" i="18"/>
  <c r="BG119" i="18"/>
  <c r="BF119" i="18"/>
  <c r="BE119" i="18"/>
  <c r="BD119" i="18"/>
  <c r="BC119" i="18"/>
  <c r="BB119" i="18"/>
  <c r="BA119" i="18"/>
  <c r="AZ119" i="18"/>
  <c r="AY119" i="18"/>
  <c r="AX119" i="18"/>
  <c r="CL118" i="18"/>
  <c r="CK118" i="18"/>
  <c r="CJ118" i="18"/>
  <c r="CI118" i="18"/>
  <c r="CH118" i="18"/>
  <c r="CG118" i="18"/>
  <c r="CF118" i="18"/>
  <c r="CE118" i="18"/>
  <c r="CD118" i="18"/>
  <c r="CC118" i="18"/>
  <c r="CB118" i="18"/>
  <c r="CA118" i="18"/>
  <c r="BZ118" i="18"/>
  <c r="BY118" i="18"/>
  <c r="BX118" i="18"/>
  <c r="BW118" i="18"/>
  <c r="BV118" i="18"/>
  <c r="BU118" i="18"/>
  <c r="BT118" i="18"/>
  <c r="BS118" i="18"/>
  <c r="BR118" i="18"/>
  <c r="BQ118" i="18"/>
  <c r="BP118" i="18"/>
  <c r="BO118" i="18"/>
  <c r="BN118" i="18"/>
  <c r="BM118" i="18"/>
  <c r="BL118" i="18"/>
  <c r="BK118" i="18"/>
  <c r="BJ118" i="18"/>
  <c r="BI118" i="18"/>
  <c r="BH118" i="18"/>
  <c r="BG118" i="18"/>
  <c r="BF118" i="18"/>
  <c r="BE118" i="18"/>
  <c r="BD118" i="18"/>
  <c r="BC118" i="18"/>
  <c r="BB118" i="18"/>
  <c r="BA118" i="18"/>
  <c r="AZ118" i="18"/>
  <c r="AY118" i="18"/>
  <c r="AX118" i="18"/>
  <c r="CL117" i="18"/>
  <c r="CK117" i="18"/>
  <c r="CJ117" i="18"/>
  <c r="CI117" i="18"/>
  <c r="CH117" i="18"/>
  <c r="CG117" i="18"/>
  <c r="CF117" i="18"/>
  <c r="CE117" i="18"/>
  <c r="CD117" i="18"/>
  <c r="CC117" i="18"/>
  <c r="CB117" i="18"/>
  <c r="CA117" i="18"/>
  <c r="BZ117" i="18"/>
  <c r="BY117" i="18"/>
  <c r="BX117" i="18"/>
  <c r="BW117" i="18"/>
  <c r="BV117" i="18"/>
  <c r="BU117" i="18"/>
  <c r="BT117" i="18"/>
  <c r="BS117" i="18"/>
  <c r="BR117" i="18"/>
  <c r="BQ117" i="18"/>
  <c r="BP117" i="18"/>
  <c r="BO117" i="18"/>
  <c r="BN117" i="18"/>
  <c r="BM117" i="18"/>
  <c r="BL117" i="18"/>
  <c r="BK117" i="18"/>
  <c r="BJ117" i="18"/>
  <c r="BI117" i="18"/>
  <c r="BH117" i="18"/>
  <c r="BG117" i="18"/>
  <c r="BF117" i="18"/>
  <c r="BE117" i="18"/>
  <c r="BD117" i="18"/>
  <c r="BC117" i="18"/>
  <c r="BB117" i="18"/>
  <c r="BA117" i="18"/>
  <c r="AZ117" i="18"/>
  <c r="AY117" i="18"/>
  <c r="AX117" i="18"/>
  <c r="CL116" i="18"/>
  <c r="CK116" i="18"/>
  <c r="CJ116" i="18"/>
  <c r="CI116" i="18"/>
  <c r="CH116" i="18"/>
  <c r="CG116" i="18"/>
  <c r="CF116" i="18"/>
  <c r="CE116" i="18"/>
  <c r="CD116" i="18"/>
  <c r="CC116" i="18"/>
  <c r="CB116" i="18"/>
  <c r="CA116" i="18"/>
  <c r="BZ116" i="18"/>
  <c r="BY116" i="18"/>
  <c r="BX116" i="18"/>
  <c r="BW116" i="18"/>
  <c r="BV116" i="18"/>
  <c r="BU116" i="18"/>
  <c r="BT116" i="18"/>
  <c r="BS116" i="18"/>
  <c r="BR116" i="18"/>
  <c r="BQ116" i="18"/>
  <c r="BP116" i="18"/>
  <c r="BO116" i="18"/>
  <c r="BN116" i="18"/>
  <c r="BM116" i="18"/>
  <c r="BL116" i="18"/>
  <c r="BK116" i="18"/>
  <c r="BJ116" i="18"/>
  <c r="BI116" i="18"/>
  <c r="BH116" i="18"/>
  <c r="BG116" i="18"/>
  <c r="BF116" i="18"/>
  <c r="BE116" i="18"/>
  <c r="BD116" i="18"/>
  <c r="BC116" i="18"/>
  <c r="BB116" i="18"/>
  <c r="BA116" i="18"/>
  <c r="AZ116" i="18"/>
  <c r="AY116" i="18"/>
  <c r="AX116" i="18"/>
  <c r="CL115" i="18"/>
  <c r="CK115" i="18"/>
  <c r="CJ115" i="18"/>
  <c r="CI115" i="18"/>
  <c r="CH115" i="18"/>
  <c r="CG115" i="18"/>
  <c r="CF115" i="18"/>
  <c r="CE115" i="18"/>
  <c r="CD115" i="18"/>
  <c r="CC115" i="18"/>
  <c r="CB115" i="18"/>
  <c r="CA115" i="18"/>
  <c r="BZ115" i="18"/>
  <c r="BY115" i="18"/>
  <c r="BX115" i="18"/>
  <c r="BW115" i="18"/>
  <c r="BV115" i="18"/>
  <c r="BU115" i="18"/>
  <c r="BT115" i="18"/>
  <c r="BS115" i="18"/>
  <c r="BR115" i="18"/>
  <c r="BQ115" i="18"/>
  <c r="BP115" i="18"/>
  <c r="BO115" i="18"/>
  <c r="BN115" i="18"/>
  <c r="BM115" i="18"/>
  <c r="BL115" i="18"/>
  <c r="BK115" i="18"/>
  <c r="BJ115" i="18"/>
  <c r="BI115" i="18"/>
  <c r="BH115" i="18"/>
  <c r="BG115" i="18"/>
  <c r="BF115" i="18"/>
  <c r="BE115" i="18"/>
  <c r="BD115" i="18"/>
  <c r="BC115" i="18"/>
  <c r="BB115" i="18"/>
  <c r="BA115" i="18"/>
  <c r="AZ115" i="18"/>
  <c r="AY115" i="18"/>
  <c r="AV115" i="18" s="1"/>
  <c r="AX115" i="18"/>
  <c r="CL114" i="18"/>
  <c r="CK114" i="18"/>
  <c r="CJ114" i="18"/>
  <c r="CI114" i="18"/>
  <c r="CH114" i="18"/>
  <c r="CG114" i="18"/>
  <c r="CF114" i="18"/>
  <c r="CE114" i="18"/>
  <c r="CD114" i="18"/>
  <c r="CC114" i="18"/>
  <c r="CB114" i="18"/>
  <c r="CA114" i="18"/>
  <c r="BZ114" i="18"/>
  <c r="BY114" i="18"/>
  <c r="BX114" i="18"/>
  <c r="BW114" i="18"/>
  <c r="BV114" i="18"/>
  <c r="BU114" i="18"/>
  <c r="BT114" i="18"/>
  <c r="BS114" i="18"/>
  <c r="BR114" i="18"/>
  <c r="BQ114" i="18"/>
  <c r="BP114" i="18"/>
  <c r="BO114" i="18"/>
  <c r="BN114" i="18"/>
  <c r="BM114" i="18"/>
  <c r="BL114" i="18"/>
  <c r="BK114" i="18"/>
  <c r="BJ114" i="18"/>
  <c r="BI114" i="18"/>
  <c r="BH114" i="18"/>
  <c r="BG114" i="18"/>
  <c r="BF114" i="18"/>
  <c r="BE114" i="18"/>
  <c r="BD114" i="18"/>
  <c r="BC114" i="18"/>
  <c r="BB114" i="18"/>
  <c r="BA114" i="18"/>
  <c r="AZ114" i="18"/>
  <c r="AY114" i="18"/>
  <c r="AX114" i="18"/>
  <c r="CL113" i="18"/>
  <c r="CK113" i="18"/>
  <c r="CJ113" i="18"/>
  <c r="CI113" i="18"/>
  <c r="CH113" i="18"/>
  <c r="CG113" i="18"/>
  <c r="CF113" i="18"/>
  <c r="CE113" i="18"/>
  <c r="CD113" i="18"/>
  <c r="CC113" i="18"/>
  <c r="CB113" i="18"/>
  <c r="CA113" i="18"/>
  <c r="BZ113" i="18"/>
  <c r="BY113" i="18"/>
  <c r="BX113" i="18"/>
  <c r="BW113" i="18"/>
  <c r="BV113" i="18"/>
  <c r="BU113" i="18"/>
  <c r="BT113" i="18"/>
  <c r="BS113" i="18"/>
  <c r="BR113" i="18"/>
  <c r="BQ113" i="18"/>
  <c r="BP113" i="18"/>
  <c r="BO113" i="18"/>
  <c r="BN113" i="18"/>
  <c r="BM113" i="18"/>
  <c r="BL113" i="18"/>
  <c r="BK113" i="18"/>
  <c r="BJ113" i="18"/>
  <c r="BI113" i="18"/>
  <c r="BH113" i="18"/>
  <c r="BG113" i="18"/>
  <c r="BF113" i="18"/>
  <c r="BE113" i="18"/>
  <c r="BD113" i="18"/>
  <c r="BC113" i="18"/>
  <c r="BB113" i="18"/>
  <c r="BA113" i="18"/>
  <c r="AZ113" i="18"/>
  <c r="AY113" i="18"/>
  <c r="AX113" i="18"/>
  <c r="CL112" i="18"/>
  <c r="CK112" i="18"/>
  <c r="CJ112" i="18"/>
  <c r="CI112" i="18"/>
  <c r="CH112" i="18"/>
  <c r="CG112" i="18"/>
  <c r="CF112" i="18"/>
  <c r="CE112" i="18"/>
  <c r="CD112" i="18"/>
  <c r="CC112" i="18"/>
  <c r="CB112" i="18"/>
  <c r="CA112" i="18"/>
  <c r="BZ112" i="18"/>
  <c r="BY112" i="18"/>
  <c r="BX112" i="18"/>
  <c r="BW112" i="18"/>
  <c r="BV112" i="18"/>
  <c r="BU112" i="18"/>
  <c r="BT112" i="18"/>
  <c r="BS112" i="18"/>
  <c r="BR112" i="18"/>
  <c r="BQ112" i="18"/>
  <c r="BP112" i="18"/>
  <c r="BO112" i="18"/>
  <c r="BN112" i="18"/>
  <c r="BM112" i="18"/>
  <c r="BL112" i="18"/>
  <c r="BK112" i="18"/>
  <c r="BJ112" i="18"/>
  <c r="BI112" i="18"/>
  <c r="BH112" i="18"/>
  <c r="BG112" i="18"/>
  <c r="BF112" i="18"/>
  <c r="BE112" i="18"/>
  <c r="BD112" i="18"/>
  <c r="BC112" i="18"/>
  <c r="BB112" i="18"/>
  <c r="BA112" i="18"/>
  <c r="AZ112" i="18"/>
  <c r="AY112" i="18"/>
  <c r="AX112" i="18"/>
  <c r="CL111" i="18"/>
  <c r="CK111" i="18"/>
  <c r="CJ111" i="18"/>
  <c r="CI111" i="18"/>
  <c r="CH111" i="18"/>
  <c r="CG111" i="18"/>
  <c r="CF111" i="18"/>
  <c r="CE111" i="18"/>
  <c r="CD111" i="18"/>
  <c r="CC111" i="18"/>
  <c r="CB111" i="18"/>
  <c r="CA111" i="18"/>
  <c r="BZ111" i="18"/>
  <c r="BY111" i="18"/>
  <c r="BX111" i="18"/>
  <c r="BW111" i="18"/>
  <c r="BV111" i="18"/>
  <c r="BU111" i="18"/>
  <c r="BT111" i="18"/>
  <c r="BS111" i="18"/>
  <c r="BR111" i="18"/>
  <c r="BQ111" i="18"/>
  <c r="BP111" i="18"/>
  <c r="BO111" i="18"/>
  <c r="BN111" i="18"/>
  <c r="BM111" i="18"/>
  <c r="BL111" i="18"/>
  <c r="BK111" i="18"/>
  <c r="BJ111" i="18"/>
  <c r="BI111" i="18"/>
  <c r="BH111" i="18"/>
  <c r="BG111" i="18"/>
  <c r="BF111" i="18"/>
  <c r="BE111" i="18"/>
  <c r="BD111" i="18"/>
  <c r="BC111" i="18"/>
  <c r="BB111" i="18"/>
  <c r="BA111" i="18"/>
  <c r="AZ111" i="18"/>
  <c r="AY111" i="18"/>
  <c r="AX111" i="18"/>
  <c r="CL110" i="18"/>
  <c r="CK110" i="18"/>
  <c r="CJ110" i="18"/>
  <c r="CI110" i="18"/>
  <c r="CH110" i="18"/>
  <c r="CG110" i="18"/>
  <c r="CF110" i="18"/>
  <c r="CE110" i="18"/>
  <c r="CD110" i="18"/>
  <c r="CC110" i="18"/>
  <c r="CB110" i="18"/>
  <c r="CA110" i="18"/>
  <c r="BZ110" i="18"/>
  <c r="BY110" i="18"/>
  <c r="BX110" i="18"/>
  <c r="BW110" i="18"/>
  <c r="BV110" i="18"/>
  <c r="BU110" i="18"/>
  <c r="BT110" i="18"/>
  <c r="BS110" i="18"/>
  <c r="BR110" i="18"/>
  <c r="BQ110" i="18"/>
  <c r="BP110" i="18"/>
  <c r="BO110" i="18"/>
  <c r="BN110" i="18"/>
  <c r="BM110" i="18"/>
  <c r="BL110" i="18"/>
  <c r="BK110" i="18"/>
  <c r="BJ110" i="18"/>
  <c r="BI110" i="18"/>
  <c r="BH110" i="18"/>
  <c r="BG110" i="18"/>
  <c r="BF110" i="18"/>
  <c r="BE110" i="18"/>
  <c r="BD110" i="18"/>
  <c r="BC110" i="18"/>
  <c r="BB110" i="18"/>
  <c r="BA110" i="18"/>
  <c r="AZ110" i="18"/>
  <c r="AY110" i="18"/>
  <c r="AX110" i="18"/>
  <c r="CL109" i="18"/>
  <c r="CK109" i="18"/>
  <c r="CJ109" i="18"/>
  <c r="CI109" i="18"/>
  <c r="CH109" i="18"/>
  <c r="CG109" i="18"/>
  <c r="CF109" i="18"/>
  <c r="CE109" i="18"/>
  <c r="CD109" i="18"/>
  <c r="CC109" i="18"/>
  <c r="CB109" i="18"/>
  <c r="CA109" i="18"/>
  <c r="BZ109" i="18"/>
  <c r="BY109" i="18"/>
  <c r="BX109" i="18"/>
  <c r="BW109" i="18"/>
  <c r="BV109" i="18"/>
  <c r="BU109" i="18"/>
  <c r="BT109" i="18"/>
  <c r="BS109" i="18"/>
  <c r="BR109" i="18"/>
  <c r="BQ109" i="18"/>
  <c r="BP109" i="18"/>
  <c r="BO109" i="18"/>
  <c r="BN109" i="18"/>
  <c r="BM109" i="18"/>
  <c r="BL109" i="18"/>
  <c r="BK109" i="18"/>
  <c r="BJ109" i="18"/>
  <c r="BI109" i="18"/>
  <c r="BH109" i="18"/>
  <c r="BG109" i="18"/>
  <c r="BF109" i="18"/>
  <c r="BE109" i="18"/>
  <c r="BD109" i="18"/>
  <c r="BC109" i="18"/>
  <c r="BB109" i="18"/>
  <c r="BA109" i="18"/>
  <c r="AV109" i="18" s="1"/>
  <c r="AZ109" i="18"/>
  <c r="AY109" i="18"/>
  <c r="AX109" i="18"/>
  <c r="CL108" i="18"/>
  <c r="CK108" i="18"/>
  <c r="CJ108" i="18"/>
  <c r="CI108" i="18"/>
  <c r="CH108" i="18"/>
  <c r="CG108" i="18"/>
  <c r="CF108" i="18"/>
  <c r="CE108" i="18"/>
  <c r="CD108" i="18"/>
  <c r="CC108" i="18"/>
  <c r="CB108" i="18"/>
  <c r="CA108" i="18"/>
  <c r="BZ108" i="18"/>
  <c r="BY108" i="18"/>
  <c r="BX108" i="18"/>
  <c r="BW108" i="18"/>
  <c r="BV108" i="18"/>
  <c r="BU108" i="18"/>
  <c r="BT108" i="18"/>
  <c r="BS108" i="18"/>
  <c r="BR108" i="18"/>
  <c r="BQ108" i="18"/>
  <c r="BP108" i="18"/>
  <c r="BO108" i="18"/>
  <c r="BN108" i="18"/>
  <c r="BM108" i="18"/>
  <c r="BL108" i="18"/>
  <c r="BK108" i="18"/>
  <c r="BJ108" i="18"/>
  <c r="BI108" i="18"/>
  <c r="BH108" i="18"/>
  <c r="BG108" i="18"/>
  <c r="BF108" i="18"/>
  <c r="BE108" i="18"/>
  <c r="BD108" i="18"/>
  <c r="BC108" i="18"/>
  <c r="BB108" i="18"/>
  <c r="BA108" i="18"/>
  <c r="AZ108" i="18"/>
  <c r="AY108" i="18"/>
  <c r="AX108" i="18"/>
  <c r="CL107" i="18"/>
  <c r="CK107" i="18"/>
  <c r="CJ107" i="18"/>
  <c r="CI107" i="18"/>
  <c r="CH107" i="18"/>
  <c r="CG107" i="18"/>
  <c r="CF107" i="18"/>
  <c r="CE107" i="18"/>
  <c r="CD107" i="18"/>
  <c r="CC107" i="18"/>
  <c r="CB107" i="18"/>
  <c r="CA107" i="18"/>
  <c r="BZ107" i="18"/>
  <c r="BY107" i="18"/>
  <c r="BX107" i="18"/>
  <c r="BW107" i="18"/>
  <c r="BV107" i="18"/>
  <c r="BU107" i="18"/>
  <c r="BT107" i="18"/>
  <c r="BS107" i="18"/>
  <c r="BR107" i="18"/>
  <c r="BQ107" i="18"/>
  <c r="BP107" i="18"/>
  <c r="BO107" i="18"/>
  <c r="BN107" i="18"/>
  <c r="BM107" i="18"/>
  <c r="BL107" i="18"/>
  <c r="BK107" i="18"/>
  <c r="BJ107" i="18"/>
  <c r="BI107" i="18"/>
  <c r="BH107" i="18"/>
  <c r="BG107" i="18"/>
  <c r="BF107" i="18"/>
  <c r="BE107" i="18"/>
  <c r="BD107" i="18"/>
  <c r="BC107" i="18"/>
  <c r="BB107" i="18"/>
  <c r="BA107" i="18"/>
  <c r="AZ107" i="18"/>
  <c r="AY107" i="18"/>
  <c r="AX107" i="18"/>
  <c r="CL106" i="18"/>
  <c r="CK106" i="18"/>
  <c r="CJ106" i="18"/>
  <c r="CI106" i="18"/>
  <c r="CH106" i="18"/>
  <c r="CG106" i="18"/>
  <c r="CF106" i="18"/>
  <c r="CE106" i="18"/>
  <c r="CD106" i="18"/>
  <c r="CC106" i="18"/>
  <c r="CB106" i="18"/>
  <c r="CA106" i="18"/>
  <c r="BZ106" i="18"/>
  <c r="BY106" i="18"/>
  <c r="BX106" i="18"/>
  <c r="BW106" i="18"/>
  <c r="BV106" i="18"/>
  <c r="BU106" i="18"/>
  <c r="BT106" i="18"/>
  <c r="BS106" i="18"/>
  <c r="BR106" i="18"/>
  <c r="BQ106" i="18"/>
  <c r="BP106" i="18"/>
  <c r="BO106" i="18"/>
  <c r="BN106" i="18"/>
  <c r="BM106" i="18"/>
  <c r="BL106" i="18"/>
  <c r="BK106" i="18"/>
  <c r="BJ106" i="18"/>
  <c r="BI106" i="18"/>
  <c r="BH106" i="18"/>
  <c r="BG106" i="18"/>
  <c r="BF106" i="18"/>
  <c r="BE106" i="18"/>
  <c r="BD106" i="18"/>
  <c r="BC106" i="18"/>
  <c r="BB106" i="18"/>
  <c r="BA106" i="18"/>
  <c r="AZ106" i="18"/>
  <c r="AY106" i="18"/>
  <c r="AX106" i="18"/>
  <c r="CL105" i="18"/>
  <c r="CK105" i="18"/>
  <c r="CJ105" i="18"/>
  <c r="CI105" i="18"/>
  <c r="CH105" i="18"/>
  <c r="CG105" i="18"/>
  <c r="CF105" i="18"/>
  <c r="CE105" i="18"/>
  <c r="CD105" i="18"/>
  <c r="CC105" i="18"/>
  <c r="CB105" i="18"/>
  <c r="CA105" i="18"/>
  <c r="BZ105" i="18"/>
  <c r="BY105" i="18"/>
  <c r="BX105" i="18"/>
  <c r="BW105" i="18"/>
  <c r="BV105" i="18"/>
  <c r="BU105" i="18"/>
  <c r="BT105" i="18"/>
  <c r="BS105" i="18"/>
  <c r="BR105" i="18"/>
  <c r="BQ105" i="18"/>
  <c r="BP105" i="18"/>
  <c r="BO105" i="18"/>
  <c r="BN105" i="18"/>
  <c r="BM105" i="18"/>
  <c r="BL105" i="18"/>
  <c r="BK105" i="18"/>
  <c r="BJ105" i="18"/>
  <c r="BI105" i="18"/>
  <c r="BH105" i="18"/>
  <c r="BG105" i="18"/>
  <c r="BF105" i="18"/>
  <c r="BE105" i="18"/>
  <c r="BD105" i="18"/>
  <c r="BC105" i="18"/>
  <c r="BB105" i="18"/>
  <c r="BA105" i="18"/>
  <c r="AZ105" i="18"/>
  <c r="AY105" i="18"/>
  <c r="AX105" i="18"/>
  <c r="CL104" i="18"/>
  <c r="CK104" i="18"/>
  <c r="CJ104" i="18"/>
  <c r="CI104" i="18"/>
  <c r="CH104" i="18"/>
  <c r="CG104" i="18"/>
  <c r="CF104" i="18"/>
  <c r="CE104" i="18"/>
  <c r="CD104" i="18"/>
  <c r="CC104" i="18"/>
  <c r="CB104" i="18"/>
  <c r="CA104" i="18"/>
  <c r="BZ104" i="18"/>
  <c r="BY104" i="18"/>
  <c r="BX104" i="18"/>
  <c r="BW104" i="18"/>
  <c r="BV104" i="18"/>
  <c r="BU104" i="18"/>
  <c r="BT104" i="18"/>
  <c r="BS104" i="18"/>
  <c r="BR104" i="18"/>
  <c r="BQ104" i="18"/>
  <c r="BP104" i="18"/>
  <c r="BO104" i="18"/>
  <c r="BN104" i="18"/>
  <c r="BM104" i="18"/>
  <c r="BL104" i="18"/>
  <c r="BK104" i="18"/>
  <c r="BJ104" i="18"/>
  <c r="BI104" i="18"/>
  <c r="BH104" i="18"/>
  <c r="BG104" i="18"/>
  <c r="BF104" i="18"/>
  <c r="BE104" i="18"/>
  <c r="BD104" i="18"/>
  <c r="BC104" i="18"/>
  <c r="BB104" i="18"/>
  <c r="BA104" i="18"/>
  <c r="AZ104" i="18"/>
  <c r="AY104" i="18"/>
  <c r="AX104" i="18"/>
  <c r="CL103" i="18"/>
  <c r="CK103" i="18"/>
  <c r="CJ103" i="18"/>
  <c r="CI103" i="18"/>
  <c r="CH103" i="18"/>
  <c r="CG103" i="18"/>
  <c r="CF103" i="18"/>
  <c r="CE103" i="18"/>
  <c r="CD103" i="18"/>
  <c r="CC103" i="18"/>
  <c r="CB103" i="18"/>
  <c r="CA103" i="18"/>
  <c r="BZ103" i="18"/>
  <c r="BY103" i="18"/>
  <c r="BX103" i="18"/>
  <c r="BW103" i="18"/>
  <c r="BV103" i="18"/>
  <c r="BU103" i="18"/>
  <c r="BT103" i="18"/>
  <c r="BS103" i="18"/>
  <c r="BR103" i="18"/>
  <c r="BQ103" i="18"/>
  <c r="BP103" i="18"/>
  <c r="BO103" i="18"/>
  <c r="BN103" i="18"/>
  <c r="BM103" i="18"/>
  <c r="BL103" i="18"/>
  <c r="BK103" i="18"/>
  <c r="BJ103" i="18"/>
  <c r="BI103" i="18"/>
  <c r="BH103" i="18"/>
  <c r="BG103" i="18"/>
  <c r="BF103" i="18"/>
  <c r="BE103" i="18"/>
  <c r="BD103" i="18"/>
  <c r="BC103" i="18"/>
  <c r="BB103" i="18"/>
  <c r="BA103" i="18"/>
  <c r="AZ103" i="18"/>
  <c r="AY103" i="18"/>
  <c r="AX103" i="18"/>
  <c r="CL102" i="18"/>
  <c r="CK102" i="18"/>
  <c r="CJ102" i="18"/>
  <c r="CI102" i="18"/>
  <c r="CH102" i="18"/>
  <c r="CG102" i="18"/>
  <c r="CF102" i="18"/>
  <c r="CE102" i="18"/>
  <c r="CD102" i="18"/>
  <c r="CC102" i="18"/>
  <c r="CB102" i="18"/>
  <c r="CA102" i="18"/>
  <c r="BZ102" i="18"/>
  <c r="BY102" i="18"/>
  <c r="BX102" i="18"/>
  <c r="BW102" i="18"/>
  <c r="BV102" i="18"/>
  <c r="BU102" i="18"/>
  <c r="BT102" i="18"/>
  <c r="BS102" i="18"/>
  <c r="BR102" i="18"/>
  <c r="BQ102" i="18"/>
  <c r="BP102" i="18"/>
  <c r="BO102" i="18"/>
  <c r="BN102" i="18"/>
  <c r="BM102" i="18"/>
  <c r="BL102" i="18"/>
  <c r="BK102" i="18"/>
  <c r="BJ102" i="18"/>
  <c r="BI102" i="18"/>
  <c r="BH102" i="18"/>
  <c r="BG102" i="18"/>
  <c r="BF102" i="18"/>
  <c r="BE102" i="18"/>
  <c r="BD102" i="18"/>
  <c r="BC102" i="18"/>
  <c r="BB102" i="18"/>
  <c r="BA102" i="18"/>
  <c r="AZ102" i="18"/>
  <c r="AY102" i="18"/>
  <c r="AX102" i="18"/>
  <c r="CL101" i="18"/>
  <c r="CK101" i="18"/>
  <c r="CJ101" i="18"/>
  <c r="CI101" i="18"/>
  <c r="CH101" i="18"/>
  <c r="CG101" i="18"/>
  <c r="CF101" i="18"/>
  <c r="CE101" i="18"/>
  <c r="CD101" i="18"/>
  <c r="CC101" i="18"/>
  <c r="CB101" i="18"/>
  <c r="CA101" i="18"/>
  <c r="BZ101" i="18"/>
  <c r="BY101" i="18"/>
  <c r="BX101" i="18"/>
  <c r="BW101" i="18"/>
  <c r="BV101" i="18"/>
  <c r="BU101" i="18"/>
  <c r="BT101" i="18"/>
  <c r="BS101" i="18"/>
  <c r="BR101" i="18"/>
  <c r="BQ101" i="18"/>
  <c r="BP101" i="18"/>
  <c r="BO101" i="18"/>
  <c r="BN101" i="18"/>
  <c r="BM101" i="18"/>
  <c r="BL101" i="18"/>
  <c r="BK101" i="18"/>
  <c r="BJ101" i="18"/>
  <c r="BI101" i="18"/>
  <c r="BH101" i="18"/>
  <c r="BG101" i="18"/>
  <c r="BF101" i="18"/>
  <c r="BE101" i="18"/>
  <c r="BD101" i="18"/>
  <c r="BC101" i="18"/>
  <c r="BB101" i="18"/>
  <c r="BA101" i="18"/>
  <c r="AZ101" i="18"/>
  <c r="AY101" i="18"/>
  <c r="AX101" i="18"/>
  <c r="CL100" i="18"/>
  <c r="CK100" i="18"/>
  <c r="CJ100" i="18"/>
  <c r="CI100" i="18"/>
  <c r="CH100" i="18"/>
  <c r="CG100" i="18"/>
  <c r="CF100" i="18"/>
  <c r="CE100" i="18"/>
  <c r="CD100" i="18"/>
  <c r="CC100" i="18"/>
  <c r="CB100" i="18"/>
  <c r="CA100" i="18"/>
  <c r="BZ100" i="18"/>
  <c r="BY100" i="18"/>
  <c r="BX100" i="18"/>
  <c r="BW100" i="18"/>
  <c r="BV100" i="18"/>
  <c r="BU100" i="18"/>
  <c r="BT100" i="18"/>
  <c r="BS100" i="18"/>
  <c r="BR100" i="18"/>
  <c r="BQ100" i="18"/>
  <c r="BP100" i="18"/>
  <c r="BO100" i="18"/>
  <c r="BN100" i="18"/>
  <c r="BM100" i="18"/>
  <c r="BL100" i="18"/>
  <c r="BK100" i="18"/>
  <c r="BJ100" i="18"/>
  <c r="BI100" i="18"/>
  <c r="BH100" i="18"/>
  <c r="BG100" i="18"/>
  <c r="BF100" i="18"/>
  <c r="BE100" i="18"/>
  <c r="BD100" i="18"/>
  <c r="BC100" i="18"/>
  <c r="BB100" i="18"/>
  <c r="BA100" i="18"/>
  <c r="AZ100" i="18"/>
  <c r="AY100" i="18"/>
  <c r="AX100" i="18"/>
  <c r="CL99" i="18"/>
  <c r="CK99" i="18"/>
  <c r="CJ99" i="18"/>
  <c r="CI99" i="18"/>
  <c r="CH99" i="18"/>
  <c r="CG99" i="18"/>
  <c r="CF99" i="18"/>
  <c r="CE99" i="18"/>
  <c r="CD99" i="18"/>
  <c r="CC99" i="18"/>
  <c r="CB99" i="18"/>
  <c r="CA99" i="18"/>
  <c r="BZ99" i="18"/>
  <c r="BY99" i="18"/>
  <c r="BX99" i="18"/>
  <c r="BW99" i="18"/>
  <c r="BV99" i="18"/>
  <c r="BU99" i="18"/>
  <c r="BT99" i="18"/>
  <c r="BS99" i="18"/>
  <c r="BR99" i="18"/>
  <c r="BQ99" i="18"/>
  <c r="BP99" i="18"/>
  <c r="BO99" i="18"/>
  <c r="BN99" i="18"/>
  <c r="BM99" i="18"/>
  <c r="BL99" i="18"/>
  <c r="BK99" i="18"/>
  <c r="BJ99" i="18"/>
  <c r="BI99" i="18"/>
  <c r="BH99" i="18"/>
  <c r="BG99" i="18"/>
  <c r="BF99" i="18"/>
  <c r="BE99" i="18"/>
  <c r="BD99" i="18"/>
  <c r="BC99" i="18"/>
  <c r="BB99" i="18"/>
  <c r="BA99" i="18"/>
  <c r="AZ99" i="18"/>
  <c r="AY99" i="18"/>
  <c r="AX99" i="18"/>
  <c r="CL98" i="18"/>
  <c r="CK98" i="18"/>
  <c r="CJ98" i="18"/>
  <c r="CI98" i="18"/>
  <c r="CH98" i="18"/>
  <c r="CG98" i="18"/>
  <c r="CF98" i="18"/>
  <c r="CE98" i="18"/>
  <c r="CD98" i="18"/>
  <c r="CC98" i="18"/>
  <c r="CB98" i="18"/>
  <c r="CA98" i="18"/>
  <c r="BZ98" i="18"/>
  <c r="BY98" i="18"/>
  <c r="BX98" i="18"/>
  <c r="BW98" i="18"/>
  <c r="BV98" i="18"/>
  <c r="BU98" i="18"/>
  <c r="BT98" i="18"/>
  <c r="BS98" i="18"/>
  <c r="BR98" i="18"/>
  <c r="BQ98" i="18"/>
  <c r="BP98" i="18"/>
  <c r="BO98" i="18"/>
  <c r="BN98" i="18"/>
  <c r="BM98" i="18"/>
  <c r="BL98" i="18"/>
  <c r="BK98" i="18"/>
  <c r="BJ98" i="18"/>
  <c r="BI98" i="18"/>
  <c r="BH98" i="18"/>
  <c r="BG98" i="18"/>
  <c r="BF98" i="18"/>
  <c r="BE98" i="18"/>
  <c r="BD98" i="18"/>
  <c r="BC98" i="18"/>
  <c r="BB98" i="18"/>
  <c r="BA98" i="18"/>
  <c r="AZ98" i="18"/>
  <c r="AY98" i="18"/>
  <c r="AX98" i="18"/>
  <c r="CL97" i="18"/>
  <c r="CK97" i="18"/>
  <c r="CJ97" i="18"/>
  <c r="CI97" i="18"/>
  <c r="CH97" i="18"/>
  <c r="CG97" i="18"/>
  <c r="CF97" i="18"/>
  <c r="CE97" i="18"/>
  <c r="CD97" i="18"/>
  <c r="CC97" i="18"/>
  <c r="CB97" i="18"/>
  <c r="CA97" i="18"/>
  <c r="BZ97" i="18"/>
  <c r="BY97" i="18"/>
  <c r="BX97" i="18"/>
  <c r="BW97" i="18"/>
  <c r="BV97" i="18"/>
  <c r="BU97" i="18"/>
  <c r="BT97" i="18"/>
  <c r="BS97" i="18"/>
  <c r="BR97" i="18"/>
  <c r="BQ97" i="18"/>
  <c r="BP97" i="18"/>
  <c r="BO97" i="18"/>
  <c r="BN97" i="18"/>
  <c r="BM97" i="18"/>
  <c r="BL97" i="18"/>
  <c r="BK97" i="18"/>
  <c r="BJ97" i="18"/>
  <c r="BI97" i="18"/>
  <c r="BH97" i="18"/>
  <c r="BG97" i="18"/>
  <c r="BF97" i="18"/>
  <c r="BE97" i="18"/>
  <c r="BD97" i="18"/>
  <c r="BC97" i="18"/>
  <c r="BB97" i="18"/>
  <c r="BA97" i="18"/>
  <c r="AZ97" i="18"/>
  <c r="AY97" i="18"/>
  <c r="AX97" i="18"/>
  <c r="CL96" i="18"/>
  <c r="CK96" i="18"/>
  <c r="CJ96" i="18"/>
  <c r="CI96" i="18"/>
  <c r="CH96" i="18"/>
  <c r="CG96" i="18"/>
  <c r="CF96" i="18"/>
  <c r="CE96" i="18"/>
  <c r="CD96" i="18"/>
  <c r="CC96" i="18"/>
  <c r="CB96" i="18"/>
  <c r="CA96" i="18"/>
  <c r="BZ96" i="18"/>
  <c r="BY96" i="18"/>
  <c r="BX96" i="18"/>
  <c r="BW96" i="18"/>
  <c r="BV96" i="18"/>
  <c r="BU96" i="18"/>
  <c r="BT96" i="18"/>
  <c r="BS96" i="18"/>
  <c r="BR96" i="18"/>
  <c r="BQ96" i="18"/>
  <c r="BP96" i="18"/>
  <c r="BO96" i="18"/>
  <c r="BN96" i="18"/>
  <c r="BM96" i="18"/>
  <c r="BL96" i="18"/>
  <c r="BK96" i="18"/>
  <c r="BJ96" i="18"/>
  <c r="BI96" i="18"/>
  <c r="BH96" i="18"/>
  <c r="BG96" i="18"/>
  <c r="BF96" i="18"/>
  <c r="BE96" i="18"/>
  <c r="BD96" i="18"/>
  <c r="BC96" i="18"/>
  <c r="BB96" i="18"/>
  <c r="BA96" i="18"/>
  <c r="AZ96" i="18"/>
  <c r="AY96" i="18"/>
  <c r="AX96" i="18"/>
  <c r="CL95" i="18"/>
  <c r="CK95" i="18"/>
  <c r="CJ95" i="18"/>
  <c r="CI95" i="18"/>
  <c r="CH95" i="18"/>
  <c r="CG95" i="18"/>
  <c r="CF95" i="18"/>
  <c r="CE95" i="18"/>
  <c r="CD95" i="18"/>
  <c r="CC95" i="18"/>
  <c r="CB95" i="18"/>
  <c r="CA95" i="18"/>
  <c r="BZ95" i="18"/>
  <c r="BY95" i="18"/>
  <c r="BX95" i="18"/>
  <c r="BW95" i="18"/>
  <c r="BV95" i="18"/>
  <c r="BU95" i="18"/>
  <c r="BT95" i="18"/>
  <c r="BS95" i="18"/>
  <c r="BR95" i="18"/>
  <c r="BQ95" i="18"/>
  <c r="BP95" i="18"/>
  <c r="BO95" i="18"/>
  <c r="BN95" i="18"/>
  <c r="BM95" i="18"/>
  <c r="BL95" i="18"/>
  <c r="BK95" i="18"/>
  <c r="BJ95" i="18"/>
  <c r="BI95" i="18"/>
  <c r="BH95" i="18"/>
  <c r="BG95" i="18"/>
  <c r="BF95" i="18"/>
  <c r="BE95" i="18"/>
  <c r="BD95" i="18"/>
  <c r="BC95" i="18"/>
  <c r="BB95" i="18"/>
  <c r="BA95" i="18"/>
  <c r="AZ95" i="18"/>
  <c r="AY95" i="18"/>
  <c r="AX95" i="18"/>
  <c r="CL94" i="18"/>
  <c r="CK94" i="18"/>
  <c r="CJ94" i="18"/>
  <c r="CI94" i="18"/>
  <c r="CH94" i="18"/>
  <c r="CG94" i="18"/>
  <c r="CF94" i="18"/>
  <c r="CE94" i="18"/>
  <c r="CD94" i="18"/>
  <c r="CC94" i="18"/>
  <c r="CB94" i="18"/>
  <c r="CA94" i="18"/>
  <c r="BZ94" i="18"/>
  <c r="BY94" i="18"/>
  <c r="BX94" i="18"/>
  <c r="BW94" i="18"/>
  <c r="BV94" i="18"/>
  <c r="BU94" i="18"/>
  <c r="BT94" i="18"/>
  <c r="BS94" i="18"/>
  <c r="BR94" i="18"/>
  <c r="BQ94" i="18"/>
  <c r="BP94" i="18"/>
  <c r="BO94" i="18"/>
  <c r="BN94" i="18"/>
  <c r="BM94" i="18"/>
  <c r="BL94" i="18"/>
  <c r="BK94" i="18"/>
  <c r="BJ94" i="18"/>
  <c r="BI94" i="18"/>
  <c r="BH94" i="18"/>
  <c r="BG94" i="18"/>
  <c r="BF94" i="18"/>
  <c r="BE94" i="18"/>
  <c r="BD94" i="18"/>
  <c r="BC94" i="18"/>
  <c r="BB94" i="18"/>
  <c r="BA94" i="18"/>
  <c r="AZ94" i="18"/>
  <c r="AY94" i="18"/>
  <c r="AX94" i="18"/>
  <c r="CL93" i="18"/>
  <c r="CK93" i="18"/>
  <c r="CJ93" i="18"/>
  <c r="CI93" i="18"/>
  <c r="CH93" i="18"/>
  <c r="CG93" i="18"/>
  <c r="CF93" i="18"/>
  <c r="CE93" i="18"/>
  <c r="CD93" i="18"/>
  <c r="CC93" i="18"/>
  <c r="CB93" i="18"/>
  <c r="CA93" i="18"/>
  <c r="BZ93" i="18"/>
  <c r="BY93" i="18"/>
  <c r="BX93" i="18"/>
  <c r="BW93" i="18"/>
  <c r="BV93" i="18"/>
  <c r="BU93" i="18"/>
  <c r="BT93" i="18"/>
  <c r="BS93" i="18"/>
  <c r="BR93" i="18"/>
  <c r="BQ93" i="18"/>
  <c r="BP93" i="18"/>
  <c r="BO93" i="18"/>
  <c r="BN93" i="18"/>
  <c r="BM93" i="18"/>
  <c r="BL93" i="18"/>
  <c r="BK93" i="18"/>
  <c r="BJ93" i="18"/>
  <c r="BI93" i="18"/>
  <c r="BH93" i="18"/>
  <c r="BG93" i="18"/>
  <c r="BF93" i="18"/>
  <c r="BE93" i="18"/>
  <c r="BD93" i="18"/>
  <c r="BC93" i="18"/>
  <c r="BB93" i="18"/>
  <c r="BA93" i="18"/>
  <c r="AZ93" i="18"/>
  <c r="AY93" i="18"/>
  <c r="AX93" i="18"/>
  <c r="CL92" i="18"/>
  <c r="CK92" i="18"/>
  <c r="CJ92" i="18"/>
  <c r="CI92" i="18"/>
  <c r="CH92" i="18"/>
  <c r="CG92" i="18"/>
  <c r="CF92" i="18"/>
  <c r="CE92" i="18"/>
  <c r="CD92" i="18"/>
  <c r="CC92" i="18"/>
  <c r="CB92" i="18"/>
  <c r="CA92" i="18"/>
  <c r="BZ92" i="18"/>
  <c r="BY92" i="18"/>
  <c r="BX92" i="18"/>
  <c r="BW92" i="18"/>
  <c r="BV92" i="18"/>
  <c r="BU92" i="18"/>
  <c r="BT92" i="18"/>
  <c r="BS92" i="18"/>
  <c r="BR92" i="18"/>
  <c r="BQ92" i="18"/>
  <c r="BP92" i="18"/>
  <c r="BO92" i="18"/>
  <c r="BN92" i="18"/>
  <c r="BM92" i="18"/>
  <c r="BL92" i="18"/>
  <c r="BK92" i="18"/>
  <c r="BJ92" i="18"/>
  <c r="BI92" i="18"/>
  <c r="BH92" i="18"/>
  <c r="BG92" i="18"/>
  <c r="BF92" i="18"/>
  <c r="BE92" i="18"/>
  <c r="BD92" i="18"/>
  <c r="BC92" i="18"/>
  <c r="BB92" i="18"/>
  <c r="BA92" i="18"/>
  <c r="AZ92" i="18"/>
  <c r="AY92" i="18"/>
  <c r="AX92" i="18"/>
  <c r="CL91" i="18"/>
  <c r="CK91" i="18"/>
  <c r="CJ91" i="18"/>
  <c r="CI91" i="18"/>
  <c r="CH91" i="18"/>
  <c r="CG91" i="18"/>
  <c r="CF91" i="18"/>
  <c r="CE91" i="18"/>
  <c r="CD91" i="18"/>
  <c r="CC91" i="18"/>
  <c r="CB91" i="18"/>
  <c r="CA91" i="18"/>
  <c r="BZ91" i="18"/>
  <c r="BY91" i="18"/>
  <c r="BX91" i="18"/>
  <c r="BW91" i="18"/>
  <c r="BV91" i="18"/>
  <c r="BU91" i="18"/>
  <c r="BT91" i="18"/>
  <c r="BS91" i="18"/>
  <c r="BR91" i="18"/>
  <c r="BQ91" i="18"/>
  <c r="BP91" i="18"/>
  <c r="BO91" i="18"/>
  <c r="BN91" i="18"/>
  <c r="BM91" i="18"/>
  <c r="BL91" i="18"/>
  <c r="BK91" i="18"/>
  <c r="BJ91" i="18"/>
  <c r="BI91" i="18"/>
  <c r="BH91" i="18"/>
  <c r="BG91" i="18"/>
  <c r="BF91" i="18"/>
  <c r="BE91" i="18"/>
  <c r="BD91" i="18"/>
  <c r="BC91" i="18"/>
  <c r="BB91" i="18"/>
  <c r="BA91" i="18"/>
  <c r="AZ91" i="18"/>
  <c r="AY91" i="18"/>
  <c r="AX91" i="18"/>
  <c r="CL90" i="18"/>
  <c r="CK90" i="18"/>
  <c r="CJ90" i="18"/>
  <c r="CI90" i="18"/>
  <c r="CH90" i="18"/>
  <c r="CG90" i="18"/>
  <c r="CF90" i="18"/>
  <c r="CE90" i="18"/>
  <c r="CD90" i="18"/>
  <c r="CC90" i="18"/>
  <c r="CB90" i="18"/>
  <c r="CA90" i="18"/>
  <c r="BZ90" i="18"/>
  <c r="BY90" i="18"/>
  <c r="BX90" i="18"/>
  <c r="BW90" i="18"/>
  <c r="BV90" i="18"/>
  <c r="BU90" i="18"/>
  <c r="BT90" i="18"/>
  <c r="BS90" i="18"/>
  <c r="BR90" i="18"/>
  <c r="BQ90" i="18"/>
  <c r="BP90" i="18"/>
  <c r="BO90" i="18"/>
  <c r="BN90" i="18"/>
  <c r="BM90" i="18"/>
  <c r="BL90" i="18"/>
  <c r="BK90" i="18"/>
  <c r="BJ90" i="18"/>
  <c r="BI90" i="18"/>
  <c r="BH90" i="18"/>
  <c r="BG90" i="18"/>
  <c r="BF90" i="18"/>
  <c r="BE90" i="18"/>
  <c r="BD90" i="18"/>
  <c r="BC90" i="18"/>
  <c r="BB90" i="18"/>
  <c r="BA90" i="18"/>
  <c r="AZ90" i="18"/>
  <c r="AY90" i="18"/>
  <c r="AX90" i="18"/>
  <c r="CL89" i="18"/>
  <c r="CK89" i="18"/>
  <c r="CJ89" i="18"/>
  <c r="CI89" i="18"/>
  <c r="CH89" i="18"/>
  <c r="CG89" i="18"/>
  <c r="CF89" i="18"/>
  <c r="CE89" i="18"/>
  <c r="CD89" i="18"/>
  <c r="CC89" i="18"/>
  <c r="CB89" i="18"/>
  <c r="CA89" i="18"/>
  <c r="BZ89" i="18"/>
  <c r="BY89" i="18"/>
  <c r="BX89" i="18"/>
  <c r="BW89" i="18"/>
  <c r="BV89" i="18"/>
  <c r="BU89" i="18"/>
  <c r="BT89" i="18"/>
  <c r="BS89" i="18"/>
  <c r="BR89" i="18"/>
  <c r="BQ89" i="18"/>
  <c r="BP89" i="18"/>
  <c r="BO89" i="18"/>
  <c r="BN89" i="18"/>
  <c r="BM89" i="18"/>
  <c r="BL89" i="18"/>
  <c r="BK89" i="18"/>
  <c r="BJ89" i="18"/>
  <c r="BI89" i="18"/>
  <c r="BH89" i="18"/>
  <c r="BG89" i="18"/>
  <c r="BF89" i="18"/>
  <c r="BE89" i="18"/>
  <c r="BD89" i="18"/>
  <c r="BC89" i="18"/>
  <c r="BB89" i="18"/>
  <c r="BA89" i="18"/>
  <c r="AZ89" i="18"/>
  <c r="AY89" i="18"/>
  <c r="AX89" i="18"/>
  <c r="CL88" i="18"/>
  <c r="CK88" i="18"/>
  <c r="CJ88" i="18"/>
  <c r="CI88" i="18"/>
  <c r="CH88" i="18"/>
  <c r="CG88" i="18"/>
  <c r="CF88" i="18"/>
  <c r="CE88" i="18"/>
  <c r="CD88" i="18"/>
  <c r="CC88" i="18"/>
  <c r="CB88" i="18"/>
  <c r="CA88" i="18"/>
  <c r="BZ88" i="18"/>
  <c r="BY88" i="18"/>
  <c r="BX88" i="18"/>
  <c r="BW88" i="18"/>
  <c r="BV88" i="18"/>
  <c r="BU88" i="18"/>
  <c r="BT88" i="18"/>
  <c r="BS88" i="18"/>
  <c r="BR88" i="18"/>
  <c r="BQ88" i="18"/>
  <c r="BP88" i="18"/>
  <c r="BO88" i="18"/>
  <c r="BN88" i="18"/>
  <c r="BM88" i="18"/>
  <c r="BL88" i="18"/>
  <c r="BK88" i="18"/>
  <c r="BJ88" i="18"/>
  <c r="BI88" i="18"/>
  <c r="BH88" i="18"/>
  <c r="BG88" i="18"/>
  <c r="BF88" i="18"/>
  <c r="BE88" i="18"/>
  <c r="BD88" i="18"/>
  <c r="BC88" i="18"/>
  <c r="BB88" i="18"/>
  <c r="BA88" i="18"/>
  <c r="AZ88" i="18"/>
  <c r="AY88" i="18"/>
  <c r="AX88" i="18"/>
  <c r="CL87" i="18"/>
  <c r="CK87" i="18"/>
  <c r="CJ87" i="18"/>
  <c r="CI87" i="18"/>
  <c r="CH87" i="18"/>
  <c r="CG87" i="18"/>
  <c r="CF87" i="18"/>
  <c r="CE87" i="18"/>
  <c r="CD87" i="18"/>
  <c r="CC87" i="18"/>
  <c r="CB87" i="18"/>
  <c r="CA87" i="18"/>
  <c r="BZ87" i="18"/>
  <c r="BY87" i="18"/>
  <c r="BX87" i="18"/>
  <c r="BW87" i="18"/>
  <c r="BV87" i="18"/>
  <c r="BU87" i="18"/>
  <c r="BT87" i="18"/>
  <c r="BS87" i="18"/>
  <c r="BR87" i="18"/>
  <c r="BQ87" i="18"/>
  <c r="BP87" i="18"/>
  <c r="BO87" i="18"/>
  <c r="BN87" i="18"/>
  <c r="BM87" i="18"/>
  <c r="BL87" i="18"/>
  <c r="BK87" i="18"/>
  <c r="BJ87" i="18"/>
  <c r="BI87" i="18"/>
  <c r="BH87" i="18"/>
  <c r="BG87" i="18"/>
  <c r="BF87" i="18"/>
  <c r="BE87" i="18"/>
  <c r="BD87" i="18"/>
  <c r="BC87" i="18"/>
  <c r="BB87" i="18"/>
  <c r="BA87" i="18"/>
  <c r="AZ87" i="18"/>
  <c r="AY87" i="18"/>
  <c r="AX87" i="18"/>
  <c r="CL86" i="18"/>
  <c r="CK86" i="18"/>
  <c r="CJ86" i="18"/>
  <c r="CI86" i="18"/>
  <c r="CH86" i="18"/>
  <c r="CG86" i="18"/>
  <c r="CF86" i="18"/>
  <c r="CE86" i="18"/>
  <c r="CD86" i="18"/>
  <c r="CC86" i="18"/>
  <c r="CB86" i="18"/>
  <c r="CA86" i="18"/>
  <c r="BZ86" i="18"/>
  <c r="BY86" i="18"/>
  <c r="BX86" i="18"/>
  <c r="BW86" i="18"/>
  <c r="BV86" i="18"/>
  <c r="BU86" i="18"/>
  <c r="BT86" i="18"/>
  <c r="BS86" i="18"/>
  <c r="BR86" i="18"/>
  <c r="BQ86" i="18"/>
  <c r="BP86" i="18"/>
  <c r="BO86" i="18"/>
  <c r="BN86" i="18"/>
  <c r="BM86" i="18"/>
  <c r="BL86" i="18"/>
  <c r="BK86" i="18"/>
  <c r="BJ86" i="18"/>
  <c r="BI86" i="18"/>
  <c r="BH86" i="18"/>
  <c r="BG86" i="18"/>
  <c r="BF86" i="18"/>
  <c r="BE86" i="18"/>
  <c r="BD86" i="18"/>
  <c r="BC86" i="18"/>
  <c r="BB86" i="18"/>
  <c r="BA86" i="18"/>
  <c r="AZ86" i="18"/>
  <c r="AY86" i="18"/>
  <c r="AX86" i="18"/>
  <c r="CL85" i="18"/>
  <c r="CK85" i="18"/>
  <c r="CJ85" i="18"/>
  <c r="CI85" i="18"/>
  <c r="CH85" i="18"/>
  <c r="CG85" i="18"/>
  <c r="CF85" i="18"/>
  <c r="CE85" i="18"/>
  <c r="CD85" i="18"/>
  <c r="CC85" i="18"/>
  <c r="CB85" i="18"/>
  <c r="CA85" i="18"/>
  <c r="BZ85" i="18"/>
  <c r="BY85" i="18"/>
  <c r="BX85" i="18"/>
  <c r="BW85" i="18"/>
  <c r="BV85" i="18"/>
  <c r="BU85" i="18"/>
  <c r="BT85" i="18"/>
  <c r="BS85" i="18"/>
  <c r="BR85" i="18"/>
  <c r="BQ85" i="18"/>
  <c r="BP85" i="18"/>
  <c r="BO85" i="18"/>
  <c r="BN85" i="18"/>
  <c r="BM85" i="18"/>
  <c r="BL85" i="18"/>
  <c r="BK85" i="18"/>
  <c r="BJ85" i="18"/>
  <c r="BI85" i="18"/>
  <c r="BH85" i="18"/>
  <c r="BG85" i="18"/>
  <c r="BF85" i="18"/>
  <c r="BE85" i="18"/>
  <c r="BD85" i="18"/>
  <c r="BC85" i="18"/>
  <c r="BB85" i="18"/>
  <c r="BA85" i="18"/>
  <c r="AZ85" i="18"/>
  <c r="AY85" i="18"/>
  <c r="AX85" i="18"/>
  <c r="CL84" i="18"/>
  <c r="CK84" i="18"/>
  <c r="CJ84" i="18"/>
  <c r="CI84" i="18"/>
  <c r="CH84" i="18"/>
  <c r="CG84" i="18"/>
  <c r="CF84" i="18"/>
  <c r="CE84" i="18"/>
  <c r="CD84" i="18"/>
  <c r="CC84" i="18"/>
  <c r="CB84" i="18"/>
  <c r="CA84" i="18"/>
  <c r="BZ84" i="18"/>
  <c r="BY84" i="18"/>
  <c r="BX84" i="18"/>
  <c r="BW84" i="18"/>
  <c r="BV84" i="18"/>
  <c r="BU84" i="18"/>
  <c r="BT84" i="18"/>
  <c r="BS84" i="18"/>
  <c r="BR84" i="18"/>
  <c r="BQ84" i="18"/>
  <c r="BP84" i="18"/>
  <c r="BO84" i="18"/>
  <c r="BN84" i="18"/>
  <c r="BM84" i="18"/>
  <c r="BL84" i="18"/>
  <c r="BK84" i="18"/>
  <c r="BJ84" i="18"/>
  <c r="BI84" i="18"/>
  <c r="BH84" i="18"/>
  <c r="BG84" i="18"/>
  <c r="BF84" i="18"/>
  <c r="BE84" i="18"/>
  <c r="BD84" i="18"/>
  <c r="BC84" i="18"/>
  <c r="BB84" i="18"/>
  <c r="BA84" i="18"/>
  <c r="AZ84" i="18"/>
  <c r="AY84" i="18"/>
  <c r="AX84" i="18"/>
  <c r="CL83" i="18"/>
  <c r="CK83" i="18"/>
  <c r="CJ83" i="18"/>
  <c r="CI83" i="18"/>
  <c r="CH83" i="18"/>
  <c r="CG83" i="18"/>
  <c r="CF83" i="18"/>
  <c r="CE83" i="18"/>
  <c r="CD83" i="18"/>
  <c r="CC83" i="18"/>
  <c r="CB83" i="18"/>
  <c r="CA83" i="18"/>
  <c r="BZ83" i="18"/>
  <c r="BY83" i="18"/>
  <c r="BX83" i="18"/>
  <c r="BW83" i="18"/>
  <c r="BV83" i="18"/>
  <c r="BU83" i="18"/>
  <c r="BT83" i="18"/>
  <c r="BS83" i="18"/>
  <c r="BR83" i="18"/>
  <c r="BQ83" i="18"/>
  <c r="BP83" i="18"/>
  <c r="BO83" i="18"/>
  <c r="BN83" i="18"/>
  <c r="BM83" i="18"/>
  <c r="BL83" i="18"/>
  <c r="BK83" i="18"/>
  <c r="BJ83" i="18"/>
  <c r="BI83" i="18"/>
  <c r="BH83" i="18"/>
  <c r="BG83" i="18"/>
  <c r="BF83" i="18"/>
  <c r="BE83" i="18"/>
  <c r="BD83" i="18"/>
  <c r="BC83" i="18"/>
  <c r="BB83" i="18"/>
  <c r="BA83" i="18"/>
  <c r="AZ83" i="18"/>
  <c r="AY83" i="18"/>
  <c r="AX83" i="18"/>
  <c r="CL82" i="18"/>
  <c r="CK82" i="18"/>
  <c r="CJ82" i="18"/>
  <c r="CI82" i="18"/>
  <c r="CH82" i="18"/>
  <c r="CG82" i="18"/>
  <c r="CF82" i="18"/>
  <c r="CE82" i="18"/>
  <c r="CD82" i="18"/>
  <c r="CC82" i="18"/>
  <c r="CB82" i="18"/>
  <c r="CA82" i="18"/>
  <c r="BZ82" i="18"/>
  <c r="BY82" i="18"/>
  <c r="BX82" i="18"/>
  <c r="BW82" i="18"/>
  <c r="BV82" i="18"/>
  <c r="BU82" i="18"/>
  <c r="BT82" i="18"/>
  <c r="BS82" i="18"/>
  <c r="BR82" i="18"/>
  <c r="BQ82" i="18"/>
  <c r="BP82" i="18"/>
  <c r="BO82" i="18"/>
  <c r="BN82" i="18"/>
  <c r="BM82" i="18"/>
  <c r="BL82" i="18"/>
  <c r="BK82" i="18"/>
  <c r="BJ82" i="18"/>
  <c r="BI82" i="18"/>
  <c r="BH82" i="18"/>
  <c r="BG82" i="18"/>
  <c r="BF82" i="18"/>
  <c r="BE82" i="18"/>
  <c r="BD82" i="18"/>
  <c r="BC82" i="18"/>
  <c r="BB82" i="18"/>
  <c r="BA82" i="18"/>
  <c r="AZ82" i="18"/>
  <c r="AY82" i="18"/>
  <c r="AX82" i="18"/>
  <c r="CL81" i="18"/>
  <c r="CK81" i="18"/>
  <c r="CJ81" i="18"/>
  <c r="CI81" i="18"/>
  <c r="CH81" i="18"/>
  <c r="CG81" i="18"/>
  <c r="CF81" i="18"/>
  <c r="CE81" i="18"/>
  <c r="CD81" i="18"/>
  <c r="CC81" i="18"/>
  <c r="CB81" i="18"/>
  <c r="CA81" i="18"/>
  <c r="BZ81" i="18"/>
  <c r="BY81" i="18"/>
  <c r="BX81" i="18"/>
  <c r="BW81" i="18"/>
  <c r="BV81" i="18"/>
  <c r="BU81" i="18"/>
  <c r="BT81" i="18"/>
  <c r="BS81" i="18"/>
  <c r="BR81" i="18"/>
  <c r="BQ81" i="18"/>
  <c r="BP81" i="18"/>
  <c r="BO81" i="18"/>
  <c r="BN81" i="18"/>
  <c r="BM81" i="18"/>
  <c r="BL81" i="18"/>
  <c r="BK81" i="18"/>
  <c r="BJ81" i="18"/>
  <c r="BI81" i="18"/>
  <c r="BH81" i="18"/>
  <c r="BG81" i="18"/>
  <c r="BF81" i="18"/>
  <c r="BE81" i="18"/>
  <c r="BD81" i="18"/>
  <c r="BC81" i="18"/>
  <c r="BB81" i="18"/>
  <c r="BA81" i="18"/>
  <c r="AZ81" i="18"/>
  <c r="AY81" i="18"/>
  <c r="AX81" i="18"/>
  <c r="CL80" i="18"/>
  <c r="CK80" i="18"/>
  <c r="CJ80" i="18"/>
  <c r="CI80" i="18"/>
  <c r="CH80" i="18"/>
  <c r="CG80" i="18"/>
  <c r="CF80" i="18"/>
  <c r="CE80" i="18"/>
  <c r="CD80" i="18"/>
  <c r="CC80" i="18"/>
  <c r="CB80" i="18"/>
  <c r="CA80" i="18"/>
  <c r="BZ80" i="18"/>
  <c r="BY80" i="18"/>
  <c r="BX80" i="18"/>
  <c r="BW80" i="18"/>
  <c r="BV80" i="18"/>
  <c r="BU80" i="18"/>
  <c r="BT80" i="18"/>
  <c r="BS80" i="18"/>
  <c r="BR80" i="18"/>
  <c r="BQ80" i="18"/>
  <c r="BP80" i="18"/>
  <c r="BO80" i="18"/>
  <c r="BN80" i="18"/>
  <c r="BM80" i="18"/>
  <c r="BL80" i="18"/>
  <c r="BK80" i="18"/>
  <c r="BJ80" i="18"/>
  <c r="BI80" i="18"/>
  <c r="BH80" i="18"/>
  <c r="BG80" i="18"/>
  <c r="BF80" i="18"/>
  <c r="BE80" i="18"/>
  <c r="BD80" i="18"/>
  <c r="BC80" i="18"/>
  <c r="BB80" i="18"/>
  <c r="BA80" i="18"/>
  <c r="AZ80" i="18"/>
  <c r="AY80" i="18"/>
  <c r="AX80" i="18"/>
  <c r="CL79" i="18"/>
  <c r="CK79" i="18"/>
  <c r="CJ79" i="18"/>
  <c r="CI79" i="18"/>
  <c r="CH79" i="18"/>
  <c r="CG79" i="18"/>
  <c r="CF79" i="18"/>
  <c r="CE79" i="18"/>
  <c r="CD79" i="18"/>
  <c r="CC79" i="18"/>
  <c r="CB79" i="18"/>
  <c r="CA79" i="18"/>
  <c r="BZ79" i="18"/>
  <c r="BY79" i="18"/>
  <c r="BX79" i="18"/>
  <c r="BW79" i="18"/>
  <c r="BV79" i="18"/>
  <c r="BU79" i="18"/>
  <c r="BT79" i="18"/>
  <c r="BS79" i="18"/>
  <c r="BR79" i="18"/>
  <c r="BQ79" i="18"/>
  <c r="BP79" i="18"/>
  <c r="BO79" i="18"/>
  <c r="BN79" i="18"/>
  <c r="BM79" i="18"/>
  <c r="BL79" i="18"/>
  <c r="BK79" i="18"/>
  <c r="BJ79" i="18"/>
  <c r="BI79" i="18"/>
  <c r="BH79" i="18"/>
  <c r="BG79" i="18"/>
  <c r="BF79" i="18"/>
  <c r="BE79" i="18"/>
  <c r="BD79" i="18"/>
  <c r="BC79" i="18"/>
  <c r="BB79" i="18"/>
  <c r="BA79" i="18"/>
  <c r="AZ79" i="18"/>
  <c r="AY79" i="18"/>
  <c r="AX79" i="18"/>
  <c r="CL78" i="18"/>
  <c r="CK78" i="18"/>
  <c r="CJ78" i="18"/>
  <c r="CI78" i="18"/>
  <c r="CH78" i="18"/>
  <c r="CG78" i="18"/>
  <c r="CF78" i="18"/>
  <c r="CE78" i="18"/>
  <c r="CD78" i="18"/>
  <c r="CC78" i="18"/>
  <c r="CB78" i="18"/>
  <c r="CA78" i="18"/>
  <c r="BZ78" i="18"/>
  <c r="BY78" i="18"/>
  <c r="BX78" i="18"/>
  <c r="BW78" i="18"/>
  <c r="BV78" i="18"/>
  <c r="BU78" i="18"/>
  <c r="BT78" i="18"/>
  <c r="BS78" i="18"/>
  <c r="BR78" i="18"/>
  <c r="BQ78" i="18"/>
  <c r="BP78" i="18"/>
  <c r="BO78" i="18"/>
  <c r="BN78" i="18"/>
  <c r="BM78" i="18"/>
  <c r="BL78" i="18"/>
  <c r="BK78" i="18"/>
  <c r="BJ78" i="18"/>
  <c r="BI78" i="18"/>
  <c r="BH78" i="18"/>
  <c r="BG78" i="18"/>
  <c r="BF78" i="18"/>
  <c r="BE78" i="18"/>
  <c r="BD78" i="18"/>
  <c r="BC78" i="18"/>
  <c r="BB78" i="18"/>
  <c r="BA78" i="18"/>
  <c r="AZ78" i="18"/>
  <c r="AY78" i="18"/>
  <c r="AX78" i="18"/>
  <c r="CL77" i="18"/>
  <c r="CK77" i="18"/>
  <c r="CJ77" i="18"/>
  <c r="CI77" i="18"/>
  <c r="CH77" i="18"/>
  <c r="CG77" i="18"/>
  <c r="CF77" i="18"/>
  <c r="CE77" i="18"/>
  <c r="CD77" i="18"/>
  <c r="CC77" i="18"/>
  <c r="CB77" i="18"/>
  <c r="CA77" i="18"/>
  <c r="BZ77" i="18"/>
  <c r="BY77" i="18"/>
  <c r="BX77" i="18"/>
  <c r="BW77" i="18"/>
  <c r="BV77" i="18"/>
  <c r="BU77" i="18"/>
  <c r="BT77" i="18"/>
  <c r="BS77" i="18"/>
  <c r="BR77" i="18"/>
  <c r="BQ77" i="18"/>
  <c r="BP77" i="18"/>
  <c r="BO77" i="18"/>
  <c r="BN77" i="18"/>
  <c r="BM77" i="18"/>
  <c r="BL77" i="18"/>
  <c r="BK77" i="18"/>
  <c r="BJ77" i="18"/>
  <c r="BI77" i="18"/>
  <c r="BH77" i="18"/>
  <c r="BG77" i="18"/>
  <c r="BF77" i="18"/>
  <c r="BE77" i="18"/>
  <c r="BD77" i="18"/>
  <c r="BC77" i="18"/>
  <c r="BB77" i="18"/>
  <c r="BA77" i="18"/>
  <c r="AZ77" i="18"/>
  <c r="AY77" i="18"/>
  <c r="AX77" i="18"/>
  <c r="CL76" i="18"/>
  <c r="CK76" i="18"/>
  <c r="CJ76" i="18"/>
  <c r="CI76" i="18"/>
  <c r="CH76" i="18"/>
  <c r="CG76" i="18"/>
  <c r="CF76" i="18"/>
  <c r="CE76" i="18"/>
  <c r="CD76" i="18"/>
  <c r="CC76" i="18"/>
  <c r="CB76" i="18"/>
  <c r="CA76" i="18"/>
  <c r="BZ76" i="18"/>
  <c r="BY76" i="18"/>
  <c r="BX76" i="18"/>
  <c r="BW76" i="18"/>
  <c r="BV76" i="18"/>
  <c r="BU76" i="18"/>
  <c r="BT76" i="18"/>
  <c r="BS76" i="18"/>
  <c r="BR76" i="18"/>
  <c r="BQ76" i="18"/>
  <c r="BP76" i="18"/>
  <c r="BO76" i="18"/>
  <c r="BN76" i="18"/>
  <c r="BM76" i="18"/>
  <c r="BL76" i="18"/>
  <c r="BK76" i="18"/>
  <c r="BJ76" i="18"/>
  <c r="BI76" i="18"/>
  <c r="BH76" i="18"/>
  <c r="BG76" i="18"/>
  <c r="BF76" i="18"/>
  <c r="BE76" i="18"/>
  <c r="BD76" i="18"/>
  <c r="BC76" i="18"/>
  <c r="BB76" i="18"/>
  <c r="BA76" i="18"/>
  <c r="AZ76" i="18"/>
  <c r="AY76" i="18"/>
  <c r="AX76" i="18"/>
  <c r="CL75" i="18"/>
  <c r="CK75" i="18"/>
  <c r="CJ75" i="18"/>
  <c r="CI75" i="18"/>
  <c r="CH75" i="18"/>
  <c r="CG75" i="18"/>
  <c r="CF75" i="18"/>
  <c r="CE75" i="18"/>
  <c r="CD75" i="18"/>
  <c r="CC75" i="18"/>
  <c r="CB75" i="18"/>
  <c r="CA75" i="18"/>
  <c r="BZ75" i="18"/>
  <c r="BY75" i="18"/>
  <c r="BX75" i="18"/>
  <c r="BW75" i="18"/>
  <c r="BV75" i="18"/>
  <c r="BU75" i="18"/>
  <c r="BT75" i="18"/>
  <c r="BS75" i="18"/>
  <c r="BR75" i="18"/>
  <c r="BQ75" i="18"/>
  <c r="BP75" i="18"/>
  <c r="BO75" i="18"/>
  <c r="BN75" i="18"/>
  <c r="BM75" i="18"/>
  <c r="BL75" i="18"/>
  <c r="BK75" i="18"/>
  <c r="BJ75" i="18"/>
  <c r="BI75" i="18"/>
  <c r="BH75" i="18"/>
  <c r="BG75" i="18"/>
  <c r="BF75" i="18"/>
  <c r="BE75" i="18"/>
  <c r="BD75" i="18"/>
  <c r="BC75" i="18"/>
  <c r="BB75" i="18"/>
  <c r="BA75" i="18"/>
  <c r="AZ75" i="18"/>
  <c r="AY75" i="18"/>
  <c r="AX75" i="18"/>
  <c r="CL74" i="18"/>
  <c r="CK74" i="18"/>
  <c r="CJ74" i="18"/>
  <c r="CI74" i="18"/>
  <c r="CH74" i="18"/>
  <c r="CG74" i="18"/>
  <c r="CF74" i="18"/>
  <c r="CE74" i="18"/>
  <c r="CD74" i="18"/>
  <c r="CC74" i="18"/>
  <c r="CB74" i="18"/>
  <c r="CA74" i="18"/>
  <c r="BZ74" i="18"/>
  <c r="BY74" i="18"/>
  <c r="BX74" i="18"/>
  <c r="BW74" i="18"/>
  <c r="BV74" i="18"/>
  <c r="BU74" i="18"/>
  <c r="BT74" i="18"/>
  <c r="BS74" i="18"/>
  <c r="BR74" i="18"/>
  <c r="BQ74" i="18"/>
  <c r="BP74" i="18"/>
  <c r="BO74" i="18"/>
  <c r="BN74" i="18"/>
  <c r="BM74" i="18"/>
  <c r="BL74" i="18"/>
  <c r="BK74" i="18"/>
  <c r="BJ74" i="18"/>
  <c r="BI74" i="18"/>
  <c r="BH74" i="18"/>
  <c r="BG74" i="18"/>
  <c r="BF74" i="18"/>
  <c r="BE74" i="18"/>
  <c r="BD74" i="18"/>
  <c r="BC74" i="18"/>
  <c r="BB74" i="18"/>
  <c r="BA74" i="18"/>
  <c r="AZ74" i="18"/>
  <c r="AY74" i="18"/>
  <c r="AX74" i="18"/>
  <c r="CL73" i="18"/>
  <c r="CK73" i="18"/>
  <c r="CJ73" i="18"/>
  <c r="CI73" i="18"/>
  <c r="CH73" i="18"/>
  <c r="CG73" i="18"/>
  <c r="CF73" i="18"/>
  <c r="CE73" i="18"/>
  <c r="CD73" i="18"/>
  <c r="CC73" i="18"/>
  <c r="CB73" i="18"/>
  <c r="CA73" i="18"/>
  <c r="BZ73" i="18"/>
  <c r="BY73" i="18"/>
  <c r="BX73" i="18"/>
  <c r="BW73" i="18"/>
  <c r="BV73" i="18"/>
  <c r="BU73" i="18"/>
  <c r="BT73" i="18"/>
  <c r="BS73" i="18"/>
  <c r="BR73" i="18"/>
  <c r="BQ73" i="18"/>
  <c r="BP73" i="18"/>
  <c r="BO73" i="18"/>
  <c r="BN73" i="18"/>
  <c r="BM73" i="18"/>
  <c r="BL73" i="18"/>
  <c r="BK73" i="18"/>
  <c r="BJ73" i="18"/>
  <c r="BI73" i="18"/>
  <c r="BH73" i="18"/>
  <c r="BG73" i="18"/>
  <c r="BF73" i="18"/>
  <c r="BE73" i="18"/>
  <c r="BD73" i="18"/>
  <c r="BC73" i="18"/>
  <c r="BB73" i="18"/>
  <c r="BA73" i="18"/>
  <c r="AZ73" i="18"/>
  <c r="AY73" i="18"/>
  <c r="AX73" i="18"/>
  <c r="CL72" i="18"/>
  <c r="CK72" i="18"/>
  <c r="CJ72" i="18"/>
  <c r="CI72" i="18"/>
  <c r="CH72" i="18"/>
  <c r="CG72" i="18"/>
  <c r="CF72" i="18"/>
  <c r="CE72" i="18"/>
  <c r="CD72" i="18"/>
  <c r="CC72" i="18"/>
  <c r="CB72" i="18"/>
  <c r="CA72" i="18"/>
  <c r="BZ72" i="18"/>
  <c r="BY72" i="18"/>
  <c r="BX72" i="18"/>
  <c r="BW72" i="18"/>
  <c r="BV72" i="18"/>
  <c r="BU72" i="18"/>
  <c r="BT72" i="18"/>
  <c r="BS72" i="18"/>
  <c r="BR72" i="18"/>
  <c r="BQ72" i="18"/>
  <c r="BP72" i="18"/>
  <c r="BO72" i="18"/>
  <c r="BN72" i="18"/>
  <c r="BM72" i="18"/>
  <c r="BL72" i="18"/>
  <c r="BK72" i="18"/>
  <c r="BJ72" i="18"/>
  <c r="BI72" i="18"/>
  <c r="BH72" i="18"/>
  <c r="BG72" i="18"/>
  <c r="BF72" i="18"/>
  <c r="BE72" i="18"/>
  <c r="BD72" i="18"/>
  <c r="BC72" i="18"/>
  <c r="BB72" i="18"/>
  <c r="BA72" i="18"/>
  <c r="AZ72" i="18"/>
  <c r="AY72" i="18"/>
  <c r="AX72" i="18"/>
  <c r="CL71" i="18"/>
  <c r="CK71" i="18"/>
  <c r="CJ71" i="18"/>
  <c r="CI71" i="18"/>
  <c r="CH71" i="18"/>
  <c r="CG71" i="18"/>
  <c r="CF71" i="18"/>
  <c r="CE71" i="18"/>
  <c r="CD71" i="18"/>
  <c r="CC71" i="18"/>
  <c r="CB71" i="18"/>
  <c r="CA71" i="18"/>
  <c r="BZ71" i="18"/>
  <c r="BY71" i="18"/>
  <c r="BX71" i="18"/>
  <c r="BW71" i="18"/>
  <c r="BV71" i="18"/>
  <c r="BU71" i="18"/>
  <c r="BT71" i="18"/>
  <c r="BS71" i="18"/>
  <c r="BR71" i="18"/>
  <c r="BQ71" i="18"/>
  <c r="BP71" i="18"/>
  <c r="BO71" i="18"/>
  <c r="BN71" i="18"/>
  <c r="BM71" i="18"/>
  <c r="BL71" i="18"/>
  <c r="BK71" i="18"/>
  <c r="BJ71" i="18"/>
  <c r="BI71" i="18"/>
  <c r="BH71" i="18"/>
  <c r="BG71" i="18"/>
  <c r="BF71" i="18"/>
  <c r="BE71" i="18"/>
  <c r="BD71" i="18"/>
  <c r="BC71" i="18"/>
  <c r="BB71" i="18"/>
  <c r="BA71" i="18"/>
  <c r="AZ71" i="18"/>
  <c r="AY71" i="18"/>
  <c r="AX71" i="18"/>
  <c r="CL70" i="18"/>
  <c r="CK70" i="18"/>
  <c r="CJ70" i="18"/>
  <c r="CI70" i="18"/>
  <c r="CH70" i="18"/>
  <c r="CG70" i="18"/>
  <c r="CF70" i="18"/>
  <c r="CE70" i="18"/>
  <c r="CD70" i="18"/>
  <c r="CC70" i="18"/>
  <c r="CB70" i="18"/>
  <c r="CA70" i="18"/>
  <c r="BZ70" i="18"/>
  <c r="BY70" i="18"/>
  <c r="BX70" i="18"/>
  <c r="BW70" i="18"/>
  <c r="BV70" i="18"/>
  <c r="BU70" i="18"/>
  <c r="BT70" i="18"/>
  <c r="BS70" i="18"/>
  <c r="BR70" i="18"/>
  <c r="BQ70" i="18"/>
  <c r="BP70" i="18"/>
  <c r="BO70" i="18"/>
  <c r="BN70" i="18"/>
  <c r="BM70" i="18"/>
  <c r="BL70" i="18"/>
  <c r="BK70" i="18"/>
  <c r="BJ70" i="18"/>
  <c r="BI70" i="18"/>
  <c r="BH70" i="18"/>
  <c r="BG70" i="18"/>
  <c r="BF70" i="18"/>
  <c r="BE70" i="18"/>
  <c r="BD70" i="18"/>
  <c r="BC70" i="18"/>
  <c r="BB70" i="18"/>
  <c r="BA70" i="18"/>
  <c r="AZ70" i="18"/>
  <c r="AY70" i="18"/>
  <c r="AX70" i="18"/>
  <c r="CL69" i="18"/>
  <c r="CK69" i="18"/>
  <c r="CJ69" i="18"/>
  <c r="CI69" i="18"/>
  <c r="CH69" i="18"/>
  <c r="CG69" i="18"/>
  <c r="CF69" i="18"/>
  <c r="CE69" i="18"/>
  <c r="CD69" i="18"/>
  <c r="CC69" i="18"/>
  <c r="CB69" i="18"/>
  <c r="CA69" i="18"/>
  <c r="BZ69" i="18"/>
  <c r="BY69" i="18"/>
  <c r="BX69" i="18"/>
  <c r="BW69" i="18"/>
  <c r="BV69" i="18"/>
  <c r="BU69" i="18"/>
  <c r="BT69" i="18"/>
  <c r="BS69" i="18"/>
  <c r="BR69" i="18"/>
  <c r="BQ69" i="18"/>
  <c r="BP69" i="18"/>
  <c r="BO69" i="18"/>
  <c r="BN69" i="18"/>
  <c r="BM69" i="18"/>
  <c r="BL69" i="18"/>
  <c r="BK69" i="18"/>
  <c r="BJ69" i="18"/>
  <c r="BI69" i="18"/>
  <c r="BH69" i="18"/>
  <c r="BG69" i="18"/>
  <c r="BF69" i="18"/>
  <c r="BE69" i="18"/>
  <c r="BD69" i="18"/>
  <c r="BC69" i="18"/>
  <c r="BB69" i="18"/>
  <c r="BA69" i="18"/>
  <c r="AZ69" i="18"/>
  <c r="AY69" i="18"/>
  <c r="AX69" i="18"/>
  <c r="CL68" i="18"/>
  <c r="CK68" i="18"/>
  <c r="CJ68" i="18"/>
  <c r="CI68" i="18"/>
  <c r="CH68" i="18"/>
  <c r="CG68" i="18"/>
  <c r="CF68" i="18"/>
  <c r="CE68" i="18"/>
  <c r="CD68" i="18"/>
  <c r="CC68" i="18"/>
  <c r="CB68" i="18"/>
  <c r="CA68" i="18"/>
  <c r="BZ68" i="18"/>
  <c r="BY68" i="18"/>
  <c r="BX68" i="18"/>
  <c r="BW68" i="18"/>
  <c r="BV68" i="18"/>
  <c r="BU68" i="18"/>
  <c r="BT68" i="18"/>
  <c r="BS68" i="18"/>
  <c r="BR68" i="18"/>
  <c r="BQ68" i="18"/>
  <c r="BP68" i="18"/>
  <c r="BO68" i="18"/>
  <c r="BN68" i="18"/>
  <c r="BM68" i="18"/>
  <c r="BL68" i="18"/>
  <c r="BK68" i="18"/>
  <c r="BJ68" i="18"/>
  <c r="BI68" i="18"/>
  <c r="BH68" i="18"/>
  <c r="BG68" i="18"/>
  <c r="BF68" i="18"/>
  <c r="BE68" i="18"/>
  <c r="BD68" i="18"/>
  <c r="BC68" i="18"/>
  <c r="BB68" i="18"/>
  <c r="BA68" i="18"/>
  <c r="AZ68" i="18"/>
  <c r="AY68" i="18"/>
  <c r="AX68" i="18"/>
  <c r="CL67" i="18"/>
  <c r="CK67" i="18"/>
  <c r="CJ67" i="18"/>
  <c r="CI67" i="18"/>
  <c r="CH67" i="18"/>
  <c r="CG67" i="18"/>
  <c r="CF67" i="18"/>
  <c r="CE67" i="18"/>
  <c r="CD67" i="18"/>
  <c r="CC67" i="18"/>
  <c r="CB67" i="18"/>
  <c r="CA67" i="18"/>
  <c r="BZ67" i="18"/>
  <c r="BY67" i="18"/>
  <c r="BX67" i="18"/>
  <c r="BW67" i="18"/>
  <c r="BV67" i="18"/>
  <c r="BU67" i="18"/>
  <c r="BT67" i="18"/>
  <c r="BS67" i="18"/>
  <c r="BR67" i="18"/>
  <c r="BQ67" i="18"/>
  <c r="BP67" i="18"/>
  <c r="BO67" i="18"/>
  <c r="BN67" i="18"/>
  <c r="BM67" i="18"/>
  <c r="BL67" i="18"/>
  <c r="BK67" i="18"/>
  <c r="BJ67" i="18"/>
  <c r="BI67" i="18"/>
  <c r="BH67" i="18"/>
  <c r="BG67" i="18"/>
  <c r="BF67" i="18"/>
  <c r="BE67" i="18"/>
  <c r="BD67" i="18"/>
  <c r="BC67" i="18"/>
  <c r="BB67" i="18"/>
  <c r="BA67" i="18"/>
  <c r="AZ67" i="18"/>
  <c r="AY67" i="18"/>
  <c r="AX67" i="18"/>
  <c r="CL66" i="18"/>
  <c r="CK66" i="18"/>
  <c r="CJ66" i="18"/>
  <c r="CI66" i="18"/>
  <c r="CH66" i="18"/>
  <c r="CG66" i="18"/>
  <c r="CF66" i="18"/>
  <c r="CE66" i="18"/>
  <c r="CD66" i="18"/>
  <c r="CC66" i="18"/>
  <c r="CB66" i="18"/>
  <c r="CA66" i="18"/>
  <c r="BZ66" i="18"/>
  <c r="BY66" i="18"/>
  <c r="BX66" i="18"/>
  <c r="BW66" i="18"/>
  <c r="BV66" i="18"/>
  <c r="BU66" i="18"/>
  <c r="BT66" i="18"/>
  <c r="BS66" i="18"/>
  <c r="BR66" i="18"/>
  <c r="BQ66" i="18"/>
  <c r="BP66" i="18"/>
  <c r="BO66" i="18"/>
  <c r="BN66" i="18"/>
  <c r="BM66" i="18"/>
  <c r="BL66" i="18"/>
  <c r="BK66" i="18"/>
  <c r="BJ66" i="18"/>
  <c r="BI66" i="18"/>
  <c r="BH66" i="18"/>
  <c r="BG66" i="18"/>
  <c r="BF66" i="18"/>
  <c r="BE66" i="18"/>
  <c r="BD66" i="18"/>
  <c r="BC66" i="18"/>
  <c r="BB66" i="18"/>
  <c r="BA66" i="18"/>
  <c r="AZ66" i="18"/>
  <c r="AY66" i="18"/>
  <c r="AX66" i="18"/>
  <c r="CL65" i="18"/>
  <c r="CK65" i="18"/>
  <c r="CJ65" i="18"/>
  <c r="CI65" i="18"/>
  <c r="CH65" i="18"/>
  <c r="CG65" i="18"/>
  <c r="CF65" i="18"/>
  <c r="CE65" i="18"/>
  <c r="CD65" i="18"/>
  <c r="CC65" i="18"/>
  <c r="CB65" i="18"/>
  <c r="CA65" i="18"/>
  <c r="BZ65" i="18"/>
  <c r="BY65" i="18"/>
  <c r="BX65" i="18"/>
  <c r="BW65" i="18"/>
  <c r="BV65" i="18"/>
  <c r="BU65" i="18"/>
  <c r="BT65" i="18"/>
  <c r="BS65" i="18"/>
  <c r="BR65" i="18"/>
  <c r="BQ65" i="18"/>
  <c r="BP65" i="18"/>
  <c r="BO65" i="18"/>
  <c r="BN65" i="18"/>
  <c r="BM65" i="18"/>
  <c r="BL65" i="18"/>
  <c r="BK65" i="18"/>
  <c r="BJ65" i="18"/>
  <c r="BI65" i="18"/>
  <c r="BH65" i="18"/>
  <c r="BG65" i="18"/>
  <c r="BF65" i="18"/>
  <c r="BE65" i="18"/>
  <c r="BD65" i="18"/>
  <c r="BC65" i="18"/>
  <c r="BB65" i="18"/>
  <c r="BA65" i="18"/>
  <c r="AZ65" i="18"/>
  <c r="AY65" i="18"/>
  <c r="AX65" i="18"/>
  <c r="CL64" i="18"/>
  <c r="CK64" i="18"/>
  <c r="CJ64" i="18"/>
  <c r="CI64" i="18"/>
  <c r="CH64" i="18"/>
  <c r="CG64" i="18"/>
  <c r="CF64" i="18"/>
  <c r="CE64" i="18"/>
  <c r="CD64" i="18"/>
  <c r="CC64" i="18"/>
  <c r="CB64" i="18"/>
  <c r="CA64" i="18"/>
  <c r="BZ64" i="18"/>
  <c r="BY64" i="18"/>
  <c r="BX64" i="18"/>
  <c r="BW64" i="18"/>
  <c r="BV64" i="18"/>
  <c r="BU64" i="18"/>
  <c r="BT64" i="18"/>
  <c r="BS64" i="18"/>
  <c r="BR64" i="18"/>
  <c r="BQ64" i="18"/>
  <c r="BP64" i="18"/>
  <c r="BO64" i="18"/>
  <c r="BN64" i="18"/>
  <c r="BM64" i="18"/>
  <c r="BL64" i="18"/>
  <c r="BK64" i="18"/>
  <c r="BJ64" i="18"/>
  <c r="BI64" i="18"/>
  <c r="BH64" i="18"/>
  <c r="BG64" i="18"/>
  <c r="BF64" i="18"/>
  <c r="BE64" i="18"/>
  <c r="BD64" i="18"/>
  <c r="BC64" i="18"/>
  <c r="BB64" i="18"/>
  <c r="BA64" i="18"/>
  <c r="AZ64" i="18"/>
  <c r="AY64" i="18"/>
  <c r="AX64" i="18"/>
  <c r="CL63" i="18"/>
  <c r="CK63" i="18"/>
  <c r="CJ63" i="18"/>
  <c r="CI63" i="18"/>
  <c r="CH63" i="18"/>
  <c r="CG63" i="18"/>
  <c r="CF63" i="18"/>
  <c r="CE63" i="18"/>
  <c r="CD63" i="18"/>
  <c r="CC63" i="18"/>
  <c r="CB63" i="18"/>
  <c r="CA63" i="18"/>
  <c r="BZ63" i="18"/>
  <c r="BY63" i="18"/>
  <c r="BX63" i="18"/>
  <c r="BW63" i="18"/>
  <c r="BV63" i="18"/>
  <c r="BU63" i="18"/>
  <c r="BT63" i="18"/>
  <c r="BS63" i="18"/>
  <c r="BR63" i="18"/>
  <c r="BQ63" i="18"/>
  <c r="BP63" i="18"/>
  <c r="BO63" i="18"/>
  <c r="BN63" i="18"/>
  <c r="BM63" i="18"/>
  <c r="BL63" i="18"/>
  <c r="BK63" i="18"/>
  <c r="BJ63" i="18"/>
  <c r="BI63" i="18"/>
  <c r="BH63" i="18"/>
  <c r="BG63" i="18"/>
  <c r="BF63" i="18"/>
  <c r="BE63" i="18"/>
  <c r="BD63" i="18"/>
  <c r="BC63" i="18"/>
  <c r="BB63" i="18"/>
  <c r="BA63" i="18"/>
  <c r="AZ63" i="18"/>
  <c r="AY63" i="18"/>
  <c r="AX63" i="18"/>
  <c r="CL62" i="18"/>
  <c r="CK62" i="18"/>
  <c r="CJ62" i="18"/>
  <c r="CI62" i="18"/>
  <c r="CH62" i="18"/>
  <c r="CG62" i="18"/>
  <c r="CF62" i="18"/>
  <c r="CE62" i="18"/>
  <c r="CD62" i="18"/>
  <c r="CC62" i="18"/>
  <c r="CB62" i="18"/>
  <c r="CA62" i="18"/>
  <c r="BZ62" i="18"/>
  <c r="BY62" i="18"/>
  <c r="BX62" i="18"/>
  <c r="BW62" i="18"/>
  <c r="BV62" i="18"/>
  <c r="BU62" i="18"/>
  <c r="BT62" i="18"/>
  <c r="BS62" i="18"/>
  <c r="BR62" i="18"/>
  <c r="BQ62" i="18"/>
  <c r="BP62" i="18"/>
  <c r="BO62" i="18"/>
  <c r="BN62" i="18"/>
  <c r="BM62" i="18"/>
  <c r="BL62" i="18"/>
  <c r="BK62" i="18"/>
  <c r="BJ62" i="18"/>
  <c r="BI62" i="18"/>
  <c r="BH62" i="18"/>
  <c r="BG62" i="18"/>
  <c r="BF62" i="18"/>
  <c r="BE62" i="18"/>
  <c r="BD62" i="18"/>
  <c r="BC62" i="18"/>
  <c r="BB62" i="18"/>
  <c r="BA62" i="18"/>
  <c r="AZ62" i="18"/>
  <c r="AY62" i="18"/>
  <c r="AX62" i="18"/>
  <c r="CL61" i="18"/>
  <c r="CK61" i="18"/>
  <c r="CJ61" i="18"/>
  <c r="CI61" i="18"/>
  <c r="CH61" i="18"/>
  <c r="CG61" i="18"/>
  <c r="CF61" i="18"/>
  <c r="CE61" i="18"/>
  <c r="CD61" i="18"/>
  <c r="CC61" i="18"/>
  <c r="CB61" i="18"/>
  <c r="CA61" i="18"/>
  <c r="BZ61" i="18"/>
  <c r="BY61" i="18"/>
  <c r="BX61" i="18"/>
  <c r="BW61" i="18"/>
  <c r="BV61" i="18"/>
  <c r="BU61" i="18"/>
  <c r="BT61" i="18"/>
  <c r="BS61" i="18"/>
  <c r="BR61" i="18"/>
  <c r="BQ61" i="18"/>
  <c r="BP61" i="18"/>
  <c r="BO61" i="18"/>
  <c r="BN61" i="18"/>
  <c r="BM61" i="18"/>
  <c r="BL61" i="18"/>
  <c r="BK61" i="18"/>
  <c r="BJ61" i="18"/>
  <c r="BI61" i="18"/>
  <c r="BH61" i="18"/>
  <c r="BG61" i="18"/>
  <c r="BF61" i="18"/>
  <c r="BE61" i="18"/>
  <c r="BD61" i="18"/>
  <c r="BC61" i="18"/>
  <c r="BB61" i="18"/>
  <c r="BA61" i="18"/>
  <c r="AZ61" i="18"/>
  <c r="AY61" i="18"/>
  <c r="AX61" i="18"/>
  <c r="CL60" i="18"/>
  <c r="CK60" i="18"/>
  <c r="CJ60" i="18"/>
  <c r="CI60" i="18"/>
  <c r="CH60" i="18"/>
  <c r="CG60" i="18"/>
  <c r="CF60" i="18"/>
  <c r="CE60" i="18"/>
  <c r="CD60" i="18"/>
  <c r="CC60" i="18"/>
  <c r="CB60" i="18"/>
  <c r="CA60" i="18"/>
  <c r="BZ60" i="18"/>
  <c r="BY60" i="18"/>
  <c r="BX60" i="18"/>
  <c r="BW60" i="18"/>
  <c r="BV60" i="18"/>
  <c r="BU60" i="18"/>
  <c r="BT60" i="18"/>
  <c r="BS60" i="18"/>
  <c r="BR60" i="18"/>
  <c r="BQ60" i="18"/>
  <c r="BP60" i="18"/>
  <c r="BO60" i="18"/>
  <c r="BN60" i="18"/>
  <c r="BM60" i="18"/>
  <c r="BL60" i="18"/>
  <c r="BK60" i="18"/>
  <c r="BJ60" i="18"/>
  <c r="BI60" i="18"/>
  <c r="BH60" i="18"/>
  <c r="BG60" i="18"/>
  <c r="BF60" i="18"/>
  <c r="BE60" i="18"/>
  <c r="BD60" i="18"/>
  <c r="BC60" i="18"/>
  <c r="BB60" i="18"/>
  <c r="BA60" i="18"/>
  <c r="AZ60" i="18"/>
  <c r="AY60" i="18"/>
  <c r="AX60" i="18"/>
  <c r="CL59" i="18"/>
  <c r="CK59" i="18"/>
  <c r="CJ59" i="18"/>
  <c r="CI59" i="18"/>
  <c r="CH59" i="18"/>
  <c r="CG59" i="18"/>
  <c r="CF59" i="18"/>
  <c r="CE59" i="18"/>
  <c r="CD59" i="18"/>
  <c r="CC59" i="18"/>
  <c r="CB59" i="18"/>
  <c r="CA59" i="18"/>
  <c r="BZ59" i="18"/>
  <c r="BY59" i="18"/>
  <c r="BX59" i="18"/>
  <c r="BW59" i="18"/>
  <c r="BV59" i="18"/>
  <c r="BU59" i="18"/>
  <c r="BT59" i="18"/>
  <c r="BS59" i="18"/>
  <c r="BR59" i="18"/>
  <c r="BQ59" i="18"/>
  <c r="BP59" i="18"/>
  <c r="BO59" i="18"/>
  <c r="BN59" i="18"/>
  <c r="BM59" i="18"/>
  <c r="BL59" i="18"/>
  <c r="BK59" i="18"/>
  <c r="BJ59" i="18"/>
  <c r="BI59" i="18"/>
  <c r="BH59" i="18"/>
  <c r="BG59" i="18"/>
  <c r="BF59" i="18"/>
  <c r="BE59" i="18"/>
  <c r="BD59" i="18"/>
  <c r="BC59" i="18"/>
  <c r="BB59" i="18"/>
  <c r="BA59" i="18"/>
  <c r="AZ59" i="18"/>
  <c r="AY59" i="18"/>
  <c r="AX59" i="18"/>
  <c r="CL58" i="18"/>
  <c r="CK58" i="18"/>
  <c r="CJ58" i="18"/>
  <c r="CI58" i="18"/>
  <c r="CH58" i="18"/>
  <c r="CG58" i="18"/>
  <c r="CF58" i="18"/>
  <c r="CE58" i="18"/>
  <c r="CD58" i="18"/>
  <c r="CC58" i="18"/>
  <c r="CB58" i="18"/>
  <c r="CA58" i="18"/>
  <c r="BZ58" i="18"/>
  <c r="BY58" i="18"/>
  <c r="BX58" i="18"/>
  <c r="BW58" i="18"/>
  <c r="BV58" i="18"/>
  <c r="BU58" i="18"/>
  <c r="BT58" i="18"/>
  <c r="BS58" i="18"/>
  <c r="BR58" i="18"/>
  <c r="BQ58" i="18"/>
  <c r="BP58" i="18"/>
  <c r="BO58" i="18"/>
  <c r="BN58" i="18"/>
  <c r="BM58" i="18"/>
  <c r="BL58" i="18"/>
  <c r="BK58" i="18"/>
  <c r="BJ58" i="18"/>
  <c r="BI58" i="18"/>
  <c r="BH58" i="18"/>
  <c r="BG58" i="18"/>
  <c r="BF58" i="18"/>
  <c r="BE58" i="18"/>
  <c r="BD58" i="18"/>
  <c r="BC58" i="18"/>
  <c r="BB58" i="18"/>
  <c r="BA58" i="18"/>
  <c r="AZ58" i="18"/>
  <c r="AY58" i="18"/>
  <c r="AX58" i="18"/>
  <c r="CL57" i="18"/>
  <c r="CK57" i="18"/>
  <c r="CJ57" i="18"/>
  <c r="CI57" i="18"/>
  <c r="CH57" i="18"/>
  <c r="CG57" i="18"/>
  <c r="CF57" i="18"/>
  <c r="CE57" i="18"/>
  <c r="CD57" i="18"/>
  <c r="CC57" i="18"/>
  <c r="CB57" i="18"/>
  <c r="CA57" i="18"/>
  <c r="BZ57" i="18"/>
  <c r="BY57" i="18"/>
  <c r="BX57" i="18"/>
  <c r="BW57" i="18"/>
  <c r="BV57" i="18"/>
  <c r="BU57" i="18"/>
  <c r="BT57" i="18"/>
  <c r="BS57" i="18"/>
  <c r="BR57" i="18"/>
  <c r="BQ57" i="18"/>
  <c r="BP57" i="18"/>
  <c r="BO57" i="18"/>
  <c r="BN57" i="18"/>
  <c r="BM57" i="18"/>
  <c r="BL57" i="18"/>
  <c r="BK57" i="18"/>
  <c r="BJ57" i="18"/>
  <c r="BI57" i="18"/>
  <c r="BH57" i="18"/>
  <c r="BG57" i="18"/>
  <c r="BF57" i="18"/>
  <c r="BE57" i="18"/>
  <c r="BD57" i="18"/>
  <c r="BC57" i="18"/>
  <c r="BB57" i="18"/>
  <c r="BA57" i="18"/>
  <c r="AZ57" i="18"/>
  <c r="AY57" i="18"/>
  <c r="AX57" i="18"/>
  <c r="CL56" i="18"/>
  <c r="CK56" i="18"/>
  <c r="CJ56" i="18"/>
  <c r="CI56" i="18"/>
  <c r="CH56" i="18"/>
  <c r="CG56" i="18"/>
  <c r="CF56" i="18"/>
  <c r="CE56" i="18"/>
  <c r="CD56" i="18"/>
  <c r="CC56" i="18"/>
  <c r="CB56" i="18"/>
  <c r="CA56" i="18"/>
  <c r="BZ56" i="18"/>
  <c r="BY56" i="18"/>
  <c r="BX56" i="18"/>
  <c r="BW56" i="18"/>
  <c r="BV56" i="18"/>
  <c r="BU56" i="18"/>
  <c r="BT56" i="18"/>
  <c r="BS56" i="18"/>
  <c r="BR56" i="18"/>
  <c r="BQ56" i="18"/>
  <c r="BP56" i="18"/>
  <c r="BO56" i="18"/>
  <c r="BN56" i="18"/>
  <c r="BM56" i="18"/>
  <c r="BL56" i="18"/>
  <c r="BK56" i="18"/>
  <c r="BJ56" i="18"/>
  <c r="BI56" i="18"/>
  <c r="BH56" i="18"/>
  <c r="BG56" i="18"/>
  <c r="BF56" i="18"/>
  <c r="BE56" i="18"/>
  <c r="BD56" i="18"/>
  <c r="BC56" i="18"/>
  <c r="BB56" i="18"/>
  <c r="BA56" i="18"/>
  <c r="AZ56" i="18"/>
  <c r="AY56" i="18"/>
  <c r="AX56" i="18"/>
  <c r="CL55" i="18"/>
  <c r="CK55" i="18"/>
  <c r="CJ55" i="18"/>
  <c r="CI55" i="18"/>
  <c r="CH55" i="18"/>
  <c r="CG55" i="18"/>
  <c r="CF55" i="18"/>
  <c r="CE55" i="18"/>
  <c r="CD55" i="18"/>
  <c r="CC55" i="18"/>
  <c r="CB55" i="18"/>
  <c r="CA55" i="18"/>
  <c r="BZ55" i="18"/>
  <c r="BY55" i="18"/>
  <c r="BX55" i="18"/>
  <c r="BW55" i="18"/>
  <c r="BV55" i="18"/>
  <c r="BU55" i="18"/>
  <c r="BT55" i="18"/>
  <c r="BS55" i="18"/>
  <c r="BR55" i="18"/>
  <c r="BQ55" i="18"/>
  <c r="BP55" i="18"/>
  <c r="BO55" i="18"/>
  <c r="BN55" i="18"/>
  <c r="BM55" i="18"/>
  <c r="BL55" i="18"/>
  <c r="BK55" i="18"/>
  <c r="BJ55" i="18"/>
  <c r="BI55" i="18"/>
  <c r="BH55" i="18"/>
  <c r="BG55" i="18"/>
  <c r="BF55" i="18"/>
  <c r="BE55" i="18"/>
  <c r="BD55" i="18"/>
  <c r="BC55" i="18"/>
  <c r="BB55" i="18"/>
  <c r="BA55" i="18"/>
  <c r="AZ55" i="18"/>
  <c r="AY55" i="18"/>
  <c r="AX55" i="18"/>
  <c r="CL54" i="18"/>
  <c r="CK54" i="18"/>
  <c r="CJ54" i="18"/>
  <c r="CI54" i="18"/>
  <c r="CH54" i="18"/>
  <c r="CG54" i="18"/>
  <c r="CF54" i="18"/>
  <c r="CE54" i="18"/>
  <c r="CD54" i="18"/>
  <c r="CC54" i="18"/>
  <c r="CB54" i="18"/>
  <c r="CA54" i="18"/>
  <c r="BZ54" i="18"/>
  <c r="BY54" i="18"/>
  <c r="BX54" i="18"/>
  <c r="BW54" i="18"/>
  <c r="BV54" i="18"/>
  <c r="BU54" i="18"/>
  <c r="BT54" i="18"/>
  <c r="BS54" i="18"/>
  <c r="BR54" i="18"/>
  <c r="BQ54" i="18"/>
  <c r="BP54" i="18"/>
  <c r="BO54" i="18"/>
  <c r="BN54" i="18"/>
  <c r="BM54" i="18"/>
  <c r="BL54" i="18"/>
  <c r="BK54" i="18"/>
  <c r="BJ54" i="18"/>
  <c r="BI54" i="18"/>
  <c r="BH54" i="18"/>
  <c r="BG54" i="18"/>
  <c r="BF54" i="18"/>
  <c r="BE54" i="18"/>
  <c r="BD54" i="18"/>
  <c r="BC54" i="18"/>
  <c r="BB54" i="18"/>
  <c r="BA54" i="18"/>
  <c r="AZ54" i="18"/>
  <c r="AY54" i="18"/>
  <c r="AX54" i="18"/>
  <c r="CL53" i="18"/>
  <c r="CK53" i="18"/>
  <c r="CJ53" i="18"/>
  <c r="CI53" i="18"/>
  <c r="CH53" i="18"/>
  <c r="CG53" i="18"/>
  <c r="CF53" i="18"/>
  <c r="CE53" i="18"/>
  <c r="CD53" i="18"/>
  <c r="CC53" i="18"/>
  <c r="CB53" i="18"/>
  <c r="CA53" i="18"/>
  <c r="BZ53" i="18"/>
  <c r="BY53" i="18"/>
  <c r="BX53" i="18"/>
  <c r="BW53" i="18"/>
  <c r="BV53" i="18"/>
  <c r="BU53" i="18"/>
  <c r="BT53" i="18"/>
  <c r="BS53" i="18"/>
  <c r="BR53" i="18"/>
  <c r="BQ53" i="18"/>
  <c r="BP53" i="18"/>
  <c r="BO53" i="18"/>
  <c r="BN53" i="18"/>
  <c r="BM53" i="18"/>
  <c r="BL53" i="18"/>
  <c r="BK53" i="18"/>
  <c r="BJ53" i="18"/>
  <c r="BI53" i="18"/>
  <c r="BH53" i="18"/>
  <c r="BG53" i="18"/>
  <c r="BF53" i="18"/>
  <c r="BE53" i="18"/>
  <c r="BD53" i="18"/>
  <c r="BC53" i="18"/>
  <c r="BB53" i="18"/>
  <c r="BA53" i="18"/>
  <c r="AZ53" i="18"/>
  <c r="AY53" i="18"/>
  <c r="AX53" i="18"/>
  <c r="CL52" i="18"/>
  <c r="CK52" i="18"/>
  <c r="CJ52" i="18"/>
  <c r="CI52" i="18"/>
  <c r="CH52" i="18"/>
  <c r="CG52" i="18"/>
  <c r="CF52" i="18"/>
  <c r="CE52" i="18"/>
  <c r="CD52" i="18"/>
  <c r="CC52" i="18"/>
  <c r="CB52" i="18"/>
  <c r="CA52" i="18"/>
  <c r="BZ52" i="18"/>
  <c r="BY52" i="18"/>
  <c r="BX52" i="18"/>
  <c r="BW52" i="18"/>
  <c r="BV52" i="18"/>
  <c r="BU52" i="18"/>
  <c r="BT52" i="18"/>
  <c r="BS52" i="18"/>
  <c r="BR52" i="18"/>
  <c r="BQ52" i="18"/>
  <c r="BP52" i="18"/>
  <c r="BO52" i="18"/>
  <c r="BN52" i="18"/>
  <c r="BM52" i="18"/>
  <c r="BL52" i="18"/>
  <c r="BK52" i="18"/>
  <c r="BJ52" i="18"/>
  <c r="BI52" i="18"/>
  <c r="BH52" i="18"/>
  <c r="BG52" i="18"/>
  <c r="BF52" i="18"/>
  <c r="BE52" i="18"/>
  <c r="BD52" i="18"/>
  <c r="BC52" i="18"/>
  <c r="BB52" i="18"/>
  <c r="BA52" i="18"/>
  <c r="AZ52" i="18"/>
  <c r="AY52" i="18"/>
  <c r="AX52" i="18"/>
  <c r="CL51" i="18"/>
  <c r="CK51" i="18"/>
  <c r="CJ51" i="18"/>
  <c r="CI51" i="18"/>
  <c r="CH51" i="18"/>
  <c r="CG51" i="18"/>
  <c r="CF51" i="18"/>
  <c r="CE51" i="18"/>
  <c r="CD51" i="18"/>
  <c r="CC51" i="18"/>
  <c r="CB51" i="18"/>
  <c r="CA51" i="18"/>
  <c r="BZ51" i="18"/>
  <c r="BY51" i="18"/>
  <c r="BX51" i="18"/>
  <c r="BW51" i="18"/>
  <c r="BV51" i="18"/>
  <c r="BU51" i="18"/>
  <c r="BT51" i="18"/>
  <c r="BS51" i="18"/>
  <c r="BR51" i="18"/>
  <c r="BQ51" i="18"/>
  <c r="BP51" i="18"/>
  <c r="BO51" i="18"/>
  <c r="BN51" i="18"/>
  <c r="BM51" i="18"/>
  <c r="BL51" i="18"/>
  <c r="BK51" i="18"/>
  <c r="BJ51" i="18"/>
  <c r="BI51" i="18"/>
  <c r="BH51" i="18"/>
  <c r="BG51" i="18"/>
  <c r="BF51" i="18"/>
  <c r="BE51" i="18"/>
  <c r="BD51" i="18"/>
  <c r="BC51" i="18"/>
  <c r="BB51" i="18"/>
  <c r="BA51" i="18"/>
  <c r="AZ51" i="18"/>
  <c r="AY51" i="18"/>
  <c r="AX51" i="18"/>
  <c r="CL50" i="18"/>
  <c r="CK50" i="18"/>
  <c r="CJ50" i="18"/>
  <c r="CI50" i="18"/>
  <c r="CH50" i="18"/>
  <c r="CG50" i="18"/>
  <c r="CF50" i="18"/>
  <c r="CE50" i="18"/>
  <c r="CD50" i="18"/>
  <c r="CC50" i="18"/>
  <c r="CB50" i="18"/>
  <c r="CA50" i="18"/>
  <c r="BZ50" i="18"/>
  <c r="BY50" i="18"/>
  <c r="BX50" i="18"/>
  <c r="BW50" i="18"/>
  <c r="BV50" i="18"/>
  <c r="BU50" i="18"/>
  <c r="BT50" i="18"/>
  <c r="BS50" i="18"/>
  <c r="BR50" i="18"/>
  <c r="BQ50" i="18"/>
  <c r="BP50" i="18"/>
  <c r="BO50" i="18"/>
  <c r="BN50" i="18"/>
  <c r="BM50" i="18"/>
  <c r="BL50" i="18"/>
  <c r="BK50" i="18"/>
  <c r="BJ50" i="18"/>
  <c r="BI50" i="18"/>
  <c r="BH50" i="18"/>
  <c r="BG50" i="18"/>
  <c r="BF50" i="18"/>
  <c r="BE50" i="18"/>
  <c r="BD50" i="18"/>
  <c r="BC50" i="18"/>
  <c r="BB50" i="18"/>
  <c r="BA50" i="18"/>
  <c r="AZ50" i="18"/>
  <c r="AY50" i="18"/>
  <c r="AX50" i="18"/>
  <c r="CL49" i="18"/>
  <c r="CK49" i="18"/>
  <c r="CJ49" i="18"/>
  <c r="CI49" i="18"/>
  <c r="CH49" i="18"/>
  <c r="CG49" i="18"/>
  <c r="CF49" i="18"/>
  <c r="CE49" i="18"/>
  <c r="CD49" i="18"/>
  <c r="CC49" i="18"/>
  <c r="CB49" i="18"/>
  <c r="CA49" i="18"/>
  <c r="BZ49" i="18"/>
  <c r="BY49" i="18"/>
  <c r="BX49" i="18"/>
  <c r="BW49" i="18"/>
  <c r="BV49" i="18"/>
  <c r="BU49" i="18"/>
  <c r="BT49" i="18"/>
  <c r="BS49" i="18"/>
  <c r="BR49" i="18"/>
  <c r="BQ49" i="18"/>
  <c r="BP49" i="18"/>
  <c r="BO49" i="18"/>
  <c r="BN49" i="18"/>
  <c r="BM49" i="18"/>
  <c r="BL49" i="18"/>
  <c r="BK49" i="18"/>
  <c r="BJ49" i="18"/>
  <c r="BI49" i="18"/>
  <c r="BH49" i="18"/>
  <c r="BG49" i="18"/>
  <c r="BF49" i="18"/>
  <c r="BE49" i="18"/>
  <c r="BD49" i="18"/>
  <c r="BC49" i="18"/>
  <c r="BB49" i="18"/>
  <c r="BA49" i="18"/>
  <c r="AZ49" i="18"/>
  <c r="AY49" i="18"/>
  <c r="AX49" i="18"/>
  <c r="CL48" i="18"/>
  <c r="CK48" i="18"/>
  <c r="CJ48" i="18"/>
  <c r="CI48" i="18"/>
  <c r="CH48" i="18"/>
  <c r="CG48" i="18"/>
  <c r="CF48" i="18"/>
  <c r="CE48" i="18"/>
  <c r="CD48" i="18"/>
  <c r="CC48" i="18"/>
  <c r="CB48" i="18"/>
  <c r="CA48" i="18"/>
  <c r="BZ48" i="18"/>
  <c r="BY48" i="18"/>
  <c r="BX48" i="18"/>
  <c r="BW48" i="18"/>
  <c r="BV48" i="18"/>
  <c r="BU48" i="18"/>
  <c r="BT48" i="18"/>
  <c r="BS48" i="18"/>
  <c r="BR48" i="18"/>
  <c r="BQ48" i="18"/>
  <c r="BP48" i="18"/>
  <c r="BO48" i="18"/>
  <c r="BN48" i="18"/>
  <c r="BM48" i="18"/>
  <c r="BL48" i="18"/>
  <c r="BK48" i="18"/>
  <c r="BJ48" i="18"/>
  <c r="BI48" i="18"/>
  <c r="BH48" i="18"/>
  <c r="BG48" i="18"/>
  <c r="BF48" i="18"/>
  <c r="BE48" i="18"/>
  <c r="BD48" i="18"/>
  <c r="BC48" i="18"/>
  <c r="BB48" i="18"/>
  <c r="BA48" i="18"/>
  <c r="AZ48" i="18"/>
  <c r="AY48" i="18"/>
  <c r="AX48" i="18"/>
  <c r="CL47" i="18"/>
  <c r="CK47" i="18"/>
  <c r="CJ47" i="18"/>
  <c r="CI47" i="18"/>
  <c r="CH47" i="18"/>
  <c r="CG47" i="18"/>
  <c r="CF47" i="18"/>
  <c r="CE47" i="18"/>
  <c r="CD47" i="18"/>
  <c r="CC47" i="18"/>
  <c r="CB47" i="18"/>
  <c r="CA47" i="18"/>
  <c r="BZ47" i="18"/>
  <c r="BY47" i="18"/>
  <c r="BX47" i="18"/>
  <c r="BW47" i="18"/>
  <c r="BV47" i="18"/>
  <c r="BU47" i="18"/>
  <c r="BT47" i="18"/>
  <c r="BS47" i="18"/>
  <c r="BR47" i="18"/>
  <c r="BQ47" i="18"/>
  <c r="BP47" i="18"/>
  <c r="BO47" i="18"/>
  <c r="BN47" i="18"/>
  <c r="BM47" i="18"/>
  <c r="BL47" i="18"/>
  <c r="BK47" i="18"/>
  <c r="BJ47" i="18"/>
  <c r="BI47" i="18"/>
  <c r="BH47" i="18"/>
  <c r="BG47" i="18"/>
  <c r="BF47" i="18"/>
  <c r="BE47" i="18"/>
  <c r="BD47" i="18"/>
  <c r="BC47" i="18"/>
  <c r="BB47" i="18"/>
  <c r="BA47" i="18"/>
  <c r="AZ47" i="18"/>
  <c r="AY47" i="18"/>
  <c r="AX47" i="18"/>
  <c r="CL46" i="18"/>
  <c r="CK46" i="18"/>
  <c r="CJ46" i="18"/>
  <c r="CI46" i="18"/>
  <c r="CH46" i="18"/>
  <c r="CG46" i="18"/>
  <c r="CF46" i="18"/>
  <c r="CE46" i="18"/>
  <c r="CD46" i="18"/>
  <c r="CC46" i="18"/>
  <c r="CB46" i="18"/>
  <c r="CA46" i="18"/>
  <c r="BZ46" i="18"/>
  <c r="BY46" i="18"/>
  <c r="BX46" i="18"/>
  <c r="BW46" i="18"/>
  <c r="BV46" i="18"/>
  <c r="BU46" i="18"/>
  <c r="BT46" i="18"/>
  <c r="BS46" i="18"/>
  <c r="BR46" i="18"/>
  <c r="BQ46" i="18"/>
  <c r="BP46" i="18"/>
  <c r="BO46" i="18"/>
  <c r="BN46" i="18"/>
  <c r="BM46" i="18"/>
  <c r="BL46" i="18"/>
  <c r="BK46" i="18"/>
  <c r="BJ46" i="18"/>
  <c r="BI46" i="18"/>
  <c r="BH46" i="18"/>
  <c r="BG46" i="18"/>
  <c r="BF46" i="18"/>
  <c r="BE46" i="18"/>
  <c r="BD46" i="18"/>
  <c r="BC46" i="18"/>
  <c r="BB46" i="18"/>
  <c r="BA46" i="18"/>
  <c r="AZ46" i="18"/>
  <c r="AY46" i="18"/>
  <c r="AX46" i="18"/>
  <c r="CL45" i="18"/>
  <c r="CK45" i="18"/>
  <c r="CJ45" i="18"/>
  <c r="CI45" i="18"/>
  <c r="CH45" i="18"/>
  <c r="CG45" i="18"/>
  <c r="CF45" i="18"/>
  <c r="CE45" i="18"/>
  <c r="CD45" i="18"/>
  <c r="CC45" i="18"/>
  <c r="CB45" i="18"/>
  <c r="CA45" i="18"/>
  <c r="BZ45" i="18"/>
  <c r="BY45" i="18"/>
  <c r="BX45" i="18"/>
  <c r="BW45" i="18"/>
  <c r="BV45" i="18"/>
  <c r="BU45" i="18"/>
  <c r="BT45" i="18"/>
  <c r="BS45" i="18"/>
  <c r="BR45" i="18"/>
  <c r="BQ45" i="18"/>
  <c r="BP45" i="18"/>
  <c r="BO45" i="18"/>
  <c r="BN45" i="18"/>
  <c r="BM45" i="18"/>
  <c r="BL45" i="18"/>
  <c r="BK45" i="18"/>
  <c r="BJ45" i="18"/>
  <c r="BI45" i="18"/>
  <c r="BH45" i="18"/>
  <c r="BG45" i="18"/>
  <c r="BF45" i="18"/>
  <c r="BE45" i="18"/>
  <c r="BD45" i="18"/>
  <c r="BC45" i="18"/>
  <c r="BB45" i="18"/>
  <c r="BA45" i="18"/>
  <c r="AZ45" i="18"/>
  <c r="AY45" i="18"/>
  <c r="AX45" i="18"/>
  <c r="CL44" i="18"/>
  <c r="CK44" i="18"/>
  <c r="CJ44" i="18"/>
  <c r="CI44" i="18"/>
  <c r="CH44" i="18"/>
  <c r="CG44" i="18"/>
  <c r="CF44" i="18"/>
  <c r="CE44" i="18"/>
  <c r="CD44" i="18"/>
  <c r="CC44" i="18"/>
  <c r="CB44" i="18"/>
  <c r="CA44" i="18"/>
  <c r="BZ44" i="18"/>
  <c r="BY44" i="18"/>
  <c r="BX44" i="18"/>
  <c r="BW44" i="18"/>
  <c r="BV44" i="18"/>
  <c r="BU44" i="18"/>
  <c r="BT44" i="18"/>
  <c r="BS44" i="18"/>
  <c r="BR44" i="18"/>
  <c r="BQ44" i="18"/>
  <c r="BP44" i="18"/>
  <c r="BO44" i="18"/>
  <c r="BN44" i="18"/>
  <c r="BM44" i="18"/>
  <c r="BL44" i="18"/>
  <c r="BK44" i="18"/>
  <c r="BJ44" i="18"/>
  <c r="BI44" i="18"/>
  <c r="BH44" i="18"/>
  <c r="BG44" i="18"/>
  <c r="BF44" i="18"/>
  <c r="BE44" i="18"/>
  <c r="BD44" i="18"/>
  <c r="BC44" i="18"/>
  <c r="BB44" i="18"/>
  <c r="BA44" i="18"/>
  <c r="AZ44" i="18"/>
  <c r="AY44" i="18"/>
  <c r="AX44" i="18"/>
  <c r="CL43" i="18"/>
  <c r="CK43" i="18"/>
  <c r="CJ43" i="18"/>
  <c r="CI43" i="18"/>
  <c r="CH43" i="18"/>
  <c r="CG43" i="18"/>
  <c r="CF43" i="18"/>
  <c r="CE43" i="18"/>
  <c r="CD43" i="18"/>
  <c r="CC43" i="18"/>
  <c r="CB43" i="18"/>
  <c r="CA43" i="18"/>
  <c r="BZ43" i="18"/>
  <c r="BY43" i="18"/>
  <c r="BX43" i="18"/>
  <c r="BW43" i="18"/>
  <c r="BV43" i="18"/>
  <c r="BU43" i="18"/>
  <c r="BT43" i="18"/>
  <c r="BS43" i="18"/>
  <c r="BR43" i="18"/>
  <c r="BQ43" i="18"/>
  <c r="BP43" i="18"/>
  <c r="BO43" i="18"/>
  <c r="BN43" i="18"/>
  <c r="BM43" i="18"/>
  <c r="BL43" i="18"/>
  <c r="BK43" i="18"/>
  <c r="BJ43" i="18"/>
  <c r="BI43" i="18"/>
  <c r="BH43" i="18"/>
  <c r="BG43" i="18"/>
  <c r="BF43" i="18"/>
  <c r="BE43" i="18"/>
  <c r="BD43" i="18"/>
  <c r="BC43" i="18"/>
  <c r="BB43" i="18"/>
  <c r="BA43" i="18"/>
  <c r="AZ43" i="18"/>
  <c r="AY43" i="18"/>
  <c r="AX43" i="18"/>
  <c r="CL42" i="18"/>
  <c r="CK42" i="18"/>
  <c r="CJ42" i="18"/>
  <c r="CI42" i="18"/>
  <c r="CH42" i="18"/>
  <c r="CG42" i="18"/>
  <c r="CF42" i="18"/>
  <c r="CE42" i="18"/>
  <c r="CD42" i="18"/>
  <c r="CC42" i="18"/>
  <c r="CB42" i="18"/>
  <c r="CA42" i="18"/>
  <c r="BZ42" i="18"/>
  <c r="BY42" i="18"/>
  <c r="BX42" i="18"/>
  <c r="BW42" i="18"/>
  <c r="BV42" i="18"/>
  <c r="BU42" i="18"/>
  <c r="BT42" i="18"/>
  <c r="BS42" i="18"/>
  <c r="BR42" i="18"/>
  <c r="BQ42" i="18"/>
  <c r="BP42" i="18"/>
  <c r="BO42" i="18"/>
  <c r="BN42" i="18"/>
  <c r="BM42" i="18"/>
  <c r="BL42" i="18"/>
  <c r="BK42" i="18"/>
  <c r="BJ42" i="18"/>
  <c r="BI42" i="18"/>
  <c r="BH42" i="18"/>
  <c r="BG42" i="18"/>
  <c r="BF42" i="18"/>
  <c r="BE42" i="18"/>
  <c r="BD42" i="18"/>
  <c r="BC42" i="18"/>
  <c r="BB42" i="18"/>
  <c r="BA42" i="18"/>
  <c r="AZ42" i="18"/>
  <c r="AY42" i="18"/>
  <c r="AX42" i="18"/>
  <c r="CL41" i="18"/>
  <c r="CK41" i="18"/>
  <c r="CJ41" i="18"/>
  <c r="CI41" i="18"/>
  <c r="CH41" i="18"/>
  <c r="CG41" i="18"/>
  <c r="CF41" i="18"/>
  <c r="CE41" i="18"/>
  <c r="CD41" i="18"/>
  <c r="CC41" i="18"/>
  <c r="CB41" i="18"/>
  <c r="CA41" i="18"/>
  <c r="BZ41" i="18"/>
  <c r="BY41" i="18"/>
  <c r="BX41" i="18"/>
  <c r="BW41" i="18"/>
  <c r="BV41" i="18"/>
  <c r="BU41" i="18"/>
  <c r="BT41" i="18"/>
  <c r="BS41" i="18"/>
  <c r="BR41" i="18"/>
  <c r="BQ41" i="18"/>
  <c r="BP41" i="18"/>
  <c r="BO41" i="18"/>
  <c r="BN41" i="18"/>
  <c r="BM41" i="18"/>
  <c r="BL41" i="18"/>
  <c r="BK41" i="18"/>
  <c r="BJ41" i="18"/>
  <c r="BI41" i="18"/>
  <c r="BH41" i="18"/>
  <c r="BG41" i="18"/>
  <c r="BF41" i="18"/>
  <c r="BE41" i="18"/>
  <c r="BD41" i="18"/>
  <c r="BC41" i="18"/>
  <c r="BB41" i="18"/>
  <c r="BA41" i="18"/>
  <c r="AZ41" i="18"/>
  <c r="AY41" i="18"/>
  <c r="AX41" i="18"/>
  <c r="CL40" i="18"/>
  <c r="CK40" i="18"/>
  <c r="CJ40" i="18"/>
  <c r="CI40" i="18"/>
  <c r="CH40" i="18"/>
  <c r="CG40" i="18"/>
  <c r="CF40" i="18"/>
  <c r="CE40" i="18"/>
  <c r="CD40" i="18"/>
  <c r="CC40" i="18"/>
  <c r="CB40" i="18"/>
  <c r="CA40" i="18"/>
  <c r="BZ40" i="18"/>
  <c r="BY40" i="18"/>
  <c r="BX40" i="18"/>
  <c r="BW40" i="18"/>
  <c r="BV40" i="18"/>
  <c r="BU40" i="18"/>
  <c r="BT40" i="18"/>
  <c r="BS40" i="18"/>
  <c r="BR40" i="18"/>
  <c r="BQ40" i="18"/>
  <c r="BP40" i="18"/>
  <c r="BO40" i="18"/>
  <c r="BN40" i="18"/>
  <c r="BM40" i="18"/>
  <c r="BL40" i="18"/>
  <c r="BK40" i="18"/>
  <c r="BJ40" i="18"/>
  <c r="BI40" i="18"/>
  <c r="BH40" i="18"/>
  <c r="BG40" i="18"/>
  <c r="BF40" i="18"/>
  <c r="BE40" i="18"/>
  <c r="BD40" i="18"/>
  <c r="BC40" i="18"/>
  <c r="BB40" i="18"/>
  <c r="BA40" i="18"/>
  <c r="AZ40" i="18"/>
  <c r="AY40" i="18"/>
  <c r="AX40" i="18"/>
  <c r="CL39" i="18"/>
  <c r="CK39" i="18"/>
  <c r="CJ39" i="18"/>
  <c r="CI39" i="18"/>
  <c r="CH39" i="18"/>
  <c r="CG39" i="18"/>
  <c r="CF39" i="18"/>
  <c r="CE39" i="18"/>
  <c r="CD39" i="18"/>
  <c r="CC39" i="18"/>
  <c r="CB39" i="18"/>
  <c r="CA39" i="18"/>
  <c r="BZ39" i="18"/>
  <c r="BY39" i="18"/>
  <c r="BX39" i="18"/>
  <c r="BW39" i="18"/>
  <c r="BV39" i="18"/>
  <c r="BU39" i="18"/>
  <c r="BT39" i="18"/>
  <c r="BS39" i="18"/>
  <c r="BR39" i="18"/>
  <c r="BQ39" i="18"/>
  <c r="BP39" i="18"/>
  <c r="BO39" i="18"/>
  <c r="BN39" i="18"/>
  <c r="BM39" i="18"/>
  <c r="BL39" i="18"/>
  <c r="BK39" i="18"/>
  <c r="BJ39" i="18"/>
  <c r="BI39" i="18"/>
  <c r="BH39" i="18"/>
  <c r="BG39" i="18"/>
  <c r="BF39" i="18"/>
  <c r="BE39" i="18"/>
  <c r="BD39" i="18"/>
  <c r="BC39" i="18"/>
  <c r="BB39" i="18"/>
  <c r="BA39" i="18"/>
  <c r="AZ39" i="18"/>
  <c r="AY39" i="18"/>
  <c r="AX39" i="18"/>
  <c r="CL38" i="18"/>
  <c r="CK38" i="18"/>
  <c r="CJ38" i="18"/>
  <c r="CI38" i="18"/>
  <c r="CH38" i="18"/>
  <c r="CG38" i="18"/>
  <c r="CF38" i="18"/>
  <c r="CE38" i="18"/>
  <c r="CD38" i="18"/>
  <c r="CC38" i="18"/>
  <c r="CB38" i="18"/>
  <c r="CA38" i="18"/>
  <c r="BZ38" i="18"/>
  <c r="BY38" i="18"/>
  <c r="BX38" i="18"/>
  <c r="BW38" i="18"/>
  <c r="BV38" i="18"/>
  <c r="BU38" i="18"/>
  <c r="BT38" i="18"/>
  <c r="BS38" i="18"/>
  <c r="BR38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B38" i="18"/>
  <c r="BA38" i="18"/>
  <c r="AZ38" i="18"/>
  <c r="AY38" i="18"/>
  <c r="AX38" i="18"/>
  <c r="CL37" i="18"/>
  <c r="CK37" i="18"/>
  <c r="CJ37" i="18"/>
  <c r="CI37" i="18"/>
  <c r="CH37" i="18"/>
  <c r="CG37" i="18"/>
  <c r="CF37" i="18"/>
  <c r="CE37" i="18"/>
  <c r="CD37" i="18"/>
  <c r="CC37" i="18"/>
  <c r="CB37" i="18"/>
  <c r="CA37" i="18"/>
  <c r="BZ37" i="18"/>
  <c r="BY37" i="18"/>
  <c r="BX37" i="18"/>
  <c r="BW37" i="18"/>
  <c r="BV37" i="18"/>
  <c r="BU37" i="18"/>
  <c r="BT37" i="18"/>
  <c r="BS37" i="18"/>
  <c r="BR37" i="18"/>
  <c r="BQ37" i="18"/>
  <c r="BP37" i="18"/>
  <c r="BO37" i="18"/>
  <c r="BN37" i="18"/>
  <c r="BM37" i="18"/>
  <c r="BL37" i="18"/>
  <c r="BK37" i="18"/>
  <c r="BJ37" i="18"/>
  <c r="BI37" i="18"/>
  <c r="BH37" i="18"/>
  <c r="BG37" i="18"/>
  <c r="BF37" i="18"/>
  <c r="BE37" i="18"/>
  <c r="BD37" i="18"/>
  <c r="BC37" i="18"/>
  <c r="BB37" i="18"/>
  <c r="BA37" i="18"/>
  <c r="AZ37" i="18"/>
  <c r="AY37" i="18"/>
  <c r="AX37" i="18"/>
  <c r="CL36" i="18"/>
  <c r="CK36" i="18"/>
  <c r="CJ36" i="18"/>
  <c r="CI36" i="18"/>
  <c r="CH36" i="18"/>
  <c r="CG36" i="18"/>
  <c r="CF36" i="18"/>
  <c r="CE36" i="18"/>
  <c r="CD36" i="18"/>
  <c r="CC36" i="18"/>
  <c r="CB36" i="18"/>
  <c r="CA36" i="18"/>
  <c r="BZ36" i="18"/>
  <c r="BY36" i="18"/>
  <c r="BX36" i="18"/>
  <c r="BW36" i="18"/>
  <c r="BV36" i="18"/>
  <c r="BU36" i="18"/>
  <c r="BT36" i="18"/>
  <c r="BS36" i="18"/>
  <c r="BR36" i="18"/>
  <c r="BQ36" i="18"/>
  <c r="BP36" i="18"/>
  <c r="BO36" i="18"/>
  <c r="BN36" i="18"/>
  <c r="BM36" i="18"/>
  <c r="BL36" i="18"/>
  <c r="BK36" i="18"/>
  <c r="BJ36" i="18"/>
  <c r="BI36" i="18"/>
  <c r="BH36" i="18"/>
  <c r="BG36" i="18"/>
  <c r="BF36" i="18"/>
  <c r="BE36" i="18"/>
  <c r="BD36" i="18"/>
  <c r="BC36" i="18"/>
  <c r="BB36" i="18"/>
  <c r="BA36" i="18"/>
  <c r="AZ36" i="18"/>
  <c r="AY36" i="18"/>
  <c r="AX36" i="18"/>
  <c r="CL35" i="18"/>
  <c r="CK35" i="18"/>
  <c r="CJ35" i="18"/>
  <c r="CI35" i="18"/>
  <c r="CH35" i="18"/>
  <c r="CG35" i="18"/>
  <c r="CF35" i="18"/>
  <c r="CE35" i="18"/>
  <c r="CD35" i="18"/>
  <c r="CC35" i="18"/>
  <c r="CB35" i="18"/>
  <c r="CA35" i="18"/>
  <c r="BZ35" i="18"/>
  <c r="BY35" i="18"/>
  <c r="BX35" i="18"/>
  <c r="BW35" i="18"/>
  <c r="BV35" i="18"/>
  <c r="BU35" i="18"/>
  <c r="BT35" i="18"/>
  <c r="BS35" i="18"/>
  <c r="BR35" i="18"/>
  <c r="BQ35" i="18"/>
  <c r="BP35" i="18"/>
  <c r="BO35" i="18"/>
  <c r="BN35" i="18"/>
  <c r="BM35" i="18"/>
  <c r="BL35" i="18"/>
  <c r="BK35" i="18"/>
  <c r="BJ35" i="18"/>
  <c r="BI35" i="18"/>
  <c r="BH35" i="18"/>
  <c r="BG35" i="18"/>
  <c r="BF35" i="18"/>
  <c r="BE35" i="18"/>
  <c r="BD35" i="18"/>
  <c r="BC35" i="18"/>
  <c r="BB35" i="18"/>
  <c r="BA35" i="18"/>
  <c r="AZ35" i="18"/>
  <c r="AY35" i="18"/>
  <c r="AX35" i="18"/>
  <c r="CL34" i="18"/>
  <c r="CK34" i="18"/>
  <c r="CJ34" i="18"/>
  <c r="CI34" i="18"/>
  <c r="CH34" i="18"/>
  <c r="CG34" i="18"/>
  <c r="CF34" i="18"/>
  <c r="CE34" i="18"/>
  <c r="CD34" i="18"/>
  <c r="CC34" i="18"/>
  <c r="CB34" i="18"/>
  <c r="CA34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CL33" i="18"/>
  <c r="CK33" i="18"/>
  <c r="CJ33" i="18"/>
  <c r="CI33" i="18"/>
  <c r="CH33" i="18"/>
  <c r="CG33" i="18"/>
  <c r="CF33" i="18"/>
  <c r="CE33" i="18"/>
  <c r="CD33" i="18"/>
  <c r="CC33" i="18"/>
  <c r="CB33" i="18"/>
  <c r="CA33" i="18"/>
  <c r="BZ33" i="18"/>
  <c r="BY33" i="18"/>
  <c r="BX33" i="18"/>
  <c r="BW33" i="18"/>
  <c r="BV33" i="18"/>
  <c r="BU33" i="18"/>
  <c r="BT33" i="18"/>
  <c r="BS33" i="18"/>
  <c r="BR33" i="18"/>
  <c r="BQ33" i="18"/>
  <c r="BP33" i="18"/>
  <c r="BO33" i="18"/>
  <c r="BN33" i="18"/>
  <c r="BM33" i="18"/>
  <c r="BL33" i="18"/>
  <c r="BK33" i="18"/>
  <c r="BJ33" i="18"/>
  <c r="BI33" i="18"/>
  <c r="BH33" i="18"/>
  <c r="BG33" i="18"/>
  <c r="BF33" i="18"/>
  <c r="BE33" i="18"/>
  <c r="BD33" i="18"/>
  <c r="BC33" i="18"/>
  <c r="BB33" i="18"/>
  <c r="BA33" i="18"/>
  <c r="AZ33" i="18"/>
  <c r="AY33" i="18"/>
  <c r="AX33" i="18"/>
  <c r="CL32" i="18"/>
  <c r="CK32" i="18"/>
  <c r="CJ32" i="18"/>
  <c r="CI32" i="18"/>
  <c r="CH32" i="18"/>
  <c r="CG32" i="18"/>
  <c r="CF32" i="18"/>
  <c r="CE32" i="18"/>
  <c r="CD32" i="18"/>
  <c r="CC32" i="18"/>
  <c r="CB32" i="18"/>
  <c r="CA32" i="18"/>
  <c r="BZ32" i="18"/>
  <c r="BY32" i="18"/>
  <c r="BX32" i="18"/>
  <c r="BW32" i="18"/>
  <c r="BV32" i="18"/>
  <c r="BU32" i="18"/>
  <c r="BT32" i="18"/>
  <c r="BS32" i="18"/>
  <c r="BR32" i="18"/>
  <c r="BQ32" i="18"/>
  <c r="BP32" i="18"/>
  <c r="BO32" i="18"/>
  <c r="BN32" i="18"/>
  <c r="BM32" i="18"/>
  <c r="BL32" i="18"/>
  <c r="BK32" i="18"/>
  <c r="BJ32" i="18"/>
  <c r="BI32" i="18"/>
  <c r="BH32" i="18"/>
  <c r="BG32" i="18"/>
  <c r="BF32" i="18"/>
  <c r="BE32" i="18"/>
  <c r="BD32" i="18"/>
  <c r="BC32" i="18"/>
  <c r="BB32" i="18"/>
  <c r="BA32" i="18"/>
  <c r="AZ32" i="18"/>
  <c r="AY32" i="18"/>
  <c r="AX32" i="18"/>
  <c r="CL31" i="18"/>
  <c r="CK31" i="18"/>
  <c r="CJ31" i="18"/>
  <c r="CI31" i="18"/>
  <c r="CH31" i="18"/>
  <c r="CG31" i="18"/>
  <c r="CF31" i="18"/>
  <c r="CE31" i="18"/>
  <c r="CD31" i="18"/>
  <c r="CC31" i="18"/>
  <c r="CB31" i="18"/>
  <c r="CA31" i="18"/>
  <c r="BZ31" i="18"/>
  <c r="BY31" i="18"/>
  <c r="BX31" i="18"/>
  <c r="BW31" i="18"/>
  <c r="BV31" i="18"/>
  <c r="BU31" i="18"/>
  <c r="BT31" i="18"/>
  <c r="BS31" i="18"/>
  <c r="BR31" i="18"/>
  <c r="BQ31" i="18"/>
  <c r="BP31" i="18"/>
  <c r="BO31" i="18"/>
  <c r="BN31" i="18"/>
  <c r="BM31" i="18"/>
  <c r="BL31" i="18"/>
  <c r="BK31" i="18"/>
  <c r="BJ31" i="18"/>
  <c r="BI31" i="18"/>
  <c r="BH31" i="18"/>
  <c r="BG31" i="18"/>
  <c r="BF31" i="18"/>
  <c r="BE31" i="18"/>
  <c r="BD31" i="18"/>
  <c r="BC31" i="18"/>
  <c r="BB31" i="18"/>
  <c r="BA31" i="18"/>
  <c r="AZ31" i="18"/>
  <c r="AY31" i="18"/>
  <c r="AX31" i="18"/>
  <c r="CL30" i="18"/>
  <c r="CK30" i="18"/>
  <c r="CJ30" i="18"/>
  <c r="CI30" i="18"/>
  <c r="CH30" i="18"/>
  <c r="CG30" i="18"/>
  <c r="CF30" i="18"/>
  <c r="CE30" i="18"/>
  <c r="CD30" i="18"/>
  <c r="CC30" i="18"/>
  <c r="CB30" i="18"/>
  <c r="CA30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BN30" i="18"/>
  <c r="BM30" i="18"/>
  <c r="BL30" i="18"/>
  <c r="BK30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AX30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CL28" i="18"/>
  <c r="CK28" i="18"/>
  <c r="CJ28" i="18"/>
  <c r="CI28" i="18"/>
  <c r="CH28" i="18"/>
  <c r="CG28" i="18"/>
  <c r="CF28" i="18"/>
  <c r="CE28" i="18"/>
  <c r="CD28" i="18"/>
  <c r="CC28" i="18"/>
  <c r="CB28" i="18"/>
  <c r="CA28" i="18"/>
  <c r="BZ28" i="18"/>
  <c r="BY28" i="18"/>
  <c r="BX28" i="18"/>
  <c r="BW28" i="18"/>
  <c r="BV28" i="18"/>
  <c r="BU28" i="18"/>
  <c r="BT28" i="18"/>
  <c r="BS28" i="18"/>
  <c r="BR28" i="18"/>
  <c r="BQ28" i="18"/>
  <c r="BP28" i="18"/>
  <c r="BO28" i="18"/>
  <c r="BN28" i="18"/>
  <c r="BM28" i="18"/>
  <c r="BL28" i="18"/>
  <c r="BK28" i="18"/>
  <c r="BJ28" i="18"/>
  <c r="BI28" i="18"/>
  <c r="BH28" i="18"/>
  <c r="BG28" i="18"/>
  <c r="BF28" i="18"/>
  <c r="BE28" i="18"/>
  <c r="BD28" i="18"/>
  <c r="BC28" i="18"/>
  <c r="BB28" i="18"/>
  <c r="BA28" i="18"/>
  <c r="AZ28" i="18"/>
  <c r="AY28" i="18"/>
  <c r="AX28" i="18"/>
  <c r="CL27" i="18"/>
  <c r="CK27" i="18"/>
  <c r="CJ27" i="18"/>
  <c r="CI27" i="18"/>
  <c r="CH27" i="18"/>
  <c r="CG27" i="18"/>
  <c r="CF27" i="18"/>
  <c r="CE27" i="18"/>
  <c r="CD27" i="18"/>
  <c r="CC27" i="18"/>
  <c r="CB27" i="18"/>
  <c r="CA27" i="18"/>
  <c r="BZ27" i="18"/>
  <c r="BY27" i="18"/>
  <c r="BX27" i="18"/>
  <c r="BW27" i="18"/>
  <c r="BV27" i="18"/>
  <c r="BU27" i="18"/>
  <c r="BT27" i="18"/>
  <c r="BS27" i="18"/>
  <c r="BR27" i="18"/>
  <c r="BQ27" i="18"/>
  <c r="BP27" i="18"/>
  <c r="BO27" i="18"/>
  <c r="BN27" i="18"/>
  <c r="BM27" i="18"/>
  <c r="BL27" i="18"/>
  <c r="BK27" i="18"/>
  <c r="BJ27" i="18"/>
  <c r="BI27" i="18"/>
  <c r="BH27" i="18"/>
  <c r="BG27" i="18"/>
  <c r="BF27" i="18"/>
  <c r="BE27" i="18"/>
  <c r="BD27" i="18"/>
  <c r="BC27" i="18"/>
  <c r="BB27" i="18"/>
  <c r="BA27" i="18"/>
  <c r="AZ27" i="18"/>
  <c r="AY27" i="18"/>
  <c r="AX27" i="18"/>
  <c r="CL26" i="18"/>
  <c r="CK26" i="18"/>
  <c r="CJ26" i="18"/>
  <c r="CI26" i="18"/>
  <c r="CH26" i="18"/>
  <c r="CG26" i="18"/>
  <c r="CF26" i="18"/>
  <c r="CE26" i="18"/>
  <c r="CD26" i="18"/>
  <c r="CC26" i="18"/>
  <c r="CB26" i="18"/>
  <c r="CA26" i="18"/>
  <c r="BZ26" i="18"/>
  <c r="BY26" i="18"/>
  <c r="BX26" i="18"/>
  <c r="BW26" i="18"/>
  <c r="BV26" i="18"/>
  <c r="BU26" i="18"/>
  <c r="BT26" i="18"/>
  <c r="BS26" i="18"/>
  <c r="BR26" i="18"/>
  <c r="BQ26" i="18"/>
  <c r="BP26" i="18"/>
  <c r="BO26" i="18"/>
  <c r="BN26" i="18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CL25" i="18"/>
  <c r="CK25" i="18"/>
  <c r="CJ25" i="18"/>
  <c r="CI25" i="18"/>
  <c r="CH25" i="18"/>
  <c r="CG25" i="18"/>
  <c r="CF25" i="18"/>
  <c r="CE25" i="18"/>
  <c r="CD25" i="18"/>
  <c r="CC25" i="18"/>
  <c r="CB25" i="18"/>
  <c r="CA25" i="18"/>
  <c r="BZ25" i="18"/>
  <c r="BY25" i="18"/>
  <c r="BX25" i="18"/>
  <c r="BW25" i="18"/>
  <c r="BV25" i="18"/>
  <c r="BU25" i="18"/>
  <c r="BT25" i="18"/>
  <c r="BS25" i="18"/>
  <c r="BR25" i="18"/>
  <c r="BQ25" i="18"/>
  <c r="BP25" i="18"/>
  <c r="BO25" i="18"/>
  <c r="BN25" i="18"/>
  <c r="BM25" i="18"/>
  <c r="BL25" i="18"/>
  <c r="BK25" i="18"/>
  <c r="BJ25" i="18"/>
  <c r="BI25" i="18"/>
  <c r="BH25" i="18"/>
  <c r="BG25" i="18"/>
  <c r="BF25" i="18"/>
  <c r="BE25" i="18"/>
  <c r="BD25" i="18"/>
  <c r="BC25" i="18"/>
  <c r="BB25" i="18"/>
  <c r="BA25" i="18"/>
  <c r="AZ25" i="18"/>
  <c r="AY25" i="18"/>
  <c r="AX25" i="18"/>
  <c r="CL24" i="18"/>
  <c r="CK24" i="18"/>
  <c r="CJ24" i="18"/>
  <c r="CI24" i="18"/>
  <c r="CH24" i="18"/>
  <c r="CG24" i="18"/>
  <c r="CF24" i="18"/>
  <c r="CE24" i="18"/>
  <c r="CD24" i="18"/>
  <c r="CC24" i="18"/>
  <c r="CB24" i="18"/>
  <c r="CA24" i="18"/>
  <c r="BZ24" i="18"/>
  <c r="BY24" i="18"/>
  <c r="BX24" i="18"/>
  <c r="BW24" i="18"/>
  <c r="BV24" i="18"/>
  <c r="BU24" i="18"/>
  <c r="BT24" i="18"/>
  <c r="BS24" i="18"/>
  <c r="BR24" i="18"/>
  <c r="BQ24" i="18"/>
  <c r="BP24" i="18"/>
  <c r="BO24" i="18"/>
  <c r="BN24" i="18"/>
  <c r="BM24" i="18"/>
  <c r="BL24" i="18"/>
  <c r="BK24" i="18"/>
  <c r="BJ24" i="18"/>
  <c r="BI24" i="18"/>
  <c r="BH24" i="18"/>
  <c r="BG24" i="18"/>
  <c r="BF24" i="18"/>
  <c r="BE24" i="18"/>
  <c r="BD24" i="18"/>
  <c r="BC24" i="18"/>
  <c r="BB24" i="18"/>
  <c r="BA24" i="18"/>
  <c r="AZ24" i="18"/>
  <c r="AY24" i="18"/>
  <c r="AX24" i="18"/>
  <c r="CL23" i="18"/>
  <c r="CK23" i="18"/>
  <c r="CJ23" i="18"/>
  <c r="CI23" i="18"/>
  <c r="CH23" i="18"/>
  <c r="CG23" i="18"/>
  <c r="CF23" i="18"/>
  <c r="CE23" i="18"/>
  <c r="CD23" i="18"/>
  <c r="CC23" i="18"/>
  <c r="CB23" i="18"/>
  <c r="CA23" i="18"/>
  <c r="BZ23" i="18"/>
  <c r="BY23" i="18"/>
  <c r="BX23" i="18"/>
  <c r="BW23" i="18"/>
  <c r="BV23" i="18"/>
  <c r="BU23" i="18"/>
  <c r="BT23" i="18"/>
  <c r="BS23" i="18"/>
  <c r="BR23" i="18"/>
  <c r="BQ23" i="18"/>
  <c r="BP23" i="18"/>
  <c r="BO23" i="18"/>
  <c r="BN23" i="18"/>
  <c r="BM23" i="18"/>
  <c r="BL23" i="18"/>
  <c r="BK23" i="18"/>
  <c r="BJ23" i="18"/>
  <c r="BI23" i="18"/>
  <c r="BH23" i="18"/>
  <c r="BG23" i="18"/>
  <c r="BF23" i="18"/>
  <c r="BE23" i="18"/>
  <c r="BD23" i="18"/>
  <c r="BC23" i="18"/>
  <c r="BB23" i="18"/>
  <c r="BA23" i="18"/>
  <c r="AZ23" i="18"/>
  <c r="AY23" i="18"/>
  <c r="AX23" i="18"/>
  <c r="CL22" i="18"/>
  <c r="CK22" i="18"/>
  <c r="CJ22" i="18"/>
  <c r="CI22" i="18"/>
  <c r="CH22" i="18"/>
  <c r="CG22" i="18"/>
  <c r="CF22" i="18"/>
  <c r="CE22" i="18"/>
  <c r="CD22" i="18"/>
  <c r="CC22" i="18"/>
  <c r="CB22" i="18"/>
  <c r="CA22" i="18"/>
  <c r="BZ22" i="18"/>
  <c r="BY22" i="18"/>
  <c r="BX22" i="18"/>
  <c r="BW22" i="18"/>
  <c r="BV22" i="18"/>
  <c r="BU22" i="18"/>
  <c r="BT22" i="18"/>
  <c r="BS22" i="18"/>
  <c r="BR22" i="18"/>
  <c r="BQ22" i="18"/>
  <c r="BP22" i="18"/>
  <c r="BO22" i="18"/>
  <c r="BN22" i="18"/>
  <c r="BM22" i="18"/>
  <c r="BL22" i="18"/>
  <c r="BK22" i="18"/>
  <c r="BJ22" i="18"/>
  <c r="BI22" i="18"/>
  <c r="BH22" i="18"/>
  <c r="BG22" i="18"/>
  <c r="BF22" i="18"/>
  <c r="BE22" i="18"/>
  <c r="BD22" i="18"/>
  <c r="BC22" i="18"/>
  <c r="BB22" i="18"/>
  <c r="BA22" i="18"/>
  <c r="AZ22" i="18"/>
  <c r="AY22" i="18"/>
  <c r="AX22" i="18"/>
  <c r="CL21" i="18"/>
  <c r="CK21" i="18"/>
  <c r="CJ21" i="18"/>
  <c r="CI21" i="18"/>
  <c r="CH21" i="18"/>
  <c r="CG21" i="18"/>
  <c r="CF21" i="18"/>
  <c r="CE21" i="18"/>
  <c r="CD21" i="18"/>
  <c r="CC21" i="18"/>
  <c r="CB21" i="18"/>
  <c r="CA21" i="18"/>
  <c r="BZ21" i="18"/>
  <c r="BY21" i="18"/>
  <c r="BX21" i="18"/>
  <c r="BW21" i="18"/>
  <c r="BV21" i="18"/>
  <c r="BU21" i="18"/>
  <c r="BT21" i="18"/>
  <c r="BS21" i="18"/>
  <c r="BR21" i="18"/>
  <c r="BQ21" i="18"/>
  <c r="BP21" i="18"/>
  <c r="BO21" i="18"/>
  <c r="BN21" i="18"/>
  <c r="BM21" i="18"/>
  <c r="BL21" i="18"/>
  <c r="BK21" i="18"/>
  <c r="BJ21" i="18"/>
  <c r="BI21" i="18"/>
  <c r="BH21" i="18"/>
  <c r="BG21" i="18"/>
  <c r="BF21" i="18"/>
  <c r="BE21" i="18"/>
  <c r="BD21" i="18"/>
  <c r="BC21" i="18"/>
  <c r="BB21" i="18"/>
  <c r="BA21" i="18"/>
  <c r="AZ21" i="18"/>
  <c r="AY21" i="18"/>
  <c r="AX21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CL19" i="18"/>
  <c r="CK19" i="18"/>
  <c r="CJ19" i="18"/>
  <c r="CI19" i="18"/>
  <c r="CH19" i="18"/>
  <c r="CG19" i="18"/>
  <c r="CF19" i="18"/>
  <c r="CE19" i="18"/>
  <c r="CD19" i="18"/>
  <c r="CC19" i="18"/>
  <c r="CB19" i="18"/>
  <c r="CA19" i="18"/>
  <c r="BZ19" i="18"/>
  <c r="BY19" i="18"/>
  <c r="BX19" i="18"/>
  <c r="BW19" i="18"/>
  <c r="BV19" i="18"/>
  <c r="BU19" i="18"/>
  <c r="BT19" i="18"/>
  <c r="BS19" i="18"/>
  <c r="BR19" i="18"/>
  <c r="BQ19" i="18"/>
  <c r="BP19" i="18"/>
  <c r="BO19" i="18"/>
  <c r="BN19" i="18"/>
  <c r="BM19" i="18"/>
  <c r="BL19" i="18"/>
  <c r="BK19" i="18"/>
  <c r="BJ19" i="18"/>
  <c r="BI19" i="18"/>
  <c r="BH19" i="18"/>
  <c r="BG19" i="18"/>
  <c r="BF19" i="18"/>
  <c r="BE19" i="18"/>
  <c r="BD19" i="18"/>
  <c r="BC19" i="18"/>
  <c r="BB19" i="18"/>
  <c r="BA19" i="18"/>
  <c r="AZ19" i="18"/>
  <c r="AY19" i="18"/>
  <c r="AX19" i="18"/>
  <c r="CL18" i="18"/>
  <c r="CK18" i="18"/>
  <c r="CJ18" i="18"/>
  <c r="CI18" i="18"/>
  <c r="CH18" i="18"/>
  <c r="CG18" i="18"/>
  <c r="CF18" i="18"/>
  <c r="CE18" i="18"/>
  <c r="CD18" i="18"/>
  <c r="CC18" i="18"/>
  <c r="CB18" i="18"/>
  <c r="CA18" i="18"/>
  <c r="BZ18" i="18"/>
  <c r="BY18" i="18"/>
  <c r="BX18" i="18"/>
  <c r="BW18" i="18"/>
  <c r="BV18" i="18"/>
  <c r="BU18" i="18"/>
  <c r="BT18" i="18"/>
  <c r="BS18" i="18"/>
  <c r="BR18" i="18"/>
  <c r="BQ18" i="18"/>
  <c r="BP18" i="18"/>
  <c r="BO18" i="18"/>
  <c r="BN18" i="18"/>
  <c r="BM18" i="18"/>
  <c r="BL18" i="18"/>
  <c r="BK18" i="18"/>
  <c r="BJ18" i="18"/>
  <c r="BI18" i="18"/>
  <c r="BH18" i="18"/>
  <c r="BG18" i="18"/>
  <c r="BF18" i="18"/>
  <c r="BE18" i="18"/>
  <c r="BD18" i="18"/>
  <c r="BC18" i="18"/>
  <c r="BB18" i="18"/>
  <c r="BA18" i="18"/>
  <c r="AZ18" i="18"/>
  <c r="AY18" i="18"/>
  <c r="AX18" i="18"/>
  <c r="CL17" i="18"/>
  <c r="CK17" i="18"/>
  <c r="CJ17" i="18"/>
  <c r="CI17" i="18"/>
  <c r="CH17" i="18"/>
  <c r="CG17" i="18"/>
  <c r="CF17" i="18"/>
  <c r="CE17" i="18"/>
  <c r="CD17" i="18"/>
  <c r="CC17" i="18"/>
  <c r="CB17" i="18"/>
  <c r="CA17" i="18"/>
  <c r="BZ17" i="18"/>
  <c r="BY17" i="18"/>
  <c r="BX17" i="18"/>
  <c r="BW17" i="18"/>
  <c r="BV17" i="18"/>
  <c r="BU17" i="18"/>
  <c r="BT17" i="18"/>
  <c r="BS17" i="18"/>
  <c r="BR17" i="18"/>
  <c r="BQ17" i="18"/>
  <c r="BP17" i="18"/>
  <c r="BO17" i="18"/>
  <c r="BN17" i="18"/>
  <c r="BM17" i="18"/>
  <c r="BL17" i="18"/>
  <c r="BK17" i="18"/>
  <c r="BJ17" i="18"/>
  <c r="BI17" i="18"/>
  <c r="BH17" i="18"/>
  <c r="BG17" i="18"/>
  <c r="BF17" i="18"/>
  <c r="BE17" i="18"/>
  <c r="BD17" i="18"/>
  <c r="BC17" i="18"/>
  <c r="BB17" i="18"/>
  <c r="BA17" i="18"/>
  <c r="AZ17" i="18"/>
  <c r="AY17" i="18"/>
  <c r="AX17" i="18"/>
  <c r="CL16" i="18"/>
  <c r="CK16" i="18"/>
  <c r="CJ16" i="18"/>
  <c r="CI16" i="18"/>
  <c r="CH16" i="18"/>
  <c r="CG16" i="18"/>
  <c r="CF16" i="18"/>
  <c r="CE16" i="18"/>
  <c r="CD16" i="18"/>
  <c r="CC16" i="18"/>
  <c r="CB16" i="18"/>
  <c r="CA16" i="18"/>
  <c r="BZ16" i="18"/>
  <c r="BY16" i="18"/>
  <c r="BX16" i="18"/>
  <c r="BW16" i="18"/>
  <c r="BV16" i="18"/>
  <c r="BU16" i="18"/>
  <c r="BT16" i="18"/>
  <c r="BS16" i="18"/>
  <c r="BR16" i="18"/>
  <c r="BQ16" i="18"/>
  <c r="BP16" i="18"/>
  <c r="BO16" i="18"/>
  <c r="BN16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CL15" i="18"/>
  <c r="CK15" i="18"/>
  <c r="CJ15" i="18"/>
  <c r="CI15" i="18"/>
  <c r="CH15" i="18"/>
  <c r="CG15" i="18"/>
  <c r="CF15" i="18"/>
  <c r="CE15" i="18"/>
  <c r="CD15" i="18"/>
  <c r="CC15" i="18"/>
  <c r="CB15" i="18"/>
  <c r="CA15" i="18"/>
  <c r="BZ15" i="18"/>
  <c r="BY15" i="18"/>
  <c r="BX15" i="18"/>
  <c r="BW15" i="18"/>
  <c r="BV15" i="18"/>
  <c r="BU15" i="18"/>
  <c r="BT15" i="18"/>
  <c r="BS15" i="18"/>
  <c r="BR15" i="18"/>
  <c r="BQ15" i="18"/>
  <c r="BP15" i="18"/>
  <c r="BO15" i="18"/>
  <c r="BN15" i="18"/>
  <c r="BM15" i="18"/>
  <c r="BL15" i="18"/>
  <c r="BK15" i="18"/>
  <c r="BJ15" i="18"/>
  <c r="BI15" i="18"/>
  <c r="BH15" i="18"/>
  <c r="BG15" i="18"/>
  <c r="BF15" i="18"/>
  <c r="BE15" i="18"/>
  <c r="BD15" i="18"/>
  <c r="BC15" i="18"/>
  <c r="BB15" i="18"/>
  <c r="BA15" i="18"/>
  <c r="AZ15" i="18"/>
  <c r="AY15" i="18"/>
  <c r="AX15" i="18"/>
  <c r="CL14" i="18"/>
  <c r="CK14" i="18"/>
  <c r="CJ14" i="18"/>
  <c r="CI14" i="18"/>
  <c r="CH14" i="18"/>
  <c r="CG14" i="18"/>
  <c r="CF14" i="18"/>
  <c r="CE14" i="18"/>
  <c r="CD14" i="18"/>
  <c r="CC14" i="18"/>
  <c r="CB14" i="18"/>
  <c r="CA14" i="18"/>
  <c r="BZ14" i="18"/>
  <c r="BY14" i="18"/>
  <c r="BX14" i="18"/>
  <c r="BW14" i="18"/>
  <c r="BV14" i="18"/>
  <c r="BU14" i="18"/>
  <c r="BT14" i="18"/>
  <c r="BS14" i="18"/>
  <c r="BR14" i="18"/>
  <c r="BQ14" i="18"/>
  <c r="BP14" i="18"/>
  <c r="BO14" i="18"/>
  <c r="BN14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V367" i="18"/>
  <c r="AV349" i="18"/>
  <c r="AV323" i="18"/>
  <c r="AV291" i="18"/>
  <c r="AV259" i="18"/>
  <c r="AV227" i="18"/>
  <c r="AV195" i="18"/>
  <c r="AV163" i="18"/>
  <c r="AV131" i="18"/>
  <c r="AY11" i="26"/>
  <c r="AZ11" i="26"/>
  <c r="BA11" i="26"/>
  <c r="BB11" i="26"/>
  <c r="BC11" i="26"/>
  <c r="BD11" i="26"/>
  <c r="BE11" i="26"/>
  <c r="BF11" i="26"/>
  <c r="BG11" i="26"/>
  <c r="BH11" i="26"/>
  <c r="BI11" i="26"/>
  <c r="BJ11" i="26"/>
  <c r="BK11" i="26"/>
  <c r="BL11" i="26"/>
  <c r="BM11" i="26"/>
  <c r="BN11" i="26"/>
  <c r="BO11" i="26"/>
  <c r="BP11" i="26"/>
  <c r="BQ11" i="26"/>
  <c r="BR11" i="26"/>
  <c r="BS11" i="26"/>
  <c r="BT11" i="26"/>
  <c r="BU11" i="26"/>
  <c r="BV11" i="26"/>
  <c r="BW11" i="26"/>
  <c r="BX11" i="26"/>
  <c r="BY11" i="26"/>
  <c r="BZ11" i="26"/>
  <c r="CA11" i="26"/>
  <c r="CB11" i="26"/>
  <c r="CC11" i="26"/>
  <c r="CD11" i="26"/>
  <c r="CE11" i="26"/>
  <c r="CF11" i="26"/>
  <c r="CG11" i="26"/>
  <c r="CH11" i="26"/>
  <c r="CI11" i="26"/>
  <c r="CJ11" i="26"/>
  <c r="CK11" i="26"/>
  <c r="CL11" i="26"/>
  <c r="CM11" i="26"/>
  <c r="AY12" i="26"/>
  <c r="AZ12" i="26"/>
  <c r="BA12" i="26"/>
  <c r="BB12" i="26"/>
  <c r="BC12" i="26"/>
  <c r="BD12" i="26"/>
  <c r="BE12" i="26"/>
  <c r="BF12" i="26"/>
  <c r="BG12" i="26"/>
  <c r="BH12" i="26"/>
  <c r="BI12" i="26"/>
  <c r="BJ12" i="26"/>
  <c r="BK12" i="26"/>
  <c r="BL12" i="26"/>
  <c r="BM12" i="26"/>
  <c r="BN12" i="26"/>
  <c r="BO12" i="26"/>
  <c r="BP12" i="26"/>
  <c r="BQ12" i="26"/>
  <c r="BR12" i="26"/>
  <c r="BS12" i="26"/>
  <c r="BT12" i="26"/>
  <c r="BU12" i="26"/>
  <c r="BV12" i="26"/>
  <c r="BW12" i="26"/>
  <c r="BX12" i="26"/>
  <c r="BY12" i="26"/>
  <c r="BZ12" i="26"/>
  <c r="CA12" i="26"/>
  <c r="CB12" i="26"/>
  <c r="CC12" i="26"/>
  <c r="CD12" i="26"/>
  <c r="CE12" i="26"/>
  <c r="CF12" i="26"/>
  <c r="CG12" i="26"/>
  <c r="CH12" i="26"/>
  <c r="CI12" i="26"/>
  <c r="CJ12" i="26"/>
  <c r="CK12" i="26"/>
  <c r="CL12" i="26"/>
  <c r="CM12" i="26"/>
  <c r="AY13" i="26"/>
  <c r="AZ13" i="26"/>
  <c r="BA13" i="26"/>
  <c r="BB13" i="26"/>
  <c r="BC13" i="26"/>
  <c r="BD13" i="26"/>
  <c r="BE13" i="26"/>
  <c r="BF13" i="26"/>
  <c r="BG13" i="26"/>
  <c r="BH13" i="26"/>
  <c r="BI13" i="26"/>
  <c r="BJ13" i="26"/>
  <c r="BK13" i="26"/>
  <c r="BL13" i="26"/>
  <c r="BM13" i="26"/>
  <c r="BN13" i="26"/>
  <c r="BO13" i="26"/>
  <c r="BP13" i="26"/>
  <c r="BQ13" i="26"/>
  <c r="BR13" i="26"/>
  <c r="BS13" i="26"/>
  <c r="BT13" i="26"/>
  <c r="BU13" i="26"/>
  <c r="BV13" i="26"/>
  <c r="BW13" i="26"/>
  <c r="BX13" i="26"/>
  <c r="BY13" i="26"/>
  <c r="BZ13" i="26"/>
  <c r="CA13" i="26"/>
  <c r="CB13" i="26"/>
  <c r="CC13" i="26"/>
  <c r="CD13" i="26"/>
  <c r="CE13" i="26"/>
  <c r="CF13" i="26"/>
  <c r="CG13" i="26"/>
  <c r="CH13" i="26"/>
  <c r="CI13" i="26"/>
  <c r="CJ13" i="26"/>
  <c r="CK13" i="26"/>
  <c r="CL13" i="26"/>
  <c r="CM13" i="26"/>
  <c r="AY14" i="26"/>
  <c r="AZ14" i="26"/>
  <c r="BA14" i="26"/>
  <c r="BB14" i="26"/>
  <c r="BC14" i="26"/>
  <c r="BD14" i="26"/>
  <c r="BE14" i="26"/>
  <c r="BF14" i="26"/>
  <c r="BG14" i="26"/>
  <c r="BH14" i="26"/>
  <c r="BI14" i="26"/>
  <c r="BJ14" i="26"/>
  <c r="BK14" i="26"/>
  <c r="BL14" i="26"/>
  <c r="BM14" i="26"/>
  <c r="BN14" i="26"/>
  <c r="BO14" i="26"/>
  <c r="BP14" i="26"/>
  <c r="BQ14" i="26"/>
  <c r="BR14" i="26"/>
  <c r="BS14" i="26"/>
  <c r="BT14" i="26"/>
  <c r="BU14" i="26"/>
  <c r="BV14" i="26"/>
  <c r="BW14" i="26"/>
  <c r="BX14" i="26"/>
  <c r="BY14" i="26"/>
  <c r="BZ14" i="26"/>
  <c r="CA14" i="26"/>
  <c r="CB14" i="26"/>
  <c r="CC14" i="26"/>
  <c r="CD14" i="26"/>
  <c r="CE14" i="26"/>
  <c r="CF14" i="26"/>
  <c r="CG14" i="26"/>
  <c r="CH14" i="26"/>
  <c r="CI14" i="26"/>
  <c r="CJ14" i="26"/>
  <c r="CK14" i="26"/>
  <c r="CL14" i="26"/>
  <c r="CM14" i="26"/>
  <c r="AY15" i="26"/>
  <c r="AZ15" i="26"/>
  <c r="BA15" i="26"/>
  <c r="BB15" i="26"/>
  <c r="BC15" i="26"/>
  <c r="BD15" i="26"/>
  <c r="BE15" i="26"/>
  <c r="BF15" i="26"/>
  <c r="BG15" i="26"/>
  <c r="BH15" i="26"/>
  <c r="BI15" i="26"/>
  <c r="BJ15" i="26"/>
  <c r="BK15" i="26"/>
  <c r="BL15" i="26"/>
  <c r="BM15" i="26"/>
  <c r="BN15" i="26"/>
  <c r="BO15" i="26"/>
  <c r="BP15" i="26"/>
  <c r="BQ15" i="26"/>
  <c r="BR15" i="26"/>
  <c r="BS15" i="26"/>
  <c r="BT15" i="26"/>
  <c r="BU15" i="26"/>
  <c r="BV15" i="26"/>
  <c r="BW15" i="26"/>
  <c r="BX15" i="26"/>
  <c r="BY15" i="26"/>
  <c r="BZ15" i="26"/>
  <c r="CA15" i="26"/>
  <c r="CB15" i="26"/>
  <c r="CC15" i="26"/>
  <c r="CD15" i="26"/>
  <c r="CE15" i="26"/>
  <c r="CF15" i="26"/>
  <c r="CG15" i="26"/>
  <c r="CH15" i="26"/>
  <c r="CI15" i="26"/>
  <c r="CJ15" i="26"/>
  <c r="CK15" i="26"/>
  <c r="CL15" i="26"/>
  <c r="CM15" i="26"/>
  <c r="AY16" i="26"/>
  <c r="AZ16" i="26"/>
  <c r="BA16" i="26"/>
  <c r="BB16" i="26"/>
  <c r="BC16" i="26"/>
  <c r="BD16" i="26"/>
  <c r="BE16" i="26"/>
  <c r="BF16" i="26"/>
  <c r="BG16" i="26"/>
  <c r="BH16" i="26"/>
  <c r="BI16" i="26"/>
  <c r="BJ16" i="26"/>
  <c r="BK16" i="26"/>
  <c r="BL16" i="26"/>
  <c r="BM16" i="26"/>
  <c r="BN16" i="26"/>
  <c r="BO16" i="26"/>
  <c r="BP16" i="26"/>
  <c r="BQ16" i="26"/>
  <c r="BR16" i="26"/>
  <c r="BS16" i="26"/>
  <c r="BT16" i="26"/>
  <c r="BU16" i="26"/>
  <c r="BV16" i="26"/>
  <c r="BW16" i="26"/>
  <c r="BX16" i="26"/>
  <c r="BY16" i="26"/>
  <c r="BZ16" i="26"/>
  <c r="CA16" i="26"/>
  <c r="CB16" i="26"/>
  <c r="CC16" i="26"/>
  <c r="CD16" i="26"/>
  <c r="CE16" i="26"/>
  <c r="CF16" i="26"/>
  <c r="CG16" i="26"/>
  <c r="CH16" i="26"/>
  <c r="CI16" i="26"/>
  <c r="CJ16" i="26"/>
  <c r="CK16" i="26"/>
  <c r="CL16" i="26"/>
  <c r="CM16" i="26"/>
  <c r="AY17" i="26"/>
  <c r="AZ17" i="26"/>
  <c r="BA17" i="26"/>
  <c r="BB17" i="26"/>
  <c r="BC17" i="26"/>
  <c r="BD17" i="26"/>
  <c r="BE17" i="26"/>
  <c r="BF17" i="26"/>
  <c r="BG17" i="26"/>
  <c r="BH17" i="26"/>
  <c r="BI17" i="26"/>
  <c r="BJ17" i="26"/>
  <c r="BK17" i="26"/>
  <c r="BL17" i="26"/>
  <c r="BM17" i="26"/>
  <c r="BN17" i="26"/>
  <c r="BO17" i="26"/>
  <c r="BP17" i="26"/>
  <c r="BQ17" i="26"/>
  <c r="BR17" i="26"/>
  <c r="BS17" i="26"/>
  <c r="BT17" i="26"/>
  <c r="BU17" i="26"/>
  <c r="BV17" i="26"/>
  <c r="BW17" i="26"/>
  <c r="BX17" i="26"/>
  <c r="BY17" i="26"/>
  <c r="BZ17" i="26"/>
  <c r="CA17" i="26"/>
  <c r="CB17" i="26"/>
  <c r="CC17" i="26"/>
  <c r="CD17" i="26"/>
  <c r="CE17" i="26"/>
  <c r="CF17" i="26"/>
  <c r="CG17" i="26"/>
  <c r="CH17" i="26"/>
  <c r="CI17" i="26"/>
  <c r="CJ17" i="26"/>
  <c r="CK17" i="26"/>
  <c r="CL17" i="26"/>
  <c r="CM17" i="26"/>
  <c r="AY18" i="26"/>
  <c r="AZ18" i="26"/>
  <c r="BA18" i="26"/>
  <c r="BB18" i="26"/>
  <c r="BC18" i="26"/>
  <c r="BD18" i="26"/>
  <c r="BE18" i="26"/>
  <c r="BF18" i="26"/>
  <c r="BG18" i="26"/>
  <c r="BH18" i="26"/>
  <c r="BI18" i="26"/>
  <c r="BJ18" i="26"/>
  <c r="BK18" i="26"/>
  <c r="BL18" i="26"/>
  <c r="BM18" i="26"/>
  <c r="BN18" i="26"/>
  <c r="BO18" i="26"/>
  <c r="BP18" i="26"/>
  <c r="BQ18" i="26"/>
  <c r="BR18" i="26"/>
  <c r="BS18" i="26"/>
  <c r="BT18" i="26"/>
  <c r="BU18" i="26"/>
  <c r="BV18" i="26"/>
  <c r="BW18" i="26"/>
  <c r="BX18" i="26"/>
  <c r="BY18" i="26"/>
  <c r="BZ18" i="26"/>
  <c r="CA18" i="26"/>
  <c r="CB18" i="26"/>
  <c r="CC18" i="26"/>
  <c r="CD18" i="26"/>
  <c r="CE18" i="26"/>
  <c r="CF18" i="26"/>
  <c r="CG18" i="26"/>
  <c r="CH18" i="26"/>
  <c r="CI18" i="26"/>
  <c r="CJ18" i="26"/>
  <c r="CK18" i="26"/>
  <c r="CL18" i="26"/>
  <c r="CM18" i="26"/>
  <c r="AY19" i="26"/>
  <c r="AZ19" i="26"/>
  <c r="BA19" i="26"/>
  <c r="BB19" i="26"/>
  <c r="BC19" i="26"/>
  <c r="BD19" i="26"/>
  <c r="BE19" i="26"/>
  <c r="BF19" i="26"/>
  <c r="BG19" i="26"/>
  <c r="BH19" i="26"/>
  <c r="BI19" i="26"/>
  <c r="BJ19" i="26"/>
  <c r="BK19" i="26"/>
  <c r="BL19" i="26"/>
  <c r="BM19" i="26"/>
  <c r="BN19" i="26"/>
  <c r="BO19" i="26"/>
  <c r="BP19" i="26"/>
  <c r="BQ19" i="26"/>
  <c r="BR19" i="26"/>
  <c r="BS19" i="26"/>
  <c r="BT19" i="26"/>
  <c r="BU19" i="26"/>
  <c r="BV19" i="26"/>
  <c r="BW19" i="26"/>
  <c r="BX19" i="26"/>
  <c r="BY19" i="26"/>
  <c r="BZ19" i="26"/>
  <c r="CA19" i="26"/>
  <c r="CB19" i="26"/>
  <c r="CC19" i="26"/>
  <c r="CD19" i="26"/>
  <c r="CE19" i="26"/>
  <c r="CF19" i="26"/>
  <c r="CG19" i="26"/>
  <c r="CH19" i="26"/>
  <c r="CI19" i="26"/>
  <c r="CJ19" i="26"/>
  <c r="CK19" i="26"/>
  <c r="CL19" i="26"/>
  <c r="CM19" i="26"/>
  <c r="AY20" i="26"/>
  <c r="AZ20" i="26"/>
  <c r="BA20" i="26"/>
  <c r="BB20" i="26"/>
  <c r="BC20" i="26"/>
  <c r="BD20" i="26"/>
  <c r="BE20" i="26"/>
  <c r="BF20" i="26"/>
  <c r="BG20" i="26"/>
  <c r="BH20" i="26"/>
  <c r="BI20" i="26"/>
  <c r="BJ20" i="26"/>
  <c r="BK20" i="26"/>
  <c r="BL20" i="26"/>
  <c r="BM20" i="26"/>
  <c r="BN20" i="26"/>
  <c r="BO20" i="26"/>
  <c r="BP20" i="26"/>
  <c r="BQ20" i="26"/>
  <c r="BR20" i="26"/>
  <c r="BS20" i="26"/>
  <c r="BT20" i="26"/>
  <c r="BU20" i="26"/>
  <c r="BV20" i="26"/>
  <c r="BW20" i="26"/>
  <c r="BX20" i="26"/>
  <c r="BY20" i="26"/>
  <c r="BZ20" i="26"/>
  <c r="CA20" i="26"/>
  <c r="CB20" i="26"/>
  <c r="CC20" i="26"/>
  <c r="CD20" i="26"/>
  <c r="CE20" i="26"/>
  <c r="CF20" i="26"/>
  <c r="CG20" i="26"/>
  <c r="CH20" i="26"/>
  <c r="CI20" i="26"/>
  <c r="CJ20" i="26"/>
  <c r="CK20" i="26"/>
  <c r="CL20" i="26"/>
  <c r="CM20" i="26"/>
  <c r="AY21" i="26"/>
  <c r="AZ21" i="26"/>
  <c r="BA21" i="26"/>
  <c r="BB21" i="26"/>
  <c r="BC21" i="26"/>
  <c r="BD21" i="26"/>
  <c r="BE21" i="26"/>
  <c r="BF21" i="26"/>
  <c r="BG21" i="26"/>
  <c r="BH21" i="26"/>
  <c r="BI21" i="26"/>
  <c r="BJ21" i="26"/>
  <c r="BK21" i="26"/>
  <c r="BL21" i="26"/>
  <c r="BM21" i="26"/>
  <c r="BN21" i="26"/>
  <c r="BO21" i="26"/>
  <c r="BP21" i="26"/>
  <c r="BQ21" i="26"/>
  <c r="BR21" i="26"/>
  <c r="BS21" i="26"/>
  <c r="BT21" i="26"/>
  <c r="BU21" i="26"/>
  <c r="BV21" i="26"/>
  <c r="BW21" i="26"/>
  <c r="BX21" i="26"/>
  <c r="BY21" i="26"/>
  <c r="BZ21" i="26"/>
  <c r="CA21" i="26"/>
  <c r="CB21" i="26"/>
  <c r="CC21" i="26"/>
  <c r="CD21" i="26"/>
  <c r="CE21" i="26"/>
  <c r="CF21" i="26"/>
  <c r="CG21" i="26"/>
  <c r="CH21" i="26"/>
  <c r="CI21" i="26"/>
  <c r="CJ21" i="26"/>
  <c r="CK21" i="26"/>
  <c r="CL21" i="26"/>
  <c r="CM21" i="26"/>
  <c r="AY22" i="26"/>
  <c r="AZ22" i="26"/>
  <c r="BA22" i="26"/>
  <c r="BB22" i="26"/>
  <c r="BC22" i="26"/>
  <c r="BD22" i="26"/>
  <c r="BE22" i="26"/>
  <c r="BF22" i="26"/>
  <c r="BG22" i="26"/>
  <c r="BH22" i="26"/>
  <c r="BI22" i="26"/>
  <c r="BJ22" i="26"/>
  <c r="BK22" i="26"/>
  <c r="BL22" i="26"/>
  <c r="BM22" i="26"/>
  <c r="BN22" i="26"/>
  <c r="BO22" i="26"/>
  <c r="BP22" i="26"/>
  <c r="BQ22" i="26"/>
  <c r="BR22" i="26"/>
  <c r="BS22" i="26"/>
  <c r="BT22" i="26"/>
  <c r="BU22" i="26"/>
  <c r="BV22" i="26"/>
  <c r="BW22" i="26"/>
  <c r="BX22" i="26"/>
  <c r="BY22" i="26"/>
  <c r="BZ22" i="26"/>
  <c r="CA22" i="26"/>
  <c r="CB22" i="26"/>
  <c r="CC22" i="26"/>
  <c r="CD22" i="26"/>
  <c r="CE22" i="26"/>
  <c r="CF22" i="26"/>
  <c r="CG22" i="26"/>
  <c r="CH22" i="26"/>
  <c r="CI22" i="26"/>
  <c r="CJ22" i="26"/>
  <c r="CK22" i="26"/>
  <c r="CL22" i="26"/>
  <c r="CM22" i="26"/>
  <c r="AY23" i="26"/>
  <c r="AZ23" i="26"/>
  <c r="BA23" i="26"/>
  <c r="BB23" i="26"/>
  <c r="BC23" i="26"/>
  <c r="BD23" i="26"/>
  <c r="BE23" i="26"/>
  <c r="BF23" i="26"/>
  <c r="BG23" i="26"/>
  <c r="BH23" i="26"/>
  <c r="BI23" i="26"/>
  <c r="BJ23" i="26"/>
  <c r="BK23" i="26"/>
  <c r="BL23" i="26"/>
  <c r="BM23" i="26"/>
  <c r="BN23" i="26"/>
  <c r="BO23" i="26"/>
  <c r="BP23" i="26"/>
  <c r="BQ23" i="26"/>
  <c r="BR23" i="26"/>
  <c r="BS23" i="26"/>
  <c r="BT23" i="26"/>
  <c r="BU23" i="26"/>
  <c r="BV23" i="26"/>
  <c r="BW23" i="26"/>
  <c r="BX23" i="26"/>
  <c r="BY23" i="26"/>
  <c r="BZ23" i="26"/>
  <c r="CA23" i="26"/>
  <c r="CB23" i="26"/>
  <c r="CC23" i="26"/>
  <c r="CD23" i="26"/>
  <c r="CE23" i="26"/>
  <c r="CF23" i="26"/>
  <c r="CG23" i="26"/>
  <c r="CH23" i="26"/>
  <c r="CI23" i="26"/>
  <c r="CJ23" i="26"/>
  <c r="CK23" i="26"/>
  <c r="CL23" i="26"/>
  <c r="CM23" i="26"/>
  <c r="AY24" i="26"/>
  <c r="AZ24" i="26"/>
  <c r="BA24" i="26"/>
  <c r="BB24" i="26"/>
  <c r="BC24" i="26"/>
  <c r="BD24" i="26"/>
  <c r="BE24" i="26"/>
  <c r="BF24" i="26"/>
  <c r="BG24" i="26"/>
  <c r="BH24" i="26"/>
  <c r="BI24" i="26"/>
  <c r="BJ24" i="26"/>
  <c r="BK24" i="26"/>
  <c r="BL24" i="26"/>
  <c r="BM24" i="26"/>
  <c r="BN24" i="26"/>
  <c r="BO24" i="26"/>
  <c r="BP24" i="26"/>
  <c r="BQ24" i="26"/>
  <c r="BR24" i="26"/>
  <c r="BS24" i="26"/>
  <c r="BT24" i="26"/>
  <c r="BU24" i="26"/>
  <c r="BV24" i="26"/>
  <c r="BW24" i="26"/>
  <c r="BX24" i="26"/>
  <c r="BY24" i="26"/>
  <c r="BZ24" i="26"/>
  <c r="CA24" i="26"/>
  <c r="CB24" i="26"/>
  <c r="CC24" i="26"/>
  <c r="CD24" i="26"/>
  <c r="CE24" i="26"/>
  <c r="CF24" i="26"/>
  <c r="CG24" i="26"/>
  <c r="CH24" i="26"/>
  <c r="CI24" i="26"/>
  <c r="CJ24" i="26"/>
  <c r="CK24" i="26"/>
  <c r="CL24" i="26"/>
  <c r="CM24" i="26"/>
  <c r="AY25" i="26"/>
  <c r="AZ25" i="26"/>
  <c r="BA25" i="26"/>
  <c r="BB25" i="26"/>
  <c r="BC25" i="26"/>
  <c r="BD25" i="26"/>
  <c r="BE25" i="26"/>
  <c r="BF25" i="26"/>
  <c r="BG25" i="26"/>
  <c r="BH25" i="26"/>
  <c r="BI25" i="26"/>
  <c r="BJ25" i="26"/>
  <c r="BK25" i="26"/>
  <c r="BL25" i="26"/>
  <c r="BM25" i="26"/>
  <c r="BN25" i="26"/>
  <c r="BO25" i="26"/>
  <c r="BP25" i="26"/>
  <c r="BQ25" i="26"/>
  <c r="BR25" i="26"/>
  <c r="BS25" i="26"/>
  <c r="BT25" i="26"/>
  <c r="BU25" i="26"/>
  <c r="BV25" i="26"/>
  <c r="BW25" i="26"/>
  <c r="BX25" i="26"/>
  <c r="BY25" i="26"/>
  <c r="BZ25" i="26"/>
  <c r="CA25" i="26"/>
  <c r="CB25" i="26"/>
  <c r="CC25" i="26"/>
  <c r="CD25" i="26"/>
  <c r="CE25" i="26"/>
  <c r="CF25" i="26"/>
  <c r="CG25" i="26"/>
  <c r="CH25" i="26"/>
  <c r="CI25" i="26"/>
  <c r="CJ25" i="26"/>
  <c r="CK25" i="26"/>
  <c r="CL25" i="26"/>
  <c r="CM25" i="26"/>
  <c r="AY26" i="26"/>
  <c r="AZ26" i="26"/>
  <c r="BA26" i="26"/>
  <c r="BB26" i="26"/>
  <c r="BC26" i="26"/>
  <c r="BD26" i="26"/>
  <c r="BE26" i="26"/>
  <c r="BF26" i="26"/>
  <c r="BG26" i="26"/>
  <c r="BH26" i="26"/>
  <c r="BI26" i="26"/>
  <c r="BJ26" i="26"/>
  <c r="BK26" i="26"/>
  <c r="BL26" i="26"/>
  <c r="BM26" i="26"/>
  <c r="BN26" i="26"/>
  <c r="BO26" i="26"/>
  <c r="BP26" i="26"/>
  <c r="BQ26" i="26"/>
  <c r="BR26" i="26"/>
  <c r="BS26" i="26"/>
  <c r="BT26" i="26"/>
  <c r="BU26" i="26"/>
  <c r="BV26" i="26"/>
  <c r="BW26" i="26"/>
  <c r="BX26" i="26"/>
  <c r="BY26" i="26"/>
  <c r="BZ26" i="26"/>
  <c r="CA26" i="26"/>
  <c r="CB26" i="26"/>
  <c r="CC26" i="26"/>
  <c r="CD26" i="26"/>
  <c r="CE26" i="26"/>
  <c r="CF26" i="26"/>
  <c r="CG26" i="26"/>
  <c r="CH26" i="26"/>
  <c r="CI26" i="26"/>
  <c r="CJ26" i="26"/>
  <c r="CK26" i="26"/>
  <c r="CL26" i="26"/>
  <c r="CM26" i="26"/>
  <c r="AY27" i="26"/>
  <c r="AZ27" i="26"/>
  <c r="BA27" i="26"/>
  <c r="BB27" i="26"/>
  <c r="BC27" i="26"/>
  <c r="BD27" i="26"/>
  <c r="BE27" i="26"/>
  <c r="BF27" i="26"/>
  <c r="BG27" i="26"/>
  <c r="BH27" i="26"/>
  <c r="BI27" i="26"/>
  <c r="BJ27" i="26"/>
  <c r="BK27" i="26"/>
  <c r="BL27" i="26"/>
  <c r="BM27" i="26"/>
  <c r="BN27" i="26"/>
  <c r="BO27" i="26"/>
  <c r="BP27" i="26"/>
  <c r="BQ27" i="26"/>
  <c r="BR27" i="26"/>
  <c r="BS27" i="26"/>
  <c r="BT27" i="26"/>
  <c r="BU27" i="26"/>
  <c r="BV27" i="26"/>
  <c r="BW27" i="26"/>
  <c r="BX27" i="26"/>
  <c r="BY27" i="26"/>
  <c r="BZ27" i="26"/>
  <c r="CA27" i="26"/>
  <c r="CB27" i="26"/>
  <c r="CC27" i="26"/>
  <c r="CD27" i="26"/>
  <c r="CE27" i="26"/>
  <c r="CF27" i="26"/>
  <c r="CG27" i="26"/>
  <c r="CH27" i="26"/>
  <c r="CI27" i="26"/>
  <c r="CJ27" i="26"/>
  <c r="CK27" i="26"/>
  <c r="CL27" i="26"/>
  <c r="CM27" i="26"/>
  <c r="AY28" i="26"/>
  <c r="AZ28" i="26"/>
  <c r="BA28" i="26"/>
  <c r="BB28" i="26"/>
  <c r="BC28" i="26"/>
  <c r="BD28" i="26"/>
  <c r="BE28" i="26"/>
  <c r="BF28" i="26"/>
  <c r="BG28" i="26"/>
  <c r="BH28" i="26"/>
  <c r="BI28" i="26"/>
  <c r="BJ28" i="26"/>
  <c r="BK28" i="26"/>
  <c r="BL28" i="26"/>
  <c r="BM28" i="26"/>
  <c r="BN28" i="26"/>
  <c r="BO28" i="26"/>
  <c r="BP28" i="26"/>
  <c r="BQ28" i="26"/>
  <c r="BR28" i="26"/>
  <c r="BS28" i="26"/>
  <c r="BT28" i="26"/>
  <c r="BU28" i="26"/>
  <c r="BV28" i="26"/>
  <c r="BW28" i="26"/>
  <c r="BX28" i="26"/>
  <c r="BY28" i="26"/>
  <c r="BZ28" i="26"/>
  <c r="CA28" i="26"/>
  <c r="CB28" i="26"/>
  <c r="CC28" i="26"/>
  <c r="CD28" i="26"/>
  <c r="CE28" i="26"/>
  <c r="CF28" i="26"/>
  <c r="CG28" i="26"/>
  <c r="CH28" i="26"/>
  <c r="CI28" i="26"/>
  <c r="CJ28" i="26"/>
  <c r="CK28" i="26"/>
  <c r="CL28" i="26"/>
  <c r="CM28" i="26"/>
  <c r="AY29" i="26"/>
  <c r="AZ29" i="26"/>
  <c r="BA29" i="26"/>
  <c r="BB29" i="26"/>
  <c r="BC29" i="26"/>
  <c r="BD29" i="26"/>
  <c r="BE29" i="26"/>
  <c r="BF29" i="26"/>
  <c r="BG29" i="26"/>
  <c r="BH29" i="26"/>
  <c r="BI29" i="26"/>
  <c r="BJ29" i="26"/>
  <c r="BK29" i="26"/>
  <c r="BL29" i="26"/>
  <c r="BM29" i="26"/>
  <c r="BN29" i="26"/>
  <c r="BO29" i="26"/>
  <c r="BP29" i="26"/>
  <c r="BQ29" i="26"/>
  <c r="BR29" i="26"/>
  <c r="BS29" i="26"/>
  <c r="BT29" i="26"/>
  <c r="BU29" i="26"/>
  <c r="BV29" i="26"/>
  <c r="BW29" i="26"/>
  <c r="BX29" i="26"/>
  <c r="BY29" i="26"/>
  <c r="BZ29" i="26"/>
  <c r="CA29" i="26"/>
  <c r="CB29" i="26"/>
  <c r="CC29" i="26"/>
  <c r="CD29" i="26"/>
  <c r="CE29" i="26"/>
  <c r="CF29" i="26"/>
  <c r="CG29" i="26"/>
  <c r="CH29" i="26"/>
  <c r="CI29" i="26"/>
  <c r="CJ29" i="26"/>
  <c r="CK29" i="26"/>
  <c r="CL29" i="26"/>
  <c r="CM29" i="26"/>
  <c r="AY30" i="26"/>
  <c r="AZ30" i="26"/>
  <c r="BA30" i="26"/>
  <c r="BB30" i="26"/>
  <c r="BC30" i="26"/>
  <c r="BD30" i="26"/>
  <c r="BE30" i="26"/>
  <c r="BF30" i="26"/>
  <c r="BG30" i="26"/>
  <c r="BH30" i="26"/>
  <c r="BI30" i="26"/>
  <c r="BJ30" i="26"/>
  <c r="BK30" i="26"/>
  <c r="BL30" i="26"/>
  <c r="BM30" i="26"/>
  <c r="BN30" i="26"/>
  <c r="BO30" i="26"/>
  <c r="BP30" i="26"/>
  <c r="BQ30" i="26"/>
  <c r="BR30" i="26"/>
  <c r="BS30" i="26"/>
  <c r="BT30" i="26"/>
  <c r="BU30" i="26"/>
  <c r="BV30" i="26"/>
  <c r="BW30" i="26"/>
  <c r="BX30" i="26"/>
  <c r="BY30" i="26"/>
  <c r="BZ30" i="26"/>
  <c r="CA30" i="26"/>
  <c r="CB30" i="26"/>
  <c r="CC30" i="26"/>
  <c r="CD30" i="26"/>
  <c r="CE30" i="26"/>
  <c r="CF30" i="26"/>
  <c r="CG30" i="26"/>
  <c r="CH30" i="26"/>
  <c r="CI30" i="26"/>
  <c r="CJ30" i="26"/>
  <c r="CK30" i="26"/>
  <c r="CL30" i="26"/>
  <c r="CM30" i="26"/>
  <c r="AY31" i="26"/>
  <c r="AZ31" i="26"/>
  <c r="BA31" i="26"/>
  <c r="BB31" i="26"/>
  <c r="BC31" i="26"/>
  <c r="BD31" i="26"/>
  <c r="BE31" i="26"/>
  <c r="BF31" i="26"/>
  <c r="BG31" i="26"/>
  <c r="BH31" i="26"/>
  <c r="BI31" i="26"/>
  <c r="BJ31" i="26"/>
  <c r="BK31" i="26"/>
  <c r="BL31" i="26"/>
  <c r="BM31" i="26"/>
  <c r="BN31" i="26"/>
  <c r="BO31" i="26"/>
  <c r="BP31" i="26"/>
  <c r="BQ31" i="26"/>
  <c r="BR31" i="26"/>
  <c r="BS31" i="26"/>
  <c r="BT31" i="26"/>
  <c r="BU31" i="26"/>
  <c r="BV31" i="26"/>
  <c r="BW31" i="26"/>
  <c r="BX31" i="26"/>
  <c r="BY31" i="26"/>
  <c r="BZ31" i="26"/>
  <c r="CA31" i="26"/>
  <c r="CB31" i="26"/>
  <c r="CC31" i="26"/>
  <c r="CD31" i="26"/>
  <c r="CE31" i="26"/>
  <c r="CF31" i="26"/>
  <c r="CG31" i="26"/>
  <c r="CH31" i="26"/>
  <c r="CI31" i="26"/>
  <c r="CJ31" i="26"/>
  <c r="CK31" i="26"/>
  <c r="CL31" i="26"/>
  <c r="CM31" i="26"/>
  <c r="AY32" i="26"/>
  <c r="AZ32" i="26"/>
  <c r="BA32" i="26"/>
  <c r="BB32" i="26"/>
  <c r="BC32" i="26"/>
  <c r="BD32" i="26"/>
  <c r="BE32" i="26"/>
  <c r="BF32" i="26"/>
  <c r="BG32" i="26"/>
  <c r="BH32" i="26"/>
  <c r="BI32" i="26"/>
  <c r="BJ32" i="26"/>
  <c r="BK32" i="26"/>
  <c r="BL32" i="26"/>
  <c r="BM32" i="26"/>
  <c r="BN32" i="26"/>
  <c r="BO32" i="26"/>
  <c r="BP32" i="26"/>
  <c r="BQ32" i="26"/>
  <c r="BR32" i="26"/>
  <c r="BS32" i="26"/>
  <c r="BT32" i="26"/>
  <c r="BU32" i="26"/>
  <c r="BV32" i="26"/>
  <c r="BW32" i="26"/>
  <c r="BX32" i="26"/>
  <c r="BY32" i="26"/>
  <c r="BZ32" i="26"/>
  <c r="CA32" i="26"/>
  <c r="CB32" i="26"/>
  <c r="CC32" i="26"/>
  <c r="CD32" i="26"/>
  <c r="CE32" i="26"/>
  <c r="CF32" i="26"/>
  <c r="CG32" i="26"/>
  <c r="CH32" i="26"/>
  <c r="CI32" i="26"/>
  <c r="CJ32" i="26"/>
  <c r="CK32" i="26"/>
  <c r="CL32" i="26"/>
  <c r="CM32" i="26"/>
  <c r="AY33" i="26"/>
  <c r="AZ33" i="26"/>
  <c r="BA33" i="26"/>
  <c r="BB33" i="26"/>
  <c r="BC33" i="26"/>
  <c r="BD33" i="26"/>
  <c r="BE33" i="26"/>
  <c r="BF33" i="26"/>
  <c r="BG33" i="26"/>
  <c r="BH33" i="26"/>
  <c r="BI33" i="26"/>
  <c r="BJ33" i="26"/>
  <c r="BK33" i="26"/>
  <c r="BL33" i="26"/>
  <c r="BM33" i="26"/>
  <c r="BN33" i="26"/>
  <c r="BO33" i="26"/>
  <c r="BP33" i="26"/>
  <c r="BQ33" i="26"/>
  <c r="BR33" i="26"/>
  <c r="BS33" i="26"/>
  <c r="BT33" i="26"/>
  <c r="BU33" i="26"/>
  <c r="BV33" i="26"/>
  <c r="BW33" i="26"/>
  <c r="BX33" i="26"/>
  <c r="BY33" i="26"/>
  <c r="BZ33" i="26"/>
  <c r="CA33" i="26"/>
  <c r="CB33" i="26"/>
  <c r="CC33" i="26"/>
  <c r="CD33" i="26"/>
  <c r="CE33" i="26"/>
  <c r="CF33" i="26"/>
  <c r="CG33" i="26"/>
  <c r="CH33" i="26"/>
  <c r="CI33" i="26"/>
  <c r="CJ33" i="26"/>
  <c r="CK33" i="26"/>
  <c r="CL33" i="26"/>
  <c r="CM33" i="26"/>
  <c r="AY34" i="26"/>
  <c r="AZ34" i="26"/>
  <c r="BA34" i="26"/>
  <c r="BB34" i="26"/>
  <c r="BC34" i="26"/>
  <c r="BD34" i="26"/>
  <c r="BE34" i="26"/>
  <c r="BF34" i="26"/>
  <c r="BG34" i="26"/>
  <c r="BH34" i="26"/>
  <c r="BI34" i="26"/>
  <c r="BJ34" i="26"/>
  <c r="BK34" i="26"/>
  <c r="BL34" i="26"/>
  <c r="BM34" i="26"/>
  <c r="BN34" i="26"/>
  <c r="BO34" i="26"/>
  <c r="BP34" i="26"/>
  <c r="BQ34" i="26"/>
  <c r="BR34" i="26"/>
  <c r="BS34" i="26"/>
  <c r="BT34" i="26"/>
  <c r="BU34" i="26"/>
  <c r="BV34" i="26"/>
  <c r="BW34" i="26"/>
  <c r="BX34" i="26"/>
  <c r="BY34" i="26"/>
  <c r="BZ34" i="26"/>
  <c r="CA34" i="26"/>
  <c r="CB34" i="26"/>
  <c r="CC34" i="26"/>
  <c r="CD34" i="26"/>
  <c r="CE34" i="26"/>
  <c r="CF34" i="26"/>
  <c r="CG34" i="26"/>
  <c r="CH34" i="26"/>
  <c r="CI34" i="26"/>
  <c r="CJ34" i="26"/>
  <c r="CK34" i="26"/>
  <c r="CL34" i="26"/>
  <c r="CM34" i="26"/>
  <c r="AY35" i="26"/>
  <c r="AZ35" i="26"/>
  <c r="BA35" i="26"/>
  <c r="BB35" i="26"/>
  <c r="BC35" i="26"/>
  <c r="BD35" i="26"/>
  <c r="BE35" i="26"/>
  <c r="BF35" i="26"/>
  <c r="BG35" i="26"/>
  <c r="BH35" i="26"/>
  <c r="BI35" i="26"/>
  <c r="BJ35" i="26"/>
  <c r="BK35" i="26"/>
  <c r="BL35" i="26"/>
  <c r="BM35" i="26"/>
  <c r="BN35" i="26"/>
  <c r="BO35" i="26"/>
  <c r="BP35" i="26"/>
  <c r="BQ35" i="26"/>
  <c r="BR35" i="26"/>
  <c r="BS35" i="26"/>
  <c r="BT35" i="26"/>
  <c r="BU35" i="26"/>
  <c r="BV35" i="26"/>
  <c r="BW35" i="26"/>
  <c r="BX35" i="26"/>
  <c r="BY35" i="26"/>
  <c r="BZ35" i="26"/>
  <c r="CA35" i="26"/>
  <c r="CB35" i="26"/>
  <c r="CC35" i="26"/>
  <c r="CD35" i="26"/>
  <c r="CE35" i="26"/>
  <c r="CF35" i="26"/>
  <c r="CG35" i="26"/>
  <c r="CH35" i="26"/>
  <c r="CI35" i="26"/>
  <c r="CJ35" i="26"/>
  <c r="CK35" i="26"/>
  <c r="CL35" i="26"/>
  <c r="CM35" i="26"/>
  <c r="AY36" i="26"/>
  <c r="AZ36" i="26"/>
  <c r="BA36" i="26"/>
  <c r="BB36" i="26"/>
  <c r="BC36" i="26"/>
  <c r="BD36" i="26"/>
  <c r="BE36" i="26"/>
  <c r="BF36" i="26"/>
  <c r="BG36" i="26"/>
  <c r="BH36" i="26"/>
  <c r="BI36" i="26"/>
  <c r="BJ36" i="26"/>
  <c r="BK36" i="26"/>
  <c r="BL36" i="26"/>
  <c r="BM36" i="26"/>
  <c r="BN36" i="26"/>
  <c r="BO36" i="26"/>
  <c r="BP36" i="26"/>
  <c r="BQ36" i="26"/>
  <c r="BR36" i="26"/>
  <c r="BS36" i="26"/>
  <c r="BT36" i="26"/>
  <c r="BU36" i="26"/>
  <c r="BV36" i="26"/>
  <c r="BW36" i="26"/>
  <c r="BX36" i="26"/>
  <c r="BY36" i="26"/>
  <c r="BZ36" i="26"/>
  <c r="CA36" i="26"/>
  <c r="CB36" i="26"/>
  <c r="CC36" i="26"/>
  <c r="CD36" i="26"/>
  <c r="CE36" i="26"/>
  <c r="CF36" i="26"/>
  <c r="CG36" i="26"/>
  <c r="CH36" i="26"/>
  <c r="CI36" i="26"/>
  <c r="CJ36" i="26"/>
  <c r="CK36" i="26"/>
  <c r="CL36" i="26"/>
  <c r="CM36" i="26"/>
  <c r="AY37" i="26"/>
  <c r="AZ37" i="26"/>
  <c r="BA37" i="26"/>
  <c r="BB37" i="26"/>
  <c r="BC37" i="26"/>
  <c r="BD37" i="26"/>
  <c r="BE37" i="26"/>
  <c r="BF37" i="26"/>
  <c r="BG37" i="26"/>
  <c r="BH37" i="26"/>
  <c r="BI37" i="26"/>
  <c r="BJ37" i="26"/>
  <c r="BK37" i="26"/>
  <c r="BL37" i="26"/>
  <c r="BM37" i="26"/>
  <c r="BN37" i="26"/>
  <c r="BO37" i="26"/>
  <c r="BP37" i="26"/>
  <c r="BQ37" i="26"/>
  <c r="BR37" i="26"/>
  <c r="BS37" i="26"/>
  <c r="BT37" i="26"/>
  <c r="BU37" i="26"/>
  <c r="BV37" i="26"/>
  <c r="BW37" i="26"/>
  <c r="BX37" i="26"/>
  <c r="BY37" i="26"/>
  <c r="BZ37" i="26"/>
  <c r="CA37" i="26"/>
  <c r="CB37" i="26"/>
  <c r="CC37" i="26"/>
  <c r="CD37" i="26"/>
  <c r="CE37" i="26"/>
  <c r="CF37" i="26"/>
  <c r="CG37" i="26"/>
  <c r="CH37" i="26"/>
  <c r="CI37" i="26"/>
  <c r="CJ37" i="26"/>
  <c r="CK37" i="26"/>
  <c r="CL37" i="26"/>
  <c r="CM37" i="26"/>
  <c r="AY38" i="26"/>
  <c r="AZ38" i="26"/>
  <c r="BA38" i="26"/>
  <c r="BB38" i="26"/>
  <c r="BC38" i="26"/>
  <c r="BD38" i="26"/>
  <c r="BE38" i="26"/>
  <c r="BF38" i="26"/>
  <c r="BG38" i="26"/>
  <c r="BH38" i="26"/>
  <c r="BI38" i="26"/>
  <c r="BJ38" i="26"/>
  <c r="BK38" i="26"/>
  <c r="BL38" i="26"/>
  <c r="BM38" i="26"/>
  <c r="BN38" i="26"/>
  <c r="BO38" i="26"/>
  <c r="BP38" i="26"/>
  <c r="BQ38" i="26"/>
  <c r="BR38" i="26"/>
  <c r="BS38" i="26"/>
  <c r="BT38" i="26"/>
  <c r="BU38" i="26"/>
  <c r="BV38" i="26"/>
  <c r="BW38" i="26"/>
  <c r="BX38" i="26"/>
  <c r="BY38" i="26"/>
  <c r="BZ38" i="26"/>
  <c r="CA38" i="26"/>
  <c r="CB38" i="26"/>
  <c r="CC38" i="26"/>
  <c r="CD38" i="26"/>
  <c r="CE38" i="26"/>
  <c r="CF38" i="26"/>
  <c r="CG38" i="26"/>
  <c r="CH38" i="26"/>
  <c r="CI38" i="26"/>
  <c r="CJ38" i="26"/>
  <c r="CK38" i="26"/>
  <c r="CL38" i="26"/>
  <c r="CM38" i="26"/>
  <c r="AY39" i="26"/>
  <c r="AZ39" i="26"/>
  <c r="BA39" i="26"/>
  <c r="BB39" i="26"/>
  <c r="BC39" i="26"/>
  <c r="BD39" i="26"/>
  <c r="BE39" i="26"/>
  <c r="BF39" i="26"/>
  <c r="BG39" i="26"/>
  <c r="BH39" i="26"/>
  <c r="BI39" i="26"/>
  <c r="BJ39" i="26"/>
  <c r="BK39" i="26"/>
  <c r="BL39" i="26"/>
  <c r="BM39" i="26"/>
  <c r="BN39" i="26"/>
  <c r="BO39" i="26"/>
  <c r="BP39" i="26"/>
  <c r="BQ39" i="26"/>
  <c r="BR39" i="26"/>
  <c r="BS39" i="26"/>
  <c r="BT39" i="26"/>
  <c r="BU39" i="26"/>
  <c r="BV39" i="26"/>
  <c r="BW39" i="26"/>
  <c r="BX39" i="26"/>
  <c r="BY39" i="26"/>
  <c r="BZ39" i="26"/>
  <c r="CA39" i="26"/>
  <c r="CB39" i="26"/>
  <c r="CC39" i="26"/>
  <c r="CD39" i="26"/>
  <c r="CE39" i="26"/>
  <c r="CF39" i="26"/>
  <c r="CG39" i="26"/>
  <c r="CH39" i="26"/>
  <c r="CI39" i="26"/>
  <c r="CJ39" i="26"/>
  <c r="CK39" i="26"/>
  <c r="CL39" i="26"/>
  <c r="CM39" i="26"/>
  <c r="AY40" i="26"/>
  <c r="AZ40" i="26"/>
  <c r="BA40" i="26"/>
  <c r="BB40" i="26"/>
  <c r="BC40" i="26"/>
  <c r="BD40" i="26"/>
  <c r="BE40" i="26"/>
  <c r="BF40" i="26"/>
  <c r="BG40" i="26"/>
  <c r="BH40" i="26"/>
  <c r="BI40" i="26"/>
  <c r="BJ40" i="26"/>
  <c r="BK40" i="26"/>
  <c r="BL40" i="26"/>
  <c r="BM40" i="26"/>
  <c r="BN40" i="26"/>
  <c r="BO40" i="26"/>
  <c r="BP40" i="26"/>
  <c r="BQ40" i="26"/>
  <c r="BR40" i="26"/>
  <c r="BS40" i="26"/>
  <c r="BT40" i="26"/>
  <c r="BU40" i="26"/>
  <c r="BV40" i="26"/>
  <c r="BW40" i="26"/>
  <c r="BX40" i="26"/>
  <c r="BY40" i="26"/>
  <c r="BZ40" i="26"/>
  <c r="CA40" i="26"/>
  <c r="CB40" i="26"/>
  <c r="CC40" i="26"/>
  <c r="CD40" i="26"/>
  <c r="CE40" i="26"/>
  <c r="CF40" i="26"/>
  <c r="CG40" i="26"/>
  <c r="CH40" i="26"/>
  <c r="CI40" i="26"/>
  <c r="CJ40" i="26"/>
  <c r="CK40" i="26"/>
  <c r="CL40" i="26"/>
  <c r="CM40" i="26"/>
  <c r="AY41" i="26"/>
  <c r="AZ41" i="26"/>
  <c r="BA41" i="26"/>
  <c r="BB41" i="26"/>
  <c r="BC41" i="26"/>
  <c r="BD41" i="26"/>
  <c r="BE41" i="26"/>
  <c r="BF41" i="26"/>
  <c r="BG41" i="26"/>
  <c r="BH41" i="26"/>
  <c r="BI41" i="26"/>
  <c r="BJ41" i="26"/>
  <c r="BK41" i="26"/>
  <c r="BL41" i="26"/>
  <c r="BM41" i="26"/>
  <c r="BN41" i="26"/>
  <c r="BO41" i="26"/>
  <c r="BP41" i="26"/>
  <c r="BQ41" i="26"/>
  <c r="BR41" i="26"/>
  <c r="BS41" i="26"/>
  <c r="BT41" i="26"/>
  <c r="BU41" i="26"/>
  <c r="BV41" i="26"/>
  <c r="BW41" i="26"/>
  <c r="BX41" i="26"/>
  <c r="BY41" i="26"/>
  <c r="BZ41" i="26"/>
  <c r="CA41" i="26"/>
  <c r="CB41" i="26"/>
  <c r="CC41" i="26"/>
  <c r="CD41" i="26"/>
  <c r="CE41" i="26"/>
  <c r="CF41" i="26"/>
  <c r="CG41" i="26"/>
  <c r="CH41" i="26"/>
  <c r="CI41" i="26"/>
  <c r="CJ41" i="26"/>
  <c r="CK41" i="26"/>
  <c r="CL41" i="26"/>
  <c r="CM41" i="26"/>
  <c r="AY42" i="26"/>
  <c r="AZ42" i="26"/>
  <c r="BA42" i="26"/>
  <c r="BB42" i="26"/>
  <c r="BC42" i="26"/>
  <c r="BD42" i="26"/>
  <c r="BE42" i="26"/>
  <c r="BF42" i="26"/>
  <c r="BG42" i="26"/>
  <c r="BH42" i="26"/>
  <c r="BI42" i="26"/>
  <c r="BJ42" i="26"/>
  <c r="BK42" i="26"/>
  <c r="BL42" i="26"/>
  <c r="BM42" i="26"/>
  <c r="BN42" i="26"/>
  <c r="BO42" i="26"/>
  <c r="BP42" i="26"/>
  <c r="BQ42" i="26"/>
  <c r="BR42" i="26"/>
  <c r="BS42" i="26"/>
  <c r="BT42" i="26"/>
  <c r="BU42" i="26"/>
  <c r="BV42" i="26"/>
  <c r="BW42" i="26"/>
  <c r="BX42" i="26"/>
  <c r="BY42" i="26"/>
  <c r="BZ42" i="26"/>
  <c r="CA42" i="26"/>
  <c r="CB42" i="26"/>
  <c r="CC42" i="26"/>
  <c r="CD42" i="26"/>
  <c r="CE42" i="26"/>
  <c r="CF42" i="26"/>
  <c r="CG42" i="26"/>
  <c r="CH42" i="26"/>
  <c r="CI42" i="26"/>
  <c r="CJ42" i="26"/>
  <c r="CK42" i="26"/>
  <c r="CL42" i="26"/>
  <c r="CM42" i="26"/>
  <c r="AY43" i="26"/>
  <c r="AZ43" i="26"/>
  <c r="BA43" i="26"/>
  <c r="BB43" i="26"/>
  <c r="BC43" i="26"/>
  <c r="BD43" i="26"/>
  <c r="BE43" i="26"/>
  <c r="BF43" i="26"/>
  <c r="BG43" i="26"/>
  <c r="BH43" i="26"/>
  <c r="BI43" i="26"/>
  <c r="BJ43" i="26"/>
  <c r="BK43" i="26"/>
  <c r="BL43" i="26"/>
  <c r="BM43" i="26"/>
  <c r="BN43" i="26"/>
  <c r="BO43" i="26"/>
  <c r="BP43" i="26"/>
  <c r="BQ43" i="26"/>
  <c r="BR43" i="26"/>
  <c r="BS43" i="26"/>
  <c r="BT43" i="26"/>
  <c r="BU43" i="26"/>
  <c r="BV43" i="26"/>
  <c r="BW43" i="26"/>
  <c r="BX43" i="26"/>
  <c r="BY43" i="26"/>
  <c r="BZ43" i="26"/>
  <c r="CA43" i="26"/>
  <c r="CB43" i="26"/>
  <c r="CC43" i="26"/>
  <c r="CD43" i="26"/>
  <c r="CE43" i="26"/>
  <c r="CF43" i="26"/>
  <c r="CG43" i="26"/>
  <c r="CH43" i="26"/>
  <c r="CI43" i="26"/>
  <c r="CJ43" i="26"/>
  <c r="CK43" i="26"/>
  <c r="CL43" i="26"/>
  <c r="CM43" i="26"/>
  <c r="AY44" i="26"/>
  <c r="AZ44" i="26"/>
  <c r="BA44" i="26"/>
  <c r="BB44" i="26"/>
  <c r="BC44" i="26"/>
  <c r="BD44" i="26"/>
  <c r="BE44" i="26"/>
  <c r="BF44" i="26"/>
  <c r="BG44" i="26"/>
  <c r="BH44" i="26"/>
  <c r="BI44" i="26"/>
  <c r="BJ44" i="26"/>
  <c r="BK44" i="26"/>
  <c r="BL44" i="26"/>
  <c r="BM44" i="26"/>
  <c r="BN44" i="26"/>
  <c r="BO44" i="26"/>
  <c r="BP44" i="26"/>
  <c r="BQ44" i="26"/>
  <c r="BR44" i="26"/>
  <c r="BS44" i="26"/>
  <c r="BT44" i="26"/>
  <c r="BU44" i="26"/>
  <c r="BV44" i="26"/>
  <c r="BW44" i="26"/>
  <c r="BX44" i="26"/>
  <c r="BY44" i="26"/>
  <c r="BZ44" i="26"/>
  <c r="CA44" i="26"/>
  <c r="CB44" i="26"/>
  <c r="CC44" i="26"/>
  <c r="CD44" i="26"/>
  <c r="CE44" i="26"/>
  <c r="CF44" i="26"/>
  <c r="CG44" i="26"/>
  <c r="CH44" i="26"/>
  <c r="CI44" i="26"/>
  <c r="CJ44" i="26"/>
  <c r="CK44" i="26"/>
  <c r="CL44" i="26"/>
  <c r="CM44" i="26"/>
  <c r="AY45" i="26"/>
  <c r="AZ45" i="26"/>
  <c r="BA45" i="26"/>
  <c r="BB45" i="26"/>
  <c r="BC45" i="26"/>
  <c r="BD45" i="26"/>
  <c r="BE45" i="26"/>
  <c r="BF45" i="26"/>
  <c r="BG45" i="26"/>
  <c r="BH45" i="26"/>
  <c r="BI45" i="26"/>
  <c r="BJ45" i="26"/>
  <c r="BK45" i="26"/>
  <c r="BL45" i="26"/>
  <c r="BM45" i="26"/>
  <c r="BN45" i="26"/>
  <c r="BO45" i="26"/>
  <c r="BP45" i="26"/>
  <c r="BQ45" i="26"/>
  <c r="BR45" i="26"/>
  <c r="BS45" i="26"/>
  <c r="BT45" i="26"/>
  <c r="BU45" i="26"/>
  <c r="BV45" i="26"/>
  <c r="BW45" i="26"/>
  <c r="BX45" i="26"/>
  <c r="BY45" i="26"/>
  <c r="BZ45" i="26"/>
  <c r="CA45" i="26"/>
  <c r="CB45" i="26"/>
  <c r="CC45" i="26"/>
  <c r="CD45" i="26"/>
  <c r="CE45" i="26"/>
  <c r="CF45" i="26"/>
  <c r="CG45" i="26"/>
  <c r="CH45" i="26"/>
  <c r="CI45" i="26"/>
  <c r="CJ45" i="26"/>
  <c r="CK45" i="26"/>
  <c r="CL45" i="26"/>
  <c r="CM45" i="26"/>
  <c r="AY46" i="26"/>
  <c r="AZ46" i="26"/>
  <c r="BA46" i="26"/>
  <c r="BB46" i="26"/>
  <c r="BC46" i="26"/>
  <c r="BD46" i="26"/>
  <c r="BE46" i="26"/>
  <c r="BF46" i="26"/>
  <c r="BG46" i="26"/>
  <c r="BH46" i="26"/>
  <c r="BI46" i="26"/>
  <c r="BJ46" i="26"/>
  <c r="BK46" i="26"/>
  <c r="BL46" i="26"/>
  <c r="BM46" i="26"/>
  <c r="BN46" i="26"/>
  <c r="BO46" i="26"/>
  <c r="BP46" i="26"/>
  <c r="BQ46" i="26"/>
  <c r="BR46" i="26"/>
  <c r="BS46" i="26"/>
  <c r="BT46" i="26"/>
  <c r="BU46" i="26"/>
  <c r="BV46" i="26"/>
  <c r="BW46" i="26"/>
  <c r="BX46" i="26"/>
  <c r="BY46" i="26"/>
  <c r="BZ46" i="26"/>
  <c r="CA46" i="26"/>
  <c r="CB46" i="26"/>
  <c r="CC46" i="26"/>
  <c r="CD46" i="26"/>
  <c r="CE46" i="26"/>
  <c r="CF46" i="26"/>
  <c r="CG46" i="26"/>
  <c r="CH46" i="26"/>
  <c r="CI46" i="26"/>
  <c r="CJ46" i="26"/>
  <c r="CK46" i="26"/>
  <c r="CL46" i="26"/>
  <c r="CM46" i="26"/>
  <c r="AY47" i="26"/>
  <c r="AZ47" i="26"/>
  <c r="BA47" i="26"/>
  <c r="BB47" i="26"/>
  <c r="BC47" i="26"/>
  <c r="BD47" i="26"/>
  <c r="BE47" i="26"/>
  <c r="BF47" i="26"/>
  <c r="BG47" i="26"/>
  <c r="BH47" i="26"/>
  <c r="BI47" i="26"/>
  <c r="BJ47" i="26"/>
  <c r="BK47" i="26"/>
  <c r="BL47" i="26"/>
  <c r="BM47" i="26"/>
  <c r="BN47" i="26"/>
  <c r="BO47" i="26"/>
  <c r="BP47" i="26"/>
  <c r="BQ47" i="26"/>
  <c r="BR47" i="26"/>
  <c r="BS47" i="26"/>
  <c r="BT47" i="26"/>
  <c r="BU47" i="26"/>
  <c r="BV47" i="26"/>
  <c r="BW47" i="26"/>
  <c r="BX47" i="26"/>
  <c r="BY47" i="26"/>
  <c r="BZ47" i="26"/>
  <c r="CA47" i="26"/>
  <c r="CB47" i="26"/>
  <c r="CC47" i="26"/>
  <c r="CD47" i="26"/>
  <c r="CE47" i="26"/>
  <c r="CF47" i="26"/>
  <c r="CG47" i="26"/>
  <c r="CH47" i="26"/>
  <c r="CI47" i="26"/>
  <c r="CJ47" i="26"/>
  <c r="CK47" i="26"/>
  <c r="CL47" i="26"/>
  <c r="CM47" i="26"/>
  <c r="AY48" i="26"/>
  <c r="AZ48" i="26"/>
  <c r="BA48" i="26"/>
  <c r="BB48" i="26"/>
  <c r="BC48" i="26"/>
  <c r="BD48" i="26"/>
  <c r="BE48" i="26"/>
  <c r="BF48" i="26"/>
  <c r="BG48" i="26"/>
  <c r="BH48" i="26"/>
  <c r="BI48" i="26"/>
  <c r="BJ48" i="26"/>
  <c r="BK48" i="26"/>
  <c r="BL48" i="26"/>
  <c r="BM48" i="26"/>
  <c r="BN48" i="26"/>
  <c r="BO48" i="26"/>
  <c r="BP48" i="26"/>
  <c r="BQ48" i="26"/>
  <c r="BR48" i="26"/>
  <c r="BS48" i="26"/>
  <c r="BT48" i="26"/>
  <c r="BU48" i="26"/>
  <c r="BV48" i="26"/>
  <c r="BW48" i="26"/>
  <c r="BX48" i="26"/>
  <c r="BY48" i="26"/>
  <c r="BZ48" i="26"/>
  <c r="CA48" i="26"/>
  <c r="CB48" i="26"/>
  <c r="CC48" i="26"/>
  <c r="CD48" i="26"/>
  <c r="CE48" i="26"/>
  <c r="CF48" i="26"/>
  <c r="CG48" i="26"/>
  <c r="CH48" i="26"/>
  <c r="CI48" i="26"/>
  <c r="CJ48" i="26"/>
  <c r="CK48" i="26"/>
  <c r="CL48" i="26"/>
  <c r="CM48" i="26"/>
  <c r="AY49" i="26"/>
  <c r="AZ49" i="26"/>
  <c r="BA49" i="26"/>
  <c r="BB49" i="26"/>
  <c r="BC49" i="26"/>
  <c r="BD49" i="26"/>
  <c r="BE49" i="26"/>
  <c r="BF49" i="26"/>
  <c r="BG49" i="26"/>
  <c r="BH49" i="26"/>
  <c r="BI49" i="26"/>
  <c r="BJ49" i="26"/>
  <c r="BK49" i="26"/>
  <c r="BL49" i="26"/>
  <c r="BM49" i="26"/>
  <c r="BN49" i="26"/>
  <c r="BO49" i="26"/>
  <c r="BP49" i="26"/>
  <c r="BQ49" i="26"/>
  <c r="BR49" i="26"/>
  <c r="BS49" i="26"/>
  <c r="BT49" i="26"/>
  <c r="BU49" i="26"/>
  <c r="BV49" i="26"/>
  <c r="BW49" i="26"/>
  <c r="BX49" i="26"/>
  <c r="BY49" i="26"/>
  <c r="BZ49" i="26"/>
  <c r="CA49" i="26"/>
  <c r="CB49" i="26"/>
  <c r="CC49" i="26"/>
  <c r="CD49" i="26"/>
  <c r="CE49" i="26"/>
  <c r="CF49" i="26"/>
  <c r="CG49" i="26"/>
  <c r="CH49" i="26"/>
  <c r="CI49" i="26"/>
  <c r="CJ49" i="26"/>
  <c r="CK49" i="26"/>
  <c r="CL49" i="26"/>
  <c r="CM49" i="26"/>
  <c r="AY50" i="26"/>
  <c r="AZ50" i="26"/>
  <c r="BA50" i="26"/>
  <c r="BB50" i="26"/>
  <c r="BC50" i="26"/>
  <c r="BD50" i="26"/>
  <c r="BE50" i="26"/>
  <c r="BF50" i="26"/>
  <c r="BG50" i="26"/>
  <c r="BH50" i="26"/>
  <c r="BI50" i="26"/>
  <c r="BJ50" i="26"/>
  <c r="BK50" i="26"/>
  <c r="BL50" i="26"/>
  <c r="BM50" i="26"/>
  <c r="BN50" i="26"/>
  <c r="BO50" i="26"/>
  <c r="BP50" i="26"/>
  <c r="BQ50" i="26"/>
  <c r="BR50" i="26"/>
  <c r="BS50" i="26"/>
  <c r="BT50" i="26"/>
  <c r="BU50" i="26"/>
  <c r="BV50" i="26"/>
  <c r="BW50" i="26"/>
  <c r="BX50" i="26"/>
  <c r="BY50" i="26"/>
  <c r="BZ50" i="26"/>
  <c r="CA50" i="26"/>
  <c r="CB50" i="26"/>
  <c r="CC50" i="26"/>
  <c r="CD50" i="26"/>
  <c r="CE50" i="26"/>
  <c r="CF50" i="26"/>
  <c r="CG50" i="26"/>
  <c r="CH50" i="26"/>
  <c r="CI50" i="26"/>
  <c r="CJ50" i="26"/>
  <c r="CK50" i="26"/>
  <c r="CL50" i="26"/>
  <c r="CM50" i="26"/>
  <c r="AY51" i="26"/>
  <c r="AZ51" i="26"/>
  <c r="BA51" i="26"/>
  <c r="BB51" i="26"/>
  <c r="BC51" i="26"/>
  <c r="BD51" i="26"/>
  <c r="BE51" i="26"/>
  <c r="BF51" i="26"/>
  <c r="BG51" i="26"/>
  <c r="BH51" i="26"/>
  <c r="BI51" i="26"/>
  <c r="BJ51" i="26"/>
  <c r="BK51" i="26"/>
  <c r="BL51" i="26"/>
  <c r="BM51" i="26"/>
  <c r="BN51" i="26"/>
  <c r="BO51" i="26"/>
  <c r="BP51" i="26"/>
  <c r="BQ51" i="26"/>
  <c r="BR51" i="26"/>
  <c r="BS51" i="26"/>
  <c r="BT51" i="26"/>
  <c r="BU51" i="26"/>
  <c r="BV51" i="26"/>
  <c r="BW51" i="26"/>
  <c r="BX51" i="26"/>
  <c r="BY51" i="26"/>
  <c r="BZ51" i="26"/>
  <c r="CA51" i="26"/>
  <c r="CB51" i="26"/>
  <c r="CC51" i="26"/>
  <c r="CD51" i="26"/>
  <c r="CE51" i="26"/>
  <c r="CF51" i="26"/>
  <c r="CG51" i="26"/>
  <c r="CH51" i="26"/>
  <c r="CI51" i="26"/>
  <c r="CJ51" i="26"/>
  <c r="CK51" i="26"/>
  <c r="CL51" i="26"/>
  <c r="CM51" i="26"/>
  <c r="AY52" i="26"/>
  <c r="AZ52" i="26"/>
  <c r="BA52" i="26"/>
  <c r="BB52" i="26"/>
  <c r="BC52" i="26"/>
  <c r="BD52" i="26"/>
  <c r="BE52" i="26"/>
  <c r="BF52" i="26"/>
  <c r="BG52" i="26"/>
  <c r="BH52" i="26"/>
  <c r="BI52" i="26"/>
  <c r="BJ52" i="26"/>
  <c r="BK52" i="26"/>
  <c r="BL52" i="26"/>
  <c r="BM52" i="26"/>
  <c r="BN52" i="26"/>
  <c r="BO52" i="26"/>
  <c r="BP52" i="26"/>
  <c r="BQ52" i="26"/>
  <c r="BR52" i="26"/>
  <c r="BS52" i="26"/>
  <c r="BT52" i="26"/>
  <c r="BU52" i="26"/>
  <c r="BV52" i="26"/>
  <c r="BW52" i="26"/>
  <c r="BX52" i="26"/>
  <c r="BY52" i="26"/>
  <c r="BZ52" i="26"/>
  <c r="CA52" i="26"/>
  <c r="CB52" i="26"/>
  <c r="CC52" i="26"/>
  <c r="CD52" i="26"/>
  <c r="CE52" i="26"/>
  <c r="CF52" i="26"/>
  <c r="CG52" i="26"/>
  <c r="CH52" i="26"/>
  <c r="CI52" i="26"/>
  <c r="CJ52" i="26"/>
  <c r="CK52" i="26"/>
  <c r="CL52" i="26"/>
  <c r="CM52" i="26"/>
  <c r="AY53" i="26"/>
  <c r="AZ53" i="26"/>
  <c r="BA53" i="26"/>
  <c r="BB53" i="26"/>
  <c r="BC53" i="26"/>
  <c r="BD53" i="26"/>
  <c r="BE53" i="26"/>
  <c r="BF53" i="26"/>
  <c r="BG53" i="26"/>
  <c r="BH53" i="26"/>
  <c r="BI53" i="26"/>
  <c r="BJ53" i="26"/>
  <c r="BK53" i="26"/>
  <c r="BL53" i="26"/>
  <c r="BM53" i="26"/>
  <c r="BN53" i="26"/>
  <c r="BO53" i="26"/>
  <c r="BP53" i="26"/>
  <c r="BQ53" i="26"/>
  <c r="BR53" i="26"/>
  <c r="BS53" i="26"/>
  <c r="BT53" i="26"/>
  <c r="BU53" i="26"/>
  <c r="BV53" i="26"/>
  <c r="BW53" i="26"/>
  <c r="BX53" i="26"/>
  <c r="BY53" i="26"/>
  <c r="BZ53" i="26"/>
  <c r="CA53" i="26"/>
  <c r="CB53" i="26"/>
  <c r="CC53" i="26"/>
  <c r="CD53" i="26"/>
  <c r="CE53" i="26"/>
  <c r="CF53" i="26"/>
  <c r="CG53" i="26"/>
  <c r="CH53" i="26"/>
  <c r="CI53" i="26"/>
  <c r="CJ53" i="26"/>
  <c r="CK53" i="26"/>
  <c r="CL53" i="26"/>
  <c r="CM53" i="26"/>
  <c r="AY54" i="26"/>
  <c r="AZ54" i="26"/>
  <c r="BA54" i="26"/>
  <c r="BB54" i="26"/>
  <c r="BC54" i="26"/>
  <c r="BD54" i="26"/>
  <c r="BE54" i="26"/>
  <c r="BF54" i="26"/>
  <c r="BG54" i="26"/>
  <c r="BH54" i="26"/>
  <c r="BI54" i="26"/>
  <c r="BJ54" i="26"/>
  <c r="BK54" i="26"/>
  <c r="BL54" i="26"/>
  <c r="BM54" i="26"/>
  <c r="BN54" i="26"/>
  <c r="BO54" i="26"/>
  <c r="BP54" i="26"/>
  <c r="BQ54" i="26"/>
  <c r="BR54" i="26"/>
  <c r="BS54" i="26"/>
  <c r="BT54" i="26"/>
  <c r="BU54" i="26"/>
  <c r="BV54" i="26"/>
  <c r="BW54" i="26"/>
  <c r="BX54" i="26"/>
  <c r="BY54" i="26"/>
  <c r="BZ54" i="26"/>
  <c r="CA54" i="26"/>
  <c r="CB54" i="26"/>
  <c r="CC54" i="26"/>
  <c r="CD54" i="26"/>
  <c r="CE54" i="26"/>
  <c r="CF54" i="26"/>
  <c r="CG54" i="26"/>
  <c r="CH54" i="26"/>
  <c r="CI54" i="26"/>
  <c r="CJ54" i="26"/>
  <c r="CK54" i="26"/>
  <c r="CL54" i="26"/>
  <c r="CM54" i="26"/>
  <c r="AY55" i="26"/>
  <c r="AZ55" i="26"/>
  <c r="BA55" i="26"/>
  <c r="BB55" i="26"/>
  <c r="BC55" i="26"/>
  <c r="BD55" i="26"/>
  <c r="BE55" i="26"/>
  <c r="BF55" i="26"/>
  <c r="BG55" i="26"/>
  <c r="BH55" i="26"/>
  <c r="BI55" i="26"/>
  <c r="BJ55" i="26"/>
  <c r="BK55" i="26"/>
  <c r="BL55" i="26"/>
  <c r="BM55" i="26"/>
  <c r="BN55" i="26"/>
  <c r="BO55" i="26"/>
  <c r="BP55" i="26"/>
  <c r="BQ55" i="26"/>
  <c r="BR55" i="26"/>
  <c r="BS55" i="26"/>
  <c r="BT55" i="26"/>
  <c r="BU55" i="26"/>
  <c r="BV55" i="26"/>
  <c r="BW55" i="26"/>
  <c r="BX55" i="26"/>
  <c r="BY55" i="26"/>
  <c r="BZ55" i="26"/>
  <c r="CA55" i="26"/>
  <c r="CB55" i="26"/>
  <c r="CC55" i="26"/>
  <c r="CD55" i="26"/>
  <c r="CE55" i="26"/>
  <c r="CF55" i="26"/>
  <c r="CG55" i="26"/>
  <c r="CH55" i="26"/>
  <c r="CI55" i="26"/>
  <c r="CJ55" i="26"/>
  <c r="CK55" i="26"/>
  <c r="CL55" i="26"/>
  <c r="CM55" i="26"/>
  <c r="AY56" i="26"/>
  <c r="AZ56" i="26"/>
  <c r="BA56" i="26"/>
  <c r="BB56" i="26"/>
  <c r="BC56" i="26"/>
  <c r="BD56" i="26"/>
  <c r="BE56" i="26"/>
  <c r="BF56" i="26"/>
  <c r="BG56" i="26"/>
  <c r="BH56" i="26"/>
  <c r="BI56" i="26"/>
  <c r="BJ56" i="26"/>
  <c r="BK56" i="26"/>
  <c r="BL56" i="26"/>
  <c r="BM56" i="26"/>
  <c r="BN56" i="26"/>
  <c r="BO56" i="26"/>
  <c r="BP56" i="26"/>
  <c r="BQ56" i="26"/>
  <c r="BR56" i="26"/>
  <c r="BS56" i="26"/>
  <c r="BT56" i="26"/>
  <c r="BU56" i="26"/>
  <c r="BV56" i="26"/>
  <c r="BW56" i="26"/>
  <c r="BX56" i="26"/>
  <c r="BY56" i="26"/>
  <c r="BZ56" i="26"/>
  <c r="CA56" i="26"/>
  <c r="CB56" i="26"/>
  <c r="CC56" i="26"/>
  <c r="CD56" i="26"/>
  <c r="CE56" i="26"/>
  <c r="CF56" i="26"/>
  <c r="CG56" i="26"/>
  <c r="CH56" i="26"/>
  <c r="CI56" i="26"/>
  <c r="CJ56" i="26"/>
  <c r="CK56" i="26"/>
  <c r="CL56" i="26"/>
  <c r="CM56" i="26"/>
  <c r="AY57" i="26"/>
  <c r="AZ57" i="26"/>
  <c r="BA57" i="26"/>
  <c r="BB57" i="26"/>
  <c r="BC57" i="26"/>
  <c r="BD57" i="26"/>
  <c r="BE57" i="26"/>
  <c r="BF57" i="26"/>
  <c r="BG57" i="26"/>
  <c r="BH57" i="26"/>
  <c r="BI57" i="26"/>
  <c r="BJ57" i="26"/>
  <c r="BK57" i="26"/>
  <c r="BL57" i="26"/>
  <c r="BM57" i="26"/>
  <c r="BN57" i="26"/>
  <c r="BO57" i="26"/>
  <c r="BP57" i="26"/>
  <c r="BQ57" i="26"/>
  <c r="BR57" i="26"/>
  <c r="BS57" i="26"/>
  <c r="BT57" i="26"/>
  <c r="BU57" i="26"/>
  <c r="BV57" i="26"/>
  <c r="BW57" i="26"/>
  <c r="BX57" i="26"/>
  <c r="BY57" i="26"/>
  <c r="BZ57" i="26"/>
  <c r="CA57" i="26"/>
  <c r="CB57" i="26"/>
  <c r="CC57" i="26"/>
  <c r="CD57" i="26"/>
  <c r="CE57" i="26"/>
  <c r="CF57" i="26"/>
  <c r="CG57" i="26"/>
  <c r="CH57" i="26"/>
  <c r="CI57" i="26"/>
  <c r="CJ57" i="26"/>
  <c r="CK57" i="26"/>
  <c r="CL57" i="26"/>
  <c r="CM57" i="26"/>
  <c r="AY58" i="26"/>
  <c r="AZ58" i="26"/>
  <c r="BA58" i="26"/>
  <c r="BB58" i="26"/>
  <c r="BC58" i="26"/>
  <c r="BD58" i="26"/>
  <c r="BE58" i="26"/>
  <c r="BF58" i="26"/>
  <c r="BG58" i="26"/>
  <c r="BH58" i="26"/>
  <c r="BI58" i="26"/>
  <c r="BJ58" i="26"/>
  <c r="BK58" i="26"/>
  <c r="BL58" i="26"/>
  <c r="BM58" i="26"/>
  <c r="BN58" i="26"/>
  <c r="BO58" i="26"/>
  <c r="BP58" i="26"/>
  <c r="BQ58" i="26"/>
  <c r="BR58" i="26"/>
  <c r="BS58" i="26"/>
  <c r="BT58" i="26"/>
  <c r="BU58" i="26"/>
  <c r="BV58" i="26"/>
  <c r="BW58" i="26"/>
  <c r="BX58" i="26"/>
  <c r="BY58" i="26"/>
  <c r="BZ58" i="26"/>
  <c r="CA58" i="26"/>
  <c r="CB58" i="26"/>
  <c r="CC58" i="26"/>
  <c r="CD58" i="26"/>
  <c r="CE58" i="26"/>
  <c r="CF58" i="26"/>
  <c r="CG58" i="26"/>
  <c r="CH58" i="26"/>
  <c r="CI58" i="26"/>
  <c r="CJ58" i="26"/>
  <c r="CK58" i="26"/>
  <c r="CL58" i="26"/>
  <c r="CM58" i="26"/>
  <c r="AY59" i="26"/>
  <c r="AZ59" i="26"/>
  <c r="BA59" i="26"/>
  <c r="BB59" i="26"/>
  <c r="BC59" i="26"/>
  <c r="BD59" i="26"/>
  <c r="BE59" i="26"/>
  <c r="BF59" i="26"/>
  <c r="BG59" i="26"/>
  <c r="BH59" i="26"/>
  <c r="BI59" i="26"/>
  <c r="BJ59" i="26"/>
  <c r="BK59" i="26"/>
  <c r="BL59" i="26"/>
  <c r="BM59" i="26"/>
  <c r="BN59" i="26"/>
  <c r="BO59" i="26"/>
  <c r="BP59" i="26"/>
  <c r="BQ59" i="26"/>
  <c r="BR59" i="26"/>
  <c r="BS59" i="26"/>
  <c r="BT59" i="26"/>
  <c r="BU59" i="26"/>
  <c r="BV59" i="26"/>
  <c r="BW59" i="26"/>
  <c r="BX59" i="26"/>
  <c r="BY59" i="26"/>
  <c r="BZ59" i="26"/>
  <c r="CA59" i="26"/>
  <c r="CB59" i="26"/>
  <c r="CC59" i="26"/>
  <c r="CD59" i="26"/>
  <c r="CE59" i="26"/>
  <c r="CF59" i="26"/>
  <c r="CG59" i="26"/>
  <c r="CH59" i="26"/>
  <c r="CI59" i="26"/>
  <c r="CJ59" i="26"/>
  <c r="CK59" i="26"/>
  <c r="CL59" i="26"/>
  <c r="CM59" i="26"/>
  <c r="AY60" i="26"/>
  <c r="AZ60" i="26"/>
  <c r="BA60" i="26"/>
  <c r="BB60" i="26"/>
  <c r="BC60" i="26"/>
  <c r="BD60" i="26"/>
  <c r="BE60" i="26"/>
  <c r="BF60" i="26"/>
  <c r="BG60" i="26"/>
  <c r="BH60" i="26"/>
  <c r="BI60" i="26"/>
  <c r="BJ60" i="26"/>
  <c r="BK60" i="26"/>
  <c r="BL60" i="26"/>
  <c r="BM60" i="26"/>
  <c r="BN60" i="26"/>
  <c r="BO60" i="26"/>
  <c r="BP60" i="26"/>
  <c r="BQ60" i="26"/>
  <c r="BR60" i="26"/>
  <c r="BS60" i="26"/>
  <c r="BT60" i="26"/>
  <c r="BU60" i="26"/>
  <c r="BV60" i="26"/>
  <c r="BW60" i="26"/>
  <c r="BX60" i="26"/>
  <c r="BY60" i="26"/>
  <c r="BZ60" i="26"/>
  <c r="CA60" i="26"/>
  <c r="CB60" i="26"/>
  <c r="CC60" i="26"/>
  <c r="CD60" i="26"/>
  <c r="CE60" i="26"/>
  <c r="CF60" i="26"/>
  <c r="CG60" i="26"/>
  <c r="CH60" i="26"/>
  <c r="CI60" i="26"/>
  <c r="CJ60" i="26"/>
  <c r="CK60" i="26"/>
  <c r="CL60" i="26"/>
  <c r="CM60" i="26"/>
  <c r="AY61" i="26"/>
  <c r="AZ61" i="26"/>
  <c r="BA61" i="26"/>
  <c r="BB61" i="26"/>
  <c r="BC61" i="26"/>
  <c r="BD61" i="26"/>
  <c r="BE61" i="26"/>
  <c r="BF61" i="26"/>
  <c r="BG61" i="26"/>
  <c r="BH61" i="26"/>
  <c r="BI61" i="26"/>
  <c r="BJ61" i="26"/>
  <c r="BK61" i="26"/>
  <c r="BL61" i="26"/>
  <c r="BM61" i="26"/>
  <c r="BN61" i="26"/>
  <c r="BO61" i="26"/>
  <c r="BP61" i="26"/>
  <c r="BQ61" i="26"/>
  <c r="BR61" i="26"/>
  <c r="BS61" i="26"/>
  <c r="BT61" i="26"/>
  <c r="BU61" i="26"/>
  <c r="BV61" i="26"/>
  <c r="BW61" i="26"/>
  <c r="BX61" i="26"/>
  <c r="BY61" i="26"/>
  <c r="BZ61" i="26"/>
  <c r="CA61" i="26"/>
  <c r="CB61" i="26"/>
  <c r="CC61" i="26"/>
  <c r="CD61" i="26"/>
  <c r="CE61" i="26"/>
  <c r="CF61" i="26"/>
  <c r="CG61" i="26"/>
  <c r="CH61" i="26"/>
  <c r="CI61" i="26"/>
  <c r="CJ61" i="26"/>
  <c r="CK61" i="26"/>
  <c r="CL61" i="26"/>
  <c r="CM61" i="26"/>
  <c r="AY62" i="26"/>
  <c r="AZ62" i="26"/>
  <c r="BA62" i="26"/>
  <c r="BB62" i="26"/>
  <c r="BC62" i="26"/>
  <c r="BD62" i="26"/>
  <c r="BE62" i="26"/>
  <c r="BF62" i="26"/>
  <c r="BG62" i="26"/>
  <c r="BH62" i="26"/>
  <c r="BI62" i="26"/>
  <c r="BJ62" i="26"/>
  <c r="BK62" i="26"/>
  <c r="BL62" i="26"/>
  <c r="BM62" i="26"/>
  <c r="BN62" i="26"/>
  <c r="BO62" i="26"/>
  <c r="BP62" i="26"/>
  <c r="BQ62" i="26"/>
  <c r="BR62" i="26"/>
  <c r="BS62" i="26"/>
  <c r="BT62" i="26"/>
  <c r="BU62" i="26"/>
  <c r="BV62" i="26"/>
  <c r="BW62" i="26"/>
  <c r="BX62" i="26"/>
  <c r="BY62" i="26"/>
  <c r="BZ62" i="26"/>
  <c r="CA62" i="26"/>
  <c r="CB62" i="26"/>
  <c r="CC62" i="26"/>
  <c r="CD62" i="26"/>
  <c r="CE62" i="26"/>
  <c r="CF62" i="26"/>
  <c r="CG62" i="26"/>
  <c r="CH62" i="26"/>
  <c r="CI62" i="26"/>
  <c r="CJ62" i="26"/>
  <c r="CK62" i="26"/>
  <c r="CL62" i="26"/>
  <c r="CM62" i="26"/>
  <c r="AY63" i="26"/>
  <c r="AZ63" i="26"/>
  <c r="BA63" i="26"/>
  <c r="BB63" i="26"/>
  <c r="BC63" i="26"/>
  <c r="BD63" i="26"/>
  <c r="BE63" i="26"/>
  <c r="BF63" i="26"/>
  <c r="BG63" i="26"/>
  <c r="BH63" i="26"/>
  <c r="BI63" i="26"/>
  <c r="BJ63" i="26"/>
  <c r="BK63" i="26"/>
  <c r="BL63" i="26"/>
  <c r="BM63" i="26"/>
  <c r="BN63" i="26"/>
  <c r="BO63" i="26"/>
  <c r="BP63" i="26"/>
  <c r="BQ63" i="26"/>
  <c r="BR63" i="26"/>
  <c r="BS63" i="26"/>
  <c r="BT63" i="26"/>
  <c r="BU63" i="26"/>
  <c r="BV63" i="26"/>
  <c r="BW63" i="26"/>
  <c r="BX63" i="26"/>
  <c r="BY63" i="26"/>
  <c r="BZ63" i="26"/>
  <c r="CA63" i="26"/>
  <c r="CB63" i="26"/>
  <c r="CC63" i="26"/>
  <c r="CD63" i="26"/>
  <c r="CE63" i="26"/>
  <c r="CF63" i="26"/>
  <c r="CG63" i="26"/>
  <c r="CH63" i="26"/>
  <c r="CI63" i="26"/>
  <c r="CJ63" i="26"/>
  <c r="CK63" i="26"/>
  <c r="CL63" i="26"/>
  <c r="CM63" i="26"/>
  <c r="AY64" i="26"/>
  <c r="AZ64" i="26"/>
  <c r="BA64" i="26"/>
  <c r="BB64" i="26"/>
  <c r="BC64" i="26"/>
  <c r="BD64" i="26"/>
  <c r="BE64" i="26"/>
  <c r="BF64" i="26"/>
  <c r="BG64" i="26"/>
  <c r="BH64" i="26"/>
  <c r="BI64" i="26"/>
  <c r="BJ64" i="26"/>
  <c r="BK64" i="26"/>
  <c r="BL64" i="26"/>
  <c r="BM64" i="26"/>
  <c r="BN64" i="26"/>
  <c r="BO64" i="26"/>
  <c r="BP64" i="26"/>
  <c r="BQ64" i="26"/>
  <c r="BR64" i="26"/>
  <c r="BS64" i="26"/>
  <c r="BT64" i="26"/>
  <c r="BU64" i="26"/>
  <c r="BV64" i="26"/>
  <c r="BW64" i="26"/>
  <c r="BX64" i="26"/>
  <c r="BY64" i="26"/>
  <c r="BZ64" i="26"/>
  <c r="CA64" i="26"/>
  <c r="CB64" i="26"/>
  <c r="CC64" i="26"/>
  <c r="CD64" i="26"/>
  <c r="CE64" i="26"/>
  <c r="CF64" i="26"/>
  <c r="CG64" i="26"/>
  <c r="CH64" i="26"/>
  <c r="CI64" i="26"/>
  <c r="CJ64" i="26"/>
  <c r="CK64" i="26"/>
  <c r="CL64" i="26"/>
  <c r="CM64" i="26"/>
  <c r="AY65" i="26"/>
  <c r="AZ65" i="26"/>
  <c r="BA65" i="26"/>
  <c r="BB65" i="26"/>
  <c r="BC65" i="26"/>
  <c r="BD65" i="26"/>
  <c r="BE65" i="26"/>
  <c r="BF65" i="26"/>
  <c r="BG65" i="26"/>
  <c r="BH65" i="26"/>
  <c r="BI65" i="26"/>
  <c r="BJ65" i="26"/>
  <c r="BK65" i="26"/>
  <c r="BL65" i="26"/>
  <c r="BM65" i="26"/>
  <c r="BN65" i="26"/>
  <c r="BO65" i="26"/>
  <c r="BP65" i="26"/>
  <c r="BQ65" i="26"/>
  <c r="BR65" i="26"/>
  <c r="BS65" i="26"/>
  <c r="BT65" i="26"/>
  <c r="BU65" i="26"/>
  <c r="BV65" i="26"/>
  <c r="BW65" i="26"/>
  <c r="BX65" i="26"/>
  <c r="BY65" i="26"/>
  <c r="BZ65" i="26"/>
  <c r="CA65" i="26"/>
  <c r="CB65" i="26"/>
  <c r="CC65" i="26"/>
  <c r="CD65" i="26"/>
  <c r="CE65" i="26"/>
  <c r="CF65" i="26"/>
  <c r="CG65" i="26"/>
  <c r="CH65" i="26"/>
  <c r="CI65" i="26"/>
  <c r="CJ65" i="26"/>
  <c r="CK65" i="26"/>
  <c r="CL65" i="26"/>
  <c r="CM65" i="26"/>
  <c r="AY66" i="26"/>
  <c r="AZ66" i="26"/>
  <c r="BA66" i="26"/>
  <c r="BB66" i="26"/>
  <c r="BC66" i="26"/>
  <c r="BD66" i="26"/>
  <c r="BE66" i="26"/>
  <c r="BF66" i="26"/>
  <c r="BG66" i="26"/>
  <c r="BH66" i="26"/>
  <c r="BI66" i="26"/>
  <c r="BJ66" i="26"/>
  <c r="BK66" i="26"/>
  <c r="BL66" i="26"/>
  <c r="BM66" i="26"/>
  <c r="BN66" i="26"/>
  <c r="BO66" i="26"/>
  <c r="BP66" i="26"/>
  <c r="BQ66" i="26"/>
  <c r="BR66" i="26"/>
  <c r="BS66" i="26"/>
  <c r="BT66" i="26"/>
  <c r="BU66" i="26"/>
  <c r="BV66" i="26"/>
  <c r="BW66" i="26"/>
  <c r="BX66" i="26"/>
  <c r="BY66" i="26"/>
  <c r="BZ66" i="26"/>
  <c r="CA66" i="26"/>
  <c r="CB66" i="26"/>
  <c r="CC66" i="26"/>
  <c r="CD66" i="26"/>
  <c r="CE66" i="26"/>
  <c r="CF66" i="26"/>
  <c r="CG66" i="26"/>
  <c r="CH66" i="26"/>
  <c r="CI66" i="26"/>
  <c r="CJ66" i="26"/>
  <c r="CK66" i="26"/>
  <c r="CL66" i="26"/>
  <c r="CM66" i="26"/>
  <c r="AY67" i="26"/>
  <c r="AZ67" i="26"/>
  <c r="BA67" i="26"/>
  <c r="BB67" i="26"/>
  <c r="BC67" i="26"/>
  <c r="BD67" i="26"/>
  <c r="BE67" i="26"/>
  <c r="BF67" i="26"/>
  <c r="BG67" i="26"/>
  <c r="BH67" i="26"/>
  <c r="BI67" i="26"/>
  <c r="BJ67" i="26"/>
  <c r="BK67" i="26"/>
  <c r="BL67" i="26"/>
  <c r="BM67" i="26"/>
  <c r="BN67" i="26"/>
  <c r="BO67" i="26"/>
  <c r="BP67" i="26"/>
  <c r="BQ67" i="26"/>
  <c r="BR67" i="26"/>
  <c r="BS67" i="26"/>
  <c r="BT67" i="26"/>
  <c r="BU67" i="26"/>
  <c r="BV67" i="26"/>
  <c r="BW67" i="26"/>
  <c r="BX67" i="26"/>
  <c r="BY67" i="26"/>
  <c r="BZ67" i="26"/>
  <c r="CA67" i="26"/>
  <c r="CB67" i="26"/>
  <c r="CC67" i="26"/>
  <c r="CD67" i="26"/>
  <c r="CE67" i="26"/>
  <c r="CF67" i="26"/>
  <c r="CG67" i="26"/>
  <c r="CH67" i="26"/>
  <c r="CI67" i="26"/>
  <c r="CJ67" i="26"/>
  <c r="CK67" i="26"/>
  <c r="CL67" i="26"/>
  <c r="CM67" i="26"/>
  <c r="AY68" i="26"/>
  <c r="AZ68" i="26"/>
  <c r="BA68" i="26"/>
  <c r="BB68" i="26"/>
  <c r="BC68" i="26"/>
  <c r="BD68" i="26"/>
  <c r="BE68" i="26"/>
  <c r="BF68" i="26"/>
  <c r="BG68" i="26"/>
  <c r="BH68" i="26"/>
  <c r="BI68" i="26"/>
  <c r="BJ68" i="26"/>
  <c r="BK68" i="26"/>
  <c r="BL68" i="26"/>
  <c r="BM68" i="26"/>
  <c r="BN68" i="26"/>
  <c r="BO68" i="26"/>
  <c r="BP68" i="26"/>
  <c r="BQ68" i="26"/>
  <c r="BR68" i="26"/>
  <c r="BS68" i="26"/>
  <c r="BT68" i="26"/>
  <c r="BU68" i="26"/>
  <c r="BV68" i="26"/>
  <c r="BW68" i="26"/>
  <c r="BX68" i="26"/>
  <c r="BY68" i="26"/>
  <c r="BZ68" i="26"/>
  <c r="CA68" i="26"/>
  <c r="CB68" i="26"/>
  <c r="CC68" i="26"/>
  <c r="CD68" i="26"/>
  <c r="CE68" i="26"/>
  <c r="CF68" i="26"/>
  <c r="CG68" i="26"/>
  <c r="CH68" i="26"/>
  <c r="CI68" i="26"/>
  <c r="CJ68" i="26"/>
  <c r="CK68" i="26"/>
  <c r="CL68" i="26"/>
  <c r="CM68" i="26"/>
  <c r="AY69" i="26"/>
  <c r="AZ69" i="26"/>
  <c r="BA69" i="26"/>
  <c r="BB69" i="26"/>
  <c r="BC69" i="26"/>
  <c r="BD69" i="26"/>
  <c r="BE69" i="26"/>
  <c r="BF69" i="26"/>
  <c r="BG69" i="26"/>
  <c r="BH69" i="26"/>
  <c r="BI69" i="26"/>
  <c r="BJ69" i="26"/>
  <c r="BK69" i="26"/>
  <c r="BL69" i="26"/>
  <c r="BM69" i="26"/>
  <c r="BN69" i="26"/>
  <c r="BO69" i="26"/>
  <c r="BP69" i="26"/>
  <c r="BQ69" i="26"/>
  <c r="BR69" i="26"/>
  <c r="BS69" i="26"/>
  <c r="BT69" i="26"/>
  <c r="BU69" i="26"/>
  <c r="BV69" i="26"/>
  <c r="BW69" i="26"/>
  <c r="BX69" i="26"/>
  <c r="BY69" i="26"/>
  <c r="BZ69" i="26"/>
  <c r="CA69" i="26"/>
  <c r="CB69" i="26"/>
  <c r="CC69" i="26"/>
  <c r="CD69" i="26"/>
  <c r="CE69" i="26"/>
  <c r="CF69" i="26"/>
  <c r="CG69" i="26"/>
  <c r="CH69" i="26"/>
  <c r="CI69" i="26"/>
  <c r="CJ69" i="26"/>
  <c r="CK69" i="26"/>
  <c r="CL69" i="26"/>
  <c r="CM69" i="26"/>
  <c r="AY70" i="26"/>
  <c r="AZ70" i="26"/>
  <c r="BA70" i="26"/>
  <c r="BB70" i="26"/>
  <c r="BC70" i="26"/>
  <c r="BD70" i="26"/>
  <c r="BE70" i="26"/>
  <c r="BF70" i="26"/>
  <c r="BG70" i="26"/>
  <c r="BH70" i="26"/>
  <c r="BI70" i="26"/>
  <c r="BJ70" i="26"/>
  <c r="BK70" i="26"/>
  <c r="BL70" i="26"/>
  <c r="BM70" i="26"/>
  <c r="BN70" i="26"/>
  <c r="BO70" i="26"/>
  <c r="BP70" i="26"/>
  <c r="BQ70" i="26"/>
  <c r="BR70" i="26"/>
  <c r="BS70" i="26"/>
  <c r="BT70" i="26"/>
  <c r="BU70" i="26"/>
  <c r="BV70" i="26"/>
  <c r="BW70" i="26"/>
  <c r="BX70" i="26"/>
  <c r="BY70" i="26"/>
  <c r="BZ70" i="26"/>
  <c r="CA70" i="26"/>
  <c r="CB70" i="26"/>
  <c r="CC70" i="26"/>
  <c r="CD70" i="26"/>
  <c r="CE70" i="26"/>
  <c r="CF70" i="26"/>
  <c r="CG70" i="26"/>
  <c r="CH70" i="26"/>
  <c r="CI70" i="26"/>
  <c r="CJ70" i="26"/>
  <c r="CK70" i="26"/>
  <c r="CL70" i="26"/>
  <c r="CM70" i="26"/>
  <c r="AY71" i="26"/>
  <c r="AZ71" i="26"/>
  <c r="BA71" i="26"/>
  <c r="BB71" i="26"/>
  <c r="BC71" i="26"/>
  <c r="BD71" i="26"/>
  <c r="BE71" i="26"/>
  <c r="BF71" i="26"/>
  <c r="BG71" i="26"/>
  <c r="BH71" i="26"/>
  <c r="BI71" i="26"/>
  <c r="BJ71" i="26"/>
  <c r="BK71" i="26"/>
  <c r="BL71" i="26"/>
  <c r="BM71" i="26"/>
  <c r="BN71" i="26"/>
  <c r="BO71" i="26"/>
  <c r="BP71" i="26"/>
  <c r="BQ71" i="26"/>
  <c r="BR71" i="26"/>
  <c r="BS71" i="26"/>
  <c r="BT71" i="26"/>
  <c r="BU71" i="26"/>
  <c r="BV71" i="26"/>
  <c r="BW71" i="26"/>
  <c r="BX71" i="26"/>
  <c r="BY71" i="26"/>
  <c r="BZ71" i="26"/>
  <c r="CA71" i="26"/>
  <c r="CB71" i="26"/>
  <c r="CC71" i="26"/>
  <c r="CD71" i="26"/>
  <c r="CE71" i="26"/>
  <c r="CF71" i="26"/>
  <c r="CG71" i="26"/>
  <c r="CH71" i="26"/>
  <c r="CI71" i="26"/>
  <c r="CJ71" i="26"/>
  <c r="CK71" i="26"/>
  <c r="CL71" i="26"/>
  <c r="CM71" i="26"/>
  <c r="AY72" i="26"/>
  <c r="AZ72" i="26"/>
  <c r="BA72" i="26"/>
  <c r="BB72" i="26"/>
  <c r="BC72" i="26"/>
  <c r="BD72" i="26"/>
  <c r="BE72" i="26"/>
  <c r="BF72" i="26"/>
  <c r="BG72" i="26"/>
  <c r="BH72" i="26"/>
  <c r="BI72" i="26"/>
  <c r="BJ72" i="26"/>
  <c r="BK72" i="26"/>
  <c r="BL72" i="26"/>
  <c r="BM72" i="26"/>
  <c r="BN72" i="26"/>
  <c r="BO72" i="26"/>
  <c r="BP72" i="26"/>
  <c r="BQ72" i="26"/>
  <c r="BR72" i="26"/>
  <c r="BS72" i="26"/>
  <c r="BT72" i="26"/>
  <c r="BU72" i="26"/>
  <c r="BV72" i="26"/>
  <c r="BW72" i="26"/>
  <c r="BX72" i="26"/>
  <c r="BY72" i="26"/>
  <c r="BZ72" i="26"/>
  <c r="CA72" i="26"/>
  <c r="CB72" i="26"/>
  <c r="CC72" i="26"/>
  <c r="CD72" i="26"/>
  <c r="CE72" i="26"/>
  <c r="CF72" i="26"/>
  <c r="CG72" i="26"/>
  <c r="CH72" i="26"/>
  <c r="CI72" i="26"/>
  <c r="CJ72" i="26"/>
  <c r="CK72" i="26"/>
  <c r="CL72" i="26"/>
  <c r="CM72" i="26"/>
  <c r="AY73" i="26"/>
  <c r="AZ73" i="26"/>
  <c r="BA73" i="26"/>
  <c r="BB73" i="26"/>
  <c r="BC73" i="26"/>
  <c r="BD73" i="26"/>
  <c r="BE73" i="26"/>
  <c r="BF73" i="26"/>
  <c r="BG73" i="26"/>
  <c r="BH73" i="26"/>
  <c r="BI73" i="26"/>
  <c r="BJ73" i="26"/>
  <c r="BK73" i="26"/>
  <c r="BL73" i="26"/>
  <c r="BM73" i="26"/>
  <c r="BN73" i="26"/>
  <c r="BO73" i="26"/>
  <c r="BP73" i="26"/>
  <c r="BQ73" i="26"/>
  <c r="BR73" i="26"/>
  <c r="BS73" i="26"/>
  <c r="BT73" i="26"/>
  <c r="BU73" i="26"/>
  <c r="BV73" i="26"/>
  <c r="BW73" i="26"/>
  <c r="BX73" i="26"/>
  <c r="BY73" i="26"/>
  <c r="BZ73" i="26"/>
  <c r="CA73" i="26"/>
  <c r="CB73" i="26"/>
  <c r="CC73" i="26"/>
  <c r="CD73" i="26"/>
  <c r="CE73" i="26"/>
  <c r="CF73" i="26"/>
  <c r="CG73" i="26"/>
  <c r="CH73" i="26"/>
  <c r="CI73" i="26"/>
  <c r="CJ73" i="26"/>
  <c r="CK73" i="26"/>
  <c r="CL73" i="26"/>
  <c r="CM73" i="26"/>
  <c r="AY74" i="26"/>
  <c r="AZ74" i="26"/>
  <c r="BA74" i="26"/>
  <c r="BB74" i="26"/>
  <c r="BC74" i="26"/>
  <c r="BD74" i="26"/>
  <c r="BE74" i="26"/>
  <c r="BF74" i="26"/>
  <c r="BG74" i="26"/>
  <c r="BH74" i="26"/>
  <c r="BI74" i="26"/>
  <c r="BJ74" i="26"/>
  <c r="BK74" i="26"/>
  <c r="BL74" i="26"/>
  <c r="BM74" i="26"/>
  <c r="BN74" i="26"/>
  <c r="BO74" i="26"/>
  <c r="BP74" i="26"/>
  <c r="BQ74" i="26"/>
  <c r="BR74" i="26"/>
  <c r="BS74" i="26"/>
  <c r="BT74" i="26"/>
  <c r="BU74" i="26"/>
  <c r="BV74" i="26"/>
  <c r="BW74" i="26"/>
  <c r="BX74" i="26"/>
  <c r="BY74" i="26"/>
  <c r="BZ74" i="26"/>
  <c r="CA74" i="26"/>
  <c r="CB74" i="26"/>
  <c r="CC74" i="26"/>
  <c r="CD74" i="26"/>
  <c r="CE74" i="26"/>
  <c r="CF74" i="26"/>
  <c r="CG74" i="26"/>
  <c r="CH74" i="26"/>
  <c r="CI74" i="26"/>
  <c r="CJ74" i="26"/>
  <c r="CK74" i="26"/>
  <c r="CL74" i="26"/>
  <c r="CM74" i="26"/>
  <c r="AY75" i="26"/>
  <c r="AZ75" i="26"/>
  <c r="BA75" i="26"/>
  <c r="BB75" i="26"/>
  <c r="BC75" i="26"/>
  <c r="BD75" i="26"/>
  <c r="BE75" i="26"/>
  <c r="BF75" i="26"/>
  <c r="BG75" i="26"/>
  <c r="BH75" i="26"/>
  <c r="BI75" i="26"/>
  <c r="BJ75" i="26"/>
  <c r="BK75" i="26"/>
  <c r="BL75" i="26"/>
  <c r="BM75" i="26"/>
  <c r="BN75" i="26"/>
  <c r="BO75" i="26"/>
  <c r="BP75" i="26"/>
  <c r="BQ75" i="26"/>
  <c r="BR75" i="26"/>
  <c r="BS75" i="26"/>
  <c r="BT75" i="26"/>
  <c r="BU75" i="26"/>
  <c r="BV75" i="26"/>
  <c r="BW75" i="26"/>
  <c r="BX75" i="26"/>
  <c r="BY75" i="26"/>
  <c r="BZ75" i="26"/>
  <c r="CA75" i="26"/>
  <c r="CB75" i="26"/>
  <c r="CC75" i="26"/>
  <c r="CD75" i="26"/>
  <c r="CE75" i="26"/>
  <c r="CF75" i="26"/>
  <c r="CG75" i="26"/>
  <c r="CH75" i="26"/>
  <c r="CI75" i="26"/>
  <c r="CJ75" i="26"/>
  <c r="CK75" i="26"/>
  <c r="CL75" i="26"/>
  <c r="CM75" i="26"/>
  <c r="AY76" i="26"/>
  <c r="AZ76" i="26"/>
  <c r="BA76" i="26"/>
  <c r="BB76" i="26"/>
  <c r="BC76" i="26"/>
  <c r="BD76" i="26"/>
  <c r="BE76" i="26"/>
  <c r="BF76" i="26"/>
  <c r="BG76" i="26"/>
  <c r="BH76" i="26"/>
  <c r="BI76" i="26"/>
  <c r="BJ76" i="26"/>
  <c r="BK76" i="26"/>
  <c r="BL76" i="26"/>
  <c r="BM76" i="26"/>
  <c r="BN76" i="26"/>
  <c r="BO76" i="26"/>
  <c r="BP76" i="26"/>
  <c r="BQ76" i="26"/>
  <c r="BR76" i="26"/>
  <c r="BS76" i="26"/>
  <c r="BT76" i="26"/>
  <c r="BU76" i="26"/>
  <c r="BV76" i="26"/>
  <c r="BW76" i="26"/>
  <c r="BX76" i="26"/>
  <c r="BY76" i="26"/>
  <c r="BZ76" i="26"/>
  <c r="CA76" i="26"/>
  <c r="CB76" i="26"/>
  <c r="CC76" i="26"/>
  <c r="CD76" i="26"/>
  <c r="CE76" i="26"/>
  <c r="CF76" i="26"/>
  <c r="CG76" i="26"/>
  <c r="CH76" i="26"/>
  <c r="CI76" i="26"/>
  <c r="CJ76" i="26"/>
  <c r="CK76" i="26"/>
  <c r="CL76" i="26"/>
  <c r="CM76" i="26"/>
  <c r="AY77" i="26"/>
  <c r="AZ77" i="26"/>
  <c r="BA77" i="26"/>
  <c r="BB77" i="26"/>
  <c r="BC77" i="26"/>
  <c r="BD77" i="26"/>
  <c r="BE77" i="26"/>
  <c r="BF77" i="26"/>
  <c r="BG77" i="26"/>
  <c r="BH77" i="26"/>
  <c r="BI77" i="26"/>
  <c r="BJ77" i="26"/>
  <c r="BK77" i="26"/>
  <c r="BL77" i="26"/>
  <c r="BM77" i="26"/>
  <c r="BN77" i="26"/>
  <c r="BO77" i="26"/>
  <c r="BP77" i="26"/>
  <c r="BQ77" i="26"/>
  <c r="BR77" i="26"/>
  <c r="BS77" i="26"/>
  <c r="BT77" i="26"/>
  <c r="BU77" i="26"/>
  <c r="BV77" i="26"/>
  <c r="BW77" i="26"/>
  <c r="BX77" i="26"/>
  <c r="BY77" i="26"/>
  <c r="BZ77" i="26"/>
  <c r="CA77" i="26"/>
  <c r="CB77" i="26"/>
  <c r="CC77" i="26"/>
  <c r="CD77" i="26"/>
  <c r="CE77" i="26"/>
  <c r="CF77" i="26"/>
  <c r="CG77" i="26"/>
  <c r="CH77" i="26"/>
  <c r="CI77" i="26"/>
  <c r="CJ77" i="26"/>
  <c r="CK77" i="26"/>
  <c r="CL77" i="26"/>
  <c r="CM77" i="26"/>
  <c r="AY78" i="26"/>
  <c r="AZ78" i="26"/>
  <c r="BA78" i="26"/>
  <c r="BB78" i="26"/>
  <c r="BC78" i="26"/>
  <c r="BD78" i="26"/>
  <c r="BE78" i="26"/>
  <c r="BF78" i="26"/>
  <c r="BG78" i="26"/>
  <c r="BH78" i="26"/>
  <c r="BI78" i="26"/>
  <c r="BJ78" i="26"/>
  <c r="BK78" i="26"/>
  <c r="BL78" i="26"/>
  <c r="BM78" i="26"/>
  <c r="BN78" i="26"/>
  <c r="BO78" i="26"/>
  <c r="BP78" i="26"/>
  <c r="BQ78" i="26"/>
  <c r="BR78" i="26"/>
  <c r="BS78" i="26"/>
  <c r="BT78" i="26"/>
  <c r="BU78" i="26"/>
  <c r="BV78" i="26"/>
  <c r="BW78" i="26"/>
  <c r="BX78" i="26"/>
  <c r="BY78" i="26"/>
  <c r="BZ78" i="26"/>
  <c r="CA78" i="26"/>
  <c r="CB78" i="26"/>
  <c r="CC78" i="26"/>
  <c r="CD78" i="26"/>
  <c r="CE78" i="26"/>
  <c r="CF78" i="26"/>
  <c r="CG78" i="26"/>
  <c r="CH78" i="26"/>
  <c r="CI78" i="26"/>
  <c r="CJ78" i="26"/>
  <c r="CK78" i="26"/>
  <c r="CL78" i="26"/>
  <c r="CM78" i="26"/>
  <c r="AY79" i="26"/>
  <c r="AZ79" i="26"/>
  <c r="BA79" i="26"/>
  <c r="BB79" i="26"/>
  <c r="BC79" i="26"/>
  <c r="BD79" i="26"/>
  <c r="BE79" i="26"/>
  <c r="BF79" i="26"/>
  <c r="BG79" i="26"/>
  <c r="BH79" i="26"/>
  <c r="BI79" i="26"/>
  <c r="BJ79" i="26"/>
  <c r="BK79" i="26"/>
  <c r="BL79" i="26"/>
  <c r="BM79" i="26"/>
  <c r="BN79" i="26"/>
  <c r="BO79" i="26"/>
  <c r="BP79" i="26"/>
  <c r="BQ79" i="26"/>
  <c r="BR79" i="26"/>
  <c r="BS79" i="26"/>
  <c r="BT79" i="26"/>
  <c r="BU79" i="26"/>
  <c r="BV79" i="26"/>
  <c r="BW79" i="26"/>
  <c r="BX79" i="26"/>
  <c r="BY79" i="26"/>
  <c r="BZ79" i="26"/>
  <c r="CA79" i="26"/>
  <c r="CB79" i="26"/>
  <c r="CC79" i="26"/>
  <c r="CD79" i="26"/>
  <c r="CE79" i="26"/>
  <c r="CF79" i="26"/>
  <c r="CG79" i="26"/>
  <c r="CH79" i="26"/>
  <c r="CI79" i="26"/>
  <c r="CJ79" i="26"/>
  <c r="CK79" i="26"/>
  <c r="CL79" i="26"/>
  <c r="CM79" i="26"/>
  <c r="AY80" i="26"/>
  <c r="AZ80" i="26"/>
  <c r="BA80" i="26"/>
  <c r="BB80" i="26"/>
  <c r="BC80" i="26"/>
  <c r="BD80" i="26"/>
  <c r="BE80" i="26"/>
  <c r="BF80" i="26"/>
  <c r="BG80" i="26"/>
  <c r="BH80" i="26"/>
  <c r="BI80" i="26"/>
  <c r="BJ80" i="26"/>
  <c r="BK80" i="26"/>
  <c r="BL80" i="26"/>
  <c r="BM80" i="26"/>
  <c r="BN80" i="26"/>
  <c r="BO80" i="26"/>
  <c r="BP80" i="26"/>
  <c r="BQ80" i="26"/>
  <c r="BR80" i="26"/>
  <c r="BS80" i="26"/>
  <c r="BT80" i="26"/>
  <c r="BU80" i="26"/>
  <c r="BV80" i="26"/>
  <c r="BW80" i="26"/>
  <c r="BX80" i="26"/>
  <c r="BY80" i="26"/>
  <c r="BZ80" i="26"/>
  <c r="CA80" i="26"/>
  <c r="CB80" i="26"/>
  <c r="CC80" i="26"/>
  <c r="CD80" i="26"/>
  <c r="CE80" i="26"/>
  <c r="CF80" i="26"/>
  <c r="CG80" i="26"/>
  <c r="CH80" i="26"/>
  <c r="CI80" i="26"/>
  <c r="CJ80" i="26"/>
  <c r="CK80" i="26"/>
  <c r="CL80" i="26"/>
  <c r="CM80" i="26"/>
  <c r="AY81" i="26"/>
  <c r="AZ81" i="26"/>
  <c r="BA81" i="26"/>
  <c r="BB81" i="26"/>
  <c r="BC81" i="26"/>
  <c r="BD81" i="26"/>
  <c r="BE81" i="26"/>
  <c r="BF81" i="26"/>
  <c r="BG81" i="26"/>
  <c r="BH81" i="26"/>
  <c r="BI81" i="26"/>
  <c r="BJ81" i="26"/>
  <c r="BK81" i="26"/>
  <c r="BL81" i="26"/>
  <c r="BM81" i="26"/>
  <c r="BN81" i="26"/>
  <c r="BO81" i="26"/>
  <c r="BP81" i="26"/>
  <c r="BQ81" i="26"/>
  <c r="BR81" i="26"/>
  <c r="BS81" i="26"/>
  <c r="BT81" i="26"/>
  <c r="BU81" i="26"/>
  <c r="BV81" i="26"/>
  <c r="BW81" i="26"/>
  <c r="BX81" i="26"/>
  <c r="BY81" i="26"/>
  <c r="BZ81" i="26"/>
  <c r="CA81" i="26"/>
  <c r="CB81" i="26"/>
  <c r="CC81" i="26"/>
  <c r="CD81" i="26"/>
  <c r="CE81" i="26"/>
  <c r="CF81" i="26"/>
  <c r="CG81" i="26"/>
  <c r="CH81" i="26"/>
  <c r="CI81" i="26"/>
  <c r="CJ81" i="26"/>
  <c r="CK81" i="26"/>
  <c r="CL81" i="26"/>
  <c r="CM81" i="26"/>
  <c r="AY82" i="26"/>
  <c r="AZ82" i="26"/>
  <c r="BA82" i="26"/>
  <c r="BB82" i="26"/>
  <c r="BC82" i="26"/>
  <c r="BD82" i="26"/>
  <c r="BE82" i="26"/>
  <c r="BF82" i="26"/>
  <c r="BG82" i="26"/>
  <c r="BH82" i="26"/>
  <c r="BI82" i="26"/>
  <c r="BJ82" i="26"/>
  <c r="BK82" i="26"/>
  <c r="BL82" i="26"/>
  <c r="BM82" i="26"/>
  <c r="BN82" i="26"/>
  <c r="BO82" i="26"/>
  <c r="BP82" i="26"/>
  <c r="BQ82" i="26"/>
  <c r="BR82" i="26"/>
  <c r="BS82" i="26"/>
  <c r="BT82" i="26"/>
  <c r="BU82" i="26"/>
  <c r="BV82" i="26"/>
  <c r="BW82" i="26"/>
  <c r="BX82" i="26"/>
  <c r="BY82" i="26"/>
  <c r="BZ82" i="26"/>
  <c r="CA82" i="26"/>
  <c r="CB82" i="26"/>
  <c r="CC82" i="26"/>
  <c r="CD82" i="26"/>
  <c r="CE82" i="26"/>
  <c r="CF82" i="26"/>
  <c r="CG82" i="26"/>
  <c r="CH82" i="26"/>
  <c r="CI82" i="26"/>
  <c r="CJ82" i="26"/>
  <c r="CK82" i="26"/>
  <c r="CL82" i="26"/>
  <c r="CM82" i="26"/>
  <c r="AY83" i="26"/>
  <c r="AZ83" i="26"/>
  <c r="BA83" i="26"/>
  <c r="BB83" i="26"/>
  <c r="BC83" i="26"/>
  <c r="BD83" i="26"/>
  <c r="BE83" i="26"/>
  <c r="BF83" i="26"/>
  <c r="BG83" i="26"/>
  <c r="BH83" i="26"/>
  <c r="BI83" i="26"/>
  <c r="BJ83" i="26"/>
  <c r="BK83" i="26"/>
  <c r="BL83" i="26"/>
  <c r="BM83" i="26"/>
  <c r="BN83" i="26"/>
  <c r="BO83" i="26"/>
  <c r="BP83" i="26"/>
  <c r="BQ83" i="26"/>
  <c r="BR83" i="26"/>
  <c r="BS83" i="26"/>
  <c r="BT83" i="26"/>
  <c r="BU83" i="26"/>
  <c r="BV83" i="26"/>
  <c r="BW83" i="26"/>
  <c r="BX83" i="26"/>
  <c r="BY83" i="26"/>
  <c r="BZ83" i="26"/>
  <c r="CA83" i="26"/>
  <c r="CB83" i="26"/>
  <c r="CC83" i="26"/>
  <c r="CD83" i="26"/>
  <c r="CE83" i="26"/>
  <c r="CF83" i="26"/>
  <c r="CG83" i="26"/>
  <c r="CH83" i="26"/>
  <c r="CI83" i="26"/>
  <c r="CJ83" i="26"/>
  <c r="CK83" i="26"/>
  <c r="CL83" i="26"/>
  <c r="CM83" i="26"/>
  <c r="AY84" i="26"/>
  <c r="AZ84" i="26"/>
  <c r="BA84" i="26"/>
  <c r="BB84" i="26"/>
  <c r="BC84" i="26"/>
  <c r="BD84" i="26"/>
  <c r="BE84" i="26"/>
  <c r="BF84" i="26"/>
  <c r="BG84" i="26"/>
  <c r="BH84" i="26"/>
  <c r="BI84" i="26"/>
  <c r="BJ84" i="26"/>
  <c r="BK84" i="26"/>
  <c r="BL84" i="26"/>
  <c r="BM84" i="26"/>
  <c r="BN84" i="26"/>
  <c r="BO84" i="26"/>
  <c r="BP84" i="26"/>
  <c r="BQ84" i="26"/>
  <c r="BR84" i="26"/>
  <c r="BS84" i="26"/>
  <c r="BT84" i="26"/>
  <c r="BU84" i="26"/>
  <c r="BV84" i="26"/>
  <c r="BW84" i="26"/>
  <c r="BX84" i="26"/>
  <c r="BY84" i="26"/>
  <c r="BZ84" i="26"/>
  <c r="CA84" i="26"/>
  <c r="CB84" i="26"/>
  <c r="CC84" i="26"/>
  <c r="CD84" i="26"/>
  <c r="CE84" i="26"/>
  <c r="CF84" i="26"/>
  <c r="CG84" i="26"/>
  <c r="CH84" i="26"/>
  <c r="CI84" i="26"/>
  <c r="CJ84" i="26"/>
  <c r="CK84" i="26"/>
  <c r="CL84" i="26"/>
  <c r="CM84" i="26"/>
  <c r="AY85" i="26"/>
  <c r="AZ85" i="26"/>
  <c r="BA85" i="26"/>
  <c r="BB85" i="26"/>
  <c r="BC85" i="26"/>
  <c r="BD85" i="26"/>
  <c r="BE85" i="26"/>
  <c r="BF85" i="26"/>
  <c r="BG85" i="26"/>
  <c r="BH85" i="26"/>
  <c r="BI85" i="26"/>
  <c r="BJ85" i="26"/>
  <c r="BK85" i="26"/>
  <c r="BL85" i="26"/>
  <c r="BM85" i="26"/>
  <c r="BN85" i="26"/>
  <c r="BO85" i="26"/>
  <c r="BP85" i="26"/>
  <c r="BQ85" i="26"/>
  <c r="BR85" i="26"/>
  <c r="BS85" i="26"/>
  <c r="BT85" i="26"/>
  <c r="BU85" i="26"/>
  <c r="BV85" i="26"/>
  <c r="BW85" i="26"/>
  <c r="BX85" i="26"/>
  <c r="BY85" i="26"/>
  <c r="BZ85" i="26"/>
  <c r="CA85" i="26"/>
  <c r="CB85" i="26"/>
  <c r="CC85" i="26"/>
  <c r="CD85" i="26"/>
  <c r="CE85" i="26"/>
  <c r="CF85" i="26"/>
  <c r="CG85" i="26"/>
  <c r="CH85" i="26"/>
  <c r="CI85" i="26"/>
  <c r="CJ85" i="26"/>
  <c r="CK85" i="26"/>
  <c r="CL85" i="26"/>
  <c r="CM85" i="26"/>
  <c r="AY86" i="26"/>
  <c r="AZ86" i="26"/>
  <c r="BA86" i="26"/>
  <c r="BB86" i="26"/>
  <c r="BC86" i="26"/>
  <c r="BD86" i="26"/>
  <c r="BE86" i="26"/>
  <c r="BF86" i="26"/>
  <c r="BG86" i="26"/>
  <c r="BH86" i="26"/>
  <c r="BI86" i="26"/>
  <c r="BJ86" i="26"/>
  <c r="BK86" i="26"/>
  <c r="BL86" i="26"/>
  <c r="BM86" i="26"/>
  <c r="BN86" i="26"/>
  <c r="BO86" i="26"/>
  <c r="BP86" i="26"/>
  <c r="BQ86" i="26"/>
  <c r="BR86" i="26"/>
  <c r="BS86" i="26"/>
  <c r="BT86" i="26"/>
  <c r="BU86" i="26"/>
  <c r="BV86" i="26"/>
  <c r="BW86" i="26"/>
  <c r="BX86" i="26"/>
  <c r="BY86" i="26"/>
  <c r="BZ86" i="26"/>
  <c r="CA86" i="26"/>
  <c r="CB86" i="26"/>
  <c r="CC86" i="26"/>
  <c r="CD86" i="26"/>
  <c r="CE86" i="26"/>
  <c r="CF86" i="26"/>
  <c r="CG86" i="26"/>
  <c r="CH86" i="26"/>
  <c r="CI86" i="26"/>
  <c r="CJ86" i="26"/>
  <c r="CK86" i="26"/>
  <c r="CL86" i="26"/>
  <c r="CM86" i="26"/>
  <c r="AY87" i="26"/>
  <c r="AZ87" i="26"/>
  <c r="BA87" i="26"/>
  <c r="BB87" i="26"/>
  <c r="BC87" i="26"/>
  <c r="BD87" i="26"/>
  <c r="BE87" i="26"/>
  <c r="BF87" i="26"/>
  <c r="BG87" i="26"/>
  <c r="BH87" i="26"/>
  <c r="BI87" i="26"/>
  <c r="BJ87" i="26"/>
  <c r="BK87" i="26"/>
  <c r="BL87" i="26"/>
  <c r="BM87" i="26"/>
  <c r="BN87" i="26"/>
  <c r="BO87" i="26"/>
  <c r="BP87" i="26"/>
  <c r="BQ87" i="26"/>
  <c r="BR87" i="26"/>
  <c r="BS87" i="26"/>
  <c r="BT87" i="26"/>
  <c r="BU87" i="26"/>
  <c r="BV87" i="26"/>
  <c r="BW87" i="26"/>
  <c r="BX87" i="26"/>
  <c r="BY87" i="26"/>
  <c r="BZ87" i="26"/>
  <c r="CA87" i="26"/>
  <c r="CB87" i="26"/>
  <c r="CC87" i="26"/>
  <c r="CD87" i="26"/>
  <c r="CE87" i="26"/>
  <c r="CF87" i="26"/>
  <c r="CG87" i="26"/>
  <c r="CH87" i="26"/>
  <c r="CI87" i="26"/>
  <c r="CJ87" i="26"/>
  <c r="CK87" i="26"/>
  <c r="CL87" i="26"/>
  <c r="CM87" i="26"/>
  <c r="AY88" i="26"/>
  <c r="AZ88" i="26"/>
  <c r="BA88" i="26"/>
  <c r="BB88" i="26"/>
  <c r="BC88" i="26"/>
  <c r="BD88" i="26"/>
  <c r="BE88" i="26"/>
  <c r="BF88" i="26"/>
  <c r="BG88" i="26"/>
  <c r="BH88" i="26"/>
  <c r="BI88" i="26"/>
  <c r="BJ88" i="26"/>
  <c r="BK88" i="26"/>
  <c r="BL88" i="26"/>
  <c r="BM88" i="26"/>
  <c r="BN88" i="26"/>
  <c r="BO88" i="26"/>
  <c r="BP88" i="26"/>
  <c r="BQ88" i="26"/>
  <c r="BR88" i="26"/>
  <c r="BS88" i="26"/>
  <c r="BT88" i="26"/>
  <c r="BU88" i="26"/>
  <c r="BV88" i="26"/>
  <c r="BW88" i="26"/>
  <c r="BX88" i="26"/>
  <c r="BY88" i="26"/>
  <c r="BZ88" i="26"/>
  <c r="CA88" i="26"/>
  <c r="CB88" i="26"/>
  <c r="CC88" i="26"/>
  <c r="CD88" i="26"/>
  <c r="CE88" i="26"/>
  <c r="CF88" i="26"/>
  <c r="CG88" i="26"/>
  <c r="CH88" i="26"/>
  <c r="CI88" i="26"/>
  <c r="CJ88" i="26"/>
  <c r="CK88" i="26"/>
  <c r="CL88" i="26"/>
  <c r="CM88" i="26"/>
  <c r="AY89" i="26"/>
  <c r="AZ89" i="26"/>
  <c r="BA89" i="26"/>
  <c r="BB89" i="26"/>
  <c r="BC89" i="26"/>
  <c r="BD89" i="26"/>
  <c r="BE89" i="26"/>
  <c r="BF89" i="26"/>
  <c r="BG89" i="26"/>
  <c r="BH89" i="26"/>
  <c r="BI89" i="26"/>
  <c r="BJ89" i="26"/>
  <c r="BK89" i="26"/>
  <c r="BL89" i="26"/>
  <c r="BM89" i="26"/>
  <c r="BN89" i="26"/>
  <c r="BO89" i="26"/>
  <c r="BP89" i="26"/>
  <c r="BQ89" i="26"/>
  <c r="BR89" i="26"/>
  <c r="BS89" i="26"/>
  <c r="BT89" i="26"/>
  <c r="BU89" i="26"/>
  <c r="BV89" i="26"/>
  <c r="BW89" i="26"/>
  <c r="BX89" i="26"/>
  <c r="BY89" i="26"/>
  <c r="BZ89" i="26"/>
  <c r="CA89" i="26"/>
  <c r="CB89" i="26"/>
  <c r="CC89" i="26"/>
  <c r="CD89" i="26"/>
  <c r="CE89" i="26"/>
  <c r="CF89" i="26"/>
  <c r="CG89" i="26"/>
  <c r="CH89" i="26"/>
  <c r="CI89" i="26"/>
  <c r="CJ89" i="26"/>
  <c r="CK89" i="26"/>
  <c r="CL89" i="26"/>
  <c r="CM89" i="26"/>
  <c r="AY90" i="26"/>
  <c r="AZ90" i="26"/>
  <c r="BA90" i="26"/>
  <c r="BB90" i="26"/>
  <c r="BC90" i="26"/>
  <c r="BD90" i="26"/>
  <c r="BE90" i="26"/>
  <c r="BF90" i="26"/>
  <c r="BG90" i="26"/>
  <c r="BH90" i="26"/>
  <c r="BI90" i="26"/>
  <c r="BJ90" i="26"/>
  <c r="BK90" i="26"/>
  <c r="BL90" i="26"/>
  <c r="BM90" i="26"/>
  <c r="BN90" i="26"/>
  <c r="BO90" i="26"/>
  <c r="BP90" i="26"/>
  <c r="BQ90" i="26"/>
  <c r="BR90" i="26"/>
  <c r="BS90" i="26"/>
  <c r="BT90" i="26"/>
  <c r="BU90" i="26"/>
  <c r="BV90" i="26"/>
  <c r="BW90" i="26"/>
  <c r="BX90" i="26"/>
  <c r="BY90" i="26"/>
  <c r="BZ90" i="26"/>
  <c r="CA90" i="26"/>
  <c r="CB90" i="26"/>
  <c r="CC90" i="26"/>
  <c r="CD90" i="26"/>
  <c r="CE90" i="26"/>
  <c r="CF90" i="26"/>
  <c r="CG90" i="26"/>
  <c r="CH90" i="26"/>
  <c r="CI90" i="26"/>
  <c r="CJ90" i="26"/>
  <c r="CK90" i="26"/>
  <c r="CL90" i="26"/>
  <c r="CM90" i="26"/>
  <c r="AY91" i="26"/>
  <c r="AZ91" i="26"/>
  <c r="BA91" i="26"/>
  <c r="BB91" i="26"/>
  <c r="BC91" i="26"/>
  <c r="BD91" i="26"/>
  <c r="BE91" i="26"/>
  <c r="BF91" i="26"/>
  <c r="BG91" i="26"/>
  <c r="BH91" i="26"/>
  <c r="BI91" i="26"/>
  <c r="BJ91" i="26"/>
  <c r="BK91" i="26"/>
  <c r="BL91" i="26"/>
  <c r="BM91" i="26"/>
  <c r="BN91" i="26"/>
  <c r="BO91" i="26"/>
  <c r="BP91" i="26"/>
  <c r="BQ91" i="26"/>
  <c r="BR91" i="26"/>
  <c r="BS91" i="26"/>
  <c r="BT91" i="26"/>
  <c r="BU91" i="26"/>
  <c r="BV91" i="26"/>
  <c r="BW91" i="26"/>
  <c r="BX91" i="26"/>
  <c r="BY91" i="26"/>
  <c r="BZ91" i="26"/>
  <c r="CA91" i="26"/>
  <c r="CB91" i="26"/>
  <c r="CC91" i="26"/>
  <c r="CD91" i="26"/>
  <c r="CE91" i="26"/>
  <c r="CF91" i="26"/>
  <c r="CG91" i="26"/>
  <c r="CH91" i="26"/>
  <c r="CI91" i="26"/>
  <c r="CJ91" i="26"/>
  <c r="CK91" i="26"/>
  <c r="CL91" i="26"/>
  <c r="CM91" i="26"/>
  <c r="AY92" i="26"/>
  <c r="AZ92" i="26"/>
  <c r="BA92" i="26"/>
  <c r="BB92" i="26"/>
  <c r="BC92" i="26"/>
  <c r="BD92" i="26"/>
  <c r="BE92" i="26"/>
  <c r="BF92" i="26"/>
  <c r="BG92" i="26"/>
  <c r="BH92" i="26"/>
  <c r="BI92" i="26"/>
  <c r="BJ92" i="26"/>
  <c r="BK92" i="26"/>
  <c r="BL92" i="26"/>
  <c r="BM92" i="26"/>
  <c r="BN92" i="26"/>
  <c r="BO92" i="26"/>
  <c r="BP92" i="26"/>
  <c r="BQ92" i="26"/>
  <c r="BR92" i="26"/>
  <c r="BS92" i="26"/>
  <c r="BT92" i="26"/>
  <c r="BU92" i="26"/>
  <c r="BV92" i="26"/>
  <c r="BW92" i="26"/>
  <c r="BX92" i="26"/>
  <c r="BY92" i="26"/>
  <c r="BZ92" i="26"/>
  <c r="CA92" i="26"/>
  <c r="CB92" i="26"/>
  <c r="CC92" i="26"/>
  <c r="CD92" i="26"/>
  <c r="CE92" i="26"/>
  <c r="CF92" i="26"/>
  <c r="CG92" i="26"/>
  <c r="CH92" i="26"/>
  <c r="CI92" i="26"/>
  <c r="CJ92" i="26"/>
  <c r="CK92" i="26"/>
  <c r="CL92" i="26"/>
  <c r="CM92" i="26"/>
  <c r="AY93" i="26"/>
  <c r="AZ93" i="26"/>
  <c r="BA93" i="26"/>
  <c r="BB93" i="26"/>
  <c r="BC93" i="26"/>
  <c r="BD93" i="26"/>
  <c r="BE93" i="26"/>
  <c r="BF93" i="26"/>
  <c r="BG93" i="26"/>
  <c r="BH93" i="26"/>
  <c r="BI93" i="26"/>
  <c r="BJ93" i="26"/>
  <c r="BK93" i="26"/>
  <c r="BL93" i="26"/>
  <c r="BM93" i="26"/>
  <c r="BN93" i="26"/>
  <c r="BO93" i="26"/>
  <c r="BP93" i="26"/>
  <c r="BQ93" i="26"/>
  <c r="BR93" i="26"/>
  <c r="BS93" i="26"/>
  <c r="BT93" i="26"/>
  <c r="BU93" i="26"/>
  <c r="BV93" i="26"/>
  <c r="BW93" i="26"/>
  <c r="BX93" i="26"/>
  <c r="BY93" i="26"/>
  <c r="BZ93" i="26"/>
  <c r="CA93" i="26"/>
  <c r="CB93" i="26"/>
  <c r="CC93" i="26"/>
  <c r="CD93" i="26"/>
  <c r="CE93" i="26"/>
  <c r="CF93" i="26"/>
  <c r="CG93" i="26"/>
  <c r="CH93" i="26"/>
  <c r="CI93" i="26"/>
  <c r="CJ93" i="26"/>
  <c r="CK93" i="26"/>
  <c r="CL93" i="26"/>
  <c r="CM93" i="26"/>
  <c r="AY94" i="26"/>
  <c r="AZ94" i="26"/>
  <c r="BA94" i="26"/>
  <c r="BB94" i="26"/>
  <c r="BC94" i="26"/>
  <c r="BD94" i="26"/>
  <c r="BE94" i="26"/>
  <c r="BF94" i="26"/>
  <c r="BG94" i="26"/>
  <c r="BH94" i="26"/>
  <c r="BI94" i="26"/>
  <c r="BJ94" i="26"/>
  <c r="BK94" i="26"/>
  <c r="BL94" i="26"/>
  <c r="BM94" i="26"/>
  <c r="BN94" i="26"/>
  <c r="BO94" i="26"/>
  <c r="BP94" i="26"/>
  <c r="BQ94" i="26"/>
  <c r="BR94" i="26"/>
  <c r="BS94" i="26"/>
  <c r="BT94" i="26"/>
  <c r="BU94" i="26"/>
  <c r="BV94" i="26"/>
  <c r="BW94" i="26"/>
  <c r="BX94" i="26"/>
  <c r="BY94" i="26"/>
  <c r="BZ94" i="26"/>
  <c r="CA94" i="26"/>
  <c r="CB94" i="26"/>
  <c r="CC94" i="26"/>
  <c r="CD94" i="26"/>
  <c r="CE94" i="26"/>
  <c r="CF94" i="26"/>
  <c r="CG94" i="26"/>
  <c r="CH94" i="26"/>
  <c r="CI94" i="26"/>
  <c r="CJ94" i="26"/>
  <c r="CK94" i="26"/>
  <c r="CL94" i="26"/>
  <c r="CM94" i="26"/>
  <c r="AY95" i="26"/>
  <c r="AZ95" i="26"/>
  <c r="BA95" i="26"/>
  <c r="BB95" i="26"/>
  <c r="BC95" i="26"/>
  <c r="BD95" i="26"/>
  <c r="BE95" i="26"/>
  <c r="BF95" i="26"/>
  <c r="BG95" i="26"/>
  <c r="BH95" i="26"/>
  <c r="BI95" i="26"/>
  <c r="BJ95" i="26"/>
  <c r="BK95" i="26"/>
  <c r="BL95" i="26"/>
  <c r="BM95" i="26"/>
  <c r="BN95" i="26"/>
  <c r="BO95" i="26"/>
  <c r="BP95" i="26"/>
  <c r="BQ95" i="26"/>
  <c r="BR95" i="26"/>
  <c r="BS95" i="26"/>
  <c r="BT95" i="26"/>
  <c r="BU95" i="26"/>
  <c r="BV95" i="26"/>
  <c r="BW95" i="26"/>
  <c r="BX95" i="26"/>
  <c r="BY95" i="26"/>
  <c r="BZ95" i="26"/>
  <c r="CA95" i="26"/>
  <c r="CB95" i="26"/>
  <c r="CC95" i="26"/>
  <c r="CD95" i="26"/>
  <c r="CE95" i="26"/>
  <c r="CF95" i="26"/>
  <c r="CG95" i="26"/>
  <c r="CH95" i="26"/>
  <c r="CI95" i="26"/>
  <c r="CJ95" i="26"/>
  <c r="CK95" i="26"/>
  <c r="CL95" i="26"/>
  <c r="CM95" i="26"/>
  <c r="AY96" i="26"/>
  <c r="AZ96" i="26"/>
  <c r="BA96" i="26"/>
  <c r="BB96" i="26"/>
  <c r="BC96" i="26"/>
  <c r="BD96" i="26"/>
  <c r="BE96" i="26"/>
  <c r="BF96" i="26"/>
  <c r="BG96" i="26"/>
  <c r="BH96" i="26"/>
  <c r="BI96" i="26"/>
  <c r="BJ96" i="26"/>
  <c r="BK96" i="26"/>
  <c r="BL96" i="26"/>
  <c r="BM96" i="26"/>
  <c r="BN96" i="26"/>
  <c r="BO96" i="26"/>
  <c r="BP96" i="26"/>
  <c r="BQ96" i="26"/>
  <c r="BR96" i="26"/>
  <c r="BS96" i="26"/>
  <c r="BT96" i="26"/>
  <c r="BU96" i="26"/>
  <c r="BV96" i="26"/>
  <c r="BW96" i="26"/>
  <c r="BX96" i="26"/>
  <c r="BY96" i="26"/>
  <c r="BZ96" i="26"/>
  <c r="CA96" i="26"/>
  <c r="CB96" i="26"/>
  <c r="CC96" i="26"/>
  <c r="CD96" i="26"/>
  <c r="CE96" i="26"/>
  <c r="CF96" i="26"/>
  <c r="CG96" i="26"/>
  <c r="CH96" i="26"/>
  <c r="CI96" i="26"/>
  <c r="CJ96" i="26"/>
  <c r="CK96" i="26"/>
  <c r="CL96" i="26"/>
  <c r="CM96" i="26"/>
  <c r="AY97" i="26"/>
  <c r="AZ97" i="26"/>
  <c r="BA97" i="26"/>
  <c r="BB97" i="26"/>
  <c r="BC97" i="26"/>
  <c r="BD97" i="26"/>
  <c r="BE97" i="26"/>
  <c r="BF97" i="26"/>
  <c r="BG97" i="26"/>
  <c r="BH97" i="26"/>
  <c r="BI97" i="26"/>
  <c r="BJ97" i="26"/>
  <c r="BK97" i="26"/>
  <c r="BL97" i="26"/>
  <c r="BM97" i="26"/>
  <c r="BN97" i="26"/>
  <c r="BO97" i="26"/>
  <c r="BP97" i="26"/>
  <c r="BQ97" i="26"/>
  <c r="BR97" i="26"/>
  <c r="BS97" i="26"/>
  <c r="BT97" i="26"/>
  <c r="BU97" i="26"/>
  <c r="BV97" i="26"/>
  <c r="BW97" i="26"/>
  <c r="BX97" i="26"/>
  <c r="BY97" i="26"/>
  <c r="BZ97" i="26"/>
  <c r="CA97" i="26"/>
  <c r="CB97" i="26"/>
  <c r="CC97" i="26"/>
  <c r="CD97" i="26"/>
  <c r="CE97" i="26"/>
  <c r="CF97" i="26"/>
  <c r="CG97" i="26"/>
  <c r="CH97" i="26"/>
  <c r="CI97" i="26"/>
  <c r="CJ97" i="26"/>
  <c r="CK97" i="26"/>
  <c r="CL97" i="26"/>
  <c r="CM97" i="26"/>
  <c r="AY98" i="26"/>
  <c r="AZ98" i="26"/>
  <c r="BA98" i="26"/>
  <c r="BB98" i="26"/>
  <c r="BC98" i="26"/>
  <c r="BD98" i="26"/>
  <c r="BE98" i="26"/>
  <c r="BF98" i="26"/>
  <c r="BG98" i="26"/>
  <c r="BH98" i="26"/>
  <c r="BI98" i="26"/>
  <c r="BJ98" i="26"/>
  <c r="BK98" i="26"/>
  <c r="BL98" i="26"/>
  <c r="BM98" i="26"/>
  <c r="BN98" i="26"/>
  <c r="BO98" i="26"/>
  <c r="BP98" i="26"/>
  <c r="BQ98" i="26"/>
  <c r="BR98" i="26"/>
  <c r="BS98" i="26"/>
  <c r="BT98" i="26"/>
  <c r="BU98" i="26"/>
  <c r="BV98" i="26"/>
  <c r="BW98" i="26"/>
  <c r="BX98" i="26"/>
  <c r="BY98" i="26"/>
  <c r="BZ98" i="26"/>
  <c r="CA98" i="26"/>
  <c r="CB98" i="26"/>
  <c r="CC98" i="26"/>
  <c r="CD98" i="26"/>
  <c r="CE98" i="26"/>
  <c r="CF98" i="26"/>
  <c r="CG98" i="26"/>
  <c r="CH98" i="26"/>
  <c r="CI98" i="26"/>
  <c r="CJ98" i="26"/>
  <c r="CK98" i="26"/>
  <c r="CL98" i="26"/>
  <c r="CM98" i="26"/>
  <c r="AY99" i="26"/>
  <c r="AZ99" i="26"/>
  <c r="BA99" i="26"/>
  <c r="BB99" i="26"/>
  <c r="BC99" i="26"/>
  <c r="BD99" i="26"/>
  <c r="BE99" i="26"/>
  <c r="BF99" i="26"/>
  <c r="BG99" i="26"/>
  <c r="BH99" i="26"/>
  <c r="BI99" i="26"/>
  <c r="BJ99" i="26"/>
  <c r="BK99" i="26"/>
  <c r="BL99" i="26"/>
  <c r="BM99" i="26"/>
  <c r="BN99" i="26"/>
  <c r="BO99" i="26"/>
  <c r="BP99" i="26"/>
  <c r="BQ99" i="26"/>
  <c r="BR99" i="26"/>
  <c r="BS99" i="26"/>
  <c r="BT99" i="26"/>
  <c r="BU99" i="26"/>
  <c r="BV99" i="26"/>
  <c r="BW99" i="26"/>
  <c r="BX99" i="26"/>
  <c r="BY99" i="26"/>
  <c r="BZ99" i="26"/>
  <c r="CA99" i="26"/>
  <c r="CB99" i="26"/>
  <c r="CC99" i="26"/>
  <c r="CD99" i="26"/>
  <c r="CE99" i="26"/>
  <c r="CF99" i="26"/>
  <c r="CG99" i="26"/>
  <c r="CH99" i="26"/>
  <c r="CI99" i="26"/>
  <c r="CJ99" i="26"/>
  <c r="CK99" i="26"/>
  <c r="CL99" i="26"/>
  <c r="CM99" i="26"/>
  <c r="AY100" i="26"/>
  <c r="AZ100" i="26"/>
  <c r="BA100" i="26"/>
  <c r="BB100" i="26"/>
  <c r="BC100" i="26"/>
  <c r="BD100" i="26"/>
  <c r="BE100" i="26"/>
  <c r="BF100" i="26"/>
  <c r="BG100" i="26"/>
  <c r="BH100" i="26"/>
  <c r="BI100" i="26"/>
  <c r="BJ100" i="26"/>
  <c r="BK100" i="26"/>
  <c r="BL100" i="26"/>
  <c r="BM100" i="26"/>
  <c r="BN100" i="26"/>
  <c r="BO100" i="26"/>
  <c r="BP100" i="26"/>
  <c r="BQ100" i="26"/>
  <c r="BR100" i="26"/>
  <c r="BS100" i="26"/>
  <c r="BT100" i="26"/>
  <c r="BU100" i="26"/>
  <c r="BV100" i="26"/>
  <c r="BW100" i="26"/>
  <c r="BX100" i="26"/>
  <c r="BY100" i="26"/>
  <c r="BZ100" i="26"/>
  <c r="CA100" i="26"/>
  <c r="CB100" i="26"/>
  <c r="CC100" i="26"/>
  <c r="CD100" i="26"/>
  <c r="CE100" i="26"/>
  <c r="CF100" i="26"/>
  <c r="CG100" i="26"/>
  <c r="CH100" i="26"/>
  <c r="CI100" i="26"/>
  <c r="CJ100" i="26"/>
  <c r="CK100" i="26"/>
  <c r="CL100" i="26"/>
  <c r="CM100" i="26"/>
  <c r="AY101" i="26"/>
  <c r="AZ101" i="26"/>
  <c r="BA101" i="26"/>
  <c r="BB101" i="26"/>
  <c r="BC101" i="26"/>
  <c r="BD101" i="26"/>
  <c r="BE101" i="26"/>
  <c r="BF101" i="26"/>
  <c r="BG101" i="26"/>
  <c r="BH101" i="26"/>
  <c r="BI101" i="26"/>
  <c r="BJ101" i="26"/>
  <c r="BK101" i="26"/>
  <c r="BL101" i="26"/>
  <c r="BM101" i="26"/>
  <c r="BN101" i="26"/>
  <c r="BO101" i="26"/>
  <c r="BP101" i="26"/>
  <c r="BQ101" i="26"/>
  <c r="BR101" i="26"/>
  <c r="BS101" i="26"/>
  <c r="BT101" i="26"/>
  <c r="BU101" i="26"/>
  <c r="BV101" i="26"/>
  <c r="BW101" i="26"/>
  <c r="BX101" i="26"/>
  <c r="BY101" i="26"/>
  <c r="BZ101" i="26"/>
  <c r="CA101" i="26"/>
  <c r="CB101" i="26"/>
  <c r="CC101" i="26"/>
  <c r="CD101" i="26"/>
  <c r="CE101" i="26"/>
  <c r="CF101" i="26"/>
  <c r="CG101" i="26"/>
  <c r="CH101" i="26"/>
  <c r="CI101" i="26"/>
  <c r="CJ101" i="26"/>
  <c r="CK101" i="26"/>
  <c r="CL101" i="26"/>
  <c r="CM101" i="26"/>
  <c r="AY102" i="26"/>
  <c r="AZ102" i="26"/>
  <c r="BA102" i="26"/>
  <c r="BB102" i="26"/>
  <c r="BC102" i="26"/>
  <c r="BD102" i="26"/>
  <c r="BE102" i="26"/>
  <c r="BF102" i="26"/>
  <c r="BG102" i="26"/>
  <c r="BH102" i="26"/>
  <c r="BI102" i="26"/>
  <c r="BJ102" i="26"/>
  <c r="BK102" i="26"/>
  <c r="BL102" i="26"/>
  <c r="BM102" i="26"/>
  <c r="BN102" i="26"/>
  <c r="BO102" i="26"/>
  <c r="BP102" i="26"/>
  <c r="BQ102" i="26"/>
  <c r="BR102" i="26"/>
  <c r="BS102" i="26"/>
  <c r="BT102" i="26"/>
  <c r="BU102" i="26"/>
  <c r="BV102" i="26"/>
  <c r="BW102" i="26"/>
  <c r="BX102" i="26"/>
  <c r="BY102" i="26"/>
  <c r="BZ102" i="26"/>
  <c r="CA102" i="26"/>
  <c r="CB102" i="26"/>
  <c r="CC102" i="26"/>
  <c r="CD102" i="26"/>
  <c r="CE102" i="26"/>
  <c r="CF102" i="26"/>
  <c r="CG102" i="26"/>
  <c r="CH102" i="26"/>
  <c r="CI102" i="26"/>
  <c r="CJ102" i="26"/>
  <c r="CK102" i="26"/>
  <c r="CL102" i="26"/>
  <c r="CM102" i="26"/>
  <c r="AY103" i="26"/>
  <c r="AZ103" i="26"/>
  <c r="BA103" i="26"/>
  <c r="BB103" i="26"/>
  <c r="BC103" i="26"/>
  <c r="BD103" i="26"/>
  <c r="BE103" i="26"/>
  <c r="BF103" i="26"/>
  <c r="BG103" i="26"/>
  <c r="BH103" i="26"/>
  <c r="BI103" i="26"/>
  <c r="BJ103" i="26"/>
  <c r="BK103" i="26"/>
  <c r="BL103" i="26"/>
  <c r="BM103" i="26"/>
  <c r="BN103" i="26"/>
  <c r="BO103" i="26"/>
  <c r="BP103" i="26"/>
  <c r="BQ103" i="26"/>
  <c r="BR103" i="26"/>
  <c r="BS103" i="26"/>
  <c r="BT103" i="26"/>
  <c r="BU103" i="26"/>
  <c r="BV103" i="26"/>
  <c r="BW103" i="26"/>
  <c r="BX103" i="26"/>
  <c r="BY103" i="26"/>
  <c r="BZ103" i="26"/>
  <c r="CA103" i="26"/>
  <c r="CB103" i="26"/>
  <c r="CC103" i="26"/>
  <c r="CD103" i="26"/>
  <c r="CE103" i="26"/>
  <c r="CF103" i="26"/>
  <c r="CG103" i="26"/>
  <c r="CH103" i="26"/>
  <c r="CI103" i="26"/>
  <c r="CJ103" i="26"/>
  <c r="CK103" i="26"/>
  <c r="CL103" i="26"/>
  <c r="CM103" i="26"/>
  <c r="AY104" i="26"/>
  <c r="AZ104" i="26"/>
  <c r="BA104" i="26"/>
  <c r="BB104" i="26"/>
  <c r="BC104" i="26"/>
  <c r="BD104" i="26"/>
  <c r="BE104" i="26"/>
  <c r="BF104" i="26"/>
  <c r="BG104" i="26"/>
  <c r="BH104" i="26"/>
  <c r="BI104" i="26"/>
  <c r="BJ104" i="26"/>
  <c r="BK104" i="26"/>
  <c r="BL104" i="26"/>
  <c r="BM104" i="26"/>
  <c r="BN104" i="26"/>
  <c r="BO104" i="26"/>
  <c r="BP104" i="26"/>
  <c r="BQ104" i="26"/>
  <c r="BR104" i="26"/>
  <c r="BS104" i="26"/>
  <c r="BT104" i="26"/>
  <c r="BU104" i="26"/>
  <c r="BV104" i="26"/>
  <c r="BW104" i="26"/>
  <c r="BX104" i="26"/>
  <c r="BY104" i="26"/>
  <c r="BZ104" i="26"/>
  <c r="CA104" i="26"/>
  <c r="CB104" i="26"/>
  <c r="CC104" i="26"/>
  <c r="CD104" i="26"/>
  <c r="CE104" i="26"/>
  <c r="CF104" i="26"/>
  <c r="CG104" i="26"/>
  <c r="CH104" i="26"/>
  <c r="CI104" i="26"/>
  <c r="CJ104" i="26"/>
  <c r="CK104" i="26"/>
  <c r="CL104" i="26"/>
  <c r="CM104" i="26"/>
  <c r="AY105" i="26"/>
  <c r="AZ105" i="26"/>
  <c r="BA105" i="26"/>
  <c r="BB105" i="26"/>
  <c r="BC105" i="26"/>
  <c r="BD105" i="26"/>
  <c r="BE105" i="26"/>
  <c r="BF105" i="26"/>
  <c r="BG105" i="26"/>
  <c r="BH105" i="26"/>
  <c r="BI105" i="26"/>
  <c r="BJ105" i="26"/>
  <c r="BK105" i="26"/>
  <c r="BL105" i="26"/>
  <c r="BM105" i="26"/>
  <c r="BN105" i="26"/>
  <c r="BO105" i="26"/>
  <c r="BP105" i="26"/>
  <c r="BQ105" i="26"/>
  <c r="BR105" i="26"/>
  <c r="BS105" i="26"/>
  <c r="BT105" i="26"/>
  <c r="BU105" i="26"/>
  <c r="BV105" i="26"/>
  <c r="BW105" i="26"/>
  <c r="BX105" i="26"/>
  <c r="BY105" i="26"/>
  <c r="BZ105" i="26"/>
  <c r="CA105" i="26"/>
  <c r="CB105" i="26"/>
  <c r="CC105" i="26"/>
  <c r="CD105" i="26"/>
  <c r="CE105" i="26"/>
  <c r="CF105" i="26"/>
  <c r="CG105" i="26"/>
  <c r="CH105" i="26"/>
  <c r="CI105" i="26"/>
  <c r="CJ105" i="26"/>
  <c r="CK105" i="26"/>
  <c r="CL105" i="26"/>
  <c r="CM105" i="26"/>
  <c r="AY106" i="26"/>
  <c r="AZ106" i="26"/>
  <c r="BA106" i="26"/>
  <c r="BB106" i="26"/>
  <c r="BC106" i="26"/>
  <c r="BD106" i="26"/>
  <c r="BE106" i="26"/>
  <c r="BF106" i="26"/>
  <c r="BG106" i="26"/>
  <c r="BH106" i="26"/>
  <c r="BI106" i="26"/>
  <c r="BJ106" i="26"/>
  <c r="BK106" i="26"/>
  <c r="BL106" i="26"/>
  <c r="BM106" i="26"/>
  <c r="BN106" i="26"/>
  <c r="BO106" i="26"/>
  <c r="BP106" i="26"/>
  <c r="BQ106" i="26"/>
  <c r="BR106" i="26"/>
  <c r="BS106" i="26"/>
  <c r="BT106" i="26"/>
  <c r="BU106" i="26"/>
  <c r="BV106" i="26"/>
  <c r="BW106" i="26"/>
  <c r="BX106" i="26"/>
  <c r="BY106" i="26"/>
  <c r="BZ106" i="26"/>
  <c r="CA106" i="26"/>
  <c r="CB106" i="26"/>
  <c r="CC106" i="26"/>
  <c r="CD106" i="26"/>
  <c r="CE106" i="26"/>
  <c r="CF106" i="26"/>
  <c r="CG106" i="26"/>
  <c r="CH106" i="26"/>
  <c r="CI106" i="26"/>
  <c r="CJ106" i="26"/>
  <c r="CK106" i="26"/>
  <c r="CL106" i="26"/>
  <c r="CM106" i="26"/>
  <c r="AY107" i="26"/>
  <c r="AZ107" i="26"/>
  <c r="BA107" i="26"/>
  <c r="BB107" i="26"/>
  <c r="BC107" i="26"/>
  <c r="BD107" i="26"/>
  <c r="BE107" i="26"/>
  <c r="BF107" i="26"/>
  <c r="BG107" i="26"/>
  <c r="BH107" i="26"/>
  <c r="BI107" i="26"/>
  <c r="BJ107" i="26"/>
  <c r="BK107" i="26"/>
  <c r="BL107" i="26"/>
  <c r="BM107" i="26"/>
  <c r="BN107" i="26"/>
  <c r="BO107" i="26"/>
  <c r="BP107" i="26"/>
  <c r="BQ107" i="26"/>
  <c r="BR107" i="26"/>
  <c r="BS107" i="26"/>
  <c r="BT107" i="26"/>
  <c r="BU107" i="26"/>
  <c r="BV107" i="26"/>
  <c r="BW107" i="26"/>
  <c r="BX107" i="26"/>
  <c r="BY107" i="26"/>
  <c r="BZ107" i="26"/>
  <c r="CA107" i="26"/>
  <c r="CB107" i="26"/>
  <c r="CC107" i="26"/>
  <c r="CD107" i="26"/>
  <c r="CE107" i="26"/>
  <c r="CF107" i="26"/>
  <c r="CG107" i="26"/>
  <c r="CH107" i="26"/>
  <c r="CI107" i="26"/>
  <c r="CJ107" i="26"/>
  <c r="CK107" i="26"/>
  <c r="CL107" i="26"/>
  <c r="CM107" i="26"/>
  <c r="AY108" i="26"/>
  <c r="AZ108" i="26"/>
  <c r="BA108" i="26"/>
  <c r="BB108" i="26"/>
  <c r="BC108" i="26"/>
  <c r="BD108" i="26"/>
  <c r="BE108" i="26"/>
  <c r="BF108" i="26"/>
  <c r="BG108" i="26"/>
  <c r="BH108" i="26"/>
  <c r="BI108" i="26"/>
  <c r="BJ108" i="26"/>
  <c r="BK108" i="26"/>
  <c r="BL108" i="26"/>
  <c r="BM108" i="26"/>
  <c r="BN108" i="26"/>
  <c r="BO108" i="26"/>
  <c r="BP108" i="26"/>
  <c r="BQ108" i="26"/>
  <c r="BR108" i="26"/>
  <c r="BS108" i="26"/>
  <c r="BT108" i="26"/>
  <c r="BU108" i="26"/>
  <c r="BV108" i="26"/>
  <c r="BW108" i="26"/>
  <c r="BX108" i="26"/>
  <c r="BY108" i="26"/>
  <c r="BZ108" i="26"/>
  <c r="CA108" i="26"/>
  <c r="CB108" i="26"/>
  <c r="CC108" i="26"/>
  <c r="CD108" i="26"/>
  <c r="CE108" i="26"/>
  <c r="CF108" i="26"/>
  <c r="CG108" i="26"/>
  <c r="CH108" i="26"/>
  <c r="CI108" i="26"/>
  <c r="CJ108" i="26"/>
  <c r="CK108" i="26"/>
  <c r="CL108" i="26"/>
  <c r="CM108" i="26"/>
  <c r="AY109" i="26"/>
  <c r="AZ109" i="26"/>
  <c r="BA109" i="26"/>
  <c r="BB109" i="26"/>
  <c r="BC109" i="26"/>
  <c r="BD109" i="26"/>
  <c r="BE109" i="26"/>
  <c r="BF109" i="26"/>
  <c r="BG109" i="26"/>
  <c r="BH109" i="26"/>
  <c r="BI109" i="26"/>
  <c r="BJ109" i="26"/>
  <c r="BK109" i="26"/>
  <c r="BL109" i="26"/>
  <c r="BM109" i="26"/>
  <c r="BN109" i="26"/>
  <c r="BO109" i="26"/>
  <c r="BP109" i="26"/>
  <c r="BQ109" i="26"/>
  <c r="BR109" i="26"/>
  <c r="BS109" i="26"/>
  <c r="BT109" i="26"/>
  <c r="BU109" i="26"/>
  <c r="BV109" i="26"/>
  <c r="BW109" i="26"/>
  <c r="BX109" i="26"/>
  <c r="BY109" i="26"/>
  <c r="BZ109" i="26"/>
  <c r="CA109" i="26"/>
  <c r="CB109" i="26"/>
  <c r="CC109" i="26"/>
  <c r="CD109" i="26"/>
  <c r="CE109" i="26"/>
  <c r="CF109" i="26"/>
  <c r="CG109" i="26"/>
  <c r="CH109" i="26"/>
  <c r="CI109" i="26"/>
  <c r="CJ109" i="26"/>
  <c r="CK109" i="26"/>
  <c r="CL109" i="26"/>
  <c r="CM109" i="26"/>
  <c r="AY110" i="26"/>
  <c r="AZ110" i="26"/>
  <c r="BA110" i="26"/>
  <c r="BB110" i="26"/>
  <c r="BC110" i="26"/>
  <c r="BD110" i="26"/>
  <c r="BE110" i="26"/>
  <c r="BF110" i="26"/>
  <c r="BG110" i="26"/>
  <c r="BH110" i="26"/>
  <c r="BI110" i="26"/>
  <c r="BJ110" i="26"/>
  <c r="BK110" i="26"/>
  <c r="BL110" i="26"/>
  <c r="BM110" i="26"/>
  <c r="BN110" i="26"/>
  <c r="BO110" i="26"/>
  <c r="BP110" i="26"/>
  <c r="BQ110" i="26"/>
  <c r="BR110" i="26"/>
  <c r="BS110" i="26"/>
  <c r="BT110" i="26"/>
  <c r="BU110" i="26"/>
  <c r="BV110" i="26"/>
  <c r="BW110" i="26"/>
  <c r="BX110" i="26"/>
  <c r="BY110" i="26"/>
  <c r="BZ110" i="26"/>
  <c r="CA110" i="26"/>
  <c r="CB110" i="26"/>
  <c r="CC110" i="26"/>
  <c r="CD110" i="26"/>
  <c r="CE110" i="26"/>
  <c r="CF110" i="26"/>
  <c r="CG110" i="26"/>
  <c r="CH110" i="26"/>
  <c r="CI110" i="26"/>
  <c r="CJ110" i="26"/>
  <c r="CK110" i="26"/>
  <c r="CL110" i="26"/>
  <c r="CM110" i="26"/>
  <c r="AY111" i="26"/>
  <c r="AZ111" i="26"/>
  <c r="BA111" i="26"/>
  <c r="BB111" i="26"/>
  <c r="BC111" i="26"/>
  <c r="BD111" i="26"/>
  <c r="BE111" i="26"/>
  <c r="BF111" i="26"/>
  <c r="BG111" i="26"/>
  <c r="BH111" i="26"/>
  <c r="BI111" i="26"/>
  <c r="BJ111" i="26"/>
  <c r="BK111" i="26"/>
  <c r="BL111" i="26"/>
  <c r="BM111" i="26"/>
  <c r="BN111" i="26"/>
  <c r="BO111" i="26"/>
  <c r="BP111" i="26"/>
  <c r="BQ111" i="26"/>
  <c r="BR111" i="26"/>
  <c r="BS111" i="26"/>
  <c r="BT111" i="26"/>
  <c r="BU111" i="26"/>
  <c r="BV111" i="26"/>
  <c r="BW111" i="26"/>
  <c r="BX111" i="26"/>
  <c r="BY111" i="26"/>
  <c r="BZ111" i="26"/>
  <c r="CA111" i="26"/>
  <c r="CB111" i="26"/>
  <c r="CC111" i="26"/>
  <c r="CD111" i="26"/>
  <c r="CE111" i="26"/>
  <c r="CF111" i="26"/>
  <c r="CG111" i="26"/>
  <c r="CH111" i="26"/>
  <c r="CI111" i="26"/>
  <c r="CJ111" i="26"/>
  <c r="CK111" i="26"/>
  <c r="CL111" i="26"/>
  <c r="CM111" i="26"/>
  <c r="AY112" i="26"/>
  <c r="AZ112" i="26"/>
  <c r="BA112" i="26"/>
  <c r="BB112" i="26"/>
  <c r="BC112" i="26"/>
  <c r="BD112" i="26"/>
  <c r="BE112" i="26"/>
  <c r="BF112" i="26"/>
  <c r="BG112" i="26"/>
  <c r="BH112" i="26"/>
  <c r="BI112" i="26"/>
  <c r="BJ112" i="26"/>
  <c r="BK112" i="26"/>
  <c r="BL112" i="26"/>
  <c r="BM112" i="26"/>
  <c r="BN112" i="26"/>
  <c r="BO112" i="26"/>
  <c r="BP112" i="26"/>
  <c r="BQ112" i="26"/>
  <c r="BR112" i="26"/>
  <c r="BS112" i="26"/>
  <c r="BT112" i="26"/>
  <c r="BU112" i="26"/>
  <c r="BV112" i="26"/>
  <c r="BW112" i="26"/>
  <c r="BX112" i="26"/>
  <c r="BY112" i="26"/>
  <c r="BZ112" i="26"/>
  <c r="CA112" i="26"/>
  <c r="CB112" i="26"/>
  <c r="CC112" i="26"/>
  <c r="CD112" i="26"/>
  <c r="CE112" i="26"/>
  <c r="CF112" i="26"/>
  <c r="CG112" i="26"/>
  <c r="CH112" i="26"/>
  <c r="CI112" i="26"/>
  <c r="CJ112" i="26"/>
  <c r="CK112" i="26"/>
  <c r="CL112" i="26"/>
  <c r="CM112" i="26"/>
  <c r="AY113" i="26"/>
  <c r="AZ113" i="26"/>
  <c r="BA113" i="26"/>
  <c r="BB113" i="26"/>
  <c r="BC113" i="26"/>
  <c r="BD113" i="26"/>
  <c r="BE113" i="26"/>
  <c r="BF113" i="26"/>
  <c r="BG113" i="26"/>
  <c r="BH113" i="26"/>
  <c r="BI113" i="26"/>
  <c r="BJ113" i="26"/>
  <c r="BK113" i="26"/>
  <c r="BL113" i="26"/>
  <c r="BM113" i="26"/>
  <c r="BN113" i="26"/>
  <c r="BO113" i="26"/>
  <c r="BP113" i="26"/>
  <c r="BQ113" i="26"/>
  <c r="BR113" i="26"/>
  <c r="BS113" i="26"/>
  <c r="BT113" i="26"/>
  <c r="BU113" i="26"/>
  <c r="BV113" i="26"/>
  <c r="BW113" i="26"/>
  <c r="BX113" i="26"/>
  <c r="BY113" i="26"/>
  <c r="BZ113" i="26"/>
  <c r="CA113" i="26"/>
  <c r="CB113" i="26"/>
  <c r="CC113" i="26"/>
  <c r="CD113" i="26"/>
  <c r="CE113" i="26"/>
  <c r="CF113" i="26"/>
  <c r="CG113" i="26"/>
  <c r="CH113" i="26"/>
  <c r="CI113" i="26"/>
  <c r="CJ113" i="26"/>
  <c r="CK113" i="26"/>
  <c r="CL113" i="26"/>
  <c r="CM113" i="26"/>
  <c r="AY114" i="26"/>
  <c r="AZ114" i="26"/>
  <c r="BA114" i="26"/>
  <c r="BB114" i="26"/>
  <c r="BC114" i="26"/>
  <c r="BD114" i="26"/>
  <c r="BE114" i="26"/>
  <c r="BF114" i="26"/>
  <c r="BG114" i="26"/>
  <c r="BH114" i="26"/>
  <c r="BI114" i="26"/>
  <c r="BJ114" i="26"/>
  <c r="BK114" i="26"/>
  <c r="BL114" i="26"/>
  <c r="BM114" i="26"/>
  <c r="BN114" i="26"/>
  <c r="BO114" i="26"/>
  <c r="BP114" i="26"/>
  <c r="BQ114" i="26"/>
  <c r="BR114" i="26"/>
  <c r="BS114" i="26"/>
  <c r="BT114" i="26"/>
  <c r="BU114" i="26"/>
  <c r="BV114" i="26"/>
  <c r="BW114" i="26"/>
  <c r="BX114" i="26"/>
  <c r="BY114" i="26"/>
  <c r="BZ114" i="26"/>
  <c r="CA114" i="26"/>
  <c r="CB114" i="26"/>
  <c r="CC114" i="26"/>
  <c r="CD114" i="26"/>
  <c r="CE114" i="26"/>
  <c r="CF114" i="26"/>
  <c r="CG114" i="26"/>
  <c r="CH114" i="26"/>
  <c r="CI114" i="26"/>
  <c r="CJ114" i="26"/>
  <c r="CK114" i="26"/>
  <c r="CL114" i="26"/>
  <c r="CM114" i="26"/>
  <c r="AY115" i="26"/>
  <c r="AZ115" i="26"/>
  <c r="BA115" i="26"/>
  <c r="BB115" i="26"/>
  <c r="BC115" i="26"/>
  <c r="BD115" i="26"/>
  <c r="BE115" i="26"/>
  <c r="BF115" i="26"/>
  <c r="BG115" i="26"/>
  <c r="BH115" i="26"/>
  <c r="BI115" i="26"/>
  <c r="BJ115" i="26"/>
  <c r="BK115" i="26"/>
  <c r="BL115" i="26"/>
  <c r="BM115" i="26"/>
  <c r="BN115" i="26"/>
  <c r="BO115" i="26"/>
  <c r="BP115" i="26"/>
  <c r="BQ115" i="26"/>
  <c r="BR115" i="26"/>
  <c r="BS115" i="26"/>
  <c r="BT115" i="26"/>
  <c r="BU115" i="26"/>
  <c r="BV115" i="26"/>
  <c r="BW115" i="26"/>
  <c r="BX115" i="26"/>
  <c r="BY115" i="26"/>
  <c r="BZ115" i="26"/>
  <c r="CA115" i="26"/>
  <c r="CB115" i="26"/>
  <c r="CC115" i="26"/>
  <c r="CD115" i="26"/>
  <c r="CE115" i="26"/>
  <c r="CF115" i="26"/>
  <c r="CG115" i="26"/>
  <c r="CH115" i="26"/>
  <c r="CI115" i="26"/>
  <c r="CJ115" i="26"/>
  <c r="CK115" i="26"/>
  <c r="CL115" i="26"/>
  <c r="CM115" i="26"/>
  <c r="AY116" i="26"/>
  <c r="AZ116" i="26"/>
  <c r="BA116" i="26"/>
  <c r="BB116" i="26"/>
  <c r="BC116" i="26"/>
  <c r="BD116" i="26"/>
  <c r="BE116" i="26"/>
  <c r="BF116" i="26"/>
  <c r="BG116" i="26"/>
  <c r="BH116" i="26"/>
  <c r="BI116" i="26"/>
  <c r="BJ116" i="26"/>
  <c r="BK116" i="26"/>
  <c r="BL116" i="26"/>
  <c r="BM116" i="26"/>
  <c r="BN116" i="26"/>
  <c r="BO116" i="26"/>
  <c r="BP116" i="26"/>
  <c r="BQ116" i="26"/>
  <c r="BR116" i="26"/>
  <c r="BS116" i="26"/>
  <c r="BT116" i="26"/>
  <c r="BU116" i="26"/>
  <c r="BV116" i="26"/>
  <c r="BW116" i="26"/>
  <c r="BX116" i="26"/>
  <c r="BY116" i="26"/>
  <c r="BZ116" i="26"/>
  <c r="CA116" i="26"/>
  <c r="CB116" i="26"/>
  <c r="CC116" i="26"/>
  <c r="CD116" i="26"/>
  <c r="CE116" i="26"/>
  <c r="CF116" i="26"/>
  <c r="CG116" i="26"/>
  <c r="CH116" i="26"/>
  <c r="CI116" i="26"/>
  <c r="CJ116" i="26"/>
  <c r="CK116" i="26"/>
  <c r="CL116" i="26"/>
  <c r="CM116" i="26"/>
  <c r="AY117" i="26"/>
  <c r="AZ117" i="26"/>
  <c r="BA117" i="26"/>
  <c r="BB117" i="26"/>
  <c r="BC117" i="26"/>
  <c r="BD117" i="26"/>
  <c r="BE117" i="26"/>
  <c r="BF117" i="26"/>
  <c r="BG117" i="26"/>
  <c r="BH117" i="26"/>
  <c r="BI117" i="26"/>
  <c r="BJ117" i="26"/>
  <c r="BK117" i="26"/>
  <c r="BL117" i="26"/>
  <c r="BM117" i="26"/>
  <c r="BN117" i="26"/>
  <c r="BO117" i="26"/>
  <c r="BP117" i="26"/>
  <c r="BQ117" i="26"/>
  <c r="BR117" i="26"/>
  <c r="BS117" i="26"/>
  <c r="BT117" i="26"/>
  <c r="BU117" i="26"/>
  <c r="BV117" i="26"/>
  <c r="BW117" i="26"/>
  <c r="BX117" i="26"/>
  <c r="BY117" i="26"/>
  <c r="BZ117" i="26"/>
  <c r="CA117" i="26"/>
  <c r="CB117" i="26"/>
  <c r="CC117" i="26"/>
  <c r="CD117" i="26"/>
  <c r="CE117" i="26"/>
  <c r="CF117" i="26"/>
  <c r="CG117" i="26"/>
  <c r="CH117" i="26"/>
  <c r="CI117" i="26"/>
  <c r="CJ117" i="26"/>
  <c r="CK117" i="26"/>
  <c r="CL117" i="26"/>
  <c r="CM117" i="26"/>
  <c r="AY118" i="26"/>
  <c r="AZ118" i="26"/>
  <c r="BA118" i="26"/>
  <c r="BB118" i="26"/>
  <c r="BC118" i="26"/>
  <c r="BD118" i="26"/>
  <c r="BE118" i="26"/>
  <c r="BF118" i="26"/>
  <c r="BG118" i="26"/>
  <c r="BH118" i="26"/>
  <c r="BI118" i="26"/>
  <c r="BJ118" i="26"/>
  <c r="BK118" i="26"/>
  <c r="BL118" i="26"/>
  <c r="BM118" i="26"/>
  <c r="BN118" i="26"/>
  <c r="BO118" i="26"/>
  <c r="BP118" i="26"/>
  <c r="BQ118" i="26"/>
  <c r="BR118" i="26"/>
  <c r="BS118" i="26"/>
  <c r="BT118" i="26"/>
  <c r="BU118" i="26"/>
  <c r="BV118" i="26"/>
  <c r="BW118" i="26"/>
  <c r="BX118" i="26"/>
  <c r="BY118" i="26"/>
  <c r="BZ118" i="26"/>
  <c r="CA118" i="26"/>
  <c r="CB118" i="26"/>
  <c r="CC118" i="26"/>
  <c r="CD118" i="26"/>
  <c r="CE118" i="26"/>
  <c r="CF118" i="26"/>
  <c r="CG118" i="26"/>
  <c r="CH118" i="26"/>
  <c r="CI118" i="26"/>
  <c r="CJ118" i="26"/>
  <c r="CK118" i="26"/>
  <c r="CL118" i="26"/>
  <c r="CM118" i="26"/>
  <c r="AY119" i="26"/>
  <c r="AZ119" i="26"/>
  <c r="BA119" i="26"/>
  <c r="BB119" i="26"/>
  <c r="BC119" i="26"/>
  <c r="BD119" i="26"/>
  <c r="BE119" i="26"/>
  <c r="BF119" i="26"/>
  <c r="BG119" i="26"/>
  <c r="BH119" i="26"/>
  <c r="BI119" i="26"/>
  <c r="BJ119" i="26"/>
  <c r="BK119" i="26"/>
  <c r="BL119" i="26"/>
  <c r="BM119" i="26"/>
  <c r="BN119" i="26"/>
  <c r="BO119" i="26"/>
  <c r="BP119" i="26"/>
  <c r="BQ119" i="26"/>
  <c r="BR119" i="26"/>
  <c r="BS119" i="26"/>
  <c r="BT119" i="26"/>
  <c r="BU119" i="26"/>
  <c r="BV119" i="26"/>
  <c r="BW119" i="26"/>
  <c r="BX119" i="26"/>
  <c r="BY119" i="26"/>
  <c r="BZ119" i="26"/>
  <c r="CA119" i="26"/>
  <c r="CB119" i="26"/>
  <c r="CC119" i="26"/>
  <c r="CD119" i="26"/>
  <c r="CE119" i="26"/>
  <c r="CF119" i="26"/>
  <c r="CG119" i="26"/>
  <c r="CH119" i="26"/>
  <c r="CI119" i="26"/>
  <c r="CJ119" i="26"/>
  <c r="CK119" i="26"/>
  <c r="CL119" i="26"/>
  <c r="CM119" i="26"/>
  <c r="AY120" i="26"/>
  <c r="AZ120" i="26"/>
  <c r="BA120" i="26"/>
  <c r="BB120" i="26"/>
  <c r="BC120" i="26"/>
  <c r="BD120" i="26"/>
  <c r="BE120" i="26"/>
  <c r="BF120" i="26"/>
  <c r="BG120" i="26"/>
  <c r="BH120" i="26"/>
  <c r="BI120" i="26"/>
  <c r="BJ120" i="26"/>
  <c r="BK120" i="26"/>
  <c r="BL120" i="26"/>
  <c r="BM120" i="26"/>
  <c r="BN120" i="26"/>
  <c r="BO120" i="26"/>
  <c r="BP120" i="26"/>
  <c r="BQ120" i="26"/>
  <c r="BR120" i="26"/>
  <c r="BS120" i="26"/>
  <c r="BT120" i="26"/>
  <c r="BU120" i="26"/>
  <c r="BV120" i="26"/>
  <c r="BW120" i="26"/>
  <c r="BX120" i="26"/>
  <c r="BY120" i="26"/>
  <c r="BZ120" i="26"/>
  <c r="CA120" i="26"/>
  <c r="CB120" i="26"/>
  <c r="CC120" i="26"/>
  <c r="CD120" i="26"/>
  <c r="CE120" i="26"/>
  <c r="CF120" i="26"/>
  <c r="CG120" i="26"/>
  <c r="CH120" i="26"/>
  <c r="CI120" i="26"/>
  <c r="CJ120" i="26"/>
  <c r="CK120" i="26"/>
  <c r="CL120" i="26"/>
  <c r="CM120" i="26"/>
  <c r="AY121" i="26"/>
  <c r="AZ121" i="26"/>
  <c r="BA121" i="26"/>
  <c r="BB121" i="26"/>
  <c r="BC121" i="26"/>
  <c r="BD121" i="26"/>
  <c r="BE121" i="26"/>
  <c r="BF121" i="26"/>
  <c r="BG121" i="26"/>
  <c r="BH121" i="26"/>
  <c r="BI121" i="26"/>
  <c r="BJ121" i="26"/>
  <c r="BK121" i="26"/>
  <c r="BL121" i="26"/>
  <c r="BM121" i="26"/>
  <c r="BN121" i="26"/>
  <c r="BO121" i="26"/>
  <c r="BP121" i="26"/>
  <c r="BQ121" i="26"/>
  <c r="BR121" i="26"/>
  <c r="BS121" i="26"/>
  <c r="BT121" i="26"/>
  <c r="BU121" i="26"/>
  <c r="BV121" i="26"/>
  <c r="BW121" i="26"/>
  <c r="BX121" i="26"/>
  <c r="BY121" i="26"/>
  <c r="BZ121" i="26"/>
  <c r="CA121" i="26"/>
  <c r="CB121" i="26"/>
  <c r="CC121" i="26"/>
  <c r="CD121" i="26"/>
  <c r="CE121" i="26"/>
  <c r="CF121" i="26"/>
  <c r="CG121" i="26"/>
  <c r="CH121" i="26"/>
  <c r="CI121" i="26"/>
  <c r="CJ121" i="26"/>
  <c r="CK121" i="26"/>
  <c r="CL121" i="26"/>
  <c r="CM121" i="26"/>
  <c r="AY122" i="26"/>
  <c r="AZ122" i="26"/>
  <c r="BA122" i="26"/>
  <c r="BB122" i="26"/>
  <c r="BC122" i="26"/>
  <c r="BD122" i="26"/>
  <c r="BE122" i="26"/>
  <c r="BF122" i="26"/>
  <c r="BG122" i="26"/>
  <c r="BH122" i="26"/>
  <c r="BI122" i="26"/>
  <c r="BJ122" i="26"/>
  <c r="BK122" i="26"/>
  <c r="BL122" i="26"/>
  <c r="BM122" i="26"/>
  <c r="BN122" i="26"/>
  <c r="BO122" i="26"/>
  <c r="BP122" i="26"/>
  <c r="BQ122" i="26"/>
  <c r="BR122" i="26"/>
  <c r="BS122" i="26"/>
  <c r="BT122" i="26"/>
  <c r="BU122" i="26"/>
  <c r="BV122" i="26"/>
  <c r="BW122" i="26"/>
  <c r="BX122" i="26"/>
  <c r="BY122" i="26"/>
  <c r="BZ122" i="26"/>
  <c r="CA122" i="26"/>
  <c r="CB122" i="26"/>
  <c r="CC122" i="26"/>
  <c r="CD122" i="26"/>
  <c r="CE122" i="26"/>
  <c r="CF122" i="26"/>
  <c r="CG122" i="26"/>
  <c r="CH122" i="26"/>
  <c r="CI122" i="26"/>
  <c r="CJ122" i="26"/>
  <c r="CK122" i="26"/>
  <c r="CL122" i="26"/>
  <c r="CM122" i="26"/>
  <c r="AY123" i="26"/>
  <c r="AZ123" i="26"/>
  <c r="BA123" i="26"/>
  <c r="BB123" i="26"/>
  <c r="BC123" i="26"/>
  <c r="BD123" i="26"/>
  <c r="BE123" i="26"/>
  <c r="BF123" i="26"/>
  <c r="BG123" i="26"/>
  <c r="BH123" i="26"/>
  <c r="BI123" i="26"/>
  <c r="BJ123" i="26"/>
  <c r="BK123" i="26"/>
  <c r="BL123" i="26"/>
  <c r="BM123" i="26"/>
  <c r="BN123" i="26"/>
  <c r="BO123" i="26"/>
  <c r="BP123" i="26"/>
  <c r="BQ123" i="26"/>
  <c r="BR123" i="26"/>
  <c r="BS123" i="26"/>
  <c r="BT123" i="26"/>
  <c r="BU123" i="26"/>
  <c r="BV123" i="26"/>
  <c r="BW123" i="26"/>
  <c r="BX123" i="26"/>
  <c r="BY123" i="26"/>
  <c r="BZ123" i="26"/>
  <c r="CA123" i="26"/>
  <c r="CB123" i="26"/>
  <c r="CC123" i="26"/>
  <c r="CD123" i="26"/>
  <c r="CE123" i="26"/>
  <c r="CF123" i="26"/>
  <c r="CG123" i="26"/>
  <c r="CH123" i="26"/>
  <c r="CI123" i="26"/>
  <c r="CJ123" i="26"/>
  <c r="CK123" i="26"/>
  <c r="CL123" i="26"/>
  <c r="CM123" i="26"/>
  <c r="AY124" i="26"/>
  <c r="AZ124" i="26"/>
  <c r="BA124" i="26"/>
  <c r="BB124" i="26"/>
  <c r="BC124" i="26"/>
  <c r="BD124" i="26"/>
  <c r="BE124" i="26"/>
  <c r="BF124" i="26"/>
  <c r="BG124" i="26"/>
  <c r="BH124" i="26"/>
  <c r="BI124" i="26"/>
  <c r="BJ124" i="26"/>
  <c r="BK124" i="26"/>
  <c r="BL124" i="26"/>
  <c r="BM124" i="26"/>
  <c r="BN124" i="26"/>
  <c r="BO124" i="26"/>
  <c r="BP124" i="26"/>
  <c r="BQ124" i="26"/>
  <c r="BR124" i="26"/>
  <c r="BS124" i="26"/>
  <c r="BT124" i="26"/>
  <c r="BU124" i="26"/>
  <c r="BV124" i="26"/>
  <c r="BW124" i="26"/>
  <c r="BX124" i="26"/>
  <c r="BY124" i="26"/>
  <c r="BZ124" i="26"/>
  <c r="CA124" i="26"/>
  <c r="CB124" i="26"/>
  <c r="CC124" i="26"/>
  <c r="CD124" i="26"/>
  <c r="CE124" i="26"/>
  <c r="CF124" i="26"/>
  <c r="CG124" i="26"/>
  <c r="CH124" i="26"/>
  <c r="CI124" i="26"/>
  <c r="CJ124" i="26"/>
  <c r="CK124" i="26"/>
  <c r="CL124" i="26"/>
  <c r="CM124" i="26"/>
  <c r="AY125" i="26"/>
  <c r="AZ125" i="26"/>
  <c r="BA125" i="26"/>
  <c r="BB125" i="26"/>
  <c r="BC125" i="26"/>
  <c r="BD125" i="26"/>
  <c r="BE125" i="26"/>
  <c r="BF125" i="26"/>
  <c r="BG125" i="26"/>
  <c r="BH125" i="26"/>
  <c r="BI125" i="26"/>
  <c r="BJ125" i="26"/>
  <c r="BK125" i="26"/>
  <c r="BL125" i="26"/>
  <c r="BM125" i="26"/>
  <c r="BN125" i="26"/>
  <c r="BO125" i="26"/>
  <c r="BP125" i="26"/>
  <c r="BQ125" i="26"/>
  <c r="BR125" i="26"/>
  <c r="BS125" i="26"/>
  <c r="BT125" i="26"/>
  <c r="BU125" i="26"/>
  <c r="BV125" i="26"/>
  <c r="BW125" i="26"/>
  <c r="BX125" i="26"/>
  <c r="BY125" i="26"/>
  <c r="BZ125" i="26"/>
  <c r="CA125" i="26"/>
  <c r="CB125" i="26"/>
  <c r="CC125" i="26"/>
  <c r="CD125" i="26"/>
  <c r="CE125" i="26"/>
  <c r="CF125" i="26"/>
  <c r="CG125" i="26"/>
  <c r="CH125" i="26"/>
  <c r="CI125" i="26"/>
  <c r="CJ125" i="26"/>
  <c r="CK125" i="26"/>
  <c r="CL125" i="26"/>
  <c r="CM125" i="26"/>
  <c r="AY126" i="26"/>
  <c r="AZ126" i="26"/>
  <c r="BA126" i="26"/>
  <c r="BB126" i="26"/>
  <c r="BC126" i="26"/>
  <c r="BD126" i="26"/>
  <c r="BE126" i="26"/>
  <c r="BF126" i="26"/>
  <c r="BG126" i="26"/>
  <c r="BH126" i="26"/>
  <c r="BI126" i="26"/>
  <c r="BJ126" i="26"/>
  <c r="BK126" i="26"/>
  <c r="BL126" i="26"/>
  <c r="BM126" i="26"/>
  <c r="BN126" i="26"/>
  <c r="BO126" i="26"/>
  <c r="BP126" i="26"/>
  <c r="BQ126" i="26"/>
  <c r="BR126" i="26"/>
  <c r="BS126" i="26"/>
  <c r="BT126" i="26"/>
  <c r="BU126" i="26"/>
  <c r="BV126" i="26"/>
  <c r="BW126" i="26"/>
  <c r="BX126" i="26"/>
  <c r="BY126" i="26"/>
  <c r="BZ126" i="26"/>
  <c r="CA126" i="26"/>
  <c r="CB126" i="26"/>
  <c r="CC126" i="26"/>
  <c r="CD126" i="26"/>
  <c r="CE126" i="26"/>
  <c r="CF126" i="26"/>
  <c r="CG126" i="26"/>
  <c r="CH126" i="26"/>
  <c r="CI126" i="26"/>
  <c r="CJ126" i="26"/>
  <c r="CK126" i="26"/>
  <c r="CL126" i="26"/>
  <c r="CM126" i="26"/>
  <c r="AY127" i="26"/>
  <c r="AZ127" i="26"/>
  <c r="BA127" i="26"/>
  <c r="BB127" i="26"/>
  <c r="BC127" i="26"/>
  <c r="BD127" i="26"/>
  <c r="BE127" i="26"/>
  <c r="BF127" i="26"/>
  <c r="BG127" i="26"/>
  <c r="BH127" i="26"/>
  <c r="BI127" i="26"/>
  <c r="BJ127" i="26"/>
  <c r="BK127" i="26"/>
  <c r="BL127" i="26"/>
  <c r="BM127" i="26"/>
  <c r="BN127" i="26"/>
  <c r="BO127" i="26"/>
  <c r="BP127" i="26"/>
  <c r="BQ127" i="26"/>
  <c r="BR127" i="26"/>
  <c r="BS127" i="26"/>
  <c r="BT127" i="26"/>
  <c r="BU127" i="26"/>
  <c r="BV127" i="26"/>
  <c r="BW127" i="26"/>
  <c r="BX127" i="26"/>
  <c r="BY127" i="26"/>
  <c r="BZ127" i="26"/>
  <c r="CA127" i="26"/>
  <c r="CB127" i="26"/>
  <c r="CC127" i="26"/>
  <c r="CD127" i="26"/>
  <c r="CE127" i="26"/>
  <c r="CF127" i="26"/>
  <c r="CG127" i="26"/>
  <c r="CH127" i="26"/>
  <c r="CI127" i="26"/>
  <c r="CJ127" i="26"/>
  <c r="CK127" i="26"/>
  <c r="CL127" i="26"/>
  <c r="CM127" i="26"/>
  <c r="AY128" i="26"/>
  <c r="AZ128" i="26"/>
  <c r="BA128" i="26"/>
  <c r="BB128" i="26"/>
  <c r="BC128" i="26"/>
  <c r="BD128" i="26"/>
  <c r="BE128" i="26"/>
  <c r="BF128" i="26"/>
  <c r="BG128" i="26"/>
  <c r="BH128" i="26"/>
  <c r="BI128" i="26"/>
  <c r="BJ128" i="26"/>
  <c r="BK128" i="26"/>
  <c r="BL128" i="26"/>
  <c r="BM128" i="26"/>
  <c r="BN128" i="26"/>
  <c r="BO128" i="26"/>
  <c r="BP128" i="26"/>
  <c r="BQ128" i="26"/>
  <c r="BR128" i="26"/>
  <c r="BS128" i="26"/>
  <c r="BT128" i="26"/>
  <c r="BU128" i="26"/>
  <c r="BV128" i="26"/>
  <c r="BW128" i="26"/>
  <c r="BX128" i="26"/>
  <c r="BY128" i="26"/>
  <c r="BZ128" i="26"/>
  <c r="CA128" i="26"/>
  <c r="CB128" i="26"/>
  <c r="CC128" i="26"/>
  <c r="CD128" i="26"/>
  <c r="CE128" i="26"/>
  <c r="CF128" i="26"/>
  <c r="CG128" i="26"/>
  <c r="CH128" i="26"/>
  <c r="CI128" i="26"/>
  <c r="CJ128" i="26"/>
  <c r="CK128" i="26"/>
  <c r="CL128" i="26"/>
  <c r="CM128" i="26"/>
  <c r="AY129" i="26"/>
  <c r="AZ129" i="26"/>
  <c r="BA129" i="26"/>
  <c r="BB129" i="26"/>
  <c r="BC129" i="26"/>
  <c r="BD129" i="26"/>
  <c r="BE129" i="26"/>
  <c r="BF129" i="26"/>
  <c r="BG129" i="26"/>
  <c r="BH129" i="26"/>
  <c r="BI129" i="26"/>
  <c r="BJ129" i="26"/>
  <c r="BK129" i="26"/>
  <c r="BL129" i="26"/>
  <c r="BM129" i="26"/>
  <c r="BN129" i="26"/>
  <c r="BO129" i="26"/>
  <c r="BP129" i="26"/>
  <c r="BQ129" i="26"/>
  <c r="BR129" i="26"/>
  <c r="BS129" i="26"/>
  <c r="BT129" i="26"/>
  <c r="BU129" i="26"/>
  <c r="BV129" i="26"/>
  <c r="BW129" i="26"/>
  <c r="BX129" i="26"/>
  <c r="BY129" i="26"/>
  <c r="BZ129" i="26"/>
  <c r="CA129" i="26"/>
  <c r="CB129" i="26"/>
  <c r="CC129" i="26"/>
  <c r="CD129" i="26"/>
  <c r="CE129" i="26"/>
  <c r="CF129" i="26"/>
  <c r="CG129" i="26"/>
  <c r="CH129" i="26"/>
  <c r="CI129" i="26"/>
  <c r="CJ129" i="26"/>
  <c r="CK129" i="26"/>
  <c r="CL129" i="26"/>
  <c r="CM129" i="26"/>
  <c r="AY130" i="26"/>
  <c r="AZ130" i="26"/>
  <c r="BA130" i="26"/>
  <c r="BB130" i="26"/>
  <c r="BC130" i="26"/>
  <c r="BD130" i="26"/>
  <c r="BE130" i="26"/>
  <c r="BF130" i="26"/>
  <c r="BG130" i="26"/>
  <c r="BH130" i="26"/>
  <c r="BI130" i="26"/>
  <c r="BJ130" i="26"/>
  <c r="BK130" i="26"/>
  <c r="BL130" i="26"/>
  <c r="BM130" i="26"/>
  <c r="BN130" i="26"/>
  <c r="BO130" i="26"/>
  <c r="BP130" i="26"/>
  <c r="BQ130" i="26"/>
  <c r="BR130" i="26"/>
  <c r="BS130" i="26"/>
  <c r="BT130" i="26"/>
  <c r="BU130" i="26"/>
  <c r="BV130" i="26"/>
  <c r="BW130" i="26"/>
  <c r="BX130" i="26"/>
  <c r="BY130" i="26"/>
  <c r="BZ130" i="26"/>
  <c r="CA130" i="26"/>
  <c r="CB130" i="26"/>
  <c r="CC130" i="26"/>
  <c r="CD130" i="26"/>
  <c r="CE130" i="26"/>
  <c r="CF130" i="26"/>
  <c r="CG130" i="26"/>
  <c r="CH130" i="26"/>
  <c r="CI130" i="26"/>
  <c r="CJ130" i="26"/>
  <c r="CK130" i="26"/>
  <c r="CL130" i="26"/>
  <c r="CM130" i="26"/>
  <c r="AY131" i="26"/>
  <c r="AZ131" i="26"/>
  <c r="BA131" i="26"/>
  <c r="BB131" i="26"/>
  <c r="BC131" i="26"/>
  <c r="BD131" i="26"/>
  <c r="BE131" i="26"/>
  <c r="BF131" i="26"/>
  <c r="BG131" i="26"/>
  <c r="BH131" i="26"/>
  <c r="BI131" i="26"/>
  <c r="BJ131" i="26"/>
  <c r="BK131" i="26"/>
  <c r="BL131" i="26"/>
  <c r="BM131" i="26"/>
  <c r="BN131" i="26"/>
  <c r="BO131" i="26"/>
  <c r="BP131" i="26"/>
  <c r="BQ131" i="26"/>
  <c r="BR131" i="26"/>
  <c r="BS131" i="26"/>
  <c r="BT131" i="26"/>
  <c r="BU131" i="26"/>
  <c r="BV131" i="26"/>
  <c r="BW131" i="26"/>
  <c r="BX131" i="26"/>
  <c r="BY131" i="26"/>
  <c r="BZ131" i="26"/>
  <c r="CA131" i="26"/>
  <c r="CB131" i="26"/>
  <c r="CC131" i="26"/>
  <c r="CD131" i="26"/>
  <c r="CE131" i="26"/>
  <c r="CF131" i="26"/>
  <c r="CG131" i="26"/>
  <c r="CH131" i="26"/>
  <c r="CI131" i="26"/>
  <c r="CJ131" i="26"/>
  <c r="CK131" i="26"/>
  <c r="CL131" i="26"/>
  <c r="CM131" i="26"/>
  <c r="AY132" i="26"/>
  <c r="AZ132" i="26"/>
  <c r="BA132" i="26"/>
  <c r="BB132" i="26"/>
  <c r="BC132" i="26"/>
  <c r="BD132" i="26"/>
  <c r="BE132" i="26"/>
  <c r="BF132" i="26"/>
  <c r="BG132" i="26"/>
  <c r="BH132" i="26"/>
  <c r="BI132" i="26"/>
  <c r="BJ132" i="26"/>
  <c r="BK132" i="26"/>
  <c r="BL132" i="26"/>
  <c r="BM132" i="26"/>
  <c r="BN132" i="26"/>
  <c r="BO132" i="26"/>
  <c r="BP132" i="26"/>
  <c r="BQ132" i="26"/>
  <c r="BR132" i="26"/>
  <c r="BS132" i="26"/>
  <c r="BT132" i="26"/>
  <c r="BU132" i="26"/>
  <c r="BV132" i="26"/>
  <c r="BW132" i="26"/>
  <c r="BX132" i="26"/>
  <c r="BY132" i="26"/>
  <c r="BZ132" i="26"/>
  <c r="CA132" i="26"/>
  <c r="CB132" i="26"/>
  <c r="CC132" i="26"/>
  <c r="CD132" i="26"/>
  <c r="CE132" i="26"/>
  <c r="CF132" i="26"/>
  <c r="CG132" i="26"/>
  <c r="CH132" i="26"/>
  <c r="CI132" i="26"/>
  <c r="CJ132" i="26"/>
  <c r="CK132" i="26"/>
  <c r="CL132" i="26"/>
  <c r="CM132" i="26"/>
  <c r="AY133" i="26"/>
  <c r="AZ133" i="26"/>
  <c r="BA133" i="26"/>
  <c r="BB133" i="26"/>
  <c r="BC133" i="26"/>
  <c r="BD133" i="26"/>
  <c r="BE133" i="26"/>
  <c r="BF133" i="26"/>
  <c r="BG133" i="26"/>
  <c r="BH133" i="26"/>
  <c r="BI133" i="26"/>
  <c r="BJ133" i="26"/>
  <c r="BK133" i="26"/>
  <c r="BL133" i="26"/>
  <c r="BM133" i="26"/>
  <c r="BN133" i="26"/>
  <c r="BO133" i="26"/>
  <c r="BP133" i="26"/>
  <c r="BQ133" i="26"/>
  <c r="BR133" i="26"/>
  <c r="BS133" i="26"/>
  <c r="BT133" i="26"/>
  <c r="BU133" i="26"/>
  <c r="BV133" i="26"/>
  <c r="BW133" i="26"/>
  <c r="BX133" i="26"/>
  <c r="BY133" i="26"/>
  <c r="BZ133" i="26"/>
  <c r="CA133" i="26"/>
  <c r="CB133" i="26"/>
  <c r="CC133" i="26"/>
  <c r="CD133" i="26"/>
  <c r="CE133" i="26"/>
  <c r="CF133" i="26"/>
  <c r="CG133" i="26"/>
  <c r="CH133" i="26"/>
  <c r="CI133" i="26"/>
  <c r="CJ133" i="26"/>
  <c r="CK133" i="26"/>
  <c r="CL133" i="26"/>
  <c r="CM133" i="26"/>
  <c r="AY134" i="26"/>
  <c r="AZ134" i="26"/>
  <c r="BA134" i="26"/>
  <c r="BB134" i="26"/>
  <c r="BC134" i="26"/>
  <c r="BD134" i="26"/>
  <c r="BE134" i="26"/>
  <c r="BF134" i="26"/>
  <c r="BG134" i="26"/>
  <c r="BH134" i="26"/>
  <c r="BI134" i="26"/>
  <c r="BJ134" i="26"/>
  <c r="BK134" i="26"/>
  <c r="BL134" i="26"/>
  <c r="BM134" i="26"/>
  <c r="BN134" i="26"/>
  <c r="BO134" i="26"/>
  <c r="BP134" i="26"/>
  <c r="BQ134" i="26"/>
  <c r="BR134" i="26"/>
  <c r="BS134" i="26"/>
  <c r="BT134" i="26"/>
  <c r="BU134" i="26"/>
  <c r="BV134" i="26"/>
  <c r="BW134" i="26"/>
  <c r="BX134" i="26"/>
  <c r="BY134" i="26"/>
  <c r="BZ134" i="26"/>
  <c r="CA134" i="26"/>
  <c r="CB134" i="26"/>
  <c r="CC134" i="26"/>
  <c r="CD134" i="26"/>
  <c r="CE134" i="26"/>
  <c r="CF134" i="26"/>
  <c r="CG134" i="26"/>
  <c r="CH134" i="26"/>
  <c r="CI134" i="26"/>
  <c r="CJ134" i="26"/>
  <c r="CK134" i="26"/>
  <c r="CL134" i="26"/>
  <c r="CM134" i="26"/>
  <c r="AY135" i="26"/>
  <c r="AZ135" i="26"/>
  <c r="BA135" i="26"/>
  <c r="BB135" i="26"/>
  <c r="BC135" i="26"/>
  <c r="BD135" i="26"/>
  <c r="BE135" i="26"/>
  <c r="BF135" i="26"/>
  <c r="BG135" i="26"/>
  <c r="BH135" i="26"/>
  <c r="BI135" i="26"/>
  <c r="BJ135" i="26"/>
  <c r="BK135" i="26"/>
  <c r="BL135" i="26"/>
  <c r="BM135" i="26"/>
  <c r="BN135" i="26"/>
  <c r="BO135" i="26"/>
  <c r="BP135" i="26"/>
  <c r="BQ135" i="26"/>
  <c r="BR135" i="26"/>
  <c r="BS135" i="26"/>
  <c r="BT135" i="26"/>
  <c r="BU135" i="26"/>
  <c r="BV135" i="26"/>
  <c r="BW135" i="26"/>
  <c r="BX135" i="26"/>
  <c r="BY135" i="26"/>
  <c r="BZ135" i="26"/>
  <c r="CA135" i="26"/>
  <c r="CB135" i="26"/>
  <c r="CC135" i="26"/>
  <c r="CD135" i="26"/>
  <c r="CE135" i="26"/>
  <c r="CF135" i="26"/>
  <c r="CG135" i="26"/>
  <c r="CH135" i="26"/>
  <c r="CI135" i="26"/>
  <c r="CJ135" i="26"/>
  <c r="CK135" i="26"/>
  <c r="CL135" i="26"/>
  <c r="CM135" i="26"/>
  <c r="AY136" i="26"/>
  <c r="AZ136" i="26"/>
  <c r="BA136" i="26"/>
  <c r="BB136" i="26"/>
  <c r="BC136" i="26"/>
  <c r="BD136" i="26"/>
  <c r="BE136" i="26"/>
  <c r="BF136" i="26"/>
  <c r="BG136" i="26"/>
  <c r="BH136" i="26"/>
  <c r="BI136" i="26"/>
  <c r="BJ136" i="26"/>
  <c r="BK136" i="26"/>
  <c r="BL136" i="26"/>
  <c r="BM136" i="26"/>
  <c r="BN136" i="26"/>
  <c r="BO136" i="26"/>
  <c r="BP136" i="26"/>
  <c r="BQ136" i="26"/>
  <c r="BR136" i="26"/>
  <c r="BS136" i="26"/>
  <c r="BT136" i="26"/>
  <c r="BU136" i="26"/>
  <c r="BV136" i="26"/>
  <c r="BW136" i="26"/>
  <c r="BX136" i="26"/>
  <c r="BY136" i="26"/>
  <c r="BZ136" i="26"/>
  <c r="CA136" i="26"/>
  <c r="CB136" i="26"/>
  <c r="CC136" i="26"/>
  <c r="CD136" i="26"/>
  <c r="CE136" i="26"/>
  <c r="CF136" i="26"/>
  <c r="CG136" i="26"/>
  <c r="CH136" i="26"/>
  <c r="CI136" i="26"/>
  <c r="CJ136" i="26"/>
  <c r="CK136" i="26"/>
  <c r="CL136" i="26"/>
  <c r="CM136" i="26"/>
  <c r="AY137" i="26"/>
  <c r="AZ137" i="26"/>
  <c r="BA137" i="26"/>
  <c r="BB137" i="26"/>
  <c r="BC137" i="26"/>
  <c r="BD137" i="26"/>
  <c r="BE137" i="26"/>
  <c r="BF137" i="26"/>
  <c r="BG137" i="26"/>
  <c r="BH137" i="26"/>
  <c r="BI137" i="26"/>
  <c r="BJ137" i="26"/>
  <c r="BK137" i="26"/>
  <c r="BL137" i="26"/>
  <c r="BM137" i="26"/>
  <c r="BN137" i="26"/>
  <c r="BO137" i="26"/>
  <c r="BP137" i="26"/>
  <c r="BQ137" i="26"/>
  <c r="BR137" i="26"/>
  <c r="BS137" i="26"/>
  <c r="BT137" i="26"/>
  <c r="BU137" i="26"/>
  <c r="BV137" i="26"/>
  <c r="BW137" i="26"/>
  <c r="BX137" i="26"/>
  <c r="BY137" i="26"/>
  <c r="BZ137" i="26"/>
  <c r="CA137" i="26"/>
  <c r="CB137" i="26"/>
  <c r="CC137" i="26"/>
  <c r="CD137" i="26"/>
  <c r="CE137" i="26"/>
  <c r="CF137" i="26"/>
  <c r="CG137" i="26"/>
  <c r="CH137" i="26"/>
  <c r="CI137" i="26"/>
  <c r="CJ137" i="26"/>
  <c r="CK137" i="26"/>
  <c r="CL137" i="26"/>
  <c r="CM137" i="26"/>
  <c r="AY138" i="26"/>
  <c r="AZ138" i="26"/>
  <c r="BA138" i="26"/>
  <c r="BB138" i="26"/>
  <c r="BC138" i="26"/>
  <c r="BD138" i="26"/>
  <c r="BE138" i="26"/>
  <c r="BF138" i="26"/>
  <c r="BG138" i="26"/>
  <c r="BH138" i="26"/>
  <c r="BI138" i="26"/>
  <c r="BJ138" i="26"/>
  <c r="BK138" i="26"/>
  <c r="BL138" i="26"/>
  <c r="BM138" i="26"/>
  <c r="BN138" i="26"/>
  <c r="BO138" i="26"/>
  <c r="BP138" i="26"/>
  <c r="BQ138" i="26"/>
  <c r="BR138" i="26"/>
  <c r="BS138" i="26"/>
  <c r="BT138" i="26"/>
  <c r="BU138" i="26"/>
  <c r="BV138" i="26"/>
  <c r="BW138" i="26"/>
  <c r="BX138" i="26"/>
  <c r="BY138" i="26"/>
  <c r="BZ138" i="26"/>
  <c r="CA138" i="26"/>
  <c r="CB138" i="26"/>
  <c r="CC138" i="26"/>
  <c r="CD138" i="26"/>
  <c r="CE138" i="26"/>
  <c r="CF138" i="26"/>
  <c r="CG138" i="26"/>
  <c r="CH138" i="26"/>
  <c r="CI138" i="26"/>
  <c r="CJ138" i="26"/>
  <c r="CK138" i="26"/>
  <c r="CL138" i="26"/>
  <c r="CM138" i="26"/>
  <c r="AY139" i="26"/>
  <c r="AZ139" i="26"/>
  <c r="BA139" i="26"/>
  <c r="BB139" i="26"/>
  <c r="BC139" i="26"/>
  <c r="BD139" i="26"/>
  <c r="BE139" i="26"/>
  <c r="BF139" i="26"/>
  <c r="BG139" i="26"/>
  <c r="BH139" i="26"/>
  <c r="BI139" i="26"/>
  <c r="BJ139" i="26"/>
  <c r="BK139" i="26"/>
  <c r="BL139" i="26"/>
  <c r="BM139" i="26"/>
  <c r="BN139" i="26"/>
  <c r="BO139" i="26"/>
  <c r="BP139" i="26"/>
  <c r="BQ139" i="26"/>
  <c r="BR139" i="26"/>
  <c r="BS139" i="26"/>
  <c r="BT139" i="26"/>
  <c r="BU139" i="26"/>
  <c r="BV139" i="26"/>
  <c r="BW139" i="26"/>
  <c r="BX139" i="26"/>
  <c r="BY139" i="26"/>
  <c r="BZ139" i="26"/>
  <c r="CA139" i="26"/>
  <c r="CB139" i="26"/>
  <c r="CC139" i="26"/>
  <c r="CD139" i="26"/>
  <c r="CE139" i="26"/>
  <c r="CF139" i="26"/>
  <c r="CG139" i="26"/>
  <c r="CH139" i="26"/>
  <c r="CI139" i="26"/>
  <c r="CJ139" i="26"/>
  <c r="CK139" i="26"/>
  <c r="CL139" i="26"/>
  <c r="CM139" i="26"/>
  <c r="AY140" i="26"/>
  <c r="AZ140" i="26"/>
  <c r="BA140" i="26"/>
  <c r="BB140" i="26"/>
  <c r="BC140" i="26"/>
  <c r="BD140" i="26"/>
  <c r="BE140" i="26"/>
  <c r="BF140" i="26"/>
  <c r="BG140" i="26"/>
  <c r="BH140" i="26"/>
  <c r="BI140" i="26"/>
  <c r="BJ140" i="26"/>
  <c r="BK140" i="26"/>
  <c r="BL140" i="26"/>
  <c r="BM140" i="26"/>
  <c r="BN140" i="26"/>
  <c r="BO140" i="26"/>
  <c r="BP140" i="26"/>
  <c r="BQ140" i="26"/>
  <c r="BR140" i="26"/>
  <c r="BS140" i="26"/>
  <c r="BT140" i="26"/>
  <c r="BU140" i="26"/>
  <c r="BV140" i="26"/>
  <c r="BW140" i="26"/>
  <c r="BX140" i="26"/>
  <c r="BY140" i="26"/>
  <c r="BZ140" i="26"/>
  <c r="CA140" i="26"/>
  <c r="CB140" i="26"/>
  <c r="CC140" i="26"/>
  <c r="CD140" i="26"/>
  <c r="CE140" i="26"/>
  <c r="CF140" i="26"/>
  <c r="CG140" i="26"/>
  <c r="CH140" i="26"/>
  <c r="CI140" i="26"/>
  <c r="CJ140" i="26"/>
  <c r="CK140" i="26"/>
  <c r="CL140" i="26"/>
  <c r="CM140" i="26"/>
  <c r="AY141" i="26"/>
  <c r="AZ141" i="26"/>
  <c r="BA141" i="26"/>
  <c r="BB141" i="26"/>
  <c r="BC141" i="26"/>
  <c r="BD141" i="26"/>
  <c r="BE141" i="26"/>
  <c r="BF141" i="26"/>
  <c r="BG141" i="26"/>
  <c r="BH141" i="26"/>
  <c r="BI141" i="26"/>
  <c r="BJ141" i="26"/>
  <c r="BK141" i="26"/>
  <c r="BL141" i="26"/>
  <c r="BM141" i="26"/>
  <c r="BN141" i="26"/>
  <c r="BO141" i="26"/>
  <c r="BP141" i="26"/>
  <c r="BQ141" i="26"/>
  <c r="BR141" i="26"/>
  <c r="BS141" i="26"/>
  <c r="BT141" i="26"/>
  <c r="BU141" i="26"/>
  <c r="BV141" i="26"/>
  <c r="BW141" i="26"/>
  <c r="BX141" i="26"/>
  <c r="BY141" i="26"/>
  <c r="BZ141" i="26"/>
  <c r="CA141" i="26"/>
  <c r="CB141" i="26"/>
  <c r="CC141" i="26"/>
  <c r="CD141" i="26"/>
  <c r="CE141" i="26"/>
  <c r="CF141" i="26"/>
  <c r="CG141" i="26"/>
  <c r="CH141" i="26"/>
  <c r="CI141" i="26"/>
  <c r="CJ141" i="26"/>
  <c r="CK141" i="26"/>
  <c r="CL141" i="26"/>
  <c r="CM141" i="26"/>
  <c r="AY142" i="26"/>
  <c r="AZ142" i="26"/>
  <c r="BA142" i="26"/>
  <c r="BB142" i="26"/>
  <c r="BC142" i="26"/>
  <c r="BD142" i="26"/>
  <c r="BE142" i="26"/>
  <c r="BF142" i="26"/>
  <c r="BG142" i="26"/>
  <c r="BH142" i="26"/>
  <c r="BI142" i="26"/>
  <c r="BJ142" i="26"/>
  <c r="BK142" i="26"/>
  <c r="BL142" i="26"/>
  <c r="BM142" i="26"/>
  <c r="BN142" i="26"/>
  <c r="BO142" i="26"/>
  <c r="BP142" i="26"/>
  <c r="BQ142" i="26"/>
  <c r="BR142" i="26"/>
  <c r="BS142" i="26"/>
  <c r="BT142" i="26"/>
  <c r="BU142" i="26"/>
  <c r="BV142" i="26"/>
  <c r="BW142" i="26"/>
  <c r="BX142" i="26"/>
  <c r="BY142" i="26"/>
  <c r="BZ142" i="26"/>
  <c r="CA142" i="26"/>
  <c r="CB142" i="26"/>
  <c r="CC142" i="26"/>
  <c r="CD142" i="26"/>
  <c r="CE142" i="26"/>
  <c r="CF142" i="26"/>
  <c r="CG142" i="26"/>
  <c r="CH142" i="26"/>
  <c r="CI142" i="26"/>
  <c r="CJ142" i="26"/>
  <c r="CK142" i="26"/>
  <c r="CL142" i="26"/>
  <c r="CM142" i="26"/>
  <c r="AY143" i="26"/>
  <c r="AZ143" i="26"/>
  <c r="BA143" i="26"/>
  <c r="BB143" i="26"/>
  <c r="BC143" i="26"/>
  <c r="BD143" i="26"/>
  <c r="BE143" i="26"/>
  <c r="BF143" i="26"/>
  <c r="BG143" i="26"/>
  <c r="BH143" i="26"/>
  <c r="BI143" i="26"/>
  <c r="BJ143" i="26"/>
  <c r="BK143" i="26"/>
  <c r="BL143" i="26"/>
  <c r="BM143" i="26"/>
  <c r="BN143" i="26"/>
  <c r="BO143" i="26"/>
  <c r="BP143" i="26"/>
  <c r="BQ143" i="26"/>
  <c r="BR143" i="26"/>
  <c r="BS143" i="26"/>
  <c r="BT143" i="26"/>
  <c r="BU143" i="26"/>
  <c r="BV143" i="26"/>
  <c r="BW143" i="26"/>
  <c r="BX143" i="26"/>
  <c r="BY143" i="26"/>
  <c r="BZ143" i="26"/>
  <c r="CA143" i="26"/>
  <c r="CB143" i="26"/>
  <c r="CC143" i="26"/>
  <c r="CD143" i="26"/>
  <c r="CE143" i="26"/>
  <c r="CF143" i="26"/>
  <c r="CG143" i="26"/>
  <c r="CH143" i="26"/>
  <c r="CI143" i="26"/>
  <c r="CJ143" i="26"/>
  <c r="CK143" i="26"/>
  <c r="CL143" i="26"/>
  <c r="CM143" i="26"/>
  <c r="AY144" i="26"/>
  <c r="AZ144" i="26"/>
  <c r="BA144" i="26"/>
  <c r="BB144" i="26"/>
  <c r="BC144" i="26"/>
  <c r="BD144" i="26"/>
  <c r="BE144" i="26"/>
  <c r="BF144" i="26"/>
  <c r="BG144" i="26"/>
  <c r="BH144" i="26"/>
  <c r="BI144" i="26"/>
  <c r="BJ144" i="26"/>
  <c r="BK144" i="26"/>
  <c r="BL144" i="26"/>
  <c r="BM144" i="26"/>
  <c r="BN144" i="26"/>
  <c r="BO144" i="26"/>
  <c r="BP144" i="26"/>
  <c r="BQ144" i="26"/>
  <c r="BR144" i="26"/>
  <c r="BS144" i="26"/>
  <c r="BT144" i="26"/>
  <c r="BU144" i="26"/>
  <c r="BV144" i="26"/>
  <c r="BW144" i="26"/>
  <c r="BX144" i="26"/>
  <c r="BY144" i="26"/>
  <c r="BZ144" i="26"/>
  <c r="CA144" i="26"/>
  <c r="CB144" i="26"/>
  <c r="CC144" i="26"/>
  <c r="CD144" i="26"/>
  <c r="CE144" i="26"/>
  <c r="CF144" i="26"/>
  <c r="CG144" i="26"/>
  <c r="CH144" i="26"/>
  <c r="CI144" i="26"/>
  <c r="CJ144" i="26"/>
  <c r="CK144" i="26"/>
  <c r="CL144" i="26"/>
  <c r="CM144" i="26"/>
  <c r="AY145" i="26"/>
  <c r="AZ145" i="26"/>
  <c r="BA145" i="26"/>
  <c r="BB145" i="26"/>
  <c r="BC145" i="26"/>
  <c r="BD145" i="26"/>
  <c r="BE145" i="26"/>
  <c r="BF145" i="26"/>
  <c r="BG145" i="26"/>
  <c r="BH145" i="26"/>
  <c r="BI145" i="26"/>
  <c r="BJ145" i="26"/>
  <c r="BK145" i="26"/>
  <c r="BL145" i="26"/>
  <c r="BM145" i="26"/>
  <c r="BN145" i="26"/>
  <c r="BO145" i="26"/>
  <c r="BP145" i="26"/>
  <c r="BQ145" i="26"/>
  <c r="BR145" i="26"/>
  <c r="BS145" i="26"/>
  <c r="BT145" i="26"/>
  <c r="BU145" i="26"/>
  <c r="BV145" i="26"/>
  <c r="BW145" i="26"/>
  <c r="BX145" i="26"/>
  <c r="BY145" i="26"/>
  <c r="BZ145" i="26"/>
  <c r="CA145" i="26"/>
  <c r="CB145" i="26"/>
  <c r="CC145" i="26"/>
  <c r="CD145" i="26"/>
  <c r="CE145" i="26"/>
  <c r="CF145" i="26"/>
  <c r="CG145" i="26"/>
  <c r="CH145" i="26"/>
  <c r="CI145" i="26"/>
  <c r="CJ145" i="26"/>
  <c r="CK145" i="26"/>
  <c r="CL145" i="26"/>
  <c r="CM145" i="26"/>
  <c r="AY146" i="26"/>
  <c r="AZ146" i="26"/>
  <c r="BA146" i="26"/>
  <c r="BB146" i="26"/>
  <c r="BC146" i="26"/>
  <c r="BD146" i="26"/>
  <c r="BE146" i="26"/>
  <c r="BF146" i="26"/>
  <c r="BG146" i="26"/>
  <c r="BH146" i="26"/>
  <c r="BI146" i="26"/>
  <c r="BJ146" i="26"/>
  <c r="BK146" i="26"/>
  <c r="BL146" i="26"/>
  <c r="BM146" i="26"/>
  <c r="BN146" i="26"/>
  <c r="BO146" i="26"/>
  <c r="BP146" i="26"/>
  <c r="BQ146" i="26"/>
  <c r="BR146" i="26"/>
  <c r="BS146" i="26"/>
  <c r="BT146" i="26"/>
  <c r="BU146" i="26"/>
  <c r="BV146" i="26"/>
  <c r="BW146" i="26"/>
  <c r="BX146" i="26"/>
  <c r="BY146" i="26"/>
  <c r="BZ146" i="26"/>
  <c r="CA146" i="26"/>
  <c r="CB146" i="26"/>
  <c r="CC146" i="26"/>
  <c r="CD146" i="26"/>
  <c r="CE146" i="26"/>
  <c r="CF146" i="26"/>
  <c r="CG146" i="26"/>
  <c r="CH146" i="26"/>
  <c r="CI146" i="26"/>
  <c r="CJ146" i="26"/>
  <c r="CK146" i="26"/>
  <c r="CL146" i="26"/>
  <c r="CM146" i="26"/>
  <c r="AY147" i="26"/>
  <c r="AZ147" i="26"/>
  <c r="BA147" i="26"/>
  <c r="BB147" i="26"/>
  <c r="BC147" i="26"/>
  <c r="BD147" i="26"/>
  <c r="BE147" i="26"/>
  <c r="BF147" i="26"/>
  <c r="BG147" i="26"/>
  <c r="BH147" i="26"/>
  <c r="BI147" i="26"/>
  <c r="BJ147" i="26"/>
  <c r="BK147" i="26"/>
  <c r="BL147" i="26"/>
  <c r="BM147" i="26"/>
  <c r="BN147" i="26"/>
  <c r="BO147" i="26"/>
  <c r="BP147" i="26"/>
  <c r="BQ147" i="26"/>
  <c r="BR147" i="26"/>
  <c r="BS147" i="26"/>
  <c r="BT147" i="26"/>
  <c r="BU147" i="26"/>
  <c r="BV147" i="26"/>
  <c r="BW147" i="26"/>
  <c r="BX147" i="26"/>
  <c r="BY147" i="26"/>
  <c r="BZ147" i="26"/>
  <c r="CA147" i="26"/>
  <c r="CB147" i="26"/>
  <c r="CC147" i="26"/>
  <c r="CD147" i="26"/>
  <c r="CE147" i="26"/>
  <c r="CF147" i="26"/>
  <c r="CG147" i="26"/>
  <c r="CH147" i="26"/>
  <c r="CI147" i="26"/>
  <c r="CJ147" i="26"/>
  <c r="CK147" i="26"/>
  <c r="CL147" i="26"/>
  <c r="CM147" i="26"/>
  <c r="AY148" i="26"/>
  <c r="AZ148" i="26"/>
  <c r="BA148" i="26"/>
  <c r="BB148" i="26"/>
  <c r="BC148" i="26"/>
  <c r="BD148" i="26"/>
  <c r="BE148" i="26"/>
  <c r="BF148" i="26"/>
  <c r="BG148" i="26"/>
  <c r="BH148" i="26"/>
  <c r="BI148" i="26"/>
  <c r="BJ148" i="26"/>
  <c r="BK148" i="26"/>
  <c r="BL148" i="26"/>
  <c r="BM148" i="26"/>
  <c r="BN148" i="26"/>
  <c r="BO148" i="26"/>
  <c r="BP148" i="26"/>
  <c r="BQ148" i="26"/>
  <c r="BR148" i="26"/>
  <c r="BS148" i="26"/>
  <c r="BT148" i="26"/>
  <c r="BU148" i="26"/>
  <c r="BV148" i="26"/>
  <c r="BW148" i="26"/>
  <c r="BX148" i="26"/>
  <c r="BY148" i="26"/>
  <c r="BZ148" i="26"/>
  <c r="CA148" i="26"/>
  <c r="CB148" i="26"/>
  <c r="CC148" i="26"/>
  <c r="CD148" i="26"/>
  <c r="CE148" i="26"/>
  <c r="CF148" i="26"/>
  <c r="CG148" i="26"/>
  <c r="CH148" i="26"/>
  <c r="CI148" i="26"/>
  <c r="CJ148" i="26"/>
  <c r="CK148" i="26"/>
  <c r="CL148" i="26"/>
  <c r="CM148" i="26"/>
  <c r="AY149" i="26"/>
  <c r="AZ149" i="26"/>
  <c r="BA149" i="26"/>
  <c r="BB149" i="26"/>
  <c r="BC149" i="26"/>
  <c r="BD149" i="26"/>
  <c r="BE149" i="26"/>
  <c r="BF149" i="26"/>
  <c r="BG149" i="26"/>
  <c r="BH149" i="26"/>
  <c r="BI149" i="26"/>
  <c r="BJ149" i="26"/>
  <c r="BK149" i="26"/>
  <c r="BL149" i="26"/>
  <c r="BM149" i="26"/>
  <c r="BN149" i="26"/>
  <c r="BO149" i="26"/>
  <c r="BP149" i="26"/>
  <c r="BQ149" i="26"/>
  <c r="BR149" i="26"/>
  <c r="BS149" i="26"/>
  <c r="BT149" i="26"/>
  <c r="BU149" i="26"/>
  <c r="BV149" i="26"/>
  <c r="BW149" i="26"/>
  <c r="BX149" i="26"/>
  <c r="BY149" i="26"/>
  <c r="BZ149" i="26"/>
  <c r="CA149" i="26"/>
  <c r="CB149" i="26"/>
  <c r="CC149" i="26"/>
  <c r="CD149" i="26"/>
  <c r="CE149" i="26"/>
  <c r="CF149" i="26"/>
  <c r="CG149" i="26"/>
  <c r="CH149" i="26"/>
  <c r="CI149" i="26"/>
  <c r="CJ149" i="26"/>
  <c r="CK149" i="26"/>
  <c r="CL149" i="26"/>
  <c r="CM149" i="26"/>
  <c r="AY150" i="26"/>
  <c r="AZ150" i="26"/>
  <c r="BA150" i="26"/>
  <c r="BB150" i="26"/>
  <c r="BC150" i="26"/>
  <c r="BD150" i="26"/>
  <c r="BE150" i="26"/>
  <c r="BF150" i="26"/>
  <c r="BG150" i="26"/>
  <c r="BH150" i="26"/>
  <c r="BI150" i="26"/>
  <c r="BJ150" i="26"/>
  <c r="BK150" i="26"/>
  <c r="BL150" i="26"/>
  <c r="BM150" i="26"/>
  <c r="BN150" i="26"/>
  <c r="BO150" i="26"/>
  <c r="BP150" i="26"/>
  <c r="BQ150" i="26"/>
  <c r="BR150" i="26"/>
  <c r="BS150" i="26"/>
  <c r="BT150" i="26"/>
  <c r="BU150" i="26"/>
  <c r="BV150" i="26"/>
  <c r="BW150" i="26"/>
  <c r="BX150" i="26"/>
  <c r="BY150" i="26"/>
  <c r="BZ150" i="26"/>
  <c r="CA150" i="26"/>
  <c r="CB150" i="26"/>
  <c r="CC150" i="26"/>
  <c r="CD150" i="26"/>
  <c r="CE150" i="26"/>
  <c r="CF150" i="26"/>
  <c r="CG150" i="26"/>
  <c r="CH150" i="26"/>
  <c r="CI150" i="26"/>
  <c r="CJ150" i="26"/>
  <c r="CK150" i="26"/>
  <c r="CL150" i="26"/>
  <c r="CM150" i="26"/>
  <c r="AY151" i="26"/>
  <c r="AZ151" i="26"/>
  <c r="BA151" i="26"/>
  <c r="BB151" i="26"/>
  <c r="BC151" i="26"/>
  <c r="BD151" i="26"/>
  <c r="BE151" i="26"/>
  <c r="BF151" i="26"/>
  <c r="BG151" i="26"/>
  <c r="BH151" i="26"/>
  <c r="BI151" i="26"/>
  <c r="BJ151" i="26"/>
  <c r="BK151" i="26"/>
  <c r="BL151" i="26"/>
  <c r="BM151" i="26"/>
  <c r="BN151" i="26"/>
  <c r="BO151" i="26"/>
  <c r="BP151" i="26"/>
  <c r="BQ151" i="26"/>
  <c r="BR151" i="26"/>
  <c r="BS151" i="26"/>
  <c r="BT151" i="26"/>
  <c r="BU151" i="26"/>
  <c r="BV151" i="26"/>
  <c r="BW151" i="26"/>
  <c r="BX151" i="26"/>
  <c r="BY151" i="26"/>
  <c r="BZ151" i="26"/>
  <c r="CA151" i="26"/>
  <c r="CB151" i="26"/>
  <c r="CC151" i="26"/>
  <c r="CD151" i="26"/>
  <c r="CE151" i="26"/>
  <c r="CF151" i="26"/>
  <c r="CG151" i="26"/>
  <c r="CH151" i="26"/>
  <c r="CI151" i="26"/>
  <c r="CJ151" i="26"/>
  <c r="CK151" i="26"/>
  <c r="CL151" i="26"/>
  <c r="CM151" i="26"/>
  <c r="AY152" i="26"/>
  <c r="AZ152" i="26"/>
  <c r="BA152" i="26"/>
  <c r="BB152" i="26"/>
  <c r="BC152" i="26"/>
  <c r="BD152" i="26"/>
  <c r="BE152" i="26"/>
  <c r="BF152" i="26"/>
  <c r="BG152" i="26"/>
  <c r="BH152" i="26"/>
  <c r="BI152" i="26"/>
  <c r="BJ152" i="26"/>
  <c r="BK152" i="26"/>
  <c r="BL152" i="26"/>
  <c r="BM152" i="26"/>
  <c r="BN152" i="26"/>
  <c r="BO152" i="26"/>
  <c r="BP152" i="26"/>
  <c r="BQ152" i="26"/>
  <c r="BR152" i="26"/>
  <c r="BS152" i="26"/>
  <c r="BT152" i="26"/>
  <c r="BU152" i="26"/>
  <c r="BV152" i="26"/>
  <c r="BW152" i="26"/>
  <c r="BX152" i="26"/>
  <c r="BY152" i="26"/>
  <c r="BZ152" i="26"/>
  <c r="CA152" i="26"/>
  <c r="CB152" i="26"/>
  <c r="CC152" i="26"/>
  <c r="CD152" i="26"/>
  <c r="CE152" i="26"/>
  <c r="CF152" i="26"/>
  <c r="CG152" i="26"/>
  <c r="CH152" i="26"/>
  <c r="CI152" i="26"/>
  <c r="CJ152" i="26"/>
  <c r="CK152" i="26"/>
  <c r="CL152" i="26"/>
  <c r="CM152" i="26"/>
  <c r="AY153" i="26"/>
  <c r="AZ153" i="26"/>
  <c r="BA153" i="26"/>
  <c r="BB153" i="26"/>
  <c r="BC153" i="26"/>
  <c r="BD153" i="26"/>
  <c r="BE153" i="26"/>
  <c r="BF153" i="26"/>
  <c r="BG153" i="26"/>
  <c r="BH153" i="26"/>
  <c r="BI153" i="26"/>
  <c r="BJ153" i="26"/>
  <c r="BK153" i="26"/>
  <c r="BL153" i="26"/>
  <c r="BM153" i="26"/>
  <c r="BN153" i="26"/>
  <c r="BO153" i="26"/>
  <c r="BP153" i="26"/>
  <c r="BQ153" i="26"/>
  <c r="BR153" i="26"/>
  <c r="BS153" i="26"/>
  <c r="BT153" i="26"/>
  <c r="BU153" i="26"/>
  <c r="BV153" i="26"/>
  <c r="BW153" i="26"/>
  <c r="BX153" i="26"/>
  <c r="BY153" i="26"/>
  <c r="BZ153" i="26"/>
  <c r="CA153" i="26"/>
  <c r="CB153" i="26"/>
  <c r="CC153" i="26"/>
  <c r="CD153" i="26"/>
  <c r="CE153" i="26"/>
  <c r="CF153" i="26"/>
  <c r="CG153" i="26"/>
  <c r="CH153" i="26"/>
  <c r="CI153" i="26"/>
  <c r="CJ153" i="26"/>
  <c r="CK153" i="26"/>
  <c r="CL153" i="26"/>
  <c r="CM153" i="26"/>
  <c r="AY154" i="26"/>
  <c r="AZ154" i="26"/>
  <c r="BA154" i="26"/>
  <c r="BB154" i="26"/>
  <c r="BC154" i="26"/>
  <c r="BD154" i="26"/>
  <c r="BE154" i="26"/>
  <c r="BF154" i="26"/>
  <c r="BG154" i="26"/>
  <c r="BH154" i="26"/>
  <c r="BI154" i="26"/>
  <c r="BJ154" i="26"/>
  <c r="BK154" i="26"/>
  <c r="BL154" i="26"/>
  <c r="BM154" i="26"/>
  <c r="BN154" i="26"/>
  <c r="BO154" i="26"/>
  <c r="BP154" i="26"/>
  <c r="BQ154" i="26"/>
  <c r="BR154" i="26"/>
  <c r="BS154" i="26"/>
  <c r="BT154" i="26"/>
  <c r="BU154" i="26"/>
  <c r="BV154" i="26"/>
  <c r="BW154" i="26"/>
  <c r="BX154" i="26"/>
  <c r="BY154" i="26"/>
  <c r="BZ154" i="26"/>
  <c r="CA154" i="26"/>
  <c r="CB154" i="26"/>
  <c r="CC154" i="26"/>
  <c r="CD154" i="26"/>
  <c r="CE154" i="26"/>
  <c r="CF154" i="26"/>
  <c r="CG154" i="26"/>
  <c r="CH154" i="26"/>
  <c r="CI154" i="26"/>
  <c r="CJ154" i="26"/>
  <c r="CK154" i="26"/>
  <c r="CL154" i="26"/>
  <c r="CM154" i="26"/>
  <c r="AY155" i="26"/>
  <c r="AZ155" i="26"/>
  <c r="BA155" i="26"/>
  <c r="BB155" i="26"/>
  <c r="BC155" i="26"/>
  <c r="BD155" i="26"/>
  <c r="BE155" i="26"/>
  <c r="BF155" i="26"/>
  <c r="BG155" i="26"/>
  <c r="BH155" i="26"/>
  <c r="BI155" i="26"/>
  <c r="BJ155" i="26"/>
  <c r="BK155" i="26"/>
  <c r="BL155" i="26"/>
  <c r="BM155" i="26"/>
  <c r="BN155" i="26"/>
  <c r="BO155" i="26"/>
  <c r="BP155" i="26"/>
  <c r="BQ155" i="26"/>
  <c r="BR155" i="26"/>
  <c r="BS155" i="26"/>
  <c r="BT155" i="26"/>
  <c r="BU155" i="26"/>
  <c r="BV155" i="26"/>
  <c r="BW155" i="26"/>
  <c r="BX155" i="26"/>
  <c r="BY155" i="26"/>
  <c r="BZ155" i="26"/>
  <c r="CA155" i="26"/>
  <c r="CB155" i="26"/>
  <c r="CC155" i="26"/>
  <c r="CD155" i="26"/>
  <c r="CE155" i="26"/>
  <c r="CF155" i="26"/>
  <c r="CG155" i="26"/>
  <c r="CH155" i="26"/>
  <c r="CI155" i="26"/>
  <c r="CJ155" i="26"/>
  <c r="CK155" i="26"/>
  <c r="CL155" i="26"/>
  <c r="CM155" i="26"/>
  <c r="AY156" i="26"/>
  <c r="AZ156" i="26"/>
  <c r="BA156" i="26"/>
  <c r="BB156" i="26"/>
  <c r="BC156" i="26"/>
  <c r="BD156" i="26"/>
  <c r="BE156" i="26"/>
  <c r="BF156" i="26"/>
  <c r="BG156" i="26"/>
  <c r="BH156" i="26"/>
  <c r="BI156" i="26"/>
  <c r="BJ156" i="26"/>
  <c r="BK156" i="26"/>
  <c r="BL156" i="26"/>
  <c r="BM156" i="26"/>
  <c r="BN156" i="26"/>
  <c r="BO156" i="26"/>
  <c r="BP156" i="26"/>
  <c r="BQ156" i="26"/>
  <c r="BR156" i="26"/>
  <c r="BS156" i="26"/>
  <c r="BT156" i="26"/>
  <c r="BU156" i="26"/>
  <c r="BV156" i="26"/>
  <c r="BW156" i="26"/>
  <c r="BX156" i="26"/>
  <c r="BY156" i="26"/>
  <c r="BZ156" i="26"/>
  <c r="CA156" i="26"/>
  <c r="CB156" i="26"/>
  <c r="CC156" i="26"/>
  <c r="CD156" i="26"/>
  <c r="CE156" i="26"/>
  <c r="CF156" i="26"/>
  <c r="CG156" i="26"/>
  <c r="CH156" i="26"/>
  <c r="CI156" i="26"/>
  <c r="CJ156" i="26"/>
  <c r="CK156" i="26"/>
  <c r="CL156" i="26"/>
  <c r="CM156" i="26"/>
  <c r="AY157" i="26"/>
  <c r="AZ157" i="26"/>
  <c r="BA157" i="26"/>
  <c r="BB157" i="26"/>
  <c r="BC157" i="26"/>
  <c r="BD157" i="26"/>
  <c r="BE157" i="26"/>
  <c r="BF157" i="26"/>
  <c r="BG157" i="26"/>
  <c r="BH157" i="26"/>
  <c r="BI157" i="26"/>
  <c r="BJ157" i="26"/>
  <c r="BK157" i="26"/>
  <c r="BL157" i="26"/>
  <c r="BM157" i="26"/>
  <c r="BN157" i="26"/>
  <c r="BO157" i="26"/>
  <c r="BP157" i="26"/>
  <c r="BQ157" i="26"/>
  <c r="BR157" i="26"/>
  <c r="BS157" i="26"/>
  <c r="BT157" i="26"/>
  <c r="BU157" i="26"/>
  <c r="BV157" i="26"/>
  <c r="BW157" i="26"/>
  <c r="BX157" i="26"/>
  <c r="BY157" i="26"/>
  <c r="BZ157" i="26"/>
  <c r="CA157" i="26"/>
  <c r="CB157" i="26"/>
  <c r="CC157" i="26"/>
  <c r="CD157" i="26"/>
  <c r="CE157" i="26"/>
  <c r="CF157" i="26"/>
  <c r="CG157" i="26"/>
  <c r="CH157" i="26"/>
  <c r="CI157" i="26"/>
  <c r="CJ157" i="26"/>
  <c r="CK157" i="26"/>
  <c r="CL157" i="26"/>
  <c r="CM157" i="26"/>
  <c r="AY158" i="26"/>
  <c r="AZ158" i="26"/>
  <c r="BA158" i="26"/>
  <c r="BB158" i="26"/>
  <c r="BC158" i="26"/>
  <c r="BD158" i="26"/>
  <c r="BE158" i="26"/>
  <c r="BF158" i="26"/>
  <c r="BG158" i="26"/>
  <c r="BH158" i="26"/>
  <c r="BI158" i="26"/>
  <c r="BJ158" i="26"/>
  <c r="BK158" i="26"/>
  <c r="BL158" i="26"/>
  <c r="BM158" i="26"/>
  <c r="BN158" i="26"/>
  <c r="BO158" i="26"/>
  <c r="BP158" i="26"/>
  <c r="BQ158" i="26"/>
  <c r="BR158" i="26"/>
  <c r="BS158" i="26"/>
  <c r="BT158" i="26"/>
  <c r="BU158" i="26"/>
  <c r="BV158" i="26"/>
  <c r="BW158" i="26"/>
  <c r="BX158" i="26"/>
  <c r="BY158" i="26"/>
  <c r="BZ158" i="26"/>
  <c r="CA158" i="26"/>
  <c r="CB158" i="26"/>
  <c r="CC158" i="26"/>
  <c r="CD158" i="26"/>
  <c r="CE158" i="26"/>
  <c r="CF158" i="26"/>
  <c r="CG158" i="26"/>
  <c r="CH158" i="26"/>
  <c r="CI158" i="26"/>
  <c r="CJ158" i="26"/>
  <c r="CK158" i="26"/>
  <c r="CL158" i="26"/>
  <c r="CM158" i="26"/>
  <c r="AY159" i="26"/>
  <c r="AZ159" i="26"/>
  <c r="BA159" i="26"/>
  <c r="BB159" i="26"/>
  <c r="BC159" i="26"/>
  <c r="BD159" i="26"/>
  <c r="BE159" i="26"/>
  <c r="BF159" i="26"/>
  <c r="BG159" i="26"/>
  <c r="BH159" i="26"/>
  <c r="BI159" i="26"/>
  <c r="BJ159" i="26"/>
  <c r="BK159" i="26"/>
  <c r="BL159" i="26"/>
  <c r="BM159" i="26"/>
  <c r="BN159" i="26"/>
  <c r="BO159" i="26"/>
  <c r="BP159" i="26"/>
  <c r="BQ159" i="26"/>
  <c r="BR159" i="26"/>
  <c r="BS159" i="26"/>
  <c r="BT159" i="26"/>
  <c r="BU159" i="26"/>
  <c r="BV159" i="26"/>
  <c r="BW159" i="26"/>
  <c r="BX159" i="26"/>
  <c r="BY159" i="26"/>
  <c r="BZ159" i="26"/>
  <c r="CA159" i="26"/>
  <c r="CB159" i="26"/>
  <c r="CC159" i="26"/>
  <c r="CD159" i="26"/>
  <c r="CE159" i="26"/>
  <c r="CF159" i="26"/>
  <c r="CG159" i="26"/>
  <c r="CH159" i="26"/>
  <c r="CI159" i="26"/>
  <c r="CJ159" i="26"/>
  <c r="CK159" i="26"/>
  <c r="CL159" i="26"/>
  <c r="CM159" i="26"/>
  <c r="AY160" i="26"/>
  <c r="AZ160" i="26"/>
  <c r="BA160" i="26"/>
  <c r="BB160" i="26"/>
  <c r="BC160" i="26"/>
  <c r="BD160" i="26"/>
  <c r="BE160" i="26"/>
  <c r="BF160" i="26"/>
  <c r="BG160" i="26"/>
  <c r="BH160" i="26"/>
  <c r="BI160" i="26"/>
  <c r="BJ160" i="26"/>
  <c r="BK160" i="26"/>
  <c r="BL160" i="26"/>
  <c r="BM160" i="26"/>
  <c r="BN160" i="26"/>
  <c r="BO160" i="26"/>
  <c r="BP160" i="26"/>
  <c r="BQ160" i="26"/>
  <c r="BR160" i="26"/>
  <c r="BS160" i="26"/>
  <c r="BT160" i="26"/>
  <c r="BU160" i="26"/>
  <c r="BV160" i="26"/>
  <c r="BW160" i="26"/>
  <c r="BX160" i="26"/>
  <c r="BY160" i="26"/>
  <c r="BZ160" i="26"/>
  <c r="CA160" i="26"/>
  <c r="CB160" i="26"/>
  <c r="CC160" i="26"/>
  <c r="CD160" i="26"/>
  <c r="CE160" i="26"/>
  <c r="CF160" i="26"/>
  <c r="CG160" i="26"/>
  <c r="CH160" i="26"/>
  <c r="CI160" i="26"/>
  <c r="CJ160" i="26"/>
  <c r="CK160" i="26"/>
  <c r="CL160" i="26"/>
  <c r="CM160" i="26"/>
  <c r="AY161" i="26"/>
  <c r="AZ161" i="26"/>
  <c r="BA161" i="26"/>
  <c r="BB161" i="26"/>
  <c r="BC161" i="26"/>
  <c r="BD161" i="26"/>
  <c r="BE161" i="26"/>
  <c r="BF161" i="26"/>
  <c r="BG161" i="26"/>
  <c r="BH161" i="26"/>
  <c r="BI161" i="26"/>
  <c r="BJ161" i="26"/>
  <c r="BK161" i="26"/>
  <c r="BL161" i="26"/>
  <c r="BM161" i="26"/>
  <c r="BN161" i="26"/>
  <c r="BO161" i="26"/>
  <c r="BP161" i="26"/>
  <c r="BQ161" i="26"/>
  <c r="BR161" i="26"/>
  <c r="BS161" i="26"/>
  <c r="BT161" i="26"/>
  <c r="BU161" i="26"/>
  <c r="BV161" i="26"/>
  <c r="BW161" i="26"/>
  <c r="BX161" i="26"/>
  <c r="BY161" i="26"/>
  <c r="BZ161" i="26"/>
  <c r="CA161" i="26"/>
  <c r="CB161" i="26"/>
  <c r="CC161" i="26"/>
  <c r="CD161" i="26"/>
  <c r="CE161" i="26"/>
  <c r="CF161" i="26"/>
  <c r="CG161" i="26"/>
  <c r="CH161" i="26"/>
  <c r="CI161" i="26"/>
  <c r="CJ161" i="26"/>
  <c r="CK161" i="26"/>
  <c r="CL161" i="26"/>
  <c r="CM161" i="26"/>
  <c r="AY162" i="26"/>
  <c r="AZ162" i="26"/>
  <c r="BA162" i="26"/>
  <c r="BB162" i="26"/>
  <c r="BC162" i="26"/>
  <c r="BD162" i="26"/>
  <c r="BE162" i="26"/>
  <c r="BF162" i="26"/>
  <c r="BG162" i="26"/>
  <c r="BH162" i="26"/>
  <c r="BI162" i="26"/>
  <c r="BJ162" i="26"/>
  <c r="BK162" i="26"/>
  <c r="BL162" i="26"/>
  <c r="BM162" i="26"/>
  <c r="BN162" i="26"/>
  <c r="BO162" i="26"/>
  <c r="BP162" i="26"/>
  <c r="BQ162" i="26"/>
  <c r="BR162" i="26"/>
  <c r="BS162" i="26"/>
  <c r="BT162" i="26"/>
  <c r="BU162" i="26"/>
  <c r="BV162" i="26"/>
  <c r="BW162" i="26"/>
  <c r="BX162" i="26"/>
  <c r="BY162" i="26"/>
  <c r="BZ162" i="26"/>
  <c r="CA162" i="26"/>
  <c r="CB162" i="26"/>
  <c r="CC162" i="26"/>
  <c r="CD162" i="26"/>
  <c r="CE162" i="26"/>
  <c r="CF162" i="26"/>
  <c r="CG162" i="26"/>
  <c r="CH162" i="26"/>
  <c r="CI162" i="26"/>
  <c r="CJ162" i="26"/>
  <c r="CK162" i="26"/>
  <c r="CL162" i="26"/>
  <c r="CM162" i="26"/>
  <c r="AY163" i="26"/>
  <c r="AZ163" i="26"/>
  <c r="BA163" i="26"/>
  <c r="BB163" i="26"/>
  <c r="BC163" i="26"/>
  <c r="BD163" i="26"/>
  <c r="BE163" i="26"/>
  <c r="BF163" i="26"/>
  <c r="BG163" i="26"/>
  <c r="BH163" i="26"/>
  <c r="BI163" i="26"/>
  <c r="BJ163" i="26"/>
  <c r="BK163" i="26"/>
  <c r="BL163" i="26"/>
  <c r="BM163" i="26"/>
  <c r="BN163" i="26"/>
  <c r="BO163" i="26"/>
  <c r="BP163" i="26"/>
  <c r="BQ163" i="26"/>
  <c r="BR163" i="26"/>
  <c r="BS163" i="26"/>
  <c r="BT163" i="26"/>
  <c r="BU163" i="26"/>
  <c r="BV163" i="26"/>
  <c r="BW163" i="26"/>
  <c r="BX163" i="26"/>
  <c r="BY163" i="26"/>
  <c r="BZ163" i="26"/>
  <c r="CA163" i="26"/>
  <c r="CB163" i="26"/>
  <c r="CC163" i="26"/>
  <c r="CD163" i="26"/>
  <c r="CE163" i="26"/>
  <c r="CF163" i="26"/>
  <c r="CG163" i="26"/>
  <c r="CH163" i="26"/>
  <c r="CI163" i="26"/>
  <c r="CJ163" i="26"/>
  <c r="CK163" i="26"/>
  <c r="CL163" i="26"/>
  <c r="CM163" i="26"/>
  <c r="AY164" i="26"/>
  <c r="AZ164" i="26"/>
  <c r="BA164" i="26"/>
  <c r="BB164" i="26"/>
  <c r="BC164" i="26"/>
  <c r="BD164" i="26"/>
  <c r="BE164" i="26"/>
  <c r="BF164" i="26"/>
  <c r="BG164" i="26"/>
  <c r="BH164" i="26"/>
  <c r="BI164" i="26"/>
  <c r="BJ164" i="26"/>
  <c r="BK164" i="26"/>
  <c r="BL164" i="26"/>
  <c r="BM164" i="26"/>
  <c r="BN164" i="26"/>
  <c r="BO164" i="26"/>
  <c r="BP164" i="26"/>
  <c r="BQ164" i="26"/>
  <c r="BR164" i="26"/>
  <c r="BS164" i="26"/>
  <c r="BT164" i="26"/>
  <c r="BU164" i="26"/>
  <c r="BV164" i="26"/>
  <c r="BW164" i="26"/>
  <c r="BX164" i="26"/>
  <c r="BY164" i="26"/>
  <c r="BZ164" i="26"/>
  <c r="CA164" i="26"/>
  <c r="CB164" i="26"/>
  <c r="CC164" i="26"/>
  <c r="CD164" i="26"/>
  <c r="CE164" i="26"/>
  <c r="CF164" i="26"/>
  <c r="CG164" i="26"/>
  <c r="CH164" i="26"/>
  <c r="CI164" i="26"/>
  <c r="CJ164" i="26"/>
  <c r="CK164" i="26"/>
  <c r="CL164" i="26"/>
  <c r="CM164" i="26"/>
  <c r="AY165" i="26"/>
  <c r="AZ165" i="26"/>
  <c r="BA165" i="26"/>
  <c r="BB165" i="26"/>
  <c r="BC165" i="26"/>
  <c r="BD165" i="26"/>
  <c r="BE165" i="26"/>
  <c r="BF165" i="26"/>
  <c r="BG165" i="26"/>
  <c r="BH165" i="26"/>
  <c r="BI165" i="26"/>
  <c r="BJ165" i="26"/>
  <c r="BK165" i="26"/>
  <c r="BL165" i="26"/>
  <c r="BM165" i="26"/>
  <c r="BN165" i="26"/>
  <c r="BO165" i="26"/>
  <c r="BP165" i="26"/>
  <c r="BQ165" i="26"/>
  <c r="BR165" i="26"/>
  <c r="BS165" i="26"/>
  <c r="BT165" i="26"/>
  <c r="BU165" i="26"/>
  <c r="BV165" i="26"/>
  <c r="BW165" i="26"/>
  <c r="BX165" i="26"/>
  <c r="BY165" i="26"/>
  <c r="BZ165" i="26"/>
  <c r="CA165" i="26"/>
  <c r="CB165" i="26"/>
  <c r="CC165" i="26"/>
  <c r="CD165" i="26"/>
  <c r="CE165" i="26"/>
  <c r="CF165" i="26"/>
  <c r="CG165" i="26"/>
  <c r="CH165" i="26"/>
  <c r="CI165" i="26"/>
  <c r="CJ165" i="26"/>
  <c r="CK165" i="26"/>
  <c r="CL165" i="26"/>
  <c r="CM165" i="26"/>
  <c r="AY166" i="26"/>
  <c r="AZ166" i="26"/>
  <c r="BA166" i="26"/>
  <c r="BB166" i="26"/>
  <c r="BC166" i="26"/>
  <c r="BD166" i="26"/>
  <c r="BE166" i="26"/>
  <c r="BF166" i="26"/>
  <c r="BG166" i="26"/>
  <c r="BH166" i="26"/>
  <c r="BI166" i="26"/>
  <c r="BJ166" i="26"/>
  <c r="BK166" i="26"/>
  <c r="BL166" i="26"/>
  <c r="BM166" i="26"/>
  <c r="BN166" i="26"/>
  <c r="BO166" i="26"/>
  <c r="BP166" i="26"/>
  <c r="BQ166" i="26"/>
  <c r="BR166" i="26"/>
  <c r="BS166" i="26"/>
  <c r="BT166" i="26"/>
  <c r="BU166" i="26"/>
  <c r="BV166" i="26"/>
  <c r="BW166" i="26"/>
  <c r="BX166" i="26"/>
  <c r="BY166" i="26"/>
  <c r="BZ166" i="26"/>
  <c r="CA166" i="26"/>
  <c r="CB166" i="26"/>
  <c r="CC166" i="26"/>
  <c r="CD166" i="26"/>
  <c r="CE166" i="26"/>
  <c r="CF166" i="26"/>
  <c r="CG166" i="26"/>
  <c r="CH166" i="26"/>
  <c r="CI166" i="26"/>
  <c r="CJ166" i="26"/>
  <c r="CK166" i="26"/>
  <c r="CL166" i="26"/>
  <c r="CM166" i="26"/>
  <c r="AY167" i="26"/>
  <c r="AZ167" i="26"/>
  <c r="BA167" i="26"/>
  <c r="BB167" i="26"/>
  <c r="BC167" i="26"/>
  <c r="BD167" i="26"/>
  <c r="BE167" i="26"/>
  <c r="BF167" i="26"/>
  <c r="BG167" i="26"/>
  <c r="BH167" i="26"/>
  <c r="BI167" i="26"/>
  <c r="BJ167" i="26"/>
  <c r="BK167" i="26"/>
  <c r="BL167" i="26"/>
  <c r="BM167" i="26"/>
  <c r="BN167" i="26"/>
  <c r="BO167" i="26"/>
  <c r="BP167" i="26"/>
  <c r="BQ167" i="26"/>
  <c r="BR167" i="26"/>
  <c r="BS167" i="26"/>
  <c r="BT167" i="26"/>
  <c r="BU167" i="26"/>
  <c r="BV167" i="26"/>
  <c r="BW167" i="26"/>
  <c r="BX167" i="26"/>
  <c r="BY167" i="26"/>
  <c r="BZ167" i="26"/>
  <c r="CA167" i="26"/>
  <c r="CB167" i="26"/>
  <c r="CC167" i="26"/>
  <c r="CD167" i="26"/>
  <c r="CE167" i="26"/>
  <c r="CF167" i="26"/>
  <c r="CG167" i="26"/>
  <c r="CH167" i="26"/>
  <c r="CI167" i="26"/>
  <c r="CJ167" i="26"/>
  <c r="CK167" i="26"/>
  <c r="CL167" i="26"/>
  <c r="CM167" i="26"/>
  <c r="AY168" i="26"/>
  <c r="AZ168" i="26"/>
  <c r="BA168" i="26"/>
  <c r="BB168" i="26"/>
  <c r="BC168" i="26"/>
  <c r="BD168" i="26"/>
  <c r="BE168" i="26"/>
  <c r="BF168" i="26"/>
  <c r="BG168" i="26"/>
  <c r="BH168" i="26"/>
  <c r="BI168" i="26"/>
  <c r="BJ168" i="26"/>
  <c r="BK168" i="26"/>
  <c r="BL168" i="26"/>
  <c r="BM168" i="26"/>
  <c r="BN168" i="26"/>
  <c r="BO168" i="26"/>
  <c r="BP168" i="26"/>
  <c r="BQ168" i="26"/>
  <c r="BR168" i="26"/>
  <c r="BS168" i="26"/>
  <c r="BT168" i="26"/>
  <c r="BU168" i="26"/>
  <c r="BV168" i="26"/>
  <c r="BW168" i="26"/>
  <c r="BX168" i="26"/>
  <c r="BY168" i="26"/>
  <c r="BZ168" i="26"/>
  <c r="CA168" i="26"/>
  <c r="CB168" i="26"/>
  <c r="CC168" i="26"/>
  <c r="CD168" i="26"/>
  <c r="CE168" i="26"/>
  <c r="CF168" i="26"/>
  <c r="CG168" i="26"/>
  <c r="CH168" i="26"/>
  <c r="CI168" i="26"/>
  <c r="CJ168" i="26"/>
  <c r="CK168" i="26"/>
  <c r="CL168" i="26"/>
  <c r="CM168" i="26"/>
  <c r="AY169" i="26"/>
  <c r="AZ169" i="26"/>
  <c r="BA169" i="26"/>
  <c r="BB169" i="26"/>
  <c r="BC169" i="26"/>
  <c r="BD169" i="26"/>
  <c r="BE169" i="26"/>
  <c r="BF169" i="26"/>
  <c r="BG169" i="26"/>
  <c r="BH169" i="26"/>
  <c r="BI169" i="26"/>
  <c r="BJ169" i="26"/>
  <c r="BK169" i="26"/>
  <c r="BL169" i="26"/>
  <c r="BM169" i="26"/>
  <c r="BN169" i="26"/>
  <c r="BO169" i="26"/>
  <c r="BP169" i="26"/>
  <c r="BQ169" i="26"/>
  <c r="BR169" i="26"/>
  <c r="BS169" i="26"/>
  <c r="BT169" i="26"/>
  <c r="BU169" i="26"/>
  <c r="BV169" i="26"/>
  <c r="BW169" i="26"/>
  <c r="BX169" i="26"/>
  <c r="BY169" i="26"/>
  <c r="BZ169" i="26"/>
  <c r="CA169" i="26"/>
  <c r="CB169" i="26"/>
  <c r="CC169" i="26"/>
  <c r="CD169" i="26"/>
  <c r="CE169" i="26"/>
  <c r="CF169" i="26"/>
  <c r="CG169" i="26"/>
  <c r="CH169" i="26"/>
  <c r="CI169" i="26"/>
  <c r="CJ169" i="26"/>
  <c r="CK169" i="26"/>
  <c r="CL169" i="26"/>
  <c r="CM169" i="26"/>
  <c r="AY170" i="26"/>
  <c r="AZ170" i="26"/>
  <c r="BA170" i="26"/>
  <c r="BB170" i="26"/>
  <c r="BC170" i="26"/>
  <c r="BD170" i="26"/>
  <c r="BE170" i="26"/>
  <c r="BF170" i="26"/>
  <c r="BG170" i="26"/>
  <c r="BH170" i="26"/>
  <c r="BI170" i="26"/>
  <c r="BJ170" i="26"/>
  <c r="BK170" i="26"/>
  <c r="BL170" i="26"/>
  <c r="BM170" i="26"/>
  <c r="BN170" i="26"/>
  <c r="BO170" i="26"/>
  <c r="BP170" i="26"/>
  <c r="BQ170" i="26"/>
  <c r="BR170" i="26"/>
  <c r="BS170" i="26"/>
  <c r="BT170" i="26"/>
  <c r="BU170" i="26"/>
  <c r="BV170" i="26"/>
  <c r="BW170" i="26"/>
  <c r="BX170" i="26"/>
  <c r="BY170" i="26"/>
  <c r="BZ170" i="26"/>
  <c r="CA170" i="26"/>
  <c r="CB170" i="26"/>
  <c r="CC170" i="26"/>
  <c r="CD170" i="26"/>
  <c r="CE170" i="26"/>
  <c r="CF170" i="26"/>
  <c r="CG170" i="26"/>
  <c r="CH170" i="26"/>
  <c r="CI170" i="26"/>
  <c r="CJ170" i="26"/>
  <c r="CK170" i="26"/>
  <c r="CL170" i="26"/>
  <c r="CM170" i="26"/>
  <c r="AY171" i="26"/>
  <c r="AZ171" i="26"/>
  <c r="BA171" i="26"/>
  <c r="BB171" i="26"/>
  <c r="BC171" i="26"/>
  <c r="BD171" i="26"/>
  <c r="BE171" i="26"/>
  <c r="BF171" i="26"/>
  <c r="BG171" i="26"/>
  <c r="BH171" i="26"/>
  <c r="BI171" i="26"/>
  <c r="BJ171" i="26"/>
  <c r="BK171" i="26"/>
  <c r="BL171" i="26"/>
  <c r="BM171" i="26"/>
  <c r="BN171" i="26"/>
  <c r="BO171" i="26"/>
  <c r="BP171" i="26"/>
  <c r="BQ171" i="26"/>
  <c r="BR171" i="26"/>
  <c r="BS171" i="26"/>
  <c r="BT171" i="26"/>
  <c r="BU171" i="26"/>
  <c r="BV171" i="26"/>
  <c r="BW171" i="26"/>
  <c r="BX171" i="26"/>
  <c r="BY171" i="26"/>
  <c r="BZ171" i="26"/>
  <c r="CA171" i="26"/>
  <c r="CB171" i="26"/>
  <c r="CC171" i="26"/>
  <c r="CD171" i="26"/>
  <c r="CE171" i="26"/>
  <c r="CF171" i="26"/>
  <c r="CG171" i="26"/>
  <c r="CH171" i="26"/>
  <c r="CI171" i="26"/>
  <c r="CJ171" i="26"/>
  <c r="CK171" i="26"/>
  <c r="CL171" i="26"/>
  <c r="CM171" i="26"/>
  <c r="AY172" i="26"/>
  <c r="AZ172" i="26"/>
  <c r="BA172" i="26"/>
  <c r="BB172" i="26"/>
  <c r="BC172" i="26"/>
  <c r="BD172" i="26"/>
  <c r="BE172" i="26"/>
  <c r="BF172" i="26"/>
  <c r="BG172" i="26"/>
  <c r="BH172" i="26"/>
  <c r="BI172" i="26"/>
  <c r="BJ172" i="26"/>
  <c r="BK172" i="26"/>
  <c r="BL172" i="26"/>
  <c r="BM172" i="26"/>
  <c r="BN172" i="26"/>
  <c r="BO172" i="26"/>
  <c r="BP172" i="26"/>
  <c r="BQ172" i="26"/>
  <c r="BR172" i="26"/>
  <c r="BS172" i="26"/>
  <c r="BT172" i="26"/>
  <c r="BU172" i="26"/>
  <c r="BV172" i="26"/>
  <c r="BW172" i="26"/>
  <c r="BX172" i="26"/>
  <c r="BY172" i="26"/>
  <c r="BZ172" i="26"/>
  <c r="CA172" i="26"/>
  <c r="CB172" i="26"/>
  <c r="CC172" i="26"/>
  <c r="CD172" i="26"/>
  <c r="CE172" i="26"/>
  <c r="CF172" i="26"/>
  <c r="CG172" i="26"/>
  <c r="CH172" i="26"/>
  <c r="CI172" i="26"/>
  <c r="CJ172" i="26"/>
  <c r="CK172" i="26"/>
  <c r="CL172" i="26"/>
  <c r="CM172" i="26"/>
  <c r="AY173" i="26"/>
  <c r="AZ173" i="26"/>
  <c r="BA173" i="26"/>
  <c r="BB173" i="26"/>
  <c r="BC173" i="26"/>
  <c r="BD173" i="26"/>
  <c r="BE173" i="26"/>
  <c r="BF173" i="26"/>
  <c r="BG173" i="26"/>
  <c r="BH173" i="26"/>
  <c r="BI173" i="26"/>
  <c r="BJ173" i="26"/>
  <c r="BK173" i="26"/>
  <c r="BL173" i="26"/>
  <c r="BM173" i="26"/>
  <c r="BN173" i="26"/>
  <c r="BO173" i="26"/>
  <c r="BP173" i="26"/>
  <c r="BQ173" i="26"/>
  <c r="BR173" i="26"/>
  <c r="BS173" i="26"/>
  <c r="BT173" i="26"/>
  <c r="BU173" i="26"/>
  <c r="BV173" i="26"/>
  <c r="BW173" i="26"/>
  <c r="BX173" i="26"/>
  <c r="BY173" i="26"/>
  <c r="BZ173" i="26"/>
  <c r="CA173" i="26"/>
  <c r="CB173" i="26"/>
  <c r="CC173" i="26"/>
  <c r="CD173" i="26"/>
  <c r="CE173" i="26"/>
  <c r="CF173" i="26"/>
  <c r="CG173" i="26"/>
  <c r="CH173" i="26"/>
  <c r="CI173" i="26"/>
  <c r="CJ173" i="26"/>
  <c r="CK173" i="26"/>
  <c r="CL173" i="26"/>
  <c r="CM173" i="26"/>
  <c r="AY174" i="26"/>
  <c r="AZ174" i="26"/>
  <c r="BA174" i="26"/>
  <c r="BB174" i="26"/>
  <c r="BC174" i="26"/>
  <c r="BD174" i="26"/>
  <c r="BE174" i="26"/>
  <c r="BF174" i="26"/>
  <c r="BG174" i="26"/>
  <c r="BH174" i="26"/>
  <c r="BI174" i="26"/>
  <c r="BJ174" i="26"/>
  <c r="BK174" i="26"/>
  <c r="BL174" i="26"/>
  <c r="BM174" i="26"/>
  <c r="BN174" i="26"/>
  <c r="BO174" i="26"/>
  <c r="BP174" i="26"/>
  <c r="BQ174" i="26"/>
  <c r="BR174" i="26"/>
  <c r="BS174" i="26"/>
  <c r="BT174" i="26"/>
  <c r="BU174" i="26"/>
  <c r="BV174" i="26"/>
  <c r="BW174" i="26"/>
  <c r="BX174" i="26"/>
  <c r="BY174" i="26"/>
  <c r="BZ174" i="26"/>
  <c r="CA174" i="26"/>
  <c r="CB174" i="26"/>
  <c r="CC174" i="26"/>
  <c r="CD174" i="26"/>
  <c r="CE174" i="26"/>
  <c r="CF174" i="26"/>
  <c r="CG174" i="26"/>
  <c r="CH174" i="26"/>
  <c r="CI174" i="26"/>
  <c r="CJ174" i="26"/>
  <c r="CK174" i="26"/>
  <c r="CL174" i="26"/>
  <c r="CM174" i="26"/>
  <c r="AY175" i="26"/>
  <c r="AZ175" i="26"/>
  <c r="BA175" i="26"/>
  <c r="BB175" i="26"/>
  <c r="BC175" i="26"/>
  <c r="BD175" i="26"/>
  <c r="BE175" i="26"/>
  <c r="BF175" i="26"/>
  <c r="BG175" i="26"/>
  <c r="BH175" i="26"/>
  <c r="BI175" i="26"/>
  <c r="BJ175" i="26"/>
  <c r="BK175" i="26"/>
  <c r="BL175" i="26"/>
  <c r="BM175" i="26"/>
  <c r="BN175" i="26"/>
  <c r="BO175" i="26"/>
  <c r="BP175" i="26"/>
  <c r="BQ175" i="26"/>
  <c r="BR175" i="26"/>
  <c r="BS175" i="26"/>
  <c r="BT175" i="26"/>
  <c r="BU175" i="26"/>
  <c r="BV175" i="26"/>
  <c r="BW175" i="26"/>
  <c r="BX175" i="26"/>
  <c r="BY175" i="26"/>
  <c r="BZ175" i="26"/>
  <c r="CA175" i="26"/>
  <c r="CB175" i="26"/>
  <c r="CC175" i="26"/>
  <c r="CD175" i="26"/>
  <c r="CE175" i="26"/>
  <c r="CF175" i="26"/>
  <c r="CG175" i="26"/>
  <c r="CH175" i="26"/>
  <c r="CI175" i="26"/>
  <c r="CJ175" i="26"/>
  <c r="CK175" i="26"/>
  <c r="CL175" i="26"/>
  <c r="CM175" i="26"/>
  <c r="AY176" i="26"/>
  <c r="AZ176" i="26"/>
  <c r="BA176" i="26"/>
  <c r="BB176" i="26"/>
  <c r="BC176" i="26"/>
  <c r="BD176" i="26"/>
  <c r="BE176" i="26"/>
  <c r="BF176" i="26"/>
  <c r="BG176" i="26"/>
  <c r="BH176" i="26"/>
  <c r="BI176" i="26"/>
  <c r="BJ176" i="26"/>
  <c r="BK176" i="26"/>
  <c r="BL176" i="26"/>
  <c r="BM176" i="26"/>
  <c r="BN176" i="26"/>
  <c r="BO176" i="26"/>
  <c r="BP176" i="26"/>
  <c r="BQ176" i="26"/>
  <c r="BR176" i="26"/>
  <c r="BS176" i="26"/>
  <c r="BT176" i="26"/>
  <c r="BU176" i="26"/>
  <c r="BV176" i="26"/>
  <c r="BW176" i="26"/>
  <c r="BX176" i="26"/>
  <c r="BY176" i="26"/>
  <c r="BZ176" i="26"/>
  <c r="CA176" i="26"/>
  <c r="CB176" i="26"/>
  <c r="CC176" i="26"/>
  <c r="CD176" i="26"/>
  <c r="CE176" i="26"/>
  <c r="CF176" i="26"/>
  <c r="CG176" i="26"/>
  <c r="CH176" i="26"/>
  <c r="CI176" i="26"/>
  <c r="CJ176" i="26"/>
  <c r="CK176" i="26"/>
  <c r="CL176" i="26"/>
  <c r="CM176" i="26"/>
  <c r="AY177" i="26"/>
  <c r="AZ177" i="26"/>
  <c r="BA177" i="26"/>
  <c r="BB177" i="26"/>
  <c r="BC177" i="26"/>
  <c r="BD177" i="26"/>
  <c r="BE177" i="26"/>
  <c r="BF177" i="26"/>
  <c r="BG177" i="26"/>
  <c r="BH177" i="26"/>
  <c r="BI177" i="26"/>
  <c r="BJ177" i="26"/>
  <c r="BK177" i="26"/>
  <c r="BL177" i="26"/>
  <c r="BM177" i="26"/>
  <c r="BN177" i="26"/>
  <c r="BO177" i="26"/>
  <c r="BP177" i="26"/>
  <c r="BQ177" i="26"/>
  <c r="BR177" i="26"/>
  <c r="BS177" i="26"/>
  <c r="BT177" i="26"/>
  <c r="BU177" i="26"/>
  <c r="BV177" i="26"/>
  <c r="BW177" i="26"/>
  <c r="BX177" i="26"/>
  <c r="BY177" i="26"/>
  <c r="BZ177" i="26"/>
  <c r="CA177" i="26"/>
  <c r="CB177" i="26"/>
  <c r="CC177" i="26"/>
  <c r="CD177" i="26"/>
  <c r="CE177" i="26"/>
  <c r="CF177" i="26"/>
  <c r="CG177" i="26"/>
  <c r="CH177" i="26"/>
  <c r="CI177" i="26"/>
  <c r="CJ177" i="26"/>
  <c r="CK177" i="26"/>
  <c r="CL177" i="26"/>
  <c r="CM177" i="26"/>
  <c r="AY178" i="26"/>
  <c r="AZ178" i="26"/>
  <c r="BA178" i="26"/>
  <c r="BB178" i="26"/>
  <c r="BC178" i="26"/>
  <c r="BD178" i="26"/>
  <c r="BE178" i="26"/>
  <c r="BF178" i="26"/>
  <c r="BG178" i="26"/>
  <c r="BH178" i="26"/>
  <c r="BI178" i="26"/>
  <c r="BJ178" i="26"/>
  <c r="BK178" i="26"/>
  <c r="BL178" i="26"/>
  <c r="BM178" i="26"/>
  <c r="BN178" i="26"/>
  <c r="BO178" i="26"/>
  <c r="BP178" i="26"/>
  <c r="BQ178" i="26"/>
  <c r="BR178" i="26"/>
  <c r="BS178" i="26"/>
  <c r="BT178" i="26"/>
  <c r="BU178" i="26"/>
  <c r="BV178" i="26"/>
  <c r="BW178" i="26"/>
  <c r="BX178" i="26"/>
  <c r="BY178" i="26"/>
  <c r="BZ178" i="26"/>
  <c r="CA178" i="26"/>
  <c r="CB178" i="26"/>
  <c r="CC178" i="26"/>
  <c r="CD178" i="26"/>
  <c r="CE178" i="26"/>
  <c r="CF178" i="26"/>
  <c r="CG178" i="26"/>
  <c r="CH178" i="26"/>
  <c r="CI178" i="26"/>
  <c r="CJ178" i="26"/>
  <c r="CK178" i="26"/>
  <c r="CL178" i="26"/>
  <c r="CM178" i="26"/>
  <c r="AY179" i="26"/>
  <c r="AZ179" i="26"/>
  <c r="BA179" i="26"/>
  <c r="BB179" i="26"/>
  <c r="BC179" i="26"/>
  <c r="BD179" i="26"/>
  <c r="BE179" i="26"/>
  <c r="BF179" i="26"/>
  <c r="BG179" i="26"/>
  <c r="BH179" i="26"/>
  <c r="BI179" i="26"/>
  <c r="BJ179" i="26"/>
  <c r="BK179" i="26"/>
  <c r="BL179" i="26"/>
  <c r="BM179" i="26"/>
  <c r="BN179" i="26"/>
  <c r="BO179" i="26"/>
  <c r="BP179" i="26"/>
  <c r="BQ179" i="26"/>
  <c r="BR179" i="26"/>
  <c r="BS179" i="26"/>
  <c r="BT179" i="26"/>
  <c r="BU179" i="26"/>
  <c r="BV179" i="26"/>
  <c r="BW179" i="26"/>
  <c r="BX179" i="26"/>
  <c r="BY179" i="26"/>
  <c r="BZ179" i="26"/>
  <c r="CA179" i="26"/>
  <c r="CB179" i="26"/>
  <c r="CC179" i="26"/>
  <c r="CD179" i="26"/>
  <c r="CE179" i="26"/>
  <c r="CF179" i="26"/>
  <c r="CG179" i="26"/>
  <c r="CH179" i="26"/>
  <c r="CI179" i="26"/>
  <c r="CJ179" i="26"/>
  <c r="CK179" i="26"/>
  <c r="CL179" i="26"/>
  <c r="CM179" i="26"/>
  <c r="AY180" i="26"/>
  <c r="AZ180" i="26"/>
  <c r="BA180" i="26"/>
  <c r="BB180" i="26"/>
  <c r="BC180" i="26"/>
  <c r="BD180" i="26"/>
  <c r="BE180" i="26"/>
  <c r="BF180" i="26"/>
  <c r="BG180" i="26"/>
  <c r="BH180" i="26"/>
  <c r="BI180" i="26"/>
  <c r="BJ180" i="26"/>
  <c r="BK180" i="26"/>
  <c r="BL180" i="26"/>
  <c r="BM180" i="26"/>
  <c r="BN180" i="26"/>
  <c r="BO180" i="26"/>
  <c r="BP180" i="26"/>
  <c r="BQ180" i="26"/>
  <c r="BR180" i="26"/>
  <c r="BS180" i="26"/>
  <c r="BT180" i="26"/>
  <c r="BU180" i="26"/>
  <c r="BV180" i="26"/>
  <c r="BW180" i="26"/>
  <c r="BX180" i="26"/>
  <c r="BY180" i="26"/>
  <c r="BZ180" i="26"/>
  <c r="CA180" i="26"/>
  <c r="CB180" i="26"/>
  <c r="CC180" i="26"/>
  <c r="CD180" i="26"/>
  <c r="CE180" i="26"/>
  <c r="CF180" i="26"/>
  <c r="CG180" i="26"/>
  <c r="CH180" i="26"/>
  <c r="CI180" i="26"/>
  <c r="CJ180" i="26"/>
  <c r="CK180" i="26"/>
  <c r="CL180" i="26"/>
  <c r="CM180" i="26"/>
  <c r="AY181" i="26"/>
  <c r="AZ181" i="26"/>
  <c r="BA181" i="26"/>
  <c r="BB181" i="26"/>
  <c r="BC181" i="26"/>
  <c r="BD181" i="26"/>
  <c r="BE181" i="26"/>
  <c r="BF181" i="26"/>
  <c r="BG181" i="26"/>
  <c r="BH181" i="26"/>
  <c r="BI181" i="26"/>
  <c r="BJ181" i="26"/>
  <c r="BK181" i="26"/>
  <c r="BL181" i="26"/>
  <c r="BM181" i="26"/>
  <c r="BN181" i="26"/>
  <c r="BO181" i="26"/>
  <c r="BP181" i="26"/>
  <c r="BQ181" i="26"/>
  <c r="BR181" i="26"/>
  <c r="BS181" i="26"/>
  <c r="BT181" i="26"/>
  <c r="BU181" i="26"/>
  <c r="BV181" i="26"/>
  <c r="BW181" i="26"/>
  <c r="BX181" i="26"/>
  <c r="BY181" i="26"/>
  <c r="BZ181" i="26"/>
  <c r="CA181" i="26"/>
  <c r="CB181" i="26"/>
  <c r="CC181" i="26"/>
  <c r="CD181" i="26"/>
  <c r="CE181" i="26"/>
  <c r="CF181" i="26"/>
  <c r="CG181" i="26"/>
  <c r="CH181" i="26"/>
  <c r="CI181" i="26"/>
  <c r="CJ181" i="26"/>
  <c r="CK181" i="26"/>
  <c r="CL181" i="26"/>
  <c r="CM181" i="26"/>
  <c r="AY182" i="26"/>
  <c r="AZ182" i="26"/>
  <c r="BA182" i="26"/>
  <c r="BB182" i="26"/>
  <c r="BC182" i="26"/>
  <c r="BD182" i="26"/>
  <c r="BE182" i="26"/>
  <c r="BF182" i="26"/>
  <c r="BG182" i="26"/>
  <c r="BH182" i="26"/>
  <c r="BI182" i="26"/>
  <c r="BJ182" i="26"/>
  <c r="BK182" i="26"/>
  <c r="BL182" i="26"/>
  <c r="BM182" i="26"/>
  <c r="BN182" i="26"/>
  <c r="BO182" i="26"/>
  <c r="BP182" i="26"/>
  <c r="BQ182" i="26"/>
  <c r="BR182" i="26"/>
  <c r="BS182" i="26"/>
  <c r="BT182" i="26"/>
  <c r="BU182" i="26"/>
  <c r="BV182" i="26"/>
  <c r="BW182" i="26"/>
  <c r="BX182" i="26"/>
  <c r="BY182" i="26"/>
  <c r="BZ182" i="26"/>
  <c r="CA182" i="26"/>
  <c r="CB182" i="26"/>
  <c r="CC182" i="26"/>
  <c r="CD182" i="26"/>
  <c r="CE182" i="26"/>
  <c r="CF182" i="26"/>
  <c r="CG182" i="26"/>
  <c r="CH182" i="26"/>
  <c r="CI182" i="26"/>
  <c r="CJ182" i="26"/>
  <c r="CK182" i="26"/>
  <c r="CL182" i="26"/>
  <c r="CM182" i="26"/>
  <c r="AY183" i="26"/>
  <c r="AZ183" i="26"/>
  <c r="BA183" i="26"/>
  <c r="BB183" i="26"/>
  <c r="BC183" i="26"/>
  <c r="BD183" i="26"/>
  <c r="BE183" i="26"/>
  <c r="BF183" i="26"/>
  <c r="BG183" i="26"/>
  <c r="BH183" i="26"/>
  <c r="BI183" i="26"/>
  <c r="BJ183" i="26"/>
  <c r="BK183" i="26"/>
  <c r="BL183" i="26"/>
  <c r="BM183" i="26"/>
  <c r="BN183" i="26"/>
  <c r="BO183" i="26"/>
  <c r="BP183" i="26"/>
  <c r="BQ183" i="26"/>
  <c r="BR183" i="26"/>
  <c r="BS183" i="26"/>
  <c r="BT183" i="26"/>
  <c r="BU183" i="26"/>
  <c r="BV183" i="26"/>
  <c r="BW183" i="26"/>
  <c r="BX183" i="26"/>
  <c r="BY183" i="26"/>
  <c r="BZ183" i="26"/>
  <c r="CA183" i="26"/>
  <c r="CB183" i="26"/>
  <c r="CC183" i="26"/>
  <c r="CD183" i="26"/>
  <c r="CE183" i="26"/>
  <c r="CF183" i="26"/>
  <c r="CG183" i="26"/>
  <c r="CH183" i="26"/>
  <c r="CI183" i="26"/>
  <c r="CJ183" i="26"/>
  <c r="CK183" i="26"/>
  <c r="CL183" i="26"/>
  <c r="CM183" i="26"/>
  <c r="AY184" i="26"/>
  <c r="AZ184" i="26"/>
  <c r="BA184" i="26"/>
  <c r="BB184" i="26"/>
  <c r="BC184" i="26"/>
  <c r="BD184" i="26"/>
  <c r="BE184" i="26"/>
  <c r="BF184" i="26"/>
  <c r="BG184" i="26"/>
  <c r="BH184" i="26"/>
  <c r="BI184" i="26"/>
  <c r="BJ184" i="26"/>
  <c r="BK184" i="26"/>
  <c r="BL184" i="26"/>
  <c r="BM184" i="26"/>
  <c r="BN184" i="26"/>
  <c r="BO184" i="26"/>
  <c r="BP184" i="26"/>
  <c r="BQ184" i="26"/>
  <c r="BR184" i="26"/>
  <c r="BS184" i="26"/>
  <c r="BT184" i="26"/>
  <c r="BU184" i="26"/>
  <c r="BV184" i="26"/>
  <c r="BW184" i="26"/>
  <c r="BX184" i="26"/>
  <c r="BY184" i="26"/>
  <c r="BZ184" i="26"/>
  <c r="CA184" i="26"/>
  <c r="CB184" i="26"/>
  <c r="CC184" i="26"/>
  <c r="CD184" i="26"/>
  <c r="CE184" i="26"/>
  <c r="CF184" i="26"/>
  <c r="CG184" i="26"/>
  <c r="CH184" i="26"/>
  <c r="CI184" i="26"/>
  <c r="CJ184" i="26"/>
  <c r="CK184" i="26"/>
  <c r="CL184" i="26"/>
  <c r="CM184" i="26"/>
  <c r="AY185" i="26"/>
  <c r="AZ185" i="26"/>
  <c r="BA185" i="26"/>
  <c r="BB185" i="26"/>
  <c r="BC185" i="26"/>
  <c r="BD185" i="26"/>
  <c r="BE185" i="26"/>
  <c r="BF185" i="26"/>
  <c r="BG185" i="26"/>
  <c r="BH185" i="26"/>
  <c r="BI185" i="26"/>
  <c r="BJ185" i="26"/>
  <c r="BK185" i="26"/>
  <c r="BL185" i="26"/>
  <c r="BM185" i="26"/>
  <c r="BN185" i="26"/>
  <c r="BO185" i="26"/>
  <c r="BP185" i="26"/>
  <c r="BQ185" i="26"/>
  <c r="BR185" i="26"/>
  <c r="BS185" i="26"/>
  <c r="BT185" i="26"/>
  <c r="BU185" i="26"/>
  <c r="BV185" i="26"/>
  <c r="BW185" i="26"/>
  <c r="BX185" i="26"/>
  <c r="BY185" i="26"/>
  <c r="BZ185" i="26"/>
  <c r="CA185" i="26"/>
  <c r="CB185" i="26"/>
  <c r="CC185" i="26"/>
  <c r="CD185" i="26"/>
  <c r="CE185" i="26"/>
  <c r="CF185" i="26"/>
  <c r="CG185" i="26"/>
  <c r="CH185" i="26"/>
  <c r="CI185" i="26"/>
  <c r="CJ185" i="26"/>
  <c r="CK185" i="26"/>
  <c r="CL185" i="26"/>
  <c r="CM185" i="26"/>
  <c r="AY186" i="26"/>
  <c r="AZ186" i="26"/>
  <c r="BA186" i="26"/>
  <c r="BB186" i="26"/>
  <c r="BC186" i="26"/>
  <c r="BD186" i="26"/>
  <c r="BE186" i="26"/>
  <c r="BF186" i="26"/>
  <c r="BG186" i="26"/>
  <c r="BH186" i="26"/>
  <c r="BI186" i="26"/>
  <c r="BJ186" i="26"/>
  <c r="BK186" i="26"/>
  <c r="BL186" i="26"/>
  <c r="BM186" i="26"/>
  <c r="BN186" i="26"/>
  <c r="BO186" i="26"/>
  <c r="BP186" i="26"/>
  <c r="BQ186" i="26"/>
  <c r="BR186" i="26"/>
  <c r="BS186" i="26"/>
  <c r="BT186" i="26"/>
  <c r="BU186" i="26"/>
  <c r="BV186" i="26"/>
  <c r="BW186" i="26"/>
  <c r="BX186" i="26"/>
  <c r="BY186" i="26"/>
  <c r="BZ186" i="26"/>
  <c r="CA186" i="26"/>
  <c r="CB186" i="26"/>
  <c r="CC186" i="26"/>
  <c r="CD186" i="26"/>
  <c r="CE186" i="26"/>
  <c r="CF186" i="26"/>
  <c r="CG186" i="26"/>
  <c r="CH186" i="26"/>
  <c r="CI186" i="26"/>
  <c r="CJ186" i="26"/>
  <c r="CK186" i="26"/>
  <c r="CL186" i="26"/>
  <c r="CM186" i="26"/>
  <c r="AY187" i="26"/>
  <c r="AZ187" i="26"/>
  <c r="BA187" i="26"/>
  <c r="BB187" i="26"/>
  <c r="BC187" i="26"/>
  <c r="BD187" i="26"/>
  <c r="BE187" i="26"/>
  <c r="BF187" i="26"/>
  <c r="BG187" i="26"/>
  <c r="BH187" i="26"/>
  <c r="BI187" i="26"/>
  <c r="BJ187" i="26"/>
  <c r="BK187" i="26"/>
  <c r="BL187" i="26"/>
  <c r="BM187" i="26"/>
  <c r="BN187" i="26"/>
  <c r="BO187" i="26"/>
  <c r="BP187" i="26"/>
  <c r="BQ187" i="26"/>
  <c r="BR187" i="26"/>
  <c r="BS187" i="26"/>
  <c r="BT187" i="26"/>
  <c r="BU187" i="26"/>
  <c r="BV187" i="26"/>
  <c r="BW187" i="26"/>
  <c r="BX187" i="26"/>
  <c r="BY187" i="26"/>
  <c r="BZ187" i="26"/>
  <c r="CA187" i="26"/>
  <c r="CB187" i="26"/>
  <c r="CC187" i="26"/>
  <c r="CD187" i="26"/>
  <c r="CE187" i="26"/>
  <c r="CF187" i="26"/>
  <c r="CG187" i="26"/>
  <c r="CH187" i="26"/>
  <c r="CI187" i="26"/>
  <c r="CJ187" i="26"/>
  <c r="CK187" i="26"/>
  <c r="CL187" i="26"/>
  <c r="CM187" i="26"/>
  <c r="AY188" i="26"/>
  <c r="AZ188" i="26"/>
  <c r="BA188" i="26"/>
  <c r="BB188" i="26"/>
  <c r="BC188" i="26"/>
  <c r="BD188" i="26"/>
  <c r="BE188" i="26"/>
  <c r="BF188" i="26"/>
  <c r="BG188" i="26"/>
  <c r="BH188" i="26"/>
  <c r="BI188" i="26"/>
  <c r="BJ188" i="26"/>
  <c r="BK188" i="26"/>
  <c r="BL188" i="26"/>
  <c r="BM188" i="26"/>
  <c r="BN188" i="26"/>
  <c r="BO188" i="26"/>
  <c r="BP188" i="26"/>
  <c r="BQ188" i="26"/>
  <c r="BR188" i="26"/>
  <c r="BS188" i="26"/>
  <c r="BT188" i="26"/>
  <c r="BU188" i="26"/>
  <c r="BV188" i="26"/>
  <c r="BW188" i="26"/>
  <c r="BX188" i="26"/>
  <c r="BY188" i="26"/>
  <c r="BZ188" i="26"/>
  <c r="CA188" i="26"/>
  <c r="CB188" i="26"/>
  <c r="CC188" i="26"/>
  <c r="CD188" i="26"/>
  <c r="CE188" i="26"/>
  <c r="CF188" i="26"/>
  <c r="CG188" i="26"/>
  <c r="CH188" i="26"/>
  <c r="CI188" i="26"/>
  <c r="CJ188" i="26"/>
  <c r="CK188" i="26"/>
  <c r="CL188" i="26"/>
  <c r="CM188" i="26"/>
  <c r="AY189" i="26"/>
  <c r="AZ189" i="26"/>
  <c r="BA189" i="26"/>
  <c r="BB189" i="26"/>
  <c r="BC189" i="26"/>
  <c r="BD189" i="26"/>
  <c r="BE189" i="26"/>
  <c r="BF189" i="26"/>
  <c r="BG189" i="26"/>
  <c r="BH189" i="26"/>
  <c r="BI189" i="26"/>
  <c r="BJ189" i="26"/>
  <c r="BK189" i="26"/>
  <c r="BL189" i="26"/>
  <c r="BM189" i="26"/>
  <c r="BN189" i="26"/>
  <c r="BO189" i="26"/>
  <c r="BP189" i="26"/>
  <c r="BQ189" i="26"/>
  <c r="BR189" i="26"/>
  <c r="BS189" i="26"/>
  <c r="BT189" i="26"/>
  <c r="BU189" i="26"/>
  <c r="BV189" i="26"/>
  <c r="BW189" i="26"/>
  <c r="BX189" i="26"/>
  <c r="BY189" i="26"/>
  <c r="BZ189" i="26"/>
  <c r="CA189" i="26"/>
  <c r="CB189" i="26"/>
  <c r="CC189" i="26"/>
  <c r="CD189" i="26"/>
  <c r="CE189" i="26"/>
  <c r="CF189" i="26"/>
  <c r="CG189" i="26"/>
  <c r="CH189" i="26"/>
  <c r="CI189" i="26"/>
  <c r="CJ189" i="26"/>
  <c r="CK189" i="26"/>
  <c r="CL189" i="26"/>
  <c r="CM189" i="26"/>
  <c r="AY190" i="26"/>
  <c r="AZ190" i="26"/>
  <c r="BA190" i="26"/>
  <c r="BB190" i="26"/>
  <c r="BC190" i="26"/>
  <c r="BD190" i="26"/>
  <c r="BE190" i="26"/>
  <c r="BF190" i="26"/>
  <c r="BG190" i="26"/>
  <c r="BH190" i="26"/>
  <c r="BI190" i="26"/>
  <c r="BJ190" i="26"/>
  <c r="BK190" i="26"/>
  <c r="BL190" i="26"/>
  <c r="BM190" i="26"/>
  <c r="BN190" i="26"/>
  <c r="BO190" i="26"/>
  <c r="BP190" i="26"/>
  <c r="BQ190" i="26"/>
  <c r="BR190" i="26"/>
  <c r="BS190" i="26"/>
  <c r="BT190" i="26"/>
  <c r="BU190" i="26"/>
  <c r="BV190" i="26"/>
  <c r="BW190" i="26"/>
  <c r="BX190" i="26"/>
  <c r="BY190" i="26"/>
  <c r="BZ190" i="26"/>
  <c r="CA190" i="26"/>
  <c r="CB190" i="26"/>
  <c r="CC190" i="26"/>
  <c r="CD190" i="26"/>
  <c r="CE190" i="26"/>
  <c r="CF190" i="26"/>
  <c r="CG190" i="26"/>
  <c r="CH190" i="26"/>
  <c r="CI190" i="26"/>
  <c r="CJ190" i="26"/>
  <c r="CK190" i="26"/>
  <c r="CL190" i="26"/>
  <c r="CM190" i="26"/>
  <c r="AY191" i="26"/>
  <c r="AZ191" i="26"/>
  <c r="BA191" i="26"/>
  <c r="BB191" i="26"/>
  <c r="BC191" i="26"/>
  <c r="BD191" i="26"/>
  <c r="BE191" i="26"/>
  <c r="BF191" i="26"/>
  <c r="BG191" i="26"/>
  <c r="BH191" i="26"/>
  <c r="BI191" i="26"/>
  <c r="BJ191" i="26"/>
  <c r="BK191" i="26"/>
  <c r="BL191" i="26"/>
  <c r="BM191" i="26"/>
  <c r="BN191" i="26"/>
  <c r="BO191" i="26"/>
  <c r="BP191" i="26"/>
  <c r="BQ191" i="26"/>
  <c r="BR191" i="26"/>
  <c r="BS191" i="26"/>
  <c r="BT191" i="26"/>
  <c r="BU191" i="26"/>
  <c r="BV191" i="26"/>
  <c r="BW191" i="26"/>
  <c r="BX191" i="26"/>
  <c r="BY191" i="26"/>
  <c r="BZ191" i="26"/>
  <c r="CA191" i="26"/>
  <c r="CB191" i="26"/>
  <c r="CC191" i="26"/>
  <c r="CD191" i="26"/>
  <c r="CE191" i="26"/>
  <c r="CF191" i="26"/>
  <c r="CG191" i="26"/>
  <c r="CH191" i="26"/>
  <c r="CI191" i="26"/>
  <c r="CJ191" i="26"/>
  <c r="CK191" i="26"/>
  <c r="CL191" i="26"/>
  <c r="CM191" i="26"/>
  <c r="AY192" i="26"/>
  <c r="AZ192" i="26"/>
  <c r="BA192" i="26"/>
  <c r="BB192" i="26"/>
  <c r="BC192" i="26"/>
  <c r="BD192" i="26"/>
  <c r="BE192" i="26"/>
  <c r="BF192" i="26"/>
  <c r="BG192" i="26"/>
  <c r="BH192" i="26"/>
  <c r="BI192" i="26"/>
  <c r="BJ192" i="26"/>
  <c r="BK192" i="26"/>
  <c r="BL192" i="26"/>
  <c r="BM192" i="26"/>
  <c r="BN192" i="26"/>
  <c r="BO192" i="26"/>
  <c r="BP192" i="26"/>
  <c r="BQ192" i="26"/>
  <c r="BR192" i="26"/>
  <c r="BS192" i="26"/>
  <c r="BT192" i="26"/>
  <c r="BU192" i="26"/>
  <c r="BV192" i="26"/>
  <c r="BW192" i="26"/>
  <c r="BX192" i="26"/>
  <c r="BY192" i="26"/>
  <c r="BZ192" i="26"/>
  <c r="CA192" i="26"/>
  <c r="CB192" i="26"/>
  <c r="CC192" i="26"/>
  <c r="CD192" i="26"/>
  <c r="CE192" i="26"/>
  <c r="CF192" i="26"/>
  <c r="CG192" i="26"/>
  <c r="CH192" i="26"/>
  <c r="CI192" i="26"/>
  <c r="CJ192" i="26"/>
  <c r="CK192" i="26"/>
  <c r="CL192" i="26"/>
  <c r="CM192" i="26"/>
  <c r="AY193" i="26"/>
  <c r="AZ193" i="26"/>
  <c r="BA193" i="26"/>
  <c r="BB193" i="26"/>
  <c r="BC193" i="26"/>
  <c r="BD193" i="26"/>
  <c r="BE193" i="26"/>
  <c r="BF193" i="26"/>
  <c r="BG193" i="26"/>
  <c r="BH193" i="26"/>
  <c r="BI193" i="26"/>
  <c r="BJ193" i="26"/>
  <c r="BK193" i="26"/>
  <c r="BL193" i="26"/>
  <c r="BM193" i="26"/>
  <c r="BN193" i="26"/>
  <c r="BO193" i="26"/>
  <c r="BP193" i="26"/>
  <c r="BQ193" i="26"/>
  <c r="BR193" i="26"/>
  <c r="BS193" i="26"/>
  <c r="BT193" i="26"/>
  <c r="BU193" i="26"/>
  <c r="BV193" i="26"/>
  <c r="BW193" i="26"/>
  <c r="BX193" i="26"/>
  <c r="BY193" i="26"/>
  <c r="BZ193" i="26"/>
  <c r="CA193" i="26"/>
  <c r="CB193" i="26"/>
  <c r="CC193" i="26"/>
  <c r="CD193" i="26"/>
  <c r="CE193" i="26"/>
  <c r="CF193" i="26"/>
  <c r="CG193" i="26"/>
  <c r="CH193" i="26"/>
  <c r="CI193" i="26"/>
  <c r="CJ193" i="26"/>
  <c r="CK193" i="26"/>
  <c r="CL193" i="26"/>
  <c r="CM193" i="26"/>
  <c r="AY194" i="26"/>
  <c r="AZ194" i="26"/>
  <c r="BA194" i="26"/>
  <c r="BB194" i="26"/>
  <c r="BC194" i="26"/>
  <c r="BD194" i="26"/>
  <c r="BE194" i="26"/>
  <c r="BF194" i="26"/>
  <c r="BG194" i="26"/>
  <c r="BH194" i="26"/>
  <c r="BI194" i="26"/>
  <c r="BJ194" i="26"/>
  <c r="BK194" i="26"/>
  <c r="BL194" i="26"/>
  <c r="BM194" i="26"/>
  <c r="BN194" i="26"/>
  <c r="BO194" i="26"/>
  <c r="BP194" i="26"/>
  <c r="BQ194" i="26"/>
  <c r="BR194" i="26"/>
  <c r="BS194" i="26"/>
  <c r="BT194" i="26"/>
  <c r="BU194" i="26"/>
  <c r="BV194" i="26"/>
  <c r="BW194" i="26"/>
  <c r="BX194" i="26"/>
  <c r="BY194" i="26"/>
  <c r="BZ194" i="26"/>
  <c r="CA194" i="26"/>
  <c r="CB194" i="26"/>
  <c r="CC194" i="26"/>
  <c r="CD194" i="26"/>
  <c r="CE194" i="26"/>
  <c r="CF194" i="26"/>
  <c r="CG194" i="26"/>
  <c r="CH194" i="26"/>
  <c r="CI194" i="26"/>
  <c r="CJ194" i="26"/>
  <c r="CK194" i="26"/>
  <c r="CL194" i="26"/>
  <c r="CM194" i="26"/>
  <c r="AY195" i="26"/>
  <c r="AZ195" i="26"/>
  <c r="BA195" i="26"/>
  <c r="BB195" i="26"/>
  <c r="BC195" i="26"/>
  <c r="BD195" i="26"/>
  <c r="BE195" i="26"/>
  <c r="BF195" i="26"/>
  <c r="BG195" i="26"/>
  <c r="BH195" i="26"/>
  <c r="BI195" i="26"/>
  <c r="BJ195" i="26"/>
  <c r="BK195" i="26"/>
  <c r="BL195" i="26"/>
  <c r="BM195" i="26"/>
  <c r="BN195" i="26"/>
  <c r="BO195" i="26"/>
  <c r="BP195" i="26"/>
  <c r="BQ195" i="26"/>
  <c r="BR195" i="26"/>
  <c r="BS195" i="26"/>
  <c r="BT195" i="26"/>
  <c r="BU195" i="26"/>
  <c r="BV195" i="26"/>
  <c r="BW195" i="26"/>
  <c r="BX195" i="26"/>
  <c r="BY195" i="26"/>
  <c r="BZ195" i="26"/>
  <c r="CA195" i="26"/>
  <c r="CB195" i="26"/>
  <c r="CC195" i="26"/>
  <c r="CD195" i="26"/>
  <c r="CE195" i="26"/>
  <c r="CF195" i="26"/>
  <c r="CG195" i="26"/>
  <c r="CH195" i="26"/>
  <c r="CI195" i="26"/>
  <c r="CJ195" i="26"/>
  <c r="CK195" i="26"/>
  <c r="CL195" i="26"/>
  <c r="CM195" i="26"/>
  <c r="AY196" i="26"/>
  <c r="AZ196" i="26"/>
  <c r="BA196" i="26"/>
  <c r="BB196" i="26"/>
  <c r="BC196" i="26"/>
  <c r="BD196" i="26"/>
  <c r="BE196" i="26"/>
  <c r="BF196" i="26"/>
  <c r="BG196" i="26"/>
  <c r="BH196" i="26"/>
  <c r="BI196" i="26"/>
  <c r="BJ196" i="26"/>
  <c r="BK196" i="26"/>
  <c r="BL196" i="26"/>
  <c r="BM196" i="26"/>
  <c r="BN196" i="26"/>
  <c r="BO196" i="26"/>
  <c r="BP196" i="26"/>
  <c r="BQ196" i="26"/>
  <c r="BR196" i="26"/>
  <c r="BS196" i="26"/>
  <c r="BT196" i="26"/>
  <c r="BU196" i="26"/>
  <c r="BV196" i="26"/>
  <c r="BW196" i="26"/>
  <c r="BX196" i="26"/>
  <c r="BY196" i="26"/>
  <c r="BZ196" i="26"/>
  <c r="CA196" i="26"/>
  <c r="CB196" i="26"/>
  <c r="CC196" i="26"/>
  <c r="CD196" i="26"/>
  <c r="CE196" i="26"/>
  <c r="CF196" i="26"/>
  <c r="CG196" i="26"/>
  <c r="CH196" i="26"/>
  <c r="CI196" i="26"/>
  <c r="CJ196" i="26"/>
  <c r="CK196" i="26"/>
  <c r="CL196" i="26"/>
  <c r="CM196" i="26"/>
  <c r="AY197" i="26"/>
  <c r="AZ197" i="26"/>
  <c r="BA197" i="26"/>
  <c r="BB197" i="26"/>
  <c r="BC197" i="26"/>
  <c r="BD197" i="26"/>
  <c r="BE197" i="26"/>
  <c r="BF197" i="26"/>
  <c r="BG197" i="26"/>
  <c r="BH197" i="26"/>
  <c r="BI197" i="26"/>
  <c r="BJ197" i="26"/>
  <c r="BK197" i="26"/>
  <c r="BL197" i="26"/>
  <c r="BM197" i="26"/>
  <c r="BN197" i="26"/>
  <c r="BO197" i="26"/>
  <c r="BP197" i="26"/>
  <c r="BQ197" i="26"/>
  <c r="BR197" i="26"/>
  <c r="BS197" i="26"/>
  <c r="BT197" i="26"/>
  <c r="BU197" i="26"/>
  <c r="BV197" i="26"/>
  <c r="BW197" i="26"/>
  <c r="BX197" i="26"/>
  <c r="BY197" i="26"/>
  <c r="BZ197" i="26"/>
  <c r="CA197" i="26"/>
  <c r="CB197" i="26"/>
  <c r="CC197" i="26"/>
  <c r="CD197" i="26"/>
  <c r="CE197" i="26"/>
  <c r="CF197" i="26"/>
  <c r="CG197" i="26"/>
  <c r="CH197" i="26"/>
  <c r="CI197" i="26"/>
  <c r="CJ197" i="26"/>
  <c r="CK197" i="26"/>
  <c r="CL197" i="26"/>
  <c r="CM197" i="26"/>
  <c r="AY198" i="26"/>
  <c r="AZ198" i="26"/>
  <c r="BA198" i="26"/>
  <c r="BB198" i="26"/>
  <c r="BC198" i="26"/>
  <c r="BD198" i="26"/>
  <c r="BE198" i="26"/>
  <c r="BF198" i="26"/>
  <c r="BG198" i="26"/>
  <c r="BH198" i="26"/>
  <c r="BI198" i="26"/>
  <c r="BJ198" i="26"/>
  <c r="BK198" i="26"/>
  <c r="BL198" i="26"/>
  <c r="BM198" i="26"/>
  <c r="BN198" i="26"/>
  <c r="BO198" i="26"/>
  <c r="BP198" i="26"/>
  <c r="BQ198" i="26"/>
  <c r="BR198" i="26"/>
  <c r="BS198" i="26"/>
  <c r="BT198" i="26"/>
  <c r="BU198" i="26"/>
  <c r="BV198" i="26"/>
  <c r="BW198" i="26"/>
  <c r="BX198" i="26"/>
  <c r="BY198" i="26"/>
  <c r="BZ198" i="26"/>
  <c r="CA198" i="26"/>
  <c r="CB198" i="26"/>
  <c r="CC198" i="26"/>
  <c r="CD198" i="26"/>
  <c r="CE198" i="26"/>
  <c r="CF198" i="26"/>
  <c r="CG198" i="26"/>
  <c r="CH198" i="26"/>
  <c r="CI198" i="26"/>
  <c r="CJ198" i="26"/>
  <c r="CK198" i="26"/>
  <c r="CL198" i="26"/>
  <c r="CM198" i="26"/>
  <c r="AY199" i="26"/>
  <c r="AZ199" i="26"/>
  <c r="BA199" i="26"/>
  <c r="BB199" i="26"/>
  <c r="BC199" i="26"/>
  <c r="BD199" i="26"/>
  <c r="BE199" i="26"/>
  <c r="BF199" i="26"/>
  <c r="BG199" i="26"/>
  <c r="BH199" i="26"/>
  <c r="BI199" i="26"/>
  <c r="BJ199" i="26"/>
  <c r="BK199" i="26"/>
  <c r="BL199" i="26"/>
  <c r="BM199" i="26"/>
  <c r="BN199" i="26"/>
  <c r="BO199" i="26"/>
  <c r="BP199" i="26"/>
  <c r="BQ199" i="26"/>
  <c r="BR199" i="26"/>
  <c r="BS199" i="26"/>
  <c r="BT199" i="26"/>
  <c r="BU199" i="26"/>
  <c r="BV199" i="26"/>
  <c r="BW199" i="26"/>
  <c r="BX199" i="26"/>
  <c r="BY199" i="26"/>
  <c r="BZ199" i="26"/>
  <c r="CA199" i="26"/>
  <c r="CB199" i="26"/>
  <c r="CC199" i="26"/>
  <c r="CD199" i="26"/>
  <c r="CE199" i="26"/>
  <c r="CF199" i="26"/>
  <c r="CG199" i="26"/>
  <c r="CH199" i="26"/>
  <c r="CI199" i="26"/>
  <c r="CJ199" i="26"/>
  <c r="CK199" i="26"/>
  <c r="CL199" i="26"/>
  <c r="CM199" i="26"/>
  <c r="AY200" i="26"/>
  <c r="AZ200" i="26"/>
  <c r="BA200" i="26"/>
  <c r="BB200" i="26"/>
  <c r="BC200" i="26"/>
  <c r="BD200" i="26"/>
  <c r="BE200" i="26"/>
  <c r="BF200" i="26"/>
  <c r="BG200" i="26"/>
  <c r="BH200" i="26"/>
  <c r="BI200" i="26"/>
  <c r="BJ200" i="26"/>
  <c r="BK200" i="26"/>
  <c r="BL200" i="26"/>
  <c r="BM200" i="26"/>
  <c r="BN200" i="26"/>
  <c r="BO200" i="26"/>
  <c r="BP200" i="26"/>
  <c r="BQ200" i="26"/>
  <c r="BR200" i="26"/>
  <c r="BS200" i="26"/>
  <c r="BT200" i="26"/>
  <c r="BU200" i="26"/>
  <c r="BV200" i="26"/>
  <c r="BW200" i="26"/>
  <c r="BX200" i="26"/>
  <c r="BY200" i="26"/>
  <c r="BZ200" i="26"/>
  <c r="CA200" i="26"/>
  <c r="CB200" i="26"/>
  <c r="CC200" i="26"/>
  <c r="CD200" i="26"/>
  <c r="CE200" i="26"/>
  <c r="CF200" i="26"/>
  <c r="CG200" i="26"/>
  <c r="CH200" i="26"/>
  <c r="CI200" i="26"/>
  <c r="CJ200" i="26"/>
  <c r="CK200" i="26"/>
  <c r="CL200" i="26"/>
  <c r="CM200" i="26"/>
  <c r="AY201" i="26"/>
  <c r="AZ201" i="26"/>
  <c r="BA201" i="26"/>
  <c r="BB201" i="26"/>
  <c r="BC201" i="26"/>
  <c r="BD201" i="26"/>
  <c r="BE201" i="26"/>
  <c r="BF201" i="26"/>
  <c r="BG201" i="26"/>
  <c r="BH201" i="26"/>
  <c r="BI201" i="26"/>
  <c r="BJ201" i="26"/>
  <c r="BK201" i="26"/>
  <c r="BL201" i="26"/>
  <c r="BM201" i="26"/>
  <c r="BN201" i="26"/>
  <c r="BO201" i="26"/>
  <c r="BP201" i="26"/>
  <c r="BQ201" i="26"/>
  <c r="BR201" i="26"/>
  <c r="BS201" i="26"/>
  <c r="BT201" i="26"/>
  <c r="BU201" i="26"/>
  <c r="BV201" i="26"/>
  <c r="BW201" i="26"/>
  <c r="BX201" i="26"/>
  <c r="BY201" i="26"/>
  <c r="BZ201" i="26"/>
  <c r="CA201" i="26"/>
  <c r="CB201" i="26"/>
  <c r="CC201" i="26"/>
  <c r="CD201" i="26"/>
  <c r="CE201" i="26"/>
  <c r="CF201" i="26"/>
  <c r="CG201" i="26"/>
  <c r="CH201" i="26"/>
  <c r="CI201" i="26"/>
  <c r="CJ201" i="26"/>
  <c r="CK201" i="26"/>
  <c r="CL201" i="26"/>
  <c r="CM201" i="26"/>
  <c r="AY202" i="26"/>
  <c r="AZ202" i="26"/>
  <c r="BA202" i="26"/>
  <c r="BB202" i="26"/>
  <c r="BC202" i="26"/>
  <c r="BD202" i="26"/>
  <c r="BE202" i="26"/>
  <c r="BF202" i="26"/>
  <c r="BG202" i="26"/>
  <c r="BH202" i="26"/>
  <c r="BI202" i="26"/>
  <c r="BJ202" i="26"/>
  <c r="BK202" i="26"/>
  <c r="BL202" i="26"/>
  <c r="BM202" i="26"/>
  <c r="BN202" i="26"/>
  <c r="BO202" i="26"/>
  <c r="BP202" i="26"/>
  <c r="BQ202" i="26"/>
  <c r="BR202" i="26"/>
  <c r="BS202" i="26"/>
  <c r="BT202" i="26"/>
  <c r="BU202" i="26"/>
  <c r="BV202" i="26"/>
  <c r="BW202" i="26"/>
  <c r="BX202" i="26"/>
  <c r="BY202" i="26"/>
  <c r="BZ202" i="26"/>
  <c r="CA202" i="26"/>
  <c r="CB202" i="26"/>
  <c r="CC202" i="26"/>
  <c r="CD202" i="26"/>
  <c r="CE202" i="26"/>
  <c r="CF202" i="26"/>
  <c r="CG202" i="26"/>
  <c r="CH202" i="26"/>
  <c r="CI202" i="26"/>
  <c r="CJ202" i="26"/>
  <c r="CK202" i="26"/>
  <c r="CL202" i="26"/>
  <c r="CM202" i="26"/>
  <c r="AY203" i="26"/>
  <c r="AZ203" i="26"/>
  <c r="BA203" i="26"/>
  <c r="BB203" i="26"/>
  <c r="BC203" i="26"/>
  <c r="BD203" i="26"/>
  <c r="BE203" i="26"/>
  <c r="BF203" i="26"/>
  <c r="BG203" i="26"/>
  <c r="BH203" i="26"/>
  <c r="BI203" i="26"/>
  <c r="BJ203" i="26"/>
  <c r="BK203" i="26"/>
  <c r="BL203" i="26"/>
  <c r="BM203" i="26"/>
  <c r="BN203" i="26"/>
  <c r="BO203" i="26"/>
  <c r="BP203" i="26"/>
  <c r="BQ203" i="26"/>
  <c r="BR203" i="26"/>
  <c r="BS203" i="26"/>
  <c r="BT203" i="26"/>
  <c r="BU203" i="26"/>
  <c r="BV203" i="26"/>
  <c r="BW203" i="26"/>
  <c r="BX203" i="26"/>
  <c r="BY203" i="26"/>
  <c r="BZ203" i="26"/>
  <c r="CA203" i="26"/>
  <c r="CB203" i="26"/>
  <c r="CC203" i="26"/>
  <c r="CD203" i="26"/>
  <c r="CE203" i="26"/>
  <c r="CF203" i="26"/>
  <c r="CG203" i="26"/>
  <c r="CH203" i="26"/>
  <c r="CI203" i="26"/>
  <c r="CJ203" i="26"/>
  <c r="CK203" i="26"/>
  <c r="CL203" i="26"/>
  <c r="CM203" i="26"/>
  <c r="AY204" i="26"/>
  <c r="AZ204" i="26"/>
  <c r="BA204" i="26"/>
  <c r="BB204" i="26"/>
  <c r="BC204" i="26"/>
  <c r="BD204" i="26"/>
  <c r="BE204" i="26"/>
  <c r="BF204" i="26"/>
  <c r="BG204" i="26"/>
  <c r="BH204" i="26"/>
  <c r="BI204" i="26"/>
  <c r="BJ204" i="26"/>
  <c r="BK204" i="26"/>
  <c r="BL204" i="26"/>
  <c r="BM204" i="26"/>
  <c r="BN204" i="26"/>
  <c r="BO204" i="26"/>
  <c r="BP204" i="26"/>
  <c r="BQ204" i="26"/>
  <c r="BR204" i="26"/>
  <c r="BS204" i="26"/>
  <c r="BT204" i="26"/>
  <c r="BU204" i="26"/>
  <c r="BV204" i="26"/>
  <c r="BW204" i="26"/>
  <c r="BX204" i="26"/>
  <c r="BY204" i="26"/>
  <c r="BZ204" i="26"/>
  <c r="CA204" i="26"/>
  <c r="CB204" i="26"/>
  <c r="CC204" i="26"/>
  <c r="CD204" i="26"/>
  <c r="CE204" i="26"/>
  <c r="CF204" i="26"/>
  <c r="CG204" i="26"/>
  <c r="CH204" i="26"/>
  <c r="CI204" i="26"/>
  <c r="CJ204" i="26"/>
  <c r="CK204" i="26"/>
  <c r="CL204" i="26"/>
  <c r="CM204" i="26"/>
  <c r="AY205" i="26"/>
  <c r="AZ205" i="26"/>
  <c r="BA205" i="26"/>
  <c r="BB205" i="26"/>
  <c r="BC205" i="26"/>
  <c r="BD205" i="26"/>
  <c r="BE205" i="26"/>
  <c r="BF205" i="26"/>
  <c r="BG205" i="26"/>
  <c r="BH205" i="26"/>
  <c r="BI205" i="26"/>
  <c r="BJ205" i="26"/>
  <c r="BK205" i="26"/>
  <c r="BL205" i="26"/>
  <c r="BM205" i="26"/>
  <c r="BN205" i="26"/>
  <c r="BO205" i="26"/>
  <c r="BP205" i="26"/>
  <c r="BQ205" i="26"/>
  <c r="BR205" i="26"/>
  <c r="BS205" i="26"/>
  <c r="BT205" i="26"/>
  <c r="BU205" i="26"/>
  <c r="BV205" i="26"/>
  <c r="BW205" i="26"/>
  <c r="BX205" i="26"/>
  <c r="BY205" i="26"/>
  <c r="BZ205" i="26"/>
  <c r="CA205" i="26"/>
  <c r="CB205" i="26"/>
  <c r="CC205" i="26"/>
  <c r="CD205" i="26"/>
  <c r="CE205" i="26"/>
  <c r="CF205" i="26"/>
  <c r="CG205" i="26"/>
  <c r="CH205" i="26"/>
  <c r="CI205" i="26"/>
  <c r="CJ205" i="26"/>
  <c r="CK205" i="26"/>
  <c r="CL205" i="26"/>
  <c r="CM205" i="26"/>
  <c r="AY206" i="26"/>
  <c r="AZ206" i="26"/>
  <c r="BA206" i="26"/>
  <c r="BB206" i="26"/>
  <c r="BC206" i="26"/>
  <c r="BD206" i="26"/>
  <c r="BE206" i="26"/>
  <c r="BF206" i="26"/>
  <c r="BG206" i="26"/>
  <c r="BH206" i="26"/>
  <c r="BI206" i="26"/>
  <c r="BJ206" i="26"/>
  <c r="BK206" i="26"/>
  <c r="BL206" i="26"/>
  <c r="BM206" i="26"/>
  <c r="BN206" i="26"/>
  <c r="BO206" i="26"/>
  <c r="BP206" i="26"/>
  <c r="BQ206" i="26"/>
  <c r="BR206" i="26"/>
  <c r="BS206" i="26"/>
  <c r="BT206" i="26"/>
  <c r="BU206" i="26"/>
  <c r="BV206" i="26"/>
  <c r="BW206" i="26"/>
  <c r="BX206" i="26"/>
  <c r="BY206" i="26"/>
  <c r="BZ206" i="26"/>
  <c r="CA206" i="26"/>
  <c r="CB206" i="26"/>
  <c r="CC206" i="26"/>
  <c r="CD206" i="26"/>
  <c r="CE206" i="26"/>
  <c r="CF206" i="26"/>
  <c r="CG206" i="26"/>
  <c r="CH206" i="26"/>
  <c r="CI206" i="26"/>
  <c r="CJ206" i="26"/>
  <c r="CK206" i="26"/>
  <c r="CL206" i="26"/>
  <c r="CM206" i="26"/>
  <c r="AY207" i="26"/>
  <c r="AZ207" i="26"/>
  <c r="BA207" i="26"/>
  <c r="BB207" i="26"/>
  <c r="BC207" i="26"/>
  <c r="BD207" i="26"/>
  <c r="BE207" i="26"/>
  <c r="BF207" i="26"/>
  <c r="BG207" i="26"/>
  <c r="BH207" i="26"/>
  <c r="BI207" i="26"/>
  <c r="BJ207" i="26"/>
  <c r="BK207" i="26"/>
  <c r="BL207" i="26"/>
  <c r="BM207" i="26"/>
  <c r="BN207" i="26"/>
  <c r="BO207" i="26"/>
  <c r="BP207" i="26"/>
  <c r="BQ207" i="26"/>
  <c r="BR207" i="26"/>
  <c r="BS207" i="26"/>
  <c r="BT207" i="26"/>
  <c r="BU207" i="26"/>
  <c r="BV207" i="26"/>
  <c r="BW207" i="26"/>
  <c r="BX207" i="26"/>
  <c r="BY207" i="26"/>
  <c r="BZ207" i="26"/>
  <c r="CA207" i="26"/>
  <c r="CB207" i="26"/>
  <c r="CC207" i="26"/>
  <c r="CD207" i="26"/>
  <c r="CE207" i="26"/>
  <c r="CF207" i="26"/>
  <c r="CG207" i="26"/>
  <c r="CH207" i="26"/>
  <c r="CI207" i="26"/>
  <c r="CJ207" i="26"/>
  <c r="CK207" i="26"/>
  <c r="CL207" i="26"/>
  <c r="CM207" i="26"/>
  <c r="AY208" i="26"/>
  <c r="AZ208" i="26"/>
  <c r="BA208" i="26"/>
  <c r="BB208" i="26"/>
  <c r="BC208" i="26"/>
  <c r="BD208" i="26"/>
  <c r="BE208" i="26"/>
  <c r="BF208" i="26"/>
  <c r="BG208" i="26"/>
  <c r="BH208" i="26"/>
  <c r="BI208" i="26"/>
  <c r="BJ208" i="26"/>
  <c r="BK208" i="26"/>
  <c r="BL208" i="26"/>
  <c r="BM208" i="26"/>
  <c r="BN208" i="26"/>
  <c r="BO208" i="26"/>
  <c r="BP208" i="26"/>
  <c r="BQ208" i="26"/>
  <c r="BR208" i="26"/>
  <c r="BS208" i="26"/>
  <c r="BT208" i="26"/>
  <c r="BU208" i="26"/>
  <c r="BV208" i="26"/>
  <c r="BW208" i="26"/>
  <c r="BX208" i="26"/>
  <c r="BY208" i="26"/>
  <c r="BZ208" i="26"/>
  <c r="CA208" i="26"/>
  <c r="CB208" i="26"/>
  <c r="CC208" i="26"/>
  <c r="CD208" i="26"/>
  <c r="CE208" i="26"/>
  <c r="CF208" i="26"/>
  <c r="CG208" i="26"/>
  <c r="CH208" i="26"/>
  <c r="CI208" i="26"/>
  <c r="CJ208" i="26"/>
  <c r="CK208" i="26"/>
  <c r="CL208" i="26"/>
  <c r="CM208" i="26"/>
  <c r="AY209" i="26"/>
  <c r="AZ209" i="26"/>
  <c r="BA209" i="26"/>
  <c r="BB209" i="26"/>
  <c r="BC209" i="26"/>
  <c r="BD209" i="26"/>
  <c r="BE209" i="26"/>
  <c r="BF209" i="26"/>
  <c r="BG209" i="26"/>
  <c r="BH209" i="26"/>
  <c r="BI209" i="26"/>
  <c r="BJ209" i="26"/>
  <c r="BK209" i="26"/>
  <c r="BL209" i="26"/>
  <c r="BM209" i="26"/>
  <c r="BN209" i="26"/>
  <c r="BO209" i="26"/>
  <c r="BP209" i="26"/>
  <c r="BQ209" i="26"/>
  <c r="BR209" i="26"/>
  <c r="BS209" i="26"/>
  <c r="BT209" i="26"/>
  <c r="BU209" i="26"/>
  <c r="BV209" i="26"/>
  <c r="BW209" i="26"/>
  <c r="BX209" i="26"/>
  <c r="BY209" i="26"/>
  <c r="BZ209" i="26"/>
  <c r="CA209" i="26"/>
  <c r="CB209" i="26"/>
  <c r="CC209" i="26"/>
  <c r="CD209" i="26"/>
  <c r="CE209" i="26"/>
  <c r="CF209" i="26"/>
  <c r="CG209" i="26"/>
  <c r="CH209" i="26"/>
  <c r="CI209" i="26"/>
  <c r="CJ209" i="26"/>
  <c r="CK209" i="26"/>
  <c r="CL209" i="26"/>
  <c r="CM209" i="26"/>
  <c r="AY210" i="26"/>
  <c r="AZ210" i="26"/>
  <c r="BA210" i="26"/>
  <c r="BB210" i="26"/>
  <c r="BC210" i="26"/>
  <c r="BD210" i="26"/>
  <c r="BE210" i="26"/>
  <c r="BF210" i="26"/>
  <c r="BG210" i="26"/>
  <c r="BH210" i="26"/>
  <c r="BI210" i="26"/>
  <c r="BJ210" i="26"/>
  <c r="BK210" i="26"/>
  <c r="BL210" i="26"/>
  <c r="BM210" i="26"/>
  <c r="BN210" i="26"/>
  <c r="BO210" i="26"/>
  <c r="BP210" i="26"/>
  <c r="BQ210" i="26"/>
  <c r="BR210" i="26"/>
  <c r="BS210" i="26"/>
  <c r="BT210" i="26"/>
  <c r="BU210" i="26"/>
  <c r="BV210" i="26"/>
  <c r="BW210" i="26"/>
  <c r="BX210" i="26"/>
  <c r="BY210" i="26"/>
  <c r="BZ210" i="26"/>
  <c r="CA210" i="26"/>
  <c r="CB210" i="26"/>
  <c r="CC210" i="26"/>
  <c r="CD210" i="26"/>
  <c r="CE210" i="26"/>
  <c r="CF210" i="26"/>
  <c r="CG210" i="26"/>
  <c r="CH210" i="26"/>
  <c r="CI210" i="26"/>
  <c r="CJ210" i="26"/>
  <c r="CK210" i="26"/>
  <c r="CL210" i="26"/>
  <c r="CM210" i="26"/>
  <c r="AY211" i="26"/>
  <c r="AZ211" i="26"/>
  <c r="BA211" i="26"/>
  <c r="BB211" i="26"/>
  <c r="BC211" i="26"/>
  <c r="BD211" i="26"/>
  <c r="BE211" i="26"/>
  <c r="BF211" i="26"/>
  <c r="BG211" i="26"/>
  <c r="BH211" i="26"/>
  <c r="BI211" i="26"/>
  <c r="BJ211" i="26"/>
  <c r="BK211" i="26"/>
  <c r="BL211" i="26"/>
  <c r="BM211" i="26"/>
  <c r="BN211" i="26"/>
  <c r="BO211" i="26"/>
  <c r="BP211" i="26"/>
  <c r="BQ211" i="26"/>
  <c r="BR211" i="26"/>
  <c r="BS211" i="26"/>
  <c r="BT211" i="26"/>
  <c r="BU211" i="26"/>
  <c r="BV211" i="26"/>
  <c r="BW211" i="26"/>
  <c r="BX211" i="26"/>
  <c r="BY211" i="26"/>
  <c r="BZ211" i="26"/>
  <c r="CA211" i="26"/>
  <c r="CB211" i="26"/>
  <c r="CC211" i="26"/>
  <c r="CD211" i="26"/>
  <c r="CE211" i="26"/>
  <c r="CF211" i="26"/>
  <c r="CG211" i="26"/>
  <c r="CH211" i="26"/>
  <c r="CI211" i="26"/>
  <c r="CJ211" i="26"/>
  <c r="CK211" i="26"/>
  <c r="CL211" i="26"/>
  <c r="CM211" i="26"/>
  <c r="AY212" i="26"/>
  <c r="AZ212" i="26"/>
  <c r="BA212" i="26"/>
  <c r="BB212" i="26"/>
  <c r="BC212" i="26"/>
  <c r="BD212" i="26"/>
  <c r="BE212" i="26"/>
  <c r="BF212" i="26"/>
  <c r="BG212" i="26"/>
  <c r="BH212" i="26"/>
  <c r="BI212" i="26"/>
  <c r="BJ212" i="26"/>
  <c r="BK212" i="26"/>
  <c r="BL212" i="26"/>
  <c r="BM212" i="26"/>
  <c r="BN212" i="26"/>
  <c r="BO212" i="26"/>
  <c r="BP212" i="26"/>
  <c r="BQ212" i="26"/>
  <c r="BR212" i="26"/>
  <c r="BS212" i="26"/>
  <c r="BT212" i="26"/>
  <c r="BU212" i="26"/>
  <c r="BV212" i="26"/>
  <c r="BW212" i="26"/>
  <c r="BX212" i="26"/>
  <c r="BY212" i="26"/>
  <c r="BZ212" i="26"/>
  <c r="CA212" i="26"/>
  <c r="CB212" i="26"/>
  <c r="CC212" i="26"/>
  <c r="CD212" i="26"/>
  <c r="CE212" i="26"/>
  <c r="CF212" i="26"/>
  <c r="CG212" i="26"/>
  <c r="CH212" i="26"/>
  <c r="CI212" i="26"/>
  <c r="CJ212" i="26"/>
  <c r="CK212" i="26"/>
  <c r="CL212" i="26"/>
  <c r="CM212" i="26"/>
  <c r="AY213" i="26"/>
  <c r="AZ213" i="26"/>
  <c r="BA213" i="26"/>
  <c r="BB213" i="26"/>
  <c r="BC213" i="26"/>
  <c r="BD213" i="26"/>
  <c r="BE213" i="26"/>
  <c r="BF213" i="26"/>
  <c r="BG213" i="26"/>
  <c r="BH213" i="26"/>
  <c r="BI213" i="26"/>
  <c r="BJ213" i="26"/>
  <c r="BK213" i="26"/>
  <c r="BL213" i="26"/>
  <c r="BM213" i="26"/>
  <c r="BN213" i="26"/>
  <c r="BO213" i="26"/>
  <c r="BP213" i="26"/>
  <c r="BQ213" i="26"/>
  <c r="BR213" i="26"/>
  <c r="BS213" i="26"/>
  <c r="BT213" i="26"/>
  <c r="BU213" i="26"/>
  <c r="BV213" i="26"/>
  <c r="BW213" i="26"/>
  <c r="BX213" i="26"/>
  <c r="BY213" i="26"/>
  <c r="BZ213" i="26"/>
  <c r="CA213" i="26"/>
  <c r="CB213" i="26"/>
  <c r="CC213" i="26"/>
  <c r="CD213" i="26"/>
  <c r="CE213" i="26"/>
  <c r="CF213" i="26"/>
  <c r="CG213" i="26"/>
  <c r="CH213" i="26"/>
  <c r="CI213" i="26"/>
  <c r="CJ213" i="26"/>
  <c r="CK213" i="26"/>
  <c r="CL213" i="26"/>
  <c r="CM213" i="26"/>
  <c r="AY214" i="26"/>
  <c r="AZ214" i="26"/>
  <c r="BA214" i="26"/>
  <c r="BB214" i="26"/>
  <c r="BC214" i="26"/>
  <c r="BD214" i="26"/>
  <c r="BE214" i="26"/>
  <c r="BF214" i="26"/>
  <c r="BG214" i="26"/>
  <c r="BH214" i="26"/>
  <c r="BI214" i="26"/>
  <c r="BJ214" i="26"/>
  <c r="BK214" i="26"/>
  <c r="BL214" i="26"/>
  <c r="BM214" i="26"/>
  <c r="BN214" i="26"/>
  <c r="BO214" i="26"/>
  <c r="BP214" i="26"/>
  <c r="BQ214" i="26"/>
  <c r="BR214" i="26"/>
  <c r="BS214" i="26"/>
  <c r="BT214" i="26"/>
  <c r="BU214" i="26"/>
  <c r="BV214" i="26"/>
  <c r="BW214" i="26"/>
  <c r="BX214" i="26"/>
  <c r="BY214" i="26"/>
  <c r="BZ214" i="26"/>
  <c r="CA214" i="26"/>
  <c r="CB214" i="26"/>
  <c r="CC214" i="26"/>
  <c r="CD214" i="26"/>
  <c r="CE214" i="26"/>
  <c r="CF214" i="26"/>
  <c r="CG214" i="26"/>
  <c r="CH214" i="26"/>
  <c r="CI214" i="26"/>
  <c r="CJ214" i="26"/>
  <c r="CK214" i="26"/>
  <c r="CL214" i="26"/>
  <c r="CM214" i="26"/>
  <c r="AY215" i="26"/>
  <c r="AZ215" i="26"/>
  <c r="BA215" i="26"/>
  <c r="BB215" i="26"/>
  <c r="BC215" i="26"/>
  <c r="BD215" i="26"/>
  <c r="BE215" i="26"/>
  <c r="BF215" i="26"/>
  <c r="BG215" i="26"/>
  <c r="BH215" i="26"/>
  <c r="BI215" i="26"/>
  <c r="BJ215" i="26"/>
  <c r="BK215" i="26"/>
  <c r="BL215" i="26"/>
  <c r="BM215" i="26"/>
  <c r="BN215" i="26"/>
  <c r="BO215" i="26"/>
  <c r="BP215" i="26"/>
  <c r="BQ215" i="26"/>
  <c r="BR215" i="26"/>
  <c r="BS215" i="26"/>
  <c r="BT215" i="26"/>
  <c r="BU215" i="26"/>
  <c r="BV215" i="26"/>
  <c r="BW215" i="26"/>
  <c r="BX215" i="26"/>
  <c r="BY215" i="26"/>
  <c r="BZ215" i="26"/>
  <c r="CA215" i="26"/>
  <c r="CB215" i="26"/>
  <c r="CC215" i="26"/>
  <c r="CD215" i="26"/>
  <c r="CE215" i="26"/>
  <c r="CF215" i="26"/>
  <c r="CG215" i="26"/>
  <c r="CH215" i="26"/>
  <c r="CI215" i="26"/>
  <c r="CJ215" i="26"/>
  <c r="CK215" i="26"/>
  <c r="CL215" i="26"/>
  <c r="CM215" i="26"/>
  <c r="AY216" i="26"/>
  <c r="AZ216" i="26"/>
  <c r="BA216" i="26"/>
  <c r="BB216" i="26"/>
  <c r="BC216" i="26"/>
  <c r="BD216" i="26"/>
  <c r="BE216" i="26"/>
  <c r="BF216" i="26"/>
  <c r="BG216" i="26"/>
  <c r="BH216" i="26"/>
  <c r="BI216" i="26"/>
  <c r="BJ216" i="26"/>
  <c r="BK216" i="26"/>
  <c r="BL216" i="26"/>
  <c r="BM216" i="26"/>
  <c r="BN216" i="26"/>
  <c r="BO216" i="26"/>
  <c r="BP216" i="26"/>
  <c r="BQ216" i="26"/>
  <c r="BR216" i="26"/>
  <c r="BS216" i="26"/>
  <c r="BT216" i="26"/>
  <c r="BU216" i="26"/>
  <c r="BV216" i="26"/>
  <c r="BW216" i="26"/>
  <c r="BX216" i="26"/>
  <c r="BY216" i="26"/>
  <c r="BZ216" i="26"/>
  <c r="CA216" i="26"/>
  <c r="CB216" i="26"/>
  <c r="CC216" i="26"/>
  <c r="CD216" i="26"/>
  <c r="CE216" i="26"/>
  <c r="CF216" i="26"/>
  <c r="CG216" i="26"/>
  <c r="CH216" i="26"/>
  <c r="CI216" i="26"/>
  <c r="CJ216" i="26"/>
  <c r="CK216" i="26"/>
  <c r="CL216" i="26"/>
  <c r="CM216" i="26"/>
  <c r="AY217" i="26"/>
  <c r="AZ217" i="26"/>
  <c r="BA217" i="26"/>
  <c r="BB217" i="26"/>
  <c r="BC217" i="26"/>
  <c r="BD217" i="26"/>
  <c r="BE217" i="26"/>
  <c r="BF217" i="26"/>
  <c r="BG217" i="26"/>
  <c r="BH217" i="26"/>
  <c r="BI217" i="26"/>
  <c r="BJ217" i="26"/>
  <c r="BK217" i="26"/>
  <c r="BL217" i="26"/>
  <c r="BM217" i="26"/>
  <c r="BN217" i="26"/>
  <c r="BO217" i="26"/>
  <c r="BP217" i="26"/>
  <c r="BQ217" i="26"/>
  <c r="BR217" i="26"/>
  <c r="BS217" i="26"/>
  <c r="BT217" i="26"/>
  <c r="BU217" i="26"/>
  <c r="BV217" i="26"/>
  <c r="BW217" i="26"/>
  <c r="BX217" i="26"/>
  <c r="BY217" i="26"/>
  <c r="BZ217" i="26"/>
  <c r="CA217" i="26"/>
  <c r="CB217" i="26"/>
  <c r="CC217" i="26"/>
  <c r="CD217" i="26"/>
  <c r="CE217" i="26"/>
  <c r="CF217" i="26"/>
  <c r="CG217" i="26"/>
  <c r="CH217" i="26"/>
  <c r="CI217" i="26"/>
  <c r="CJ217" i="26"/>
  <c r="CK217" i="26"/>
  <c r="CL217" i="26"/>
  <c r="CM217" i="26"/>
  <c r="AY218" i="26"/>
  <c r="AZ218" i="26"/>
  <c r="BA218" i="26"/>
  <c r="BB218" i="26"/>
  <c r="BC218" i="26"/>
  <c r="BD218" i="26"/>
  <c r="BE218" i="26"/>
  <c r="BF218" i="26"/>
  <c r="BG218" i="26"/>
  <c r="BH218" i="26"/>
  <c r="BI218" i="26"/>
  <c r="BJ218" i="26"/>
  <c r="BK218" i="26"/>
  <c r="BL218" i="26"/>
  <c r="BM218" i="26"/>
  <c r="BN218" i="26"/>
  <c r="BO218" i="26"/>
  <c r="BP218" i="26"/>
  <c r="BQ218" i="26"/>
  <c r="BR218" i="26"/>
  <c r="BS218" i="26"/>
  <c r="BT218" i="26"/>
  <c r="BU218" i="26"/>
  <c r="BV218" i="26"/>
  <c r="BW218" i="26"/>
  <c r="BX218" i="26"/>
  <c r="BY218" i="26"/>
  <c r="BZ218" i="26"/>
  <c r="CA218" i="26"/>
  <c r="CB218" i="26"/>
  <c r="CC218" i="26"/>
  <c r="CD218" i="26"/>
  <c r="CE218" i="26"/>
  <c r="CF218" i="26"/>
  <c r="CG218" i="26"/>
  <c r="CH218" i="26"/>
  <c r="CI218" i="26"/>
  <c r="CJ218" i="26"/>
  <c r="CK218" i="26"/>
  <c r="CL218" i="26"/>
  <c r="CM218" i="26"/>
  <c r="AY219" i="26"/>
  <c r="AZ219" i="26"/>
  <c r="BA219" i="26"/>
  <c r="BB219" i="26"/>
  <c r="BC219" i="26"/>
  <c r="BD219" i="26"/>
  <c r="BE219" i="26"/>
  <c r="BF219" i="26"/>
  <c r="BG219" i="26"/>
  <c r="BH219" i="26"/>
  <c r="BI219" i="26"/>
  <c r="BJ219" i="26"/>
  <c r="BK219" i="26"/>
  <c r="BL219" i="26"/>
  <c r="BM219" i="26"/>
  <c r="BN219" i="26"/>
  <c r="BO219" i="26"/>
  <c r="BP219" i="26"/>
  <c r="BQ219" i="26"/>
  <c r="BR219" i="26"/>
  <c r="BS219" i="26"/>
  <c r="BT219" i="26"/>
  <c r="BU219" i="26"/>
  <c r="BV219" i="26"/>
  <c r="BW219" i="26"/>
  <c r="BX219" i="26"/>
  <c r="BY219" i="26"/>
  <c r="BZ219" i="26"/>
  <c r="CA219" i="26"/>
  <c r="CB219" i="26"/>
  <c r="CC219" i="26"/>
  <c r="CD219" i="26"/>
  <c r="CE219" i="26"/>
  <c r="CF219" i="26"/>
  <c r="CG219" i="26"/>
  <c r="CH219" i="26"/>
  <c r="CI219" i="26"/>
  <c r="CJ219" i="26"/>
  <c r="CK219" i="26"/>
  <c r="CL219" i="26"/>
  <c r="CM219" i="26"/>
  <c r="AY220" i="26"/>
  <c r="AZ220" i="26"/>
  <c r="BA220" i="26"/>
  <c r="BB220" i="26"/>
  <c r="BC220" i="26"/>
  <c r="BD220" i="26"/>
  <c r="BE220" i="26"/>
  <c r="BF220" i="26"/>
  <c r="BG220" i="26"/>
  <c r="BH220" i="26"/>
  <c r="BI220" i="26"/>
  <c r="BJ220" i="26"/>
  <c r="BK220" i="26"/>
  <c r="BL220" i="26"/>
  <c r="BM220" i="26"/>
  <c r="BN220" i="26"/>
  <c r="BO220" i="26"/>
  <c r="BP220" i="26"/>
  <c r="BQ220" i="26"/>
  <c r="BR220" i="26"/>
  <c r="BS220" i="26"/>
  <c r="BT220" i="26"/>
  <c r="BU220" i="26"/>
  <c r="BV220" i="26"/>
  <c r="BW220" i="26"/>
  <c r="BX220" i="26"/>
  <c r="BY220" i="26"/>
  <c r="BZ220" i="26"/>
  <c r="CA220" i="26"/>
  <c r="CB220" i="26"/>
  <c r="CC220" i="26"/>
  <c r="CD220" i="26"/>
  <c r="CE220" i="26"/>
  <c r="CF220" i="26"/>
  <c r="CG220" i="26"/>
  <c r="CH220" i="26"/>
  <c r="CI220" i="26"/>
  <c r="CJ220" i="26"/>
  <c r="CK220" i="26"/>
  <c r="CL220" i="26"/>
  <c r="CM220" i="26"/>
  <c r="AY221" i="26"/>
  <c r="AZ221" i="26"/>
  <c r="BA221" i="26"/>
  <c r="BB221" i="26"/>
  <c r="BC221" i="26"/>
  <c r="BD221" i="26"/>
  <c r="BE221" i="26"/>
  <c r="BF221" i="26"/>
  <c r="BG221" i="26"/>
  <c r="BH221" i="26"/>
  <c r="BI221" i="26"/>
  <c r="BJ221" i="26"/>
  <c r="BK221" i="26"/>
  <c r="BL221" i="26"/>
  <c r="BM221" i="26"/>
  <c r="BN221" i="26"/>
  <c r="BO221" i="26"/>
  <c r="BP221" i="26"/>
  <c r="BQ221" i="26"/>
  <c r="BR221" i="26"/>
  <c r="BS221" i="26"/>
  <c r="BT221" i="26"/>
  <c r="BU221" i="26"/>
  <c r="BV221" i="26"/>
  <c r="BW221" i="26"/>
  <c r="BX221" i="26"/>
  <c r="BY221" i="26"/>
  <c r="BZ221" i="26"/>
  <c r="CA221" i="26"/>
  <c r="CB221" i="26"/>
  <c r="CC221" i="26"/>
  <c r="CD221" i="26"/>
  <c r="CE221" i="26"/>
  <c r="CF221" i="26"/>
  <c r="CG221" i="26"/>
  <c r="CH221" i="26"/>
  <c r="CI221" i="26"/>
  <c r="CJ221" i="26"/>
  <c r="CK221" i="26"/>
  <c r="CL221" i="26"/>
  <c r="CM221" i="26"/>
  <c r="AY222" i="26"/>
  <c r="AZ222" i="26"/>
  <c r="BA222" i="26"/>
  <c r="BB222" i="26"/>
  <c r="BC222" i="26"/>
  <c r="BD222" i="26"/>
  <c r="BE222" i="26"/>
  <c r="BF222" i="26"/>
  <c r="BG222" i="26"/>
  <c r="BH222" i="26"/>
  <c r="BI222" i="26"/>
  <c r="BJ222" i="26"/>
  <c r="BK222" i="26"/>
  <c r="BL222" i="26"/>
  <c r="BM222" i="26"/>
  <c r="BN222" i="26"/>
  <c r="BO222" i="26"/>
  <c r="BP222" i="26"/>
  <c r="BQ222" i="26"/>
  <c r="BR222" i="26"/>
  <c r="BS222" i="26"/>
  <c r="BT222" i="26"/>
  <c r="BU222" i="26"/>
  <c r="BV222" i="26"/>
  <c r="BW222" i="26"/>
  <c r="BX222" i="26"/>
  <c r="BY222" i="26"/>
  <c r="BZ222" i="26"/>
  <c r="CA222" i="26"/>
  <c r="CB222" i="26"/>
  <c r="CC222" i="26"/>
  <c r="CD222" i="26"/>
  <c r="CE222" i="26"/>
  <c r="CF222" i="26"/>
  <c r="CG222" i="26"/>
  <c r="CH222" i="26"/>
  <c r="CI222" i="26"/>
  <c r="CJ222" i="26"/>
  <c r="CK222" i="26"/>
  <c r="CL222" i="26"/>
  <c r="CM222" i="26"/>
  <c r="AY223" i="26"/>
  <c r="AZ223" i="26"/>
  <c r="BA223" i="26"/>
  <c r="BB223" i="26"/>
  <c r="BC223" i="26"/>
  <c r="BD223" i="26"/>
  <c r="BE223" i="26"/>
  <c r="BF223" i="26"/>
  <c r="BG223" i="26"/>
  <c r="BH223" i="26"/>
  <c r="BI223" i="26"/>
  <c r="BJ223" i="26"/>
  <c r="BK223" i="26"/>
  <c r="BL223" i="26"/>
  <c r="BM223" i="26"/>
  <c r="BN223" i="26"/>
  <c r="BO223" i="26"/>
  <c r="BP223" i="26"/>
  <c r="BQ223" i="26"/>
  <c r="BR223" i="26"/>
  <c r="BS223" i="26"/>
  <c r="BT223" i="26"/>
  <c r="BU223" i="26"/>
  <c r="BV223" i="26"/>
  <c r="BW223" i="26"/>
  <c r="BX223" i="26"/>
  <c r="BY223" i="26"/>
  <c r="BZ223" i="26"/>
  <c r="CA223" i="26"/>
  <c r="CB223" i="26"/>
  <c r="CC223" i="26"/>
  <c r="CD223" i="26"/>
  <c r="CE223" i="26"/>
  <c r="CF223" i="26"/>
  <c r="CG223" i="26"/>
  <c r="CH223" i="26"/>
  <c r="CI223" i="26"/>
  <c r="CJ223" i="26"/>
  <c r="CK223" i="26"/>
  <c r="CL223" i="26"/>
  <c r="CM223" i="26"/>
  <c r="AY224" i="26"/>
  <c r="AZ224" i="26"/>
  <c r="BA224" i="26"/>
  <c r="BB224" i="26"/>
  <c r="BC224" i="26"/>
  <c r="BD224" i="26"/>
  <c r="BE224" i="26"/>
  <c r="BF224" i="26"/>
  <c r="BG224" i="26"/>
  <c r="BH224" i="26"/>
  <c r="BI224" i="26"/>
  <c r="BJ224" i="26"/>
  <c r="BK224" i="26"/>
  <c r="BL224" i="26"/>
  <c r="BM224" i="26"/>
  <c r="BN224" i="26"/>
  <c r="BO224" i="26"/>
  <c r="BP224" i="26"/>
  <c r="BQ224" i="26"/>
  <c r="BR224" i="26"/>
  <c r="BS224" i="26"/>
  <c r="BT224" i="26"/>
  <c r="BU224" i="26"/>
  <c r="BV224" i="26"/>
  <c r="BW224" i="26"/>
  <c r="BX224" i="26"/>
  <c r="BY224" i="26"/>
  <c r="BZ224" i="26"/>
  <c r="CA224" i="26"/>
  <c r="CB224" i="26"/>
  <c r="CC224" i="26"/>
  <c r="CD224" i="26"/>
  <c r="CE224" i="26"/>
  <c r="CF224" i="26"/>
  <c r="CG224" i="26"/>
  <c r="CH224" i="26"/>
  <c r="CI224" i="26"/>
  <c r="CJ224" i="26"/>
  <c r="CK224" i="26"/>
  <c r="CL224" i="26"/>
  <c r="CM224" i="26"/>
  <c r="AY225" i="26"/>
  <c r="AZ225" i="26"/>
  <c r="BA225" i="26"/>
  <c r="BB225" i="26"/>
  <c r="BC225" i="26"/>
  <c r="BD225" i="26"/>
  <c r="BE225" i="26"/>
  <c r="BF225" i="26"/>
  <c r="BG225" i="26"/>
  <c r="BH225" i="26"/>
  <c r="BI225" i="26"/>
  <c r="BJ225" i="26"/>
  <c r="BK225" i="26"/>
  <c r="BL225" i="26"/>
  <c r="BM225" i="26"/>
  <c r="BN225" i="26"/>
  <c r="BO225" i="26"/>
  <c r="BP225" i="26"/>
  <c r="BQ225" i="26"/>
  <c r="BR225" i="26"/>
  <c r="BS225" i="26"/>
  <c r="BT225" i="26"/>
  <c r="BU225" i="26"/>
  <c r="BV225" i="26"/>
  <c r="BW225" i="26"/>
  <c r="BX225" i="26"/>
  <c r="BY225" i="26"/>
  <c r="BZ225" i="26"/>
  <c r="CA225" i="26"/>
  <c r="CB225" i="26"/>
  <c r="CC225" i="26"/>
  <c r="CD225" i="26"/>
  <c r="CE225" i="26"/>
  <c r="CF225" i="26"/>
  <c r="CG225" i="26"/>
  <c r="CH225" i="26"/>
  <c r="CI225" i="26"/>
  <c r="CJ225" i="26"/>
  <c r="CK225" i="26"/>
  <c r="CL225" i="26"/>
  <c r="CM225" i="26"/>
  <c r="AY226" i="26"/>
  <c r="AZ226" i="26"/>
  <c r="BA226" i="26"/>
  <c r="BB226" i="26"/>
  <c r="BC226" i="26"/>
  <c r="BD226" i="26"/>
  <c r="BE226" i="26"/>
  <c r="BF226" i="26"/>
  <c r="BG226" i="26"/>
  <c r="BH226" i="26"/>
  <c r="BI226" i="26"/>
  <c r="BJ226" i="26"/>
  <c r="BK226" i="26"/>
  <c r="BL226" i="26"/>
  <c r="BM226" i="26"/>
  <c r="BN226" i="26"/>
  <c r="BO226" i="26"/>
  <c r="BP226" i="26"/>
  <c r="BQ226" i="26"/>
  <c r="BR226" i="26"/>
  <c r="BS226" i="26"/>
  <c r="BT226" i="26"/>
  <c r="BU226" i="26"/>
  <c r="BV226" i="26"/>
  <c r="BW226" i="26"/>
  <c r="BX226" i="26"/>
  <c r="BY226" i="26"/>
  <c r="BZ226" i="26"/>
  <c r="CA226" i="26"/>
  <c r="CB226" i="26"/>
  <c r="CC226" i="26"/>
  <c r="CD226" i="26"/>
  <c r="CE226" i="26"/>
  <c r="CF226" i="26"/>
  <c r="CG226" i="26"/>
  <c r="CH226" i="26"/>
  <c r="CI226" i="26"/>
  <c r="CJ226" i="26"/>
  <c r="CK226" i="26"/>
  <c r="CL226" i="26"/>
  <c r="CM226" i="26"/>
  <c r="AY227" i="26"/>
  <c r="AZ227" i="26"/>
  <c r="BA227" i="26"/>
  <c r="BB227" i="26"/>
  <c r="BC227" i="26"/>
  <c r="BD227" i="26"/>
  <c r="BE227" i="26"/>
  <c r="BF227" i="26"/>
  <c r="BG227" i="26"/>
  <c r="BH227" i="26"/>
  <c r="BI227" i="26"/>
  <c r="BJ227" i="26"/>
  <c r="BK227" i="26"/>
  <c r="BL227" i="26"/>
  <c r="BM227" i="26"/>
  <c r="BN227" i="26"/>
  <c r="BO227" i="26"/>
  <c r="BP227" i="26"/>
  <c r="BQ227" i="26"/>
  <c r="BR227" i="26"/>
  <c r="BS227" i="26"/>
  <c r="BT227" i="26"/>
  <c r="BU227" i="26"/>
  <c r="BV227" i="26"/>
  <c r="BW227" i="26"/>
  <c r="BX227" i="26"/>
  <c r="BY227" i="26"/>
  <c r="BZ227" i="26"/>
  <c r="CA227" i="26"/>
  <c r="CB227" i="26"/>
  <c r="CC227" i="26"/>
  <c r="CD227" i="26"/>
  <c r="CE227" i="26"/>
  <c r="CF227" i="26"/>
  <c r="CG227" i="26"/>
  <c r="CH227" i="26"/>
  <c r="CI227" i="26"/>
  <c r="CJ227" i="26"/>
  <c r="CK227" i="26"/>
  <c r="CL227" i="26"/>
  <c r="CM227" i="26"/>
  <c r="AY228" i="26"/>
  <c r="AZ228" i="26"/>
  <c r="BA228" i="26"/>
  <c r="BB228" i="26"/>
  <c r="BC228" i="26"/>
  <c r="BD228" i="26"/>
  <c r="BE228" i="26"/>
  <c r="BF228" i="26"/>
  <c r="BG228" i="26"/>
  <c r="BH228" i="26"/>
  <c r="BI228" i="26"/>
  <c r="BJ228" i="26"/>
  <c r="BK228" i="26"/>
  <c r="BL228" i="26"/>
  <c r="BM228" i="26"/>
  <c r="BN228" i="26"/>
  <c r="BO228" i="26"/>
  <c r="BP228" i="26"/>
  <c r="BQ228" i="26"/>
  <c r="BR228" i="26"/>
  <c r="BS228" i="26"/>
  <c r="BT228" i="26"/>
  <c r="BU228" i="26"/>
  <c r="BV228" i="26"/>
  <c r="BW228" i="26"/>
  <c r="BX228" i="26"/>
  <c r="BY228" i="26"/>
  <c r="BZ228" i="26"/>
  <c r="CA228" i="26"/>
  <c r="CB228" i="26"/>
  <c r="CC228" i="26"/>
  <c r="CD228" i="26"/>
  <c r="CE228" i="26"/>
  <c r="CF228" i="26"/>
  <c r="CG228" i="26"/>
  <c r="CH228" i="26"/>
  <c r="CI228" i="26"/>
  <c r="CJ228" i="26"/>
  <c r="CK228" i="26"/>
  <c r="CL228" i="26"/>
  <c r="CM228" i="26"/>
  <c r="AY229" i="26"/>
  <c r="AZ229" i="26"/>
  <c r="BA229" i="26"/>
  <c r="BB229" i="26"/>
  <c r="BC229" i="26"/>
  <c r="BD229" i="26"/>
  <c r="BE229" i="26"/>
  <c r="BF229" i="26"/>
  <c r="BG229" i="26"/>
  <c r="BH229" i="26"/>
  <c r="BI229" i="26"/>
  <c r="BJ229" i="26"/>
  <c r="BK229" i="26"/>
  <c r="BL229" i="26"/>
  <c r="BM229" i="26"/>
  <c r="BN229" i="26"/>
  <c r="BO229" i="26"/>
  <c r="BP229" i="26"/>
  <c r="BQ229" i="26"/>
  <c r="BR229" i="26"/>
  <c r="BS229" i="26"/>
  <c r="BT229" i="26"/>
  <c r="BU229" i="26"/>
  <c r="BV229" i="26"/>
  <c r="BW229" i="26"/>
  <c r="BX229" i="26"/>
  <c r="BY229" i="26"/>
  <c r="BZ229" i="26"/>
  <c r="CA229" i="26"/>
  <c r="CB229" i="26"/>
  <c r="CC229" i="26"/>
  <c r="CD229" i="26"/>
  <c r="CE229" i="26"/>
  <c r="CF229" i="26"/>
  <c r="CG229" i="26"/>
  <c r="CH229" i="26"/>
  <c r="CI229" i="26"/>
  <c r="CJ229" i="26"/>
  <c r="CK229" i="26"/>
  <c r="CL229" i="26"/>
  <c r="CM229" i="26"/>
  <c r="AY230" i="26"/>
  <c r="AZ230" i="26"/>
  <c r="BA230" i="26"/>
  <c r="BB230" i="26"/>
  <c r="BC230" i="26"/>
  <c r="BD230" i="26"/>
  <c r="BE230" i="26"/>
  <c r="BF230" i="26"/>
  <c r="BG230" i="26"/>
  <c r="BH230" i="26"/>
  <c r="BI230" i="26"/>
  <c r="BJ230" i="26"/>
  <c r="BK230" i="26"/>
  <c r="BL230" i="26"/>
  <c r="BM230" i="26"/>
  <c r="BN230" i="26"/>
  <c r="BO230" i="26"/>
  <c r="BP230" i="26"/>
  <c r="BQ230" i="26"/>
  <c r="BR230" i="26"/>
  <c r="BS230" i="26"/>
  <c r="BT230" i="26"/>
  <c r="BU230" i="26"/>
  <c r="BV230" i="26"/>
  <c r="BW230" i="26"/>
  <c r="BX230" i="26"/>
  <c r="BY230" i="26"/>
  <c r="BZ230" i="26"/>
  <c r="CA230" i="26"/>
  <c r="CB230" i="26"/>
  <c r="CC230" i="26"/>
  <c r="CD230" i="26"/>
  <c r="CE230" i="26"/>
  <c r="CF230" i="26"/>
  <c r="CG230" i="26"/>
  <c r="CH230" i="26"/>
  <c r="CI230" i="26"/>
  <c r="CJ230" i="26"/>
  <c r="CK230" i="26"/>
  <c r="CL230" i="26"/>
  <c r="CM230" i="26"/>
  <c r="AY231" i="26"/>
  <c r="AZ231" i="26"/>
  <c r="BA231" i="26"/>
  <c r="BB231" i="26"/>
  <c r="BC231" i="26"/>
  <c r="BD231" i="26"/>
  <c r="BE231" i="26"/>
  <c r="BF231" i="26"/>
  <c r="BG231" i="26"/>
  <c r="BH231" i="26"/>
  <c r="BI231" i="26"/>
  <c r="BJ231" i="26"/>
  <c r="BK231" i="26"/>
  <c r="BL231" i="26"/>
  <c r="BM231" i="26"/>
  <c r="BN231" i="26"/>
  <c r="BO231" i="26"/>
  <c r="BP231" i="26"/>
  <c r="BQ231" i="26"/>
  <c r="BR231" i="26"/>
  <c r="BS231" i="26"/>
  <c r="BT231" i="26"/>
  <c r="BU231" i="26"/>
  <c r="BV231" i="26"/>
  <c r="BW231" i="26"/>
  <c r="BX231" i="26"/>
  <c r="BY231" i="26"/>
  <c r="BZ231" i="26"/>
  <c r="CA231" i="26"/>
  <c r="CB231" i="26"/>
  <c r="CC231" i="26"/>
  <c r="CD231" i="26"/>
  <c r="CE231" i="26"/>
  <c r="CF231" i="26"/>
  <c r="CG231" i="26"/>
  <c r="CH231" i="26"/>
  <c r="CI231" i="26"/>
  <c r="CJ231" i="26"/>
  <c r="CK231" i="26"/>
  <c r="CL231" i="26"/>
  <c r="CM231" i="26"/>
  <c r="AY232" i="26"/>
  <c r="AZ232" i="26"/>
  <c r="BA232" i="26"/>
  <c r="BB232" i="26"/>
  <c r="BC232" i="26"/>
  <c r="BD232" i="26"/>
  <c r="BE232" i="26"/>
  <c r="BF232" i="26"/>
  <c r="BG232" i="26"/>
  <c r="BH232" i="26"/>
  <c r="BI232" i="26"/>
  <c r="BJ232" i="26"/>
  <c r="BK232" i="26"/>
  <c r="BL232" i="26"/>
  <c r="BM232" i="26"/>
  <c r="BN232" i="26"/>
  <c r="BO232" i="26"/>
  <c r="BP232" i="26"/>
  <c r="BQ232" i="26"/>
  <c r="BR232" i="26"/>
  <c r="BS232" i="26"/>
  <c r="BT232" i="26"/>
  <c r="BU232" i="26"/>
  <c r="BV232" i="26"/>
  <c r="BW232" i="26"/>
  <c r="BX232" i="26"/>
  <c r="BY232" i="26"/>
  <c r="BZ232" i="26"/>
  <c r="CA232" i="26"/>
  <c r="CB232" i="26"/>
  <c r="CC232" i="26"/>
  <c r="CD232" i="26"/>
  <c r="CE232" i="26"/>
  <c r="CF232" i="26"/>
  <c r="CG232" i="26"/>
  <c r="CH232" i="26"/>
  <c r="CI232" i="26"/>
  <c r="CJ232" i="26"/>
  <c r="CK232" i="26"/>
  <c r="CL232" i="26"/>
  <c r="CM232" i="26"/>
  <c r="AY233" i="26"/>
  <c r="AZ233" i="26"/>
  <c r="BA233" i="26"/>
  <c r="BB233" i="26"/>
  <c r="BC233" i="26"/>
  <c r="BD233" i="26"/>
  <c r="BE233" i="26"/>
  <c r="BF233" i="26"/>
  <c r="BG233" i="26"/>
  <c r="BH233" i="26"/>
  <c r="BI233" i="26"/>
  <c r="BJ233" i="26"/>
  <c r="BK233" i="26"/>
  <c r="BL233" i="26"/>
  <c r="BM233" i="26"/>
  <c r="BN233" i="26"/>
  <c r="BO233" i="26"/>
  <c r="BP233" i="26"/>
  <c r="BQ233" i="26"/>
  <c r="BR233" i="26"/>
  <c r="BS233" i="26"/>
  <c r="BT233" i="26"/>
  <c r="BU233" i="26"/>
  <c r="BV233" i="26"/>
  <c r="BW233" i="26"/>
  <c r="BX233" i="26"/>
  <c r="BY233" i="26"/>
  <c r="BZ233" i="26"/>
  <c r="CA233" i="26"/>
  <c r="CB233" i="26"/>
  <c r="CC233" i="26"/>
  <c r="CD233" i="26"/>
  <c r="CE233" i="26"/>
  <c r="CF233" i="26"/>
  <c r="CG233" i="26"/>
  <c r="CH233" i="26"/>
  <c r="CI233" i="26"/>
  <c r="CJ233" i="26"/>
  <c r="CK233" i="26"/>
  <c r="CL233" i="26"/>
  <c r="CM233" i="26"/>
  <c r="AY234" i="26"/>
  <c r="AZ234" i="26"/>
  <c r="BA234" i="26"/>
  <c r="BB234" i="26"/>
  <c r="BC234" i="26"/>
  <c r="BD234" i="26"/>
  <c r="BE234" i="26"/>
  <c r="BF234" i="26"/>
  <c r="BG234" i="26"/>
  <c r="BH234" i="26"/>
  <c r="BI234" i="26"/>
  <c r="BJ234" i="26"/>
  <c r="BK234" i="26"/>
  <c r="BL234" i="26"/>
  <c r="BM234" i="26"/>
  <c r="BN234" i="26"/>
  <c r="BO234" i="26"/>
  <c r="BP234" i="26"/>
  <c r="BQ234" i="26"/>
  <c r="BR234" i="26"/>
  <c r="BS234" i="26"/>
  <c r="BT234" i="26"/>
  <c r="BU234" i="26"/>
  <c r="BV234" i="26"/>
  <c r="BW234" i="26"/>
  <c r="BX234" i="26"/>
  <c r="BY234" i="26"/>
  <c r="BZ234" i="26"/>
  <c r="CA234" i="26"/>
  <c r="CB234" i="26"/>
  <c r="CC234" i="26"/>
  <c r="CD234" i="26"/>
  <c r="CE234" i="26"/>
  <c r="CF234" i="26"/>
  <c r="CG234" i="26"/>
  <c r="CH234" i="26"/>
  <c r="CI234" i="26"/>
  <c r="CJ234" i="26"/>
  <c r="CK234" i="26"/>
  <c r="CL234" i="26"/>
  <c r="CM234" i="26"/>
  <c r="AY235" i="26"/>
  <c r="AZ235" i="26"/>
  <c r="BA235" i="26"/>
  <c r="BB235" i="26"/>
  <c r="BC235" i="26"/>
  <c r="BD235" i="26"/>
  <c r="BE235" i="26"/>
  <c r="BF235" i="26"/>
  <c r="BG235" i="26"/>
  <c r="BH235" i="26"/>
  <c r="BI235" i="26"/>
  <c r="BJ235" i="26"/>
  <c r="BK235" i="26"/>
  <c r="BL235" i="26"/>
  <c r="BM235" i="26"/>
  <c r="BN235" i="26"/>
  <c r="BO235" i="26"/>
  <c r="BP235" i="26"/>
  <c r="BQ235" i="26"/>
  <c r="BR235" i="26"/>
  <c r="BS235" i="26"/>
  <c r="BT235" i="26"/>
  <c r="BU235" i="26"/>
  <c r="BV235" i="26"/>
  <c r="BW235" i="26"/>
  <c r="BX235" i="26"/>
  <c r="BY235" i="26"/>
  <c r="BZ235" i="26"/>
  <c r="CA235" i="26"/>
  <c r="CB235" i="26"/>
  <c r="CC235" i="26"/>
  <c r="CD235" i="26"/>
  <c r="CE235" i="26"/>
  <c r="CF235" i="26"/>
  <c r="CG235" i="26"/>
  <c r="CH235" i="26"/>
  <c r="CI235" i="26"/>
  <c r="CJ235" i="26"/>
  <c r="CK235" i="26"/>
  <c r="CL235" i="26"/>
  <c r="CM235" i="26"/>
  <c r="AY236" i="26"/>
  <c r="AZ236" i="26"/>
  <c r="BA236" i="26"/>
  <c r="BB236" i="26"/>
  <c r="BC236" i="26"/>
  <c r="BD236" i="26"/>
  <c r="BE236" i="26"/>
  <c r="BF236" i="26"/>
  <c r="BG236" i="26"/>
  <c r="BH236" i="26"/>
  <c r="BI236" i="26"/>
  <c r="BJ236" i="26"/>
  <c r="BK236" i="26"/>
  <c r="BL236" i="26"/>
  <c r="BM236" i="26"/>
  <c r="BN236" i="26"/>
  <c r="BO236" i="26"/>
  <c r="BP236" i="26"/>
  <c r="BQ236" i="26"/>
  <c r="BR236" i="26"/>
  <c r="BS236" i="26"/>
  <c r="BT236" i="26"/>
  <c r="BU236" i="26"/>
  <c r="BV236" i="26"/>
  <c r="BW236" i="26"/>
  <c r="BX236" i="26"/>
  <c r="BY236" i="26"/>
  <c r="BZ236" i="26"/>
  <c r="CA236" i="26"/>
  <c r="CB236" i="26"/>
  <c r="CC236" i="26"/>
  <c r="CD236" i="26"/>
  <c r="CE236" i="26"/>
  <c r="CF236" i="26"/>
  <c r="CG236" i="26"/>
  <c r="CH236" i="26"/>
  <c r="CI236" i="26"/>
  <c r="CJ236" i="26"/>
  <c r="CK236" i="26"/>
  <c r="CL236" i="26"/>
  <c r="CM236" i="26"/>
  <c r="AY237" i="26"/>
  <c r="AZ237" i="26"/>
  <c r="BA237" i="26"/>
  <c r="BB237" i="26"/>
  <c r="BC237" i="26"/>
  <c r="BD237" i="26"/>
  <c r="BE237" i="26"/>
  <c r="BF237" i="26"/>
  <c r="BG237" i="26"/>
  <c r="BH237" i="26"/>
  <c r="BI237" i="26"/>
  <c r="BJ237" i="26"/>
  <c r="BK237" i="26"/>
  <c r="BL237" i="26"/>
  <c r="BM237" i="26"/>
  <c r="BN237" i="26"/>
  <c r="BO237" i="26"/>
  <c r="BP237" i="26"/>
  <c r="BQ237" i="26"/>
  <c r="BR237" i="26"/>
  <c r="BS237" i="26"/>
  <c r="BT237" i="26"/>
  <c r="BU237" i="26"/>
  <c r="BV237" i="26"/>
  <c r="BW237" i="26"/>
  <c r="BX237" i="26"/>
  <c r="BY237" i="26"/>
  <c r="BZ237" i="26"/>
  <c r="CA237" i="26"/>
  <c r="CB237" i="26"/>
  <c r="CC237" i="26"/>
  <c r="CD237" i="26"/>
  <c r="CE237" i="26"/>
  <c r="CF237" i="26"/>
  <c r="CG237" i="26"/>
  <c r="CH237" i="26"/>
  <c r="CI237" i="26"/>
  <c r="CJ237" i="26"/>
  <c r="CK237" i="26"/>
  <c r="CL237" i="26"/>
  <c r="CM237" i="26"/>
  <c r="AY238" i="26"/>
  <c r="AZ238" i="26"/>
  <c r="BA238" i="26"/>
  <c r="BB238" i="26"/>
  <c r="BC238" i="26"/>
  <c r="BD238" i="26"/>
  <c r="BE238" i="26"/>
  <c r="BF238" i="26"/>
  <c r="BG238" i="26"/>
  <c r="BH238" i="26"/>
  <c r="BI238" i="26"/>
  <c r="BJ238" i="26"/>
  <c r="BK238" i="26"/>
  <c r="BL238" i="26"/>
  <c r="BM238" i="26"/>
  <c r="BN238" i="26"/>
  <c r="BO238" i="26"/>
  <c r="BP238" i="26"/>
  <c r="BQ238" i="26"/>
  <c r="BR238" i="26"/>
  <c r="BS238" i="26"/>
  <c r="BT238" i="26"/>
  <c r="BU238" i="26"/>
  <c r="BV238" i="26"/>
  <c r="BW238" i="26"/>
  <c r="BX238" i="26"/>
  <c r="BY238" i="26"/>
  <c r="BZ238" i="26"/>
  <c r="CA238" i="26"/>
  <c r="CB238" i="26"/>
  <c r="CC238" i="26"/>
  <c r="CD238" i="26"/>
  <c r="CE238" i="26"/>
  <c r="CF238" i="26"/>
  <c r="CG238" i="26"/>
  <c r="CH238" i="26"/>
  <c r="CI238" i="26"/>
  <c r="CJ238" i="26"/>
  <c r="CK238" i="26"/>
  <c r="CL238" i="26"/>
  <c r="CM238" i="26"/>
  <c r="AY239" i="26"/>
  <c r="AZ239" i="26"/>
  <c r="BA239" i="26"/>
  <c r="BB239" i="26"/>
  <c r="BC239" i="26"/>
  <c r="BD239" i="26"/>
  <c r="BE239" i="26"/>
  <c r="BF239" i="26"/>
  <c r="BG239" i="26"/>
  <c r="BH239" i="26"/>
  <c r="BI239" i="26"/>
  <c r="BJ239" i="26"/>
  <c r="BK239" i="26"/>
  <c r="BL239" i="26"/>
  <c r="BM239" i="26"/>
  <c r="BN239" i="26"/>
  <c r="BO239" i="26"/>
  <c r="BP239" i="26"/>
  <c r="BQ239" i="26"/>
  <c r="BR239" i="26"/>
  <c r="BS239" i="26"/>
  <c r="BT239" i="26"/>
  <c r="BU239" i="26"/>
  <c r="BV239" i="26"/>
  <c r="BW239" i="26"/>
  <c r="BX239" i="26"/>
  <c r="BY239" i="26"/>
  <c r="BZ239" i="26"/>
  <c r="CA239" i="26"/>
  <c r="CB239" i="26"/>
  <c r="CC239" i="26"/>
  <c r="CD239" i="26"/>
  <c r="CE239" i="26"/>
  <c r="CF239" i="26"/>
  <c r="CG239" i="26"/>
  <c r="CH239" i="26"/>
  <c r="CI239" i="26"/>
  <c r="CJ239" i="26"/>
  <c r="CK239" i="26"/>
  <c r="CL239" i="26"/>
  <c r="CM239" i="26"/>
  <c r="AY240" i="26"/>
  <c r="AZ240" i="26"/>
  <c r="BA240" i="26"/>
  <c r="BB240" i="26"/>
  <c r="BC240" i="26"/>
  <c r="BD240" i="26"/>
  <c r="BE240" i="26"/>
  <c r="BF240" i="26"/>
  <c r="BG240" i="26"/>
  <c r="BH240" i="26"/>
  <c r="BI240" i="26"/>
  <c r="BJ240" i="26"/>
  <c r="BK240" i="26"/>
  <c r="BL240" i="26"/>
  <c r="BM240" i="26"/>
  <c r="BN240" i="26"/>
  <c r="BO240" i="26"/>
  <c r="BP240" i="26"/>
  <c r="BQ240" i="26"/>
  <c r="BR240" i="26"/>
  <c r="BS240" i="26"/>
  <c r="BT240" i="26"/>
  <c r="BU240" i="26"/>
  <c r="BV240" i="26"/>
  <c r="BW240" i="26"/>
  <c r="BX240" i="26"/>
  <c r="BY240" i="26"/>
  <c r="BZ240" i="26"/>
  <c r="CA240" i="26"/>
  <c r="CB240" i="26"/>
  <c r="CC240" i="26"/>
  <c r="CD240" i="26"/>
  <c r="CE240" i="26"/>
  <c r="CF240" i="26"/>
  <c r="CG240" i="26"/>
  <c r="CH240" i="26"/>
  <c r="CI240" i="26"/>
  <c r="CJ240" i="26"/>
  <c r="CK240" i="26"/>
  <c r="CL240" i="26"/>
  <c r="CM240" i="26"/>
  <c r="AY241" i="26"/>
  <c r="AZ241" i="26"/>
  <c r="BA241" i="26"/>
  <c r="BB241" i="26"/>
  <c r="BC241" i="26"/>
  <c r="BD241" i="26"/>
  <c r="BE241" i="26"/>
  <c r="BF241" i="26"/>
  <c r="BG241" i="26"/>
  <c r="BH241" i="26"/>
  <c r="BI241" i="26"/>
  <c r="BJ241" i="26"/>
  <c r="BK241" i="26"/>
  <c r="BL241" i="26"/>
  <c r="BM241" i="26"/>
  <c r="BN241" i="26"/>
  <c r="BO241" i="26"/>
  <c r="BP241" i="26"/>
  <c r="BQ241" i="26"/>
  <c r="BR241" i="26"/>
  <c r="BS241" i="26"/>
  <c r="BT241" i="26"/>
  <c r="BU241" i="26"/>
  <c r="BV241" i="26"/>
  <c r="BW241" i="26"/>
  <c r="BX241" i="26"/>
  <c r="BY241" i="26"/>
  <c r="BZ241" i="26"/>
  <c r="CA241" i="26"/>
  <c r="CB241" i="26"/>
  <c r="CC241" i="26"/>
  <c r="CD241" i="26"/>
  <c r="CE241" i="26"/>
  <c r="CF241" i="26"/>
  <c r="CG241" i="26"/>
  <c r="CH241" i="26"/>
  <c r="CI241" i="26"/>
  <c r="CJ241" i="26"/>
  <c r="CK241" i="26"/>
  <c r="CL241" i="26"/>
  <c r="CM241" i="26"/>
  <c r="AY242" i="26"/>
  <c r="AZ242" i="26"/>
  <c r="BA242" i="26"/>
  <c r="BB242" i="26"/>
  <c r="BC242" i="26"/>
  <c r="BD242" i="26"/>
  <c r="BE242" i="26"/>
  <c r="BF242" i="26"/>
  <c r="BG242" i="26"/>
  <c r="BH242" i="26"/>
  <c r="BI242" i="26"/>
  <c r="BJ242" i="26"/>
  <c r="BK242" i="26"/>
  <c r="BL242" i="26"/>
  <c r="BM242" i="26"/>
  <c r="BN242" i="26"/>
  <c r="BO242" i="26"/>
  <c r="BP242" i="26"/>
  <c r="BQ242" i="26"/>
  <c r="BR242" i="26"/>
  <c r="BS242" i="26"/>
  <c r="BT242" i="26"/>
  <c r="BU242" i="26"/>
  <c r="BV242" i="26"/>
  <c r="BW242" i="26"/>
  <c r="BX242" i="26"/>
  <c r="BY242" i="26"/>
  <c r="BZ242" i="26"/>
  <c r="CA242" i="26"/>
  <c r="CB242" i="26"/>
  <c r="CC242" i="26"/>
  <c r="CD242" i="26"/>
  <c r="CE242" i="26"/>
  <c r="CF242" i="26"/>
  <c r="CG242" i="26"/>
  <c r="CH242" i="26"/>
  <c r="CI242" i="26"/>
  <c r="CJ242" i="26"/>
  <c r="CK242" i="26"/>
  <c r="CL242" i="26"/>
  <c r="CM242" i="26"/>
  <c r="AY243" i="26"/>
  <c r="AZ243" i="26"/>
  <c r="BA243" i="26"/>
  <c r="BB243" i="26"/>
  <c r="BC243" i="26"/>
  <c r="BD243" i="26"/>
  <c r="BE243" i="26"/>
  <c r="BF243" i="26"/>
  <c r="BG243" i="26"/>
  <c r="BH243" i="26"/>
  <c r="BI243" i="26"/>
  <c r="BJ243" i="26"/>
  <c r="BK243" i="26"/>
  <c r="BL243" i="26"/>
  <c r="BM243" i="26"/>
  <c r="BN243" i="26"/>
  <c r="BO243" i="26"/>
  <c r="BP243" i="26"/>
  <c r="BQ243" i="26"/>
  <c r="BR243" i="26"/>
  <c r="BS243" i="26"/>
  <c r="BT243" i="26"/>
  <c r="BU243" i="26"/>
  <c r="BV243" i="26"/>
  <c r="BW243" i="26"/>
  <c r="BX243" i="26"/>
  <c r="BY243" i="26"/>
  <c r="BZ243" i="26"/>
  <c r="CA243" i="26"/>
  <c r="CB243" i="26"/>
  <c r="CC243" i="26"/>
  <c r="CD243" i="26"/>
  <c r="CE243" i="26"/>
  <c r="CF243" i="26"/>
  <c r="CG243" i="26"/>
  <c r="CH243" i="26"/>
  <c r="CI243" i="26"/>
  <c r="CJ243" i="26"/>
  <c r="CK243" i="26"/>
  <c r="CL243" i="26"/>
  <c r="CM243" i="26"/>
  <c r="AY244" i="26"/>
  <c r="AZ244" i="26"/>
  <c r="BA244" i="26"/>
  <c r="BB244" i="26"/>
  <c r="BC244" i="26"/>
  <c r="BD244" i="26"/>
  <c r="BE244" i="26"/>
  <c r="BF244" i="26"/>
  <c r="BG244" i="26"/>
  <c r="BH244" i="26"/>
  <c r="BI244" i="26"/>
  <c r="BJ244" i="26"/>
  <c r="BK244" i="26"/>
  <c r="BL244" i="26"/>
  <c r="BM244" i="26"/>
  <c r="BN244" i="26"/>
  <c r="BO244" i="26"/>
  <c r="BP244" i="26"/>
  <c r="BQ244" i="26"/>
  <c r="BR244" i="26"/>
  <c r="BS244" i="26"/>
  <c r="BT244" i="26"/>
  <c r="BU244" i="26"/>
  <c r="BV244" i="26"/>
  <c r="BW244" i="26"/>
  <c r="BX244" i="26"/>
  <c r="BY244" i="26"/>
  <c r="BZ244" i="26"/>
  <c r="CA244" i="26"/>
  <c r="CB244" i="26"/>
  <c r="CC244" i="26"/>
  <c r="CD244" i="26"/>
  <c r="CE244" i="26"/>
  <c r="CF244" i="26"/>
  <c r="CG244" i="26"/>
  <c r="CH244" i="26"/>
  <c r="CI244" i="26"/>
  <c r="CJ244" i="26"/>
  <c r="CK244" i="26"/>
  <c r="CL244" i="26"/>
  <c r="CM244" i="26"/>
  <c r="AY245" i="26"/>
  <c r="AZ245" i="26"/>
  <c r="BA245" i="26"/>
  <c r="BB245" i="26"/>
  <c r="BC245" i="26"/>
  <c r="BD245" i="26"/>
  <c r="BE245" i="26"/>
  <c r="BF245" i="26"/>
  <c r="BG245" i="26"/>
  <c r="BH245" i="26"/>
  <c r="BI245" i="26"/>
  <c r="BJ245" i="26"/>
  <c r="BK245" i="26"/>
  <c r="BL245" i="26"/>
  <c r="BM245" i="26"/>
  <c r="BN245" i="26"/>
  <c r="BO245" i="26"/>
  <c r="BP245" i="26"/>
  <c r="BQ245" i="26"/>
  <c r="BR245" i="26"/>
  <c r="BS245" i="26"/>
  <c r="BT245" i="26"/>
  <c r="BU245" i="26"/>
  <c r="BV245" i="26"/>
  <c r="BW245" i="26"/>
  <c r="BX245" i="26"/>
  <c r="BY245" i="26"/>
  <c r="BZ245" i="26"/>
  <c r="CA245" i="26"/>
  <c r="CB245" i="26"/>
  <c r="CC245" i="26"/>
  <c r="CD245" i="26"/>
  <c r="CE245" i="26"/>
  <c r="CF245" i="26"/>
  <c r="CG245" i="26"/>
  <c r="CH245" i="26"/>
  <c r="CI245" i="26"/>
  <c r="CJ245" i="26"/>
  <c r="CK245" i="26"/>
  <c r="CL245" i="26"/>
  <c r="CM245" i="26"/>
  <c r="AY246" i="26"/>
  <c r="AZ246" i="26"/>
  <c r="BA246" i="26"/>
  <c r="BB246" i="26"/>
  <c r="BC246" i="26"/>
  <c r="BD246" i="26"/>
  <c r="BE246" i="26"/>
  <c r="BF246" i="26"/>
  <c r="BG246" i="26"/>
  <c r="BH246" i="26"/>
  <c r="BI246" i="26"/>
  <c r="BJ246" i="26"/>
  <c r="BK246" i="26"/>
  <c r="BL246" i="26"/>
  <c r="BM246" i="26"/>
  <c r="BN246" i="26"/>
  <c r="BO246" i="26"/>
  <c r="BP246" i="26"/>
  <c r="BQ246" i="26"/>
  <c r="BR246" i="26"/>
  <c r="BS246" i="26"/>
  <c r="BT246" i="26"/>
  <c r="BU246" i="26"/>
  <c r="BV246" i="26"/>
  <c r="BW246" i="26"/>
  <c r="BX246" i="26"/>
  <c r="BY246" i="26"/>
  <c r="BZ246" i="26"/>
  <c r="CA246" i="26"/>
  <c r="CB246" i="26"/>
  <c r="CC246" i="26"/>
  <c r="CD246" i="26"/>
  <c r="CE246" i="26"/>
  <c r="CF246" i="26"/>
  <c r="CG246" i="26"/>
  <c r="CH246" i="26"/>
  <c r="CI246" i="26"/>
  <c r="CJ246" i="26"/>
  <c r="CK246" i="26"/>
  <c r="CL246" i="26"/>
  <c r="CM246" i="26"/>
  <c r="AY247" i="26"/>
  <c r="AZ247" i="26"/>
  <c r="BA247" i="26"/>
  <c r="BB247" i="26"/>
  <c r="BC247" i="26"/>
  <c r="BD247" i="26"/>
  <c r="BE247" i="26"/>
  <c r="BF247" i="26"/>
  <c r="BG247" i="26"/>
  <c r="BH247" i="26"/>
  <c r="BI247" i="26"/>
  <c r="BJ247" i="26"/>
  <c r="BK247" i="26"/>
  <c r="BL247" i="26"/>
  <c r="BM247" i="26"/>
  <c r="BN247" i="26"/>
  <c r="BO247" i="26"/>
  <c r="BP247" i="26"/>
  <c r="BQ247" i="26"/>
  <c r="BR247" i="26"/>
  <c r="BS247" i="26"/>
  <c r="BT247" i="26"/>
  <c r="BU247" i="26"/>
  <c r="BV247" i="26"/>
  <c r="BW247" i="26"/>
  <c r="BX247" i="26"/>
  <c r="BY247" i="26"/>
  <c r="BZ247" i="26"/>
  <c r="CA247" i="26"/>
  <c r="CB247" i="26"/>
  <c r="CC247" i="26"/>
  <c r="CD247" i="26"/>
  <c r="CE247" i="26"/>
  <c r="CF247" i="26"/>
  <c r="CG247" i="26"/>
  <c r="CH247" i="26"/>
  <c r="CI247" i="26"/>
  <c r="CJ247" i="26"/>
  <c r="CK247" i="26"/>
  <c r="CL247" i="26"/>
  <c r="CM247" i="26"/>
  <c r="AY248" i="26"/>
  <c r="AZ248" i="26"/>
  <c r="BA248" i="26"/>
  <c r="BB248" i="26"/>
  <c r="BC248" i="26"/>
  <c r="BD248" i="26"/>
  <c r="BE248" i="26"/>
  <c r="BF248" i="26"/>
  <c r="BG248" i="26"/>
  <c r="BH248" i="26"/>
  <c r="BI248" i="26"/>
  <c r="BJ248" i="26"/>
  <c r="BK248" i="26"/>
  <c r="BL248" i="26"/>
  <c r="BM248" i="26"/>
  <c r="BN248" i="26"/>
  <c r="BO248" i="26"/>
  <c r="BP248" i="26"/>
  <c r="BQ248" i="26"/>
  <c r="BR248" i="26"/>
  <c r="BS248" i="26"/>
  <c r="BT248" i="26"/>
  <c r="BU248" i="26"/>
  <c r="BV248" i="26"/>
  <c r="BW248" i="26"/>
  <c r="BX248" i="26"/>
  <c r="BY248" i="26"/>
  <c r="BZ248" i="26"/>
  <c r="CA248" i="26"/>
  <c r="CB248" i="26"/>
  <c r="CC248" i="26"/>
  <c r="CD248" i="26"/>
  <c r="CE248" i="26"/>
  <c r="CF248" i="26"/>
  <c r="CG248" i="26"/>
  <c r="CH248" i="26"/>
  <c r="CI248" i="26"/>
  <c r="CJ248" i="26"/>
  <c r="CK248" i="26"/>
  <c r="CL248" i="26"/>
  <c r="CM248" i="26"/>
  <c r="AY249" i="26"/>
  <c r="AZ249" i="26"/>
  <c r="BA249" i="26"/>
  <c r="BB249" i="26"/>
  <c r="BC249" i="26"/>
  <c r="BD249" i="26"/>
  <c r="BE249" i="26"/>
  <c r="BF249" i="26"/>
  <c r="BG249" i="26"/>
  <c r="BH249" i="26"/>
  <c r="BI249" i="26"/>
  <c r="BJ249" i="26"/>
  <c r="BK249" i="26"/>
  <c r="BL249" i="26"/>
  <c r="BM249" i="26"/>
  <c r="BN249" i="26"/>
  <c r="BO249" i="26"/>
  <c r="BP249" i="26"/>
  <c r="BQ249" i="26"/>
  <c r="BR249" i="26"/>
  <c r="BS249" i="26"/>
  <c r="BT249" i="26"/>
  <c r="BU249" i="26"/>
  <c r="BV249" i="26"/>
  <c r="BW249" i="26"/>
  <c r="BX249" i="26"/>
  <c r="BY249" i="26"/>
  <c r="BZ249" i="26"/>
  <c r="CA249" i="26"/>
  <c r="CB249" i="26"/>
  <c r="CC249" i="26"/>
  <c r="CD249" i="26"/>
  <c r="CE249" i="26"/>
  <c r="CF249" i="26"/>
  <c r="CG249" i="26"/>
  <c r="CH249" i="26"/>
  <c r="CI249" i="26"/>
  <c r="CJ249" i="26"/>
  <c r="CK249" i="26"/>
  <c r="CL249" i="26"/>
  <c r="CM249" i="26"/>
  <c r="AY250" i="26"/>
  <c r="AZ250" i="26"/>
  <c r="BA250" i="26"/>
  <c r="BB250" i="26"/>
  <c r="BC250" i="26"/>
  <c r="BD250" i="26"/>
  <c r="BE250" i="26"/>
  <c r="BF250" i="26"/>
  <c r="BG250" i="26"/>
  <c r="BH250" i="26"/>
  <c r="BI250" i="26"/>
  <c r="BJ250" i="26"/>
  <c r="BK250" i="26"/>
  <c r="BL250" i="26"/>
  <c r="BM250" i="26"/>
  <c r="BN250" i="26"/>
  <c r="BO250" i="26"/>
  <c r="BP250" i="26"/>
  <c r="BQ250" i="26"/>
  <c r="BR250" i="26"/>
  <c r="BS250" i="26"/>
  <c r="BT250" i="26"/>
  <c r="BU250" i="26"/>
  <c r="BV250" i="26"/>
  <c r="BW250" i="26"/>
  <c r="BX250" i="26"/>
  <c r="BY250" i="26"/>
  <c r="BZ250" i="26"/>
  <c r="CA250" i="26"/>
  <c r="CB250" i="26"/>
  <c r="CC250" i="26"/>
  <c r="CD250" i="26"/>
  <c r="CE250" i="26"/>
  <c r="CF250" i="26"/>
  <c r="CG250" i="26"/>
  <c r="CH250" i="26"/>
  <c r="CI250" i="26"/>
  <c r="CJ250" i="26"/>
  <c r="CK250" i="26"/>
  <c r="CL250" i="26"/>
  <c r="CM250" i="26"/>
  <c r="AY251" i="26"/>
  <c r="AZ251" i="26"/>
  <c r="BA251" i="26"/>
  <c r="BB251" i="26"/>
  <c r="BC251" i="26"/>
  <c r="BD251" i="26"/>
  <c r="BE251" i="26"/>
  <c r="BF251" i="26"/>
  <c r="BG251" i="26"/>
  <c r="BH251" i="26"/>
  <c r="BI251" i="26"/>
  <c r="BJ251" i="26"/>
  <c r="BK251" i="26"/>
  <c r="BL251" i="26"/>
  <c r="BM251" i="26"/>
  <c r="BN251" i="26"/>
  <c r="BO251" i="26"/>
  <c r="BP251" i="26"/>
  <c r="BQ251" i="26"/>
  <c r="BR251" i="26"/>
  <c r="BS251" i="26"/>
  <c r="BT251" i="26"/>
  <c r="BU251" i="26"/>
  <c r="BV251" i="26"/>
  <c r="BW251" i="26"/>
  <c r="BX251" i="26"/>
  <c r="BY251" i="26"/>
  <c r="BZ251" i="26"/>
  <c r="CA251" i="26"/>
  <c r="CB251" i="26"/>
  <c r="CC251" i="26"/>
  <c r="CD251" i="26"/>
  <c r="CE251" i="26"/>
  <c r="CF251" i="26"/>
  <c r="CG251" i="26"/>
  <c r="CH251" i="26"/>
  <c r="CI251" i="26"/>
  <c r="CJ251" i="26"/>
  <c r="CK251" i="26"/>
  <c r="CL251" i="26"/>
  <c r="CM251" i="26"/>
  <c r="AY252" i="26"/>
  <c r="AZ252" i="26"/>
  <c r="BA252" i="26"/>
  <c r="BB252" i="26"/>
  <c r="BC252" i="26"/>
  <c r="BD252" i="26"/>
  <c r="BE252" i="26"/>
  <c r="BF252" i="26"/>
  <c r="BG252" i="26"/>
  <c r="BH252" i="26"/>
  <c r="BI252" i="26"/>
  <c r="BJ252" i="26"/>
  <c r="BK252" i="26"/>
  <c r="BL252" i="26"/>
  <c r="BM252" i="26"/>
  <c r="BN252" i="26"/>
  <c r="BO252" i="26"/>
  <c r="BP252" i="26"/>
  <c r="BQ252" i="26"/>
  <c r="BR252" i="26"/>
  <c r="BS252" i="26"/>
  <c r="BT252" i="26"/>
  <c r="BU252" i="26"/>
  <c r="BV252" i="26"/>
  <c r="BW252" i="26"/>
  <c r="BX252" i="26"/>
  <c r="BY252" i="26"/>
  <c r="BZ252" i="26"/>
  <c r="CA252" i="26"/>
  <c r="CB252" i="26"/>
  <c r="CC252" i="26"/>
  <c r="CD252" i="26"/>
  <c r="CE252" i="26"/>
  <c r="CF252" i="26"/>
  <c r="CG252" i="26"/>
  <c r="CH252" i="26"/>
  <c r="CI252" i="26"/>
  <c r="CJ252" i="26"/>
  <c r="CK252" i="26"/>
  <c r="CL252" i="26"/>
  <c r="CM252" i="26"/>
  <c r="AY253" i="26"/>
  <c r="AZ253" i="26"/>
  <c r="BA253" i="26"/>
  <c r="BB253" i="26"/>
  <c r="BC253" i="26"/>
  <c r="BD253" i="26"/>
  <c r="BE253" i="26"/>
  <c r="BF253" i="26"/>
  <c r="BG253" i="26"/>
  <c r="BH253" i="26"/>
  <c r="BI253" i="26"/>
  <c r="BJ253" i="26"/>
  <c r="BK253" i="26"/>
  <c r="BL253" i="26"/>
  <c r="BM253" i="26"/>
  <c r="BN253" i="26"/>
  <c r="BO253" i="26"/>
  <c r="BP253" i="26"/>
  <c r="BQ253" i="26"/>
  <c r="BR253" i="26"/>
  <c r="BS253" i="26"/>
  <c r="BT253" i="26"/>
  <c r="BU253" i="26"/>
  <c r="BV253" i="26"/>
  <c r="BW253" i="26"/>
  <c r="BX253" i="26"/>
  <c r="BY253" i="26"/>
  <c r="BZ253" i="26"/>
  <c r="CA253" i="26"/>
  <c r="CB253" i="26"/>
  <c r="CC253" i="26"/>
  <c r="CD253" i="26"/>
  <c r="CE253" i="26"/>
  <c r="CF253" i="26"/>
  <c r="CG253" i="26"/>
  <c r="CH253" i="26"/>
  <c r="CI253" i="26"/>
  <c r="CJ253" i="26"/>
  <c r="CK253" i="26"/>
  <c r="CL253" i="26"/>
  <c r="CM253" i="26"/>
  <c r="AY254" i="26"/>
  <c r="AZ254" i="26"/>
  <c r="BA254" i="26"/>
  <c r="BB254" i="26"/>
  <c r="BC254" i="26"/>
  <c r="BD254" i="26"/>
  <c r="BE254" i="26"/>
  <c r="BF254" i="26"/>
  <c r="BG254" i="26"/>
  <c r="BH254" i="26"/>
  <c r="BI254" i="26"/>
  <c r="BJ254" i="26"/>
  <c r="BK254" i="26"/>
  <c r="BL254" i="26"/>
  <c r="BM254" i="26"/>
  <c r="BN254" i="26"/>
  <c r="BO254" i="26"/>
  <c r="BP254" i="26"/>
  <c r="BQ254" i="26"/>
  <c r="BR254" i="26"/>
  <c r="BS254" i="26"/>
  <c r="BT254" i="26"/>
  <c r="BU254" i="26"/>
  <c r="BV254" i="26"/>
  <c r="BW254" i="26"/>
  <c r="BX254" i="26"/>
  <c r="BY254" i="26"/>
  <c r="BZ254" i="26"/>
  <c r="CA254" i="26"/>
  <c r="CB254" i="26"/>
  <c r="CC254" i="26"/>
  <c r="CD254" i="26"/>
  <c r="CE254" i="26"/>
  <c r="CF254" i="26"/>
  <c r="CG254" i="26"/>
  <c r="CH254" i="26"/>
  <c r="CI254" i="26"/>
  <c r="CJ254" i="26"/>
  <c r="CK254" i="26"/>
  <c r="CL254" i="26"/>
  <c r="CM254" i="26"/>
  <c r="AY255" i="26"/>
  <c r="AZ255" i="26"/>
  <c r="BA255" i="26"/>
  <c r="BB255" i="26"/>
  <c r="BC255" i="26"/>
  <c r="BD255" i="26"/>
  <c r="BE255" i="26"/>
  <c r="BF255" i="26"/>
  <c r="BG255" i="26"/>
  <c r="BH255" i="26"/>
  <c r="BI255" i="26"/>
  <c r="BJ255" i="26"/>
  <c r="BK255" i="26"/>
  <c r="BL255" i="26"/>
  <c r="BM255" i="26"/>
  <c r="BN255" i="26"/>
  <c r="BO255" i="26"/>
  <c r="BP255" i="26"/>
  <c r="BQ255" i="26"/>
  <c r="BR255" i="26"/>
  <c r="BS255" i="26"/>
  <c r="BT255" i="26"/>
  <c r="BU255" i="26"/>
  <c r="BV255" i="26"/>
  <c r="BW255" i="26"/>
  <c r="BX255" i="26"/>
  <c r="BY255" i="26"/>
  <c r="BZ255" i="26"/>
  <c r="CA255" i="26"/>
  <c r="CB255" i="26"/>
  <c r="CC255" i="26"/>
  <c r="CD255" i="26"/>
  <c r="CE255" i="26"/>
  <c r="CF255" i="26"/>
  <c r="CG255" i="26"/>
  <c r="CH255" i="26"/>
  <c r="CI255" i="26"/>
  <c r="CJ255" i="26"/>
  <c r="CK255" i="26"/>
  <c r="CL255" i="26"/>
  <c r="CM255" i="26"/>
  <c r="AY256" i="26"/>
  <c r="AZ256" i="26"/>
  <c r="BA256" i="26"/>
  <c r="BB256" i="26"/>
  <c r="BC256" i="26"/>
  <c r="BD256" i="26"/>
  <c r="BE256" i="26"/>
  <c r="BF256" i="26"/>
  <c r="BG256" i="26"/>
  <c r="BH256" i="26"/>
  <c r="BI256" i="26"/>
  <c r="BJ256" i="26"/>
  <c r="BK256" i="26"/>
  <c r="BL256" i="26"/>
  <c r="BM256" i="26"/>
  <c r="BN256" i="26"/>
  <c r="BO256" i="26"/>
  <c r="BP256" i="26"/>
  <c r="BQ256" i="26"/>
  <c r="BR256" i="26"/>
  <c r="BS256" i="26"/>
  <c r="BT256" i="26"/>
  <c r="BU256" i="26"/>
  <c r="BV256" i="26"/>
  <c r="BW256" i="26"/>
  <c r="BX256" i="26"/>
  <c r="BY256" i="26"/>
  <c r="BZ256" i="26"/>
  <c r="CA256" i="26"/>
  <c r="CB256" i="26"/>
  <c r="CC256" i="26"/>
  <c r="CD256" i="26"/>
  <c r="CE256" i="26"/>
  <c r="CF256" i="26"/>
  <c r="CG256" i="26"/>
  <c r="CH256" i="26"/>
  <c r="CI256" i="26"/>
  <c r="CJ256" i="26"/>
  <c r="CK256" i="26"/>
  <c r="CL256" i="26"/>
  <c r="CM256" i="26"/>
  <c r="AY257" i="26"/>
  <c r="AZ257" i="26"/>
  <c r="BA257" i="26"/>
  <c r="BB257" i="26"/>
  <c r="BC257" i="26"/>
  <c r="BD257" i="26"/>
  <c r="BE257" i="26"/>
  <c r="BF257" i="26"/>
  <c r="BG257" i="26"/>
  <c r="BH257" i="26"/>
  <c r="BI257" i="26"/>
  <c r="BJ257" i="26"/>
  <c r="BK257" i="26"/>
  <c r="BL257" i="26"/>
  <c r="BM257" i="26"/>
  <c r="BN257" i="26"/>
  <c r="BO257" i="26"/>
  <c r="BP257" i="26"/>
  <c r="BQ257" i="26"/>
  <c r="BR257" i="26"/>
  <c r="BS257" i="26"/>
  <c r="BT257" i="26"/>
  <c r="BU257" i="26"/>
  <c r="BV257" i="26"/>
  <c r="BW257" i="26"/>
  <c r="BX257" i="26"/>
  <c r="BY257" i="26"/>
  <c r="BZ257" i="26"/>
  <c r="CA257" i="26"/>
  <c r="CB257" i="26"/>
  <c r="CC257" i="26"/>
  <c r="CD257" i="26"/>
  <c r="CE257" i="26"/>
  <c r="CF257" i="26"/>
  <c r="CG257" i="26"/>
  <c r="CH257" i="26"/>
  <c r="CI257" i="26"/>
  <c r="CJ257" i="26"/>
  <c r="CK257" i="26"/>
  <c r="CL257" i="26"/>
  <c r="CM257" i="26"/>
  <c r="AY258" i="26"/>
  <c r="AZ258" i="26"/>
  <c r="BA258" i="26"/>
  <c r="BB258" i="26"/>
  <c r="BC258" i="26"/>
  <c r="BD258" i="26"/>
  <c r="BE258" i="26"/>
  <c r="BF258" i="26"/>
  <c r="BG258" i="26"/>
  <c r="BH258" i="26"/>
  <c r="BI258" i="26"/>
  <c r="BJ258" i="26"/>
  <c r="BK258" i="26"/>
  <c r="BL258" i="26"/>
  <c r="BM258" i="26"/>
  <c r="BN258" i="26"/>
  <c r="BO258" i="26"/>
  <c r="BP258" i="26"/>
  <c r="BQ258" i="26"/>
  <c r="BR258" i="26"/>
  <c r="BS258" i="26"/>
  <c r="BT258" i="26"/>
  <c r="BU258" i="26"/>
  <c r="BV258" i="26"/>
  <c r="BW258" i="26"/>
  <c r="BX258" i="26"/>
  <c r="BY258" i="26"/>
  <c r="BZ258" i="26"/>
  <c r="CA258" i="26"/>
  <c r="CB258" i="26"/>
  <c r="CC258" i="26"/>
  <c r="CD258" i="26"/>
  <c r="CE258" i="26"/>
  <c r="CF258" i="26"/>
  <c r="CG258" i="26"/>
  <c r="CH258" i="26"/>
  <c r="CI258" i="26"/>
  <c r="CJ258" i="26"/>
  <c r="CK258" i="26"/>
  <c r="CL258" i="26"/>
  <c r="CM258" i="26"/>
  <c r="AY259" i="26"/>
  <c r="AZ259" i="26"/>
  <c r="BA259" i="26"/>
  <c r="BB259" i="26"/>
  <c r="BC259" i="26"/>
  <c r="BD259" i="26"/>
  <c r="BE259" i="26"/>
  <c r="BF259" i="26"/>
  <c r="BG259" i="26"/>
  <c r="BH259" i="26"/>
  <c r="BI259" i="26"/>
  <c r="BJ259" i="26"/>
  <c r="BK259" i="26"/>
  <c r="BL259" i="26"/>
  <c r="BM259" i="26"/>
  <c r="BN259" i="26"/>
  <c r="BO259" i="26"/>
  <c r="BP259" i="26"/>
  <c r="BQ259" i="26"/>
  <c r="BR259" i="26"/>
  <c r="BS259" i="26"/>
  <c r="BT259" i="26"/>
  <c r="BU259" i="26"/>
  <c r="BV259" i="26"/>
  <c r="BW259" i="26"/>
  <c r="BX259" i="26"/>
  <c r="BY259" i="26"/>
  <c r="BZ259" i="26"/>
  <c r="CA259" i="26"/>
  <c r="CB259" i="26"/>
  <c r="CC259" i="26"/>
  <c r="CD259" i="26"/>
  <c r="CE259" i="26"/>
  <c r="CF259" i="26"/>
  <c r="CG259" i="26"/>
  <c r="CH259" i="26"/>
  <c r="CI259" i="26"/>
  <c r="CJ259" i="26"/>
  <c r="CK259" i="26"/>
  <c r="CL259" i="26"/>
  <c r="CM259" i="26"/>
  <c r="AY260" i="26"/>
  <c r="AZ260" i="26"/>
  <c r="BA260" i="26"/>
  <c r="BB260" i="26"/>
  <c r="BC260" i="26"/>
  <c r="BD260" i="26"/>
  <c r="BE260" i="26"/>
  <c r="BF260" i="26"/>
  <c r="BG260" i="26"/>
  <c r="BH260" i="26"/>
  <c r="BI260" i="26"/>
  <c r="BJ260" i="26"/>
  <c r="BK260" i="26"/>
  <c r="BL260" i="26"/>
  <c r="BM260" i="26"/>
  <c r="BN260" i="26"/>
  <c r="BO260" i="26"/>
  <c r="BP260" i="26"/>
  <c r="BQ260" i="26"/>
  <c r="BR260" i="26"/>
  <c r="BS260" i="26"/>
  <c r="BT260" i="26"/>
  <c r="BU260" i="26"/>
  <c r="BV260" i="26"/>
  <c r="BW260" i="26"/>
  <c r="BX260" i="26"/>
  <c r="BY260" i="26"/>
  <c r="BZ260" i="26"/>
  <c r="CA260" i="26"/>
  <c r="CB260" i="26"/>
  <c r="CC260" i="26"/>
  <c r="CD260" i="26"/>
  <c r="CE260" i="26"/>
  <c r="CF260" i="26"/>
  <c r="CG260" i="26"/>
  <c r="CH260" i="26"/>
  <c r="CI260" i="26"/>
  <c r="CJ260" i="26"/>
  <c r="CK260" i="26"/>
  <c r="CL260" i="26"/>
  <c r="CM260" i="26"/>
  <c r="AY261" i="26"/>
  <c r="AZ261" i="26"/>
  <c r="BA261" i="26"/>
  <c r="BB261" i="26"/>
  <c r="BC261" i="26"/>
  <c r="BD261" i="26"/>
  <c r="BE261" i="26"/>
  <c r="BF261" i="26"/>
  <c r="BG261" i="26"/>
  <c r="BH261" i="26"/>
  <c r="BI261" i="26"/>
  <c r="BJ261" i="26"/>
  <c r="BK261" i="26"/>
  <c r="BL261" i="26"/>
  <c r="BM261" i="26"/>
  <c r="BN261" i="26"/>
  <c r="BO261" i="26"/>
  <c r="BP261" i="26"/>
  <c r="BQ261" i="26"/>
  <c r="BR261" i="26"/>
  <c r="BS261" i="26"/>
  <c r="BT261" i="26"/>
  <c r="BU261" i="26"/>
  <c r="BV261" i="26"/>
  <c r="BW261" i="26"/>
  <c r="BX261" i="26"/>
  <c r="BY261" i="26"/>
  <c r="BZ261" i="26"/>
  <c r="CA261" i="26"/>
  <c r="CB261" i="26"/>
  <c r="CC261" i="26"/>
  <c r="CD261" i="26"/>
  <c r="CE261" i="26"/>
  <c r="CF261" i="26"/>
  <c r="CG261" i="26"/>
  <c r="CH261" i="26"/>
  <c r="CI261" i="26"/>
  <c r="CJ261" i="26"/>
  <c r="CK261" i="26"/>
  <c r="CL261" i="26"/>
  <c r="CM261" i="26"/>
  <c r="AY262" i="26"/>
  <c r="AZ262" i="26"/>
  <c r="BA262" i="26"/>
  <c r="BB262" i="26"/>
  <c r="BC262" i="26"/>
  <c r="BD262" i="26"/>
  <c r="BE262" i="26"/>
  <c r="BF262" i="26"/>
  <c r="BG262" i="26"/>
  <c r="BH262" i="26"/>
  <c r="BI262" i="26"/>
  <c r="BJ262" i="26"/>
  <c r="BK262" i="26"/>
  <c r="BL262" i="26"/>
  <c r="BM262" i="26"/>
  <c r="BN262" i="26"/>
  <c r="BO262" i="26"/>
  <c r="BP262" i="26"/>
  <c r="BQ262" i="26"/>
  <c r="BR262" i="26"/>
  <c r="BS262" i="26"/>
  <c r="BT262" i="26"/>
  <c r="BU262" i="26"/>
  <c r="BV262" i="26"/>
  <c r="BW262" i="26"/>
  <c r="BX262" i="26"/>
  <c r="BY262" i="26"/>
  <c r="BZ262" i="26"/>
  <c r="CA262" i="26"/>
  <c r="CB262" i="26"/>
  <c r="CC262" i="26"/>
  <c r="CD262" i="26"/>
  <c r="CE262" i="26"/>
  <c r="CF262" i="26"/>
  <c r="CG262" i="26"/>
  <c r="CH262" i="26"/>
  <c r="CI262" i="26"/>
  <c r="CJ262" i="26"/>
  <c r="CK262" i="26"/>
  <c r="CL262" i="26"/>
  <c r="CM262" i="26"/>
  <c r="AY263" i="26"/>
  <c r="AZ263" i="26"/>
  <c r="BA263" i="26"/>
  <c r="BB263" i="26"/>
  <c r="BC263" i="26"/>
  <c r="BD263" i="26"/>
  <c r="BE263" i="26"/>
  <c r="BF263" i="26"/>
  <c r="BG263" i="26"/>
  <c r="BH263" i="26"/>
  <c r="BI263" i="26"/>
  <c r="BJ263" i="26"/>
  <c r="BK263" i="26"/>
  <c r="BL263" i="26"/>
  <c r="BM263" i="26"/>
  <c r="BN263" i="26"/>
  <c r="BO263" i="26"/>
  <c r="BP263" i="26"/>
  <c r="BQ263" i="26"/>
  <c r="BR263" i="26"/>
  <c r="BS263" i="26"/>
  <c r="BT263" i="26"/>
  <c r="BU263" i="26"/>
  <c r="BV263" i="26"/>
  <c r="BW263" i="26"/>
  <c r="BX263" i="26"/>
  <c r="BY263" i="26"/>
  <c r="BZ263" i="26"/>
  <c r="CA263" i="26"/>
  <c r="CB263" i="26"/>
  <c r="CC263" i="26"/>
  <c r="CD263" i="26"/>
  <c r="CE263" i="26"/>
  <c r="CF263" i="26"/>
  <c r="CG263" i="26"/>
  <c r="CH263" i="26"/>
  <c r="CI263" i="26"/>
  <c r="CJ263" i="26"/>
  <c r="CK263" i="26"/>
  <c r="CL263" i="26"/>
  <c r="CM263" i="26"/>
  <c r="AY264" i="26"/>
  <c r="AZ264" i="26"/>
  <c r="BA264" i="26"/>
  <c r="BB264" i="26"/>
  <c r="BC264" i="26"/>
  <c r="BD264" i="26"/>
  <c r="BE264" i="26"/>
  <c r="BF264" i="26"/>
  <c r="BG264" i="26"/>
  <c r="BH264" i="26"/>
  <c r="BI264" i="26"/>
  <c r="BJ264" i="26"/>
  <c r="BK264" i="26"/>
  <c r="BL264" i="26"/>
  <c r="BM264" i="26"/>
  <c r="BN264" i="26"/>
  <c r="BO264" i="26"/>
  <c r="BP264" i="26"/>
  <c r="BQ264" i="26"/>
  <c r="BR264" i="26"/>
  <c r="BS264" i="26"/>
  <c r="BT264" i="26"/>
  <c r="BU264" i="26"/>
  <c r="BV264" i="26"/>
  <c r="BW264" i="26"/>
  <c r="BX264" i="26"/>
  <c r="BY264" i="26"/>
  <c r="BZ264" i="26"/>
  <c r="CA264" i="26"/>
  <c r="CB264" i="26"/>
  <c r="CC264" i="26"/>
  <c r="CD264" i="26"/>
  <c r="CE264" i="26"/>
  <c r="CF264" i="26"/>
  <c r="CG264" i="26"/>
  <c r="CH264" i="26"/>
  <c r="CI264" i="26"/>
  <c r="CJ264" i="26"/>
  <c r="CK264" i="26"/>
  <c r="CL264" i="26"/>
  <c r="CM264" i="26"/>
  <c r="AY265" i="26"/>
  <c r="AZ265" i="26"/>
  <c r="BA265" i="26"/>
  <c r="BB265" i="26"/>
  <c r="BC265" i="26"/>
  <c r="BD265" i="26"/>
  <c r="BE265" i="26"/>
  <c r="BF265" i="26"/>
  <c r="BG265" i="26"/>
  <c r="BH265" i="26"/>
  <c r="BI265" i="26"/>
  <c r="BJ265" i="26"/>
  <c r="BK265" i="26"/>
  <c r="BL265" i="26"/>
  <c r="BM265" i="26"/>
  <c r="BN265" i="26"/>
  <c r="BO265" i="26"/>
  <c r="BP265" i="26"/>
  <c r="BQ265" i="26"/>
  <c r="BR265" i="26"/>
  <c r="BS265" i="26"/>
  <c r="BT265" i="26"/>
  <c r="BU265" i="26"/>
  <c r="BV265" i="26"/>
  <c r="BW265" i="26"/>
  <c r="BX265" i="26"/>
  <c r="BY265" i="26"/>
  <c r="BZ265" i="26"/>
  <c r="CA265" i="26"/>
  <c r="CB265" i="26"/>
  <c r="CC265" i="26"/>
  <c r="CD265" i="26"/>
  <c r="CE265" i="26"/>
  <c r="CF265" i="26"/>
  <c r="CG265" i="26"/>
  <c r="CH265" i="26"/>
  <c r="CI265" i="26"/>
  <c r="CJ265" i="26"/>
  <c r="CK265" i="26"/>
  <c r="CL265" i="26"/>
  <c r="CM265" i="26"/>
  <c r="AY266" i="26"/>
  <c r="AZ266" i="26"/>
  <c r="BA266" i="26"/>
  <c r="BB266" i="26"/>
  <c r="BC266" i="26"/>
  <c r="BD266" i="26"/>
  <c r="BE266" i="26"/>
  <c r="BF266" i="26"/>
  <c r="BG266" i="26"/>
  <c r="BH266" i="26"/>
  <c r="BI266" i="26"/>
  <c r="BJ266" i="26"/>
  <c r="BK266" i="26"/>
  <c r="BL266" i="26"/>
  <c r="BM266" i="26"/>
  <c r="BN266" i="26"/>
  <c r="BO266" i="26"/>
  <c r="BP266" i="26"/>
  <c r="BQ266" i="26"/>
  <c r="BR266" i="26"/>
  <c r="BS266" i="26"/>
  <c r="BT266" i="26"/>
  <c r="BU266" i="26"/>
  <c r="BV266" i="26"/>
  <c r="BW266" i="26"/>
  <c r="BX266" i="26"/>
  <c r="BY266" i="26"/>
  <c r="BZ266" i="26"/>
  <c r="CA266" i="26"/>
  <c r="CB266" i="26"/>
  <c r="CC266" i="26"/>
  <c r="CD266" i="26"/>
  <c r="CE266" i="26"/>
  <c r="CF266" i="26"/>
  <c r="CG266" i="26"/>
  <c r="CH266" i="26"/>
  <c r="CI266" i="26"/>
  <c r="CJ266" i="26"/>
  <c r="CK266" i="26"/>
  <c r="CL266" i="26"/>
  <c r="CM266" i="26"/>
  <c r="AY267" i="26"/>
  <c r="AZ267" i="26"/>
  <c r="BA267" i="26"/>
  <c r="BB267" i="26"/>
  <c r="BC267" i="26"/>
  <c r="BD267" i="26"/>
  <c r="BE267" i="26"/>
  <c r="BF267" i="26"/>
  <c r="BG267" i="26"/>
  <c r="BH267" i="26"/>
  <c r="BI267" i="26"/>
  <c r="BJ267" i="26"/>
  <c r="BK267" i="26"/>
  <c r="BL267" i="26"/>
  <c r="BM267" i="26"/>
  <c r="BN267" i="26"/>
  <c r="BO267" i="26"/>
  <c r="BP267" i="26"/>
  <c r="BQ267" i="26"/>
  <c r="BR267" i="26"/>
  <c r="BS267" i="26"/>
  <c r="BT267" i="26"/>
  <c r="BU267" i="26"/>
  <c r="BV267" i="26"/>
  <c r="BW267" i="26"/>
  <c r="BX267" i="26"/>
  <c r="BY267" i="26"/>
  <c r="BZ267" i="26"/>
  <c r="CA267" i="26"/>
  <c r="CB267" i="26"/>
  <c r="CC267" i="26"/>
  <c r="CD267" i="26"/>
  <c r="CE267" i="26"/>
  <c r="CF267" i="26"/>
  <c r="CG267" i="26"/>
  <c r="CH267" i="26"/>
  <c r="CI267" i="26"/>
  <c r="CJ267" i="26"/>
  <c r="CK267" i="26"/>
  <c r="CL267" i="26"/>
  <c r="CM267" i="26"/>
  <c r="AY268" i="26"/>
  <c r="AZ268" i="26"/>
  <c r="BA268" i="26"/>
  <c r="BB268" i="26"/>
  <c r="BC268" i="26"/>
  <c r="BD268" i="26"/>
  <c r="BE268" i="26"/>
  <c r="BF268" i="26"/>
  <c r="BG268" i="26"/>
  <c r="BH268" i="26"/>
  <c r="BI268" i="26"/>
  <c r="BJ268" i="26"/>
  <c r="BK268" i="26"/>
  <c r="BL268" i="26"/>
  <c r="BM268" i="26"/>
  <c r="BN268" i="26"/>
  <c r="BO268" i="26"/>
  <c r="BP268" i="26"/>
  <c r="BQ268" i="26"/>
  <c r="BR268" i="26"/>
  <c r="BS268" i="26"/>
  <c r="BT268" i="26"/>
  <c r="BU268" i="26"/>
  <c r="BV268" i="26"/>
  <c r="BW268" i="26"/>
  <c r="BX268" i="26"/>
  <c r="BY268" i="26"/>
  <c r="BZ268" i="26"/>
  <c r="CA268" i="26"/>
  <c r="CB268" i="26"/>
  <c r="CC268" i="26"/>
  <c r="CD268" i="26"/>
  <c r="CE268" i="26"/>
  <c r="CF268" i="26"/>
  <c r="CG268" i="26"/>
  <c r="CH268" i="26"/>
  <c r="CI268" i="26"/>
  <c r="CJ268" i="26"/>
  <c r="CK268" i="26"/>
  <c r="CL268" i="26"/>
  <c r="CM268" i="26"/>
  <c r="AY269" i="26"/>
  <c r="AZ269" i="26"/>
  <c r="BA269" i="26"/>
  <c r="BB269" i="26"/>
  <c r="BC269" i="26"/>
  <c r="BD269" i="26"/>
  <c r="BE269" i="26"/>
  <c r="BF269" i="26"/>
  <c r="BG269" i="26"/>
  <c r="BH269" i="26"/>
  <c r="BI269" i="26"/>
  <c r="BJ269" i="26"/>
  <c r="BK269" i="26"/>
  <c r="BL269" i="26"/>
  <c r="BM269" i="26"/>
  <c r="BN269" i="26"/>
  <c r="BO269" i="26"/>
  <c r="BP269" i="26"/>
  <c r="BQ269" i="26"/>
  <c r="BR269" i="26"/>
  <c r="BS269" i="26"/>
  <c r="BT269" i="26"/>
  <c r="BU269" i="26"/>
  <c r="BV269" i="26"/>
  <c r="BW269" i="26"/>
  <c r="BX269" i="26"/>
  <c r="BY269" i="26"/>
  <c r="BZ269" i="26"/>
  <c r="CA269" i="26"/>
  <c r="CB269" i="26"/>
  <c r="CC269" i="26"/>
  <c r="CD269" i="26"/>
  <c r="CE269" i="26"/>
  <c r="CF269" i="26"/>
  <c r="CG269" i="26"/>
  <c r="CH269" i="26"/>
  <c r="CI269" i="26"/>
  <c r="CJ269" i="26"/>
  <c r="CK269" i="26"/>
  <c r="CL269" i="26"/>
  <c r="CM269" i="26"/>
  <c r="AY270" i="26"/>
  <c r="AZ270" i="26"/>
  <c r="BA270" i="26"/>
  <c r="BB270" i="26"/>
  <c r="BC270" i="26"/>
  <c r="BD270" i="26"/>
  <c r="BE270" i="26"/>
  <c r="BF270" i="26"/>
  <c r="BG270" i="26"/>
  <c r="BH270" i="26"/>
  <c r="BI270" i="26"/>
  <c r="BJ270" i="26"/>
  <c r="BK270" i="26"/>
  <c r="BL270" i="26"/>
  <c r="BM270" i="26"/>
  <c r="BN270" i="26"/>
  <c r="BO270" i="26"/>
  <c r="BP270" i="26"/>
  <c r="BQ270" i="26"/>
  <c r="BR270" i="26"/>
  <c r="BS270" i="26"/>
  <c r="BT270" i="26"/>
  <c r="BU270" i="26"/>
  <c r="BV270" i="26"/>
  <c r="BW270" i="26"/>
  <c r="BX270" i="26"/>
  <c r="BY270" i="26"/>
  <c r="BZ270" i="26"/>
  <c r="CA270" i="26"/>
  <c r="CB270" i="26"/>
  <c r="CC270" i="26"/>
  <c r="CD270" i="26"/>
  <c r="CE270" i="26"/>
  <c r="CF270" i="26"/>
  <c r="CG270" i="26"/>
  <c r="CH270" i="26"/>
  <c r="CI270" i="26"/>
  <c r="CJ270" i="26"/>
  <c r="CK270" i="26"/>
  <c r="CL270" i="26"/>
  <c r="CM270" i="26"/>
  <c r="AY271" i="26"/>
  <c r="AZ271" i="26"/>
  <c r="BA271" i="26"/>
  <c r="BB271" i="26"/>
  <c r="BC271" i="26"/>
  <c r="BD271" i="26"/>
  <c r="BE271" i="26"/>
  <c r="BF271" i="26"/>
  <c r="BG271" i="26"/>
  <c r="BH271" i="26"/>
  <c r="BI271" i="26"/>
  <c r="BJ271" i="26"/>
  <c r="BK271" i="26"/>
  <c r="BL271" i="26"/>
  <c r="BM271" i="26"/>
  <c r="BN271" i="26"/>
  <c r="BO271" i="26"/>
  <c r="BP271" i="26"/>
  <c r="BQ271" i="26"/>
  <c r="BR271" i="26"/>
  <c r="BS271" i="26"/>
  <c r="BT271" i="26"/>
  <c r="BU271" i="26"/>
  <c r="BV271" i="26"/>
  <c r="BW271" i="26"/>
  <c r="BX271" i="26"/>
  <c r="BY271" i="26"/>
  <c r="BZ271" i="26"/>
  <c r="CA271" i="26"/>
  <c r="CB271" i="26"/>
  <c r="CC271" i="26"/>
  <c r="CD271" i="26"/>
  <c r="CE271" i="26"/>
  <c r="CF271" i="26"/>
  <c r="CG271" i="26"/>
  <c r="CH271" i="26"/>
  <c r="CI271" i="26"/>
  <c r="CJ271" i="26"/>
  <c r="CK271" i="26"/>
  <c r="CL271" i="26"/>
  <c r="CM271" i="26"/>
  <c r="AY272" i="26"/>
  <c r="AZ272" i="26"/>
  <c r="BA272" i="26"/>
  <c r="BB272" i="26"/>
  <c r="BC272" i="26"/>
  <c r="BD272" i="26"/>
  <c r="BE272" i="26"/>
  <c r="BF272" i="26"/>
  <c r="BG272" i="26"/>
  <c r="BH272" i="26"/>
  <c r="BI272" i="26"/>
  <c r="BJ272" i="26"/>
  <c r="BK272" i="26"/>
  <c r="BL272" i="26"/>
  <c r="BM272" i="26"/>
  <c r="BN272" i="26"/>
  <c r="BO272" i="26"/>
  <c r="BP272" i="26"/>
  <c r="BQ272" i="26"/>
  <c r="BR272" i="26"/>
  <c r="BS272" i="26"/>
  <c r="BT272" i="26"/>
  <c r="BU272" i="26"/>
  <c r="BV272" i="26"/>
  <c r="BW272" i="26"/>
  <c r="BX272" i="26"/>
  <c r="BY272" i="26"/>
  <c r="BZ272" i="26"/>
  <c r="CA272" i="26"/>
  <c r="CB272" i="26"/>
  <c r="CC272" i="26"/>
  <c r="CD272" i="26"/>
  <c r="CE272" i="26"/>
  <c r="CF272" i="26"/>
  <c r="CG272" i="26"/>
  <c r="CH272" i="26"/>
  <c r="CI272" i="26"/>
  <c r="CJ272" i="26"/>
  <c r="CK272" i="26"/>
  <c r="CL272" i="26"/>
  <c r="CM272" i="26"/>
  <c r="AY273" i="26"/>
  <c r="AZ273" i="26"/>
  <c r="BA273" i="26"/>
  <c r="BB273" i="26"/>
  <c r="BC273" i="26"/>
  <c r="BD273" i="26"/>
  <c r="BE273" i="26"/>
  <c r="BF273" i="26"/>
  <c r="BG273" i="26"/>
  <c r="BH273" i="26"/>
  <c r="BI273" i="26"/>
  <c r="BJ273" i="26"/>
  <c r="BK273" i="26"/>
  <c r="BL273" i="26"/>
  <c r="BM273" i="26"/>
  <c r="BN273" i="26"/>
  <c r="BO273" i="26"/>
  <c r="BP273" i="26"/>
  <c r="BQ273" i="26"/>
  <c r="BR273" i="26"/>
  <c r="BS273" i="26"/>
  <c r="BT273" i="26"/>
  <c r="BU273" i="26"/>
  <c r="BV273" i="26"/>
  <c r="BW273" i="26"/>
  <c r="BX273" i="26"/>
  <c r="BY273" i="26"/>
  <c r="BZ273" i="26"/>
  <c r="CA273" i="26"/>
  <c r="CB273" i="26"/>
  <c r="CC273" i="26"/>
  <c r="CD273" i="26"/>
  <c r="CE273" i="26"/>
  <c r="CF273" i="26"/>
  <c r="CG273" i="26"/>
  <c r="CH273" i="26"/>
  <c r="CI273" i="26"/>
  <c r="CJ273" i="26"/>
  <c r="CK273" i="26"/>
  <c r="CL273" i="26"/>
  <c r="CM273" i="26"/>
  <c r="AY274" i="26"/>
  <c r="AZ274" i="26"/>
  <c r="BA274" i="26"/>
  <c r="BB274" i="26"/>
  <c r="BC274" i="26"/>
  <c r="BD274" i="26"/>
  <c r="BE274" i="26"/>
  <c r="BF274" i="26"/>
  <c r="BG274" i="26"/>
  <c r="BH274" i="26"/>
  <c r="BI274" i="26"/>
  <c r="BJ274" i="26"/>
  <c r="BK274" i="26"/>
  <c r="BL274" i="26"/>
  <c r="BM274" i="26"/>
  <c r="BN274" i="26"/>
  <c r="BO274" i="26"/>
  <c r="BP274" i="26"/>
  <c r="BQ274" i="26"/>
  <c r="BR274" i="26"/>
  <c r="BS274" i="26"/>
  <c r="BT274" i="26"/>
  <c r="BU274" i="26"/>
  <c r="BV274" i="26"/>
  <c r="BW274" i="26"/>
  <c r="BX274" i="26"/>
  <c r="BY274" i="26"/>
  <c r="BZ274" i="26"/>
  <c r="CA274" i="26"/>
  <c r="CB274" i="26"/>
  <c r="CC274" i="26"/>
  <c r="CD274" i="26"/>
  <c r="CE274" i="26"/>
  <c r="CF274" i="26"/>
  <c r="CG274" i="26"/>
  <c r="CH274" i="26"/>
  <c r="CI274" i="26"/>
  <c r="CJ274" i="26"/>
  <c r="CK274" i="26"/>
  <c r="CL274" i="26"/>
  <c r="CM274" i="26"/>
  <c r="AY275" i="26"/>
  <c r="AZ275" i="26"/>
  <c r="BA275" i="26"/>
  <c r="BB275" i="26"/>
  <c r="BC275" i="26"/>
  <c r="BD275" i="26"/>
  <c r="BE275" i="26"/>
  <c r="BF275" i="26"/>
  <c r="BG275" i="26"/>
  <c r="BH275" i="26"/>
  <c r="BI275" i="26"/>
  <c r="BJ275" i="26"/>
  <c r="BK275" i="26"/>
  <c r="BL275" i="26"/>
  <c r="BM275" i="26"/>
  <c r="BN275" i="26"/>
  <c r="BO275" i="26"/>
  <c r="BP275" i="26"/>
  <c r="BQ275" i="26"/>
  <c r="BR275" i="26"/>
  <c r="BS275" i="26"/>
  <c r="BT275" i="26"/>
  <c r="BU275" i="26"/>
  <c r="BV275" i="26"/>
  <c r="BW275" i="26"/>
  <c r="BX275" i="26"/>
  <c r="BY275" i="26"/>
  <c r="BZ275" i="26"/>
  <c r="CA275" i="26"/>
  <c r="CB275" i="26"/>
  <c r="CC275" i="26"/>
  <c r="CD275" i="26"/>
  <c r="CE275" i="26"/>
  <c r="CF275" i="26"/>
  <c r="CG275" i="26"/>
  <c r="CH275" i="26"/>
  <c r="CI275" i="26"/>
  <c r="CJ275" i="26"/>
  <c r="CK275" i="26"/>
  <c r="CL275" i="26"/>
  <c r="CM275" i="26"/>
  <c r="AY276" i="26"/>
  <c r="AZ276" i="26"/>
  <c r="BA276" i="26"/>
  <c r="BB276" i="26"/>
  <c r="BC276" i="26"/>
  <c r="BD276" i="26"/>
  <c r="BE276" i="26"/>
  <c r="BF276" i="26"/>
  <c r="BG276" i="26"/>
  <c r="BH276" i="26"/>
  <c r="BI276" i="26"/>
  <c r="BJ276" i="26"/>
  <c r="BK276" i="26"/>
  <c r="BL276" i="26"/>
  <c r="BM276" i="26"/>
  <c r="BN276" i="26"/>
  <c r="BO276" i="26"/>
  <c r="BP276" i="26"/>
  <c r="BQ276" i="26"/>
  <c r="BR276" i="26"/>
  <c r="BS276" i="26"/>
  <c r="BT276" i="26"/>
  <c r="BU276" i="26"/>
  <c r="BV276" i="26"/>
  <c r="BW276" i="26"/>
  <c r="BX276" i="26"/>
  <c r="BY276" i="26"/>
  <c r="BZ276" i="26"/>
  <c r="CA276" i="26"/>
  <c r="CB276" i="26"/>
  <c r="CC276" i="26"/>
  <c r="CD276" i="26"/>
  <c r="CE276" i="26"/>
  <c r="CF276" i="26"/>
  <c r="CG276" i="26"/>
  <c r="CH276" i="26"/>
  <c r="CI276" i="26"/>
  <c r="CJ276" i="26"/>
  <c r="CK276" i="26"/>
  <c r="CL276" i="26"/>
  <c r="CM276" i="26"/>
  <c r="AY277" i="26"/>
  <c r="AZ277" i="26"/>
  <c r="BA277" i="26"/>
  <c r="BB277" i="26"/>
  <c r="BC277" i="26"/>
  <c r="BD277" i="26"/>
  <c r="BE277" i="26"/>
  <c r="BF277" i="26"/>
  <c r="BG277" i="26"/>
  <c r="BH277" i="26"/>
  <c r="BI277" i="26"/>
  <c r="BJ277" i="26"/>
  <c r="BK277" i="26"/>
  <c r="BL277" i="26"/>
  <c r="BM277" i="26"/>
  <c r="BN277" i="26"/>
  <c r="BO277" i="26"/>
  <c r="BP277" i="26"/>
  <c r="BQ277" i="26"/>
  <c r="BR277" i="26"/>
  <c r="BS277" i="26"/>
  <c r="BT277" i="26"/>
  <c r="BU277" i="26"/>
  <c r="BV277" i="26"/>
  <c r="BW277" i="26"/>
  <c r="BX277" i="26"/>
  <c r="BY277" i="26"/>
  <c r="BZ277" i="26"/>
  <c r="CA277" i="26"/>
  <c r="CB277" i="26"/>
  <c r="CC277" i="26"/>
  <c r="CD277" i="26"/>
  <c r="CE277" i="26"/>
  <c r="CF277" i="26"/>
  <c r="CG277" i="26"/>
  <c r="CH277" i="26"/>
  <c r="CI277" i="26"/>
  <c r="CJ277" i="26"/>
  <c r="CK277" i="26"/>
  <c r="CL277" i="26"/>
  <c r="CM277" i="26"/>
  <c r="AY278" i="26"/>
  <c r="AZ278" i="26"/>
  <c r="BA278" i="26"/>
  <c r="BB278" i="26"/>
  <c r="BC278" i="26"/>
  <c r="BD278" i="26"/>
  <c r="BE278" i="26"/>
  <c r="BF278" i="26"/>
  <c r="BG278" i="26"/>
  <c r="BH278" i="26"/>
  <c r="BI278" i="26"/>
  <c r="BJ278" i="26"/>
  <c r="BK278" i="26"/>
  <c r="BL278" i="26"/>
  <c r="BM278" i="26"/>
  <c r="BN278" i="26"/>
  <c r="BO278" i="26"/>
  <c r="BP278" i="26"/>
  <c r="BQ278" i="26"/>
  <c r="BR278" i="26"/>
  <c r="BS278" i="26"/>
  <c r="BT278" i="26"/>
  <c r="BU278" i="26"/>
  <c r="BV278" i="26"/>
  <c r="BW278" i="26"/>
  <c r="BX278" i="26"/>
  <c r="BY278" i="26"/>
  <c r="BZ278" i="26"/>
  <c r="CA278" i="26"/>
  <c r="CB278" i="26"/>
  <c r="CC278" i="26"/>
  <c r="CD278" i="26"/>
  <c r="CE278" i="26"/>
  <c r="CF278" i="26"/>
  <c r="CG278" i="26"/>
  <c r="CH278" i="26"/>
  <c r="CI278" i="26"/>
  <c r="CJ278" i="26"/>
  <c r="CK278" i="26"/>
  <c r="CL278" i="26"/>
  <c r="CM278" i="26"/>
  <c r="AY279" i="26"/>
  <c r="AZ279" i="26"/>
  <c r="BA279" i="26"/>
  <c r="BB279" i="26"/>
  <c r="BC279" i="26"/>
  <c r="BD279" i="26"/>
  <c r="BE279" i="26"/>
  <c r="BF279" i="26"/>
  <c r="BG279" i="26"/>
  <c r="BH279" i="26"/>
  <c r="BI279" i="26"/>
  <c r="BJ279" i="26"/>
  <c r="BK279" i="26"/>
  <c r="BL279" i="26"/>
  <c r="BM279" i="26"/>
  <c r="BN279" i="26"/>
  <c r="BO279" i="26"/>
  <c r="BP279" i="26"/>
  <c r="BQ279" i="26"/>
  <c r="BR279" i="26"/>
  <c r="BS279" i="26"/>
  <c r="BT279" i="26"/>
  <c r="BU279" i="26"/>
  <c r="BV279" i="26"/>
  <c r="BW279" i="26"/>
  <c r="BX279" i="26"/>
  <c r="BY279" i="26"/>
  <c r="BZ279" i="26"/>
  <c r="CA279" i="26"/>
  <c r="CB279" i="26"/>
  <c r="CC279" i="26"/>
  <c r="CD279" i="26"/>
  <c r="CE279" i="26"/>
  <c r="CF279" i="26"/>
  <c r="CG279" i="26"/>
  <c r="CH279" i="26"/>
  <c r="CI279" i="26"/>
  <c r="CJ279" i="26"/>
  <c r="CK279" i="26"/>
  <c r="CL279" i="26"/>
  <c r="CM279" i="26"/>
  <c r="AY280" i="26"/>
  <c r="AZ280" i="26"/>
  <c r="BA280" i="26"/>
  <c r="BB280" i="26"/>
  <c r="BC280" i="26"/>
  <c r="BD280" i="26"/>
  <c r="BE280" i="26"/>
  <c r="BF280" i="26"/>
  <c r="BG280" i="26"/>
  <c r="BH280" i="26"/>
  <c r="BI280" i="26"/>
  <c r="BJ280" i="26"/>
  <c r="BK280" i="26"/>
  <c r="BL280" i="26"/>
  <c r="BM280" i="26"/>
  <c r="BN280" i="26"/>
  <c r="BO280" i="26"/>
  <c r="BP280" i="26"/>
  <c r="BQ280" i="26"/>
  <c r="BR280" i="26"/>
  <c r="BS280" i="26"/>
  <c r="BT280" i="26"/>
  <c r="BU280" i="26"/>
  <c r="BV280" i="26"/>
  <c r="BW280" i="26"/>
  <c r="BX280" i="26"/>
  <c r="BY280" i="26"/>
  <c r="BZ280" i="26"/>
  <c r="CA280" i="26"/>
  <c r="CB280" i="26"/>
  <c r="CC280" i="26"/>
  <c r="CD280" i="26"/>
  <c r="CE280" i="26"/>
  <c r="CF280" i="26"/>
  <c r="CG280" i="26"/>
  <c r="CH280" i="26"/>
  <c r="CI280" i="26"/>
  <c r="CJ280" i="26"/>
  <c r="CK280" i="26"/>
  <c r="CL280" i="26"/>
  <c r="CM280" i="26"/>
  <c r="AY281" i="26"/>
  <c r="AZ281" i="26"/>
  <c r="BA281" i="26"/>
  <c r="BB281" i="26"/>
  <c r="BC281" i="26"/>
  <c r="BD281" i="26"/>
  <c r="BE281" i="26"/>
  <c r="BF281" i="26"/>
  <c r="BG281" i="26"/>
  <c r="BH281" i="26"/>
  <c r="BI281" i="26"/>
  <c r="BJ281" i="26"/>
  <c r="BK281" i="26"/>
  <c r="BL281" i="26"/>
  <c r="BM281" i="26"/>
  <c r="BN281" i="26"/>
  <c r="BO281" i="26"/>
  <c r="BP281" i="26"/>
  <c r="BQ281" i="26"/>
  <c r="BR281" i="26"/>
  <c r="BS281" i="26"/>
  <c r="BT281" i="26"/>
  <c r="BU281" i="26"/>
  <c r="BV281" i="26"/>
  <c r="BW281" i="26"/>
  <c r="BX281" i="26"/>
  <c r="BY281" i="26"/>
  <c r="BZ281" i="26"/>
  <c r="CA281" i="26"/>
  <c r="CB281" i="26"/>
  <c r="CC281" i="26"/>
  <c r="CD281" i="26"/>
  <c r="CE281" i="26"/>
  <c r="CF281" i="26"/>
  <c r="CG281" i="26"/>
  <c r="CH281" i="26"/>
  <c r="CI281" i="26"/>
  <c r="CJ281" i="26"/>
  <c r="CK281" i="26"/>
  <c r="CL281" i="26"/>
  <c r="CM281" i="26"/>
  <c r="AY282" i="26"/>
  <c r="AZ282" i="26"/>
  <c r="BA282" i="26"/>
  <c r="BB282" i="26"/>
  <c r="BC282" i="26"/>
  <c r="BD282" i="26"/>
  <c r="BE282" i="26"/>
  <c r="BF282" i="26"/>
  <c r="BG282" i="26"/>
  <c r="BH282" i="26"/>
  <c r="BI282" i="26"/>
  <c r="BJ282" i="26"/>
  <c r="BK282" i="26"/>
  <c r="BL282" i="26"/>
  <c r="BM282" i="26"/>
  <c r="BN282" i="26"/>
  <c r="BO282" i="26"/>
  <c r="BP282" i="26"/>
  <c r="BQ282" i="26"/>
  <c r="BR282" i="26"/>
  <c r="BS282" i="26"/>
  <c r="BT282" i="26"/>
  <c r="BU282" i="26"/>
  <c r="BV282" i="26"/>
  <c r="BW282" i="26"/>
  <c r="BX282" i="26"/>
  <c r="BY282" i="26"/>
  <c r="BZ282" i="26"/>
  <c r="CA282" i="26"/>
  <c r="CB282" i="26"/>
  <c r="CC282" i="26"/>
  <c r="CD282" i="26"/>
  <c r="CE282" i="26"/>
  <c r="CF282" i="26"/>
  <c r="CG282" i="26"/>
  <c r="CH282" i="26"/>
  <c r="CI282" i="26"/>
  <c r="CJ282" i="26"/>
  <c r="CK282" i="26"/>
  <c r="CL282" i="26"/>
  <c r="CM282" i="26"/>
  <c r="AY283" i="26"/>
  <c r="AZ283" i="26"/>
  <c r="BA283" i="26"/>
  <c r="BB283" i="26"/>
  <c r="BC283" i="26"/>
  <c r="BD283" i="26"/>
  <c r="BE283" i="26"/>
  <c r="BF283" i="26"/>
  <c r="BG283" i="26"/>
  <c r="BH283" i="26"/>
  <c r="BI283" i="26"/>
  <c r="BJ283" i="26"/>
  <c r="BK283" i="26"/>
  <c r="BL283" i="26"/>
  <c r="BM283" i="26"/>
  <c r="BN283" i="26"/>
  <c r="BO283" i="26"/>
  <c r="BP283" i="26"/>
  <c r="BQ283" i="26"/>
  <c r="BR283" i="26"/>
  <c r="BS283" i="26"/>
  <c r="BT283" i="26"/>
  <c r="BU283" i="26"/>
  <c r="BV283" i="26"/>
  <c r="BW283" i="26"/>
  <c r="BX283" i="26"/>
  <c r="BY283" i="26"/>
  <c r="BZ283" i="26"/>
  <c r="CA283" i="26"/>
  <c r="CB283" i="26"/>
  <c r="CC283" i="26"/>
  <c r="CD283" i="26"/>
  <c r="CE283" i="26"/>
  <c r="CF283" i="26"/>
  <c r="CG283" i="26"/>
  <c r="CH283" i="26"/>
  <c r="CI283" i="26"/>
  <c r="CJ283" i="26"/>
  <c r="CK283" i="26"/>
  <c r="CL283" i="26"/>
  <c r="CM283" i="26"/>
  <c r="AY284" i="26"/>
  <c r="AZ284" i="26"/>
  <c r="BA284" i="26"/>
  <c r="BB284" i="26"/>
  <c r="BC284" i="26"/>
  <c r="BD284" i="26"/>
  <c r="BE284" i="26"/>
  <c r="BF284" i="26"/>
  <c r="BG284" i="26"/>
  <c r="BH284" i="26"/>
  <c r="BI284" i="26"/>
  <c r="BJ284" i="26"/>
  <c r="BK284" i="26"/>
  <c r="BL284" i="26"/>
  <c r="BM284" i="26"/>
  <c r="BN284" i="26"/>
  <c r="BO284" i="26"/>
  <c r="BP284" i="26"/>
  <c r="BQ284" i="26"/>
  <c r="BR284" i="26"/>
  <c r="BS284" i="26"/>
  <c r="BT284" i="26"/>
  <c r="BU284" i="26"/>
  <c r="BV284" i="26"/>
  <c r="BW284" i="26"/>
  <c r="BX284" i="26"/>
  <c r="BY284" i="26"/>
  <c r="BZ284" i="26"/>
  <c r="CA284" i="26"/>
  <c r="CB284" i="26"/>
  <c r="CC284" i="26"/>
  <c r="CD284" i="26"/>
  <c r="CE284" i="26"/>
  <c r="CF284" i="26"/>
  <c r="CG284" i="26"/>
  <c r="CH284" i="26"/>
  <c r="CI284" i="26"/>
  <c r="CJ284" i="26"/>
  <c r="CK284" i="26"/>
  <c r="CL284" i="26"/>
  <c r="CM284" i="26"/>
  <c r="AY285" i="26"/>
  <c r="AZ285" i="26"/>
  <c r="BA285" i="26"/>
  <c r="BB285" i="26"/>
  <c r="BC285" i="26"/>
  <c r="BD285" i="26"/>
  <c r="BE285" i="26"/>
  <c r="BF285" i="26"/>
  <c r="BG285" i="26"/>
  <c r="BH285" i="26"/>
  <c r="BI285" i="26"/>
  <c r="BJ285" i="26"/>
  <c r="BK285" i="26"/>
  <c r="BL285" i="26"/>
  <c r="BM285" i="26"/>
  <c r="BN285" i="26"/>
  <c r="BO285" i="26"/>
  <c r="BP285" i="26"/>
  <c r="BQ285" i="26"/>
  <c r="BR285" i="26"/>
  <c r="BS285" i="26"/>
  <c r="BT285" i="26"/>
  <c r="BU285" i="26"/>
  <c r="BV285" i="26"/>
  <c r="BW285" i="26"/>
  <c r="BX285" i="26"/>
  <c r="BY285" i="26"/>
  <c r="BZ285" i="26"/>
  <c r="CA285" i="26"/>
  <c r="CB285" i="26"/>
  <c r="CC285" i="26"/>
  <c r="CD285" i="26"/>
  <c r="CE285" i="26"/>
  <c r="CF285" i="26"/>
  <c r="CG285" i="26"/>
  <c r="CH285" i="26"/>
  <c r="CI285" i="26"/>
  <c r="CJ285" i="26"/>
  <c r="CK285" i="26"/>
  <c r="CL285" i="26"/>
  <c r="CM285" i="26"/>
  <c r="AY286" i="26"/>
  <c r="AZ286" i="26"/>
  <c r="BA286" i="26"/>
  <c r="BB286" i="26"/>
  <c r="BC286" i="26"/>
  <c r="BD286" i="26"/>
  <c r="BE286" i="26"/>
  <c r="BF286" i="26"/>
  <c r="BG286" i="26"/>
  <c r="BH286" i="26"/>
  <c r="BI286" i="26"/>
  <c r="BJ286" i="26"/>
  <c r="BK286" i="26"/>
  <c r="BL286" i="26"/>
  <c r="BM286" i="26"/>
  <c r="BN286" i="26"/>
  <c r="BO286" i="26"/>
  <c r="BP286" i="26"/>
  <c r="BQ286" i="26"/>
  <c r="BR286" i="26"/>
  <c r="BS286" i="26"/>
  <c r="BT286" i="26"/>
  <c r="BU286" i="26"/>
  <c r="BV286" i="26"/>
  <c r="BW286" i="26"/>
  <c r="BX286" i="26"/>
  <c r="BY286" i="26"/>
  <c r="BZ286" i="26"/>
  <c r="CA286" i="26"/>
  <c r="CB286" i="26"/>
  <c r="CC286" i="26"/>
  <c r="CD286" i="26"/>
  <c r="CE286" i="26"/>
  <c r="CF286" i="26"/>
  <c r="CG286" i="26"/>
  <c r="CH286" i="26"/>
  <c r="CI286" i="26"/>
  <c r="CJ286" i="26"/>
  <c r="CK286" i="26"/>
  <c r="CL286" i="26"/>
  <c r="CM286" i="26"/>
  <c r="AY287" i="26"/>
  <c r="AZ287" i="26"/>
  <c r="BA287" i="26"/>
  <c r="BB287" i="26"/>
  <c r="BC287" i="26"/>
  <c r="BD287" i="26"/>
  <c r="BE287" i="26"/>
  <c r="BF287" i="26"/>
  <c r="BG287" i="26"/>
  <c r="BH287" i="26"/>
  <c r="BI287" i="26"/>
  <c r="BJ287" i="26"/>
  <c r="BK287" i="26"/>
  <c r="BL287" i="26"/>
  <c r="BM287" i="26"/>
  <c r="BN287" i="26"/>
  <c r="BO287" i="26"/>
  <c r="BP287" i="26"/>
  <c r="BQ287" i="26"/>
  <c r="BR287" i="26"/>
  <c r="BS287" i="26"/>
  <c r="BT287" i="26"/>
  <c r="BU287" i="26"/>
  <c r="BV287" i="26"/>
  <c r="BW287" i="26"/>
  <c r="BX287" i="26"/>
  <c r="BY287" i="26"/>
  <c r="BZ287" i="26"/>
  <c r="CA287" i="26"/>
  <c r="CB287" i="26"/>
  <c r="CC287" i="26"/>
  <c r="CD287" i="26"/>
  <c r="CE287" i="26"/>
  <c r="CF287" i="26"/>
  <c r="CG287" i="26"/>
  <c r="CH287" i="26"/>
  <c r="CI287" i="26"/>
  <c r="CJ287" i="26"/>
  <c r="CK287" i="26"/>
  <c r="CL287" i="26"/>
  <c r="CM287" i="26"/>
  <c r="AY288" i="26"/>
  <c r="AZ288" i="26"/>
  <c r="BA288" i="26"/>
  <c r="BB288" i="26"/>
  <c r="BC288" i="26"/>
  <c r="BD288" i="26"/>
  <c r="BE288" i="26"/>
  <c r="BF288" i="26"/>
  <c r="BG288" i="26"/>
  <c r="BH288" i="26"/>
  <c r="BI288" i="26"/>
  <c r="BJ288" i="26"/>
  <c r="BK288" i="26"/>
  <c r="BL288" i="26"/>
  <c r="BM288" i="26"/>
  <c r="BN288" i="26"/>
  <c r="BO288" i="26"/>
  <c r="BP288" i="26"/>
  <c r="BQ288" i="26"/>
  <c r="BR288" i="26"/>
  <c r="BS288" i="26"/>
  <c r="BT288" i="26"/>
  <c r="BU288" i="26"/>
  <c r="BV288" i="26"/>
  <c r="BW288" i="26"/>
  <c r="BX288" i="26"/>
  <c r="BY288" i="26"/>
  <c r="BZ288" i="26"/>
  <c r="CA288" i="26"/>
  <c r="CB288" i="26"/>
  <c r="CC288" i="26"/>
  <c r="CD288" i="26"/>
  <c r="CE288" i="26"/>
  <c r="CF288" i="26"/>
  <c r="CG288" i="26"/>
  <c r="CH288" i="26"/>
  <c r="CI288" i="26"/>
  <c r="CJ288" i="26"/>
  <c r="CK288" i="26"/>
  <c r="CL288" i="26"/>
  <c r="CM288" i="26"/>
  <c r="AY289" i="26"/>
  <c r="AZ289" i="26"/>
  <c r="BA289" i="26"/>
  <c r="BB289" i="26"/>
  <c r="BC289" i="26"/>
  <c r="BD289" i="26"/>
  <c r="BE289" i="26"/>
  <c r="BF289" i="26"/>
  <c r="BG289" i="26"/>
  <c r="BH289" i="26"/>
  <c r="BI289" i="26"/>
  <c r="BJ289" i="26"/>
  <c r="BK289" i="26"/>
  <c r="BL289" i="26"/>
  <c r="BM289" i="26"/>
  <c r="BN289" i="26"/>
  <c r="BO289" i="26"/>
  <c r="BP289" i="26"/>
  <c r="BQ289" i="26"/>
  <c r="BR289" i="26"/>
  <c r="BS289" i="26"/>
  <c r="BT289" i="26"/>
  <c r="BU289" i="26"/>
  <c r="BV289" i="26"/>
  <c r="BW289" i="26"/>
  <c r="BX289" i="26"/>
  <c r="BY289" i="26"/>
  <c r="BZ289" i="26"/>
  <c r="CA289" i="26"/>
  <c r="CB289" i="26"/>
  <c r="CC289" i="26"/>
  <c r="CD289" i="26"/>
  <c r="CE289" i="26"/>
  <c r="CF289" i="26"/>
  <c r="CG289" i="26"/>
  <c r="CH289" i="26"/>
  <c r="CI289" i="26"/>
  <c r="CJ289" i="26"/>
  <c r="CK289" i="26"/>
  <c r="CL289" i="26"/>
  <c r="CM289" i="26"/>
  <c r="AY290" i="26"/>
  <c r="AZ290" i="26"/>
  <c r="BA290" i="26"/>
  <c r="BB290" i="26"/>
  <c r="BC290" i="26"/>
  <c r="BD290" i="26"/>
  <c r="BE290" i="26"/>
  <c r="BF290" i="26"/>
  <c r="BG290" i="26"/>
  <c r="BH290" i="26"/>
  <c r="BI290" i="26"/>
  <c r="BJ290" i="26"/>
  <c r="BK290" i="26"/>
  <c r="BL290" i="26"/>
  <c r="BM290" i="26"/>
  <c r="BN290" i="26"/>
  <c r="BO290" i="26"/>
  <c r="BP290" i="26"/>
  <c r="BQ290" i="26"/>
  <c r="BR290" i="26"/>
  <c r="BS290" i="26"/>
  <c r="BT290" i="26"/>
  <c r="BU290" i="26"/>
  <c r="BV290" i="26"/>
  <c r="BW290" i="26"/>
  <c r="BX290" i="26"/>
  <c r="BY290" i="26"/>
  <c r="BZ290" i="26"/>
  <c r="CA290" i="26"/>
  <c r="CB290" i="26"/>
  <c r="CC290" i="26"/>
  <c r="CD290" i="26"/>
  <c r="CE290" i="26"/>
  <c r="CF290" i="26"/>
  <c r="CG290" i="26"/>
  <c r="CH290" i="26"/>
  <c r="CI290" i="26"/>
  <c r="CJ290" i="26"/>
  <c r="CK290" i="26"/>
  <c r="CL290" i="26"/>
  <c r="CM290" i="26"/>
  <c r="AY291" i="26"/>
  <c r="AZ291" i="26"/>
  <c r="BA291" i="26"/>
  <c r="BB291" i="26"/>
  <c r="BC291" i="26"/>
  <c r="BD291" i="26"/>
  <c r="BE291" i="26"/>
  <c r="BF291" i="26"/>
  <c r="BG291" i="26"/>
  <c r="BH291" i="26"/>
  <c r="BI291" i="26"/>
  <c r="BJ291" i="26"/>
  <c r="BK291" i="26"/>
  <c r="BL291" i="26"/>
  <c r="BM291" i="26"/>
  <c r="BN291" i="26"/>
  <c r="BO291" i="26"/>
  <c r="BP291" i="26"/>
  <c r="BQ291" i="26"/>
  <c r="BR291" i="26"/>
  <c r="BS291" i="26"/>
  <c r="BT291" i="26"/>
  <c r="BU291" i="26"/>
  <c r="BV291" i="26"/>
  <c r="BW291" i="26"/>
  <c r="BX291" i="26"/>
  <c r="BY291" i="26"/>
  <c r="BZ291" i="26"/>
  <c r="CA291" i="26"/>
  <c r="CB291" i="26"/>
  <c r="CC291" i="26"/>
  <c r="CD291" i="26"/>
  <c r="CE291" i="26"/>
  <c r="CF291" i="26"/>
  <c r="CG291" i="26"/>
  <c r="CH291" i="26"/>
  <c r="CI291" i="26"/>
  <c r="CJ291" i="26"/>
  <c r="CK291" i="26"/>
  <c r="CL291" i="26"/>
  <c r="CM291" i="26"/>
  <c r="AY292" i="26"/>
  <c r="AZ292" i="26"/>
  <c r="BA292" i="26"/>
  <c r="BB292" i="26"/>
  <c r="BC292" i="26"/>
  <c r="BD292" i="26"/>
  <c r="BE292" i="26"/>
  <c r="BF292" i="26"/>
  <c r="BG292" i="26"/>
  <c r="BH292" i="26"/>
  <c r="BI292" i="26"/>
  <c r="BJ292" i="26"/>
  <c r="BK292" i="26"/>
  <c r="BL292" i="26"/>
  <c r="BM292" i="26"/>
  <c r="BN292" i="26"/>
  <c r="BO292" i="26"/>
  <c r="BP292" i="26"/>
  <c r="BQ292" i="26"/>
  <c r="BR292" i="26"/>
  <c r="BS292" i="26"/>
  <c r="BT292" i="26"/>
  <c r="BU292" i="26"/>
  <c r="BV292" i="26"/>
  <c r="BW292" i="26"/>
  <c r="BX292" i="26"/>
  <c r="BY292" i="26"/>
  <c r="BZ292" i="26"/>
  <c r="CA292" i="26"/>
  <c r="CB292" i="26"/>
  <c r="CC292" i="26"/>
  <c r="CD292" i="26"/>
  <c r="CE292" i="26"/>
  <c r="CF292" i="26"/>
  <c r="CG292" i="26"/>
  <c r="CH292" i="26"/>
  <c r="CI292" i="26"/>
  <c r="CJ292" i="26"/>
  <c r="CK292" i="26"/>
  <c r="CL292" i="26"/>
  <c r="CM292" i="26"/>
  <c r="AY293" i="26"/>
  <c r="AZ293" i="26"/>
  <c r="BA293" i="26"/>
  <c r="BB293" i="26"/>
  <c r="BC293" i="26"/>
  <c r="BD293" i="26"/>
  <c r="BE293" i="26"/>
  <c r="BF293" i="26"/>
  <c r="BG293" i="26"/>
  <c r="BH293" i="26"/>
  <c r="BI293" i="26"/>
  <c r="BJ293" i="26"/>
  <c r="BK293" i="26"/>
  <c r="BL293" i="26"/>
  <c r="BM293" i="26"/>
  <c r="BN293" i="26"/>
  <c r="BO293" i="26"/>
  <c r="BP293" i="26"/>
  <c r="BQ293" i="26"/>
  <c r="BR293" i="26"/>
  <c r="BS293" i="26"/>
  <c r="BT293" i="26"/>
  <c r="BU293" i="26"/>
  <c r="BV293" i="26"/>
  <c r="BW293" i="26"/>
  <c r="BX293" i="26"/>
  <c r="BY293" i="26"/>
  <c r="BZ293" i="26"/>
  <c r="CA293" i="26"/>
  <c r="CB293" i="26"/>
  <c r="CC293" i="26"/>
  <c r="CD293" i="26"/>
  <c r="CE293" i="26"/>
  <c r="CF293" i="26"/>
  <c r="CG293" i="26"/>
  <c r="CH293" i="26"/>
  <c r="CI293" i="26"/>
  <c r="CJ293" i="26"/>
  <c r="CK293" i="26"/>
  <c r="CL293" i="26"/>
  <c r="CM293" i="26"/>
  <c r="AY294" i="26"/>
  <c r="AZ294" i="26"/>
  <c r="BA294" i="26"/>
  <c r="BB294" i="26"/>
  <c r="BC294" i="26"/>
  <c r="BD294" i="26"/>
  <c r="BE294" i="26"/>
  <c r="BF294" i="26"/>
  <c r="BG294" i="26"/>
  <c r="BH294" i="26"/>
  <c r="BI294" i="26"/>
  <c r="BJ294" i="26"/>
  <c r="BK294" i="26"/>
  <c r="BL294" i="26"/>
  <c r="BM294" i="26"/>
  <c r="BN294" i="26"/>
  <c r="BO294" i="26"/>
  <c r="BP294" i="26"/>
  <c r="BQ294" i="26"/>
  <c r="BR294" i="26"/>
  <c r="BS294" i="26"/>
  <c r="BT294" i="26"/>
  <c r="BU294" i="26"/>
  <c r="BV294" i="26"/>
  <c r="BW294" i="26"/>
  <c r="BX294" i="26"/>
  <c r="BY294" i="26"/>
  <c r="BZ294" i="26"/>
  <c r="CA294" i="26"/>
  <c r="CB294" i="26"/>
  <c r="CC294" i="26"/>
  <c r="CD294" i="26"/>
  <c r="CE294" i="26"/>
  <c r="CF294" i="26"/>
  <c r="CG294" i="26"/>
  <c r="CH294" i="26"/>
  <c r="CI294" i="26"/>
  <c r="CJ294" i="26"/>
  <c r="CK294" i="26"/>
  <c r="CL294" i="26"/>
  <c r="CM294" i="26"/>
  <c r="AY295" i="26"/>
  <c r="AZ295" i="26"/>
  <c r="BA295" i="26"/>
  <c r="BB295" i="26"/>
  <c r="BC295" i="26"/>
  <c r="BD295" i="26"/>
  <c r="BE295" i="26"/>
  <c r="BF295" i="26"/>
  <c r="BG295" i="26"/>
  <c r="BH295" i="26"/>
  <c r="BI295" i="26"/>
  <c r="BJ295" i="26"/>
  <c r="BK295" i="26"/>
  <c r="BL295" i="26"/>
  <c r="BM295" i="26"/>
  <c r="BN295" i="26"/>
  <c r="BO295" i="26"/>
  <c r="BP295" i="26"/>
  <c r="BQ295" i="26"/>
  <c r="BR295" i="26"/>
  <c r="BS295" i="26"/>
  <c r="BT295" i="26"/>
  <c r="BU295" i="26"/>
  <c r="BV295" i="26"/>
  <c r="BW295" i="26"/>
  <c r="BX295" i="26"/>
  <c r="BY295" i="26"/>
  <c r="BZ295" i="26"/>
  <c r="CA295" i="26"/>
  <c r="CB295" i="26"/>
  <c r="CC295" i="26"/>
  <c r="CD295" i="26"/>
  <c r="CE295" i="26"/>
  <c r="CF295" i="26"/>
  <c r="CG295" i="26"/>
  <c r="CH295" i="26"/>
  <c r="CI295" i="26"/>
  <c r="CJ295" i="26"/>
  <c r="CK295" i="26"/>
  <c r="CL295" i="26"/>
  <c r="CM295" i="26"/>
  <c r="AY296" i="26"/>
  <c r="AZ296" i="26"/>
  <c r="BA296" i="26"/>
  <c r="BB296" i="26"/>
  <c r="BC296" i="26"/>
  <c r="BD296" i="26"/>
  <c r="BE296" i="26"/>
  <c r="BF296" i="26"/>
  <c r="BG296" i="26"/>
  <c r="BH296" i="26"/>
  <c r="BI296" i="26"/>
  <c r="BJ296" i="26"/>
  <c r="BK296" i="26"/>
  <c r="BL296" i="26"/>
  <c r="BM296" i="26"/>
  <c r="BN296" i="26"/>
  <c r="BO296" i="26"/>
  <c r="BP296" i="26"/>
  <c r="BQ296" i="26"/>
  <c r="BR296" i="26"/>
  <c r="BS296" i="26"/>
  <c r="BT296" i="26"/>
  <c r="BU296" i="26"/>
  <c r="BV296" i="26"/>
  <c r="BW296" i="26"/>
  <c r="BX296" i="26"/>
  <c r="BY296" i="26"/>
  <c r="BZ296" i="26"/>
  <c r="CA296" i="26"/>
  <c r="CB296" i="26"/>
  <c r="CC296" i="26"/>
  <c r="CD296" i="26"/>
  <c r="CE296" i="26"/>
  <c r="CF296" i="26"/>
  <c r="CG296" i="26"/>
  <c r="CH296" i="26"/>
  <c r="CI296" i="26"/>
  <c r="CJ296" i="26"/>
  <c r="CK296" i="26"/>
  <c r="CL296" i="26"/>
  <c r="CM296" i="26"/>
  <c r="AY297" i="26"/>
  <c r="AZ297" i="26"/>
  <c r="BA297" i="26"/>
  <c r="BB297" i="26"/>
  <c r="BC297" i="26"/>
  <c r="BD297" i="26"/>
  <c r="BE297" i="26"/>
  <c r="BF297" i="26"/>
  <c r="BG297" i="26"/>
  <c r="BH297" i="26"/>
  <c r="BI297" i="26"/>
  <c r="BJ297" i="26"/>
  <c r="BK297" i="26"/>
  <c r="BL297" i="26"/>
  <c r="BM297" i="26"/>
  <c r="BN297" i="26"/>
  <c r="BO297" i="26"/>
  <c r="BP297" i="26"/>
  <c r="BQ297" i="26"/>
  <c r="BR297" i="26"/>
  <c r="BS297" i="26"/>
  <c r="BT297" i="26"/>
  <c r="BU297" i="26"/>
  <c r="BV297" i="26"/>
  <c r="BW297" i="26"/>
  <c r="BX297" i="26"/>
  <c r="BY297" i="26"/>
  <c r="BZ297" i="26"/>
  <c r="CA297" i="26"/>
  <c r="CB297" i="26"/>
  <c r="CC297" i="26"/>
  <c r="CD297" i="26"/>
  <c r="CE297" i="26"/>
  <c r="CF297" i="26"/>
  <c r="CG297" i="26"/>
  <c r="CH297" i="26"/>
  <c r="CI297" i="26"/>
  <c r="CJ297" i="26"/>
  <c r="CK297" i="26"/>
  <c r="CL297" i="26"/>
  <c r="CM297" i="26"/>
  <c r="AY298" i="26"/>
  <c r="AZ298" i="26"/>
  <c r="BA298" i="26"/>
  <c r="BB298" i="26"/>
  <c r="BC298" i="26"/>
  <c r="BD298" i="26"/>
  <c r="BE298" i="26"/>
  <c r="BF298" i="26"/>
  <c r="BG298" i="26"/>
  <c r="BH298" i="26"/>
  <c r="BI298" i="26"/>
  <c r="BJ298" i="26"/>
  <c r="BK298" i="26"/>
  <c r="BL298" i="26"/>
  <c r="BM298" i="26"/>
  <c r="BN298" i="26"/>
  <c r="BO298" i="26"/>
  <c r="BP298" i="26"/>
  <c r="BQ298" i="26"/>
  <c r="BR298" i="26"/>
  <c r="BS298" i="26"/>
  <c r="BT298" i="26"/>
  <c r="BU298" i="26"/>
  <c r="BV298" i="26"/>
  <c r="BW298" i="26"/>
  <c r="BX298" i="26"/>
  <c r="BY298" i="26"/>
  <c r="BZ298" i="26"/>
  <c r="CA298" i="26"/>
  <c r="CB298" i="26"/>
  <c r="CC298" i="26"/>
  <c r="CD298" i="26"/>
  <c r="CE298" i="26"/>
  <c r="CF298" i="26"/>
  <c r="CG298" i="26"/>
  <c r="CH298" i="26"/>
  <c r="CI298" i="26"/>
  <c r="CJ298" i="26"/>
  <c r="CK298" i="26"/>
  <c r="CL298" i="26"/>
  <c r="CM298" i="26"/>
  <c r="AY299" i="26"/>
  <c r="AZ299" i="26"/>
  <c r="BA299" i="26"/>
  <c r="BB299" i="26"/>
  <c r="BC299" i="26"/>
  <c r="BD299" i="26"/>
  <c r="BE299" i="26"/>
  <c r="BF299" i="26"/>
  <c r="BG299" i="26"/>
  <c r="BH299" i="26"/>
  <c r="BI299" i="26"/>
  <c r="BJ299" i="26"/>
  <c r="BK299" i="26"/>
  <c r="BL299" i="26"/>
  <c r="BM299" i="26"/>
  <c r="BN299" i="26"/>
  <c r="BO299" i="26"/>
  <c r="BP299" i="26"/>
  <c r="BQ299" i="26"/>
  <c r="BR299" i="26"/>
  <c r="BS299" i="26"/>
  <c r="BT299" i="26"/>
  <c r="BU299" i="26"/>
  <c r="BV299" i="26"/>
  <c r="BW299" i="26"/>
  <c r="BX299" i="26"/>
  <c r="BY299" i="26"/>
  <c r="BZ299" i="26"/>
  <c r="CA299" i="26"/>
  <c r="CB299" i="26"/>
  <c r="CC299" i="26"/>
  <c r="CD299" i="26"/>
  <c r="CE299" i="26"/>
  <c r="CF299" i="26"/>
  <c r="CG299" i="26"/>
  <c r="CH299" i="26"/>
  <c r="CI299" i="26"/>
  <c r="CJ299" i="26"/>
  <c r="CK299" i="26"/>
  <c r="CL299" i="26"/>
  <c r="CM299" i="26"/>
  <c r="AY300" i="26"/>
  <c r="AZ300" i="26"/>
  <c r="BA300" i="26"/>
  <c r="BB300" i="26"/>
  <c r="BC300" i="26"/>
  <c r="BD300" i="26"/>
  <c r="BE300" i="26"/>
  <c r="BF300" i="26"/>
  <c r="BG300" i="26"/>
  <c r="BH300" i="26"/>
  <c r="BI300" i="26"/>
  <c r="BJ300" i="26"/>
  <c r="BK300" i="26"/>
  <c r="BL300" i="26"/>
  <c r="BM300" i="26"/>
  <c r="BN300" i="26"/>
  <c r="BO300" i="26"/>
  <c r="BP300" i="26"/>
  <c r="BQ300" i="26"/>
  <c r="BR300" i="26"/>
  <c r="BS300" i="26"/>
  <c r="BT300" i="26"/>
  <c r="BU300" i="26"/>
  <c r="BV300" i="26"/>
  <c r="BW300" i="26"/>
  <c r="BX300" i="26"/>
  <c r="BY300" i="26"/>
  <c r="BZ300" i="26"/>
  <c r="CA300" i="26"/>
  <c r="CB300" i="26"/>
  <c r="CC300" i="26"/>
  <c r="CD300" i="26"/>
  <c r="CE300" i="26"/>
  <c r="CF300" i="26"/>
  <c r="CG300" i="26"/>
  <c r="CH300" i="26"/>
  <c r="CI300" i="26"/>
  <c r="CJ300" i="26"/>
  <c r="CK300" i="26"/>
  <c r="CL300" i="26"/>
  <c r="CM300" i="26"/>
  <c r="AY301" i="26"/>
  <c r="AZ301" i="26"/>
  <c r="BA301" i="26"/>
  <c r="BB301" i="26"/>
  <c r="BC301" i="26"/>
  <c r="BD301" i="26"/>
  <c r="BE301" i="26"/>
  <c r="BF301" i="26"/>
  <c r="BG301" i="26"/>
  <c r="BH301" i="26"/>
  <c r="BI301" i="26"/>
  <c r="BJ301" i="26"/>
  <c r="BK301" i="26"/>
  <c r="BL301" i="26"/>
  <c r="BM301" i="26"/>
  <c r="BN301" i="26"/>
  <c r="BO301" i="26"/>
  <c r="BP301" i="26"/>
  <c r="BQ301" i="26"/>
  <c r="BR301" i="26"/>
  <c r="BS301" i="26"/>
  <c r="BT301" i="26"/>
  <c r="BU301" i="26"/>
  <c r="BV301" i="26"/>
  <c r="BW301" i="26"/>
  <c r="BX301" i="26"/>
  <c r="BY301" i="26"/>
  <c r="BZ301" i="26"/>
  <c r="CA301" i="26"/>
  <c r="CB301" i="26"/>
  <c r="CC301" i="26"/>
  <c r="CD301" i="26"/>
  <c r="CE301" i="26"/>
  <c r="CF301" i="26"/>
  <c r="CG301" i="26"/>
  <c r="CH301" i="26"/>
  <c r="CI301" i="26"/>
  <c r="CJ301" i="26"/>
  <c r="CK301" i="26"/>
  <c r="CL301" i="26"/>
  <c r="CM301" i="26"/>
  <c r="AY302" i="26"/>
  <c r="AZ302" i="26"/>
  <c r="BA302" i="26"/>
  <c r="BB302" i="26"/>
  <c r="BC302" i="26"/>
  <c r="BD302" i="26"/>
  <c r="BE302" i="26"/>
  <c r="BF302" i="26"/>
  <c r="BG302" i="26"/>
  <c r="BH302" i="26"/>
  <c r="BI302" i="26"/>
  <c r="BJ302" i="26"/>
  <c r="BK302" i="26"/>
  <c r="BL302" i="26"/>
  <c r="BM302" i="26"/>
  <c r="BN302" i="26"/>
  <c r="BO302" i="26"/>
  <c r="BP302" i="26"/>
  <c r="BQ302" i="26"/>
  <c r="BR302" i="26"/>
  <c r="BS302" i="26"/>
  <c r="BT302" i="26"/>
  <c r="BU302" i="26"/>
  <c r="BV302" i="26"/>
  <c r="BW302" i="26"/>
  <c r="BX302" i="26"/>
  <c r="BY302" i="26"/>
  <c r="BZ302" i="26"/>
  <c r="CA302" i="26"/>
  <c r="CB302" i="26"/>
  <c r="CC302" i="26"/>
  <c r="CD302" i="26"/>
  <c r="CE302" i="26"/>
  <c r="CF302" i="26"/>
  <c r="CG302" i="26"/>
  <c r="CH302" i="26"/>
  <c r="CI302" i="26"/>
  <c r="CJ302" i="26"/>
  <c r="CK302" i="26"/>
  <c r="CL302" i="26"/>
  <c r="CM302" i="26"/>
  <c r="AY303" i="26"/>
  <c r="AZ303" i="26"/>
  <c r="BA303" i="26"/>
  <c r="BB303" i="26"/>
  <c r="BC303" i="26"/>
  <c r="BD303" i="26"/>
  <c r="BE303" i="26"/>
  <c r="BF303" i="26"/>
  <c r="BG303" i="26"/>
  <c r="BH303" i="26"/>
  <c r="BI303" i="26"/>
  <c r="BJ303" i="26"/>
  <c r="BK303" i="26"/>
  <c r="BL303" i="26"/>
  <c r="BM303" i="26"/>
  <c r="BN303" i="26"/>
  <c r="BO303" i="26"/>
  <c r="BP303" i="26"/>
  <c r="BQ303" i="26"/>
  <c r="BR303" i="26"/>
  <c r="BS303" i="26"/>
  <c r="BT303" i="26"/>
  <c r="BU303" i="26"/>
  <c r="BV303" i="26"/>
  <c r="BW303" i="26"/>
  <c r="BX303" i="26"/>
  <c r="BY303" i="26"/>
  <c r="BZ303" i="26"/>
  <c r="CA303" i="26"/>
  <c r="CB303" i="26"/>
  <c r="CC303" i="26"/>
  <c r="CD303" i="26"/>
  <c r="CE303" i="26"/>
  <c r="CF303" i="26"/>
  <c r="CG303" i="26"/>
  <c r="CH303" i="26"/>
  <c r="CI303" i="26"/>
  <c r="CJ303" i="26"/>
  <c r="CK303" i="26"/>
  <c r="CL303" i="26"/>
  <c r="CM303" i="26"/>
  <c r="AY304" i="26"/>
  <c r="AZ304" i="26"/>
  <c r="BA304" i="26"/>
  <c r="BB304" i="26"/>
  <c r="BC304" i="26"/>
  <c r="BD304" i="26"/>
  <c r="BE304" i="26"/>
  <c r="BF304" i="26"/>
  <c r="BG304" i="26"/>
  <c r="BH304" i="26"/>
  <c r="BI304" i="26"/>
  <c r="BJ304" i="26"/>
  <c r="BK304" i="26"/>
  <c r="BL304" i="26"/>
  <c r="BM304" i="26"/>
  <c r="BN304" i="26"/>
  <c r="BO304" i="26"/>
  <c r="BP304" i="26"/>
  <c r="BQ304" i="26"/>
  <c r="BR304" i="26"/>
  <c r="BS304" i="26"/>
  <c r="BT304" i="26"/>
  <c r="BU304" i="26"/>
  <c r="BV304" i="26"/>
  <c r="BW304" i="26"/>
  <c r="BX304" i="26"/>
  <c r="BY304" i="26"/>
  <c r="BZ304" i="26"/>
  <c r="CA304" i="26"/>
  <c r="CB304" i="26"/>
  <c r="CC304" i="26"/>
  <c r="CD304" i="26"/>
  <c r="CE304" i="26"/>
  <c r="CF304" i="26"/>
  <c r="CG304" i="26"/>
  <c r="CH304" i="26"/>
  <c r="CI304" i="26"/>
  <c r="CJ304" i="26"/>
  <c r="CK304" i="26"/>
  <c r="CL304" i="26"/>
  <c r="CM304" i="26"/>
  <c r="AY305" i="26"/>
  <c r="AZ305" i="26"/>
  <c r="BA305" i="26"/>
  <c r="BB305" i="26"/>
  <c r="BC305" i="26"/>
  <c r="BD305" i="26"/>
  <c r="BE305" i="26"/>
  <c r="BF305" i="26"/>
  <c r="BG305" i="26"/>
  <c r="BH305" i="26"/>
  <c r="BI305" i="26"/>
  <c r="BJ305" i="26"/>
  <c r="BK305" i="26"/>
  <c r="BL305" i="26"/>
  <c r="BM305" i="26"/>
  <c r="BN305" i="26"/>
  <c r="BO305" i="26"/>
  <c r="BP305" i="26"/>
  <c r="BQ305" i="26"/>
  <c r="BR305" i="26"/>
  <c r="BS305" i="26"/>
  <c r="BT305" i="26"/>
  <c r="BU305" i="26"/>
  <c r="BV305" i="26"/>
  <c r="BW305" i="26"/>
  <c r="BX305" i="26"/>
  <c r="BY305" i="26"/>
  <c r="BZ305" i="26"/>
  <c r="CA305" i="26"/>
  <c r="CB305" i="26"/>
  <c r="CC305" i="26"/>
  <c r="CD305" i="26"/>
  <c r="CE305" i="26"/>
  <c r="CF305" i="26"/>
  <c r="CG305" i="26"/>
  <c r="CH305" i="26"/>
  <c r="CI305" i="26"/>
  <c r="CJ305" i="26"/>
  <c r="CK305" i="26"/>
  <c r="CL305" i="26"/>
  <c r="CM305" i="26"/>
  <c r="AY306" i="26"/>
  <c r="AZ306" i="26"/>
  <c r="BA306" i="26"/>
  <c r="BB306" i="26"/>
  <c r="BC306" i="26"/>
  <c r="BD306" i="26"/>
  <c r="BE306" i="26"/>
  <c r="BF306" i="26"/>
  <c r="BG306" i="26"/>
  <c r="BH306" i="26"/>
  <c r="BI306" i="26"/>
  <c r="BJ306" i="26"/>
  <c r="BK306" i="26"/>
  <c r="BL306" i="26"/>
  <c r="BM306" i="26"/>
  <c r="BN306" i="26"/>
  <c r="BO306" i="26"/>
  <c r="BP306" i="26"/>
  <c r="BQ306" i="26"/>
  <c r="BR306" i="26"/>
  <c r="BS306" i="26"/>
  <c r="BT306" i="26"/>
  <c r="BU306" i="26"/>
  <c r="BV306" i="26"/>
  <c r="BW306" i="26"/>
  <c r="BX306" i="26"/>
  <c r="BY306" i="26"/>
  <c r="BZ306" i="26"/>
  <c r="CA306" i="26"/>
  <c r="CB306" i="26"/>
  <c r="CC306" i="26"/>
  <c r="CD306" i="26"/>
  <c r="CE306" i="26"/>
  <c r="CF306" i="26"/>
  <c r="CG306" i="26"/>
  <c r="CH306" i="26"/>
  <c r="CI306" i="26"/>
  <c r="CJ306" i="26"/>
  <c r="CK306" i="26"/>
  <c r="CL306" i="26"/>
  <c r="CM306" i="26"/>
  <c r="AY307" i="26"/>
  <c r="AZ307" i="26"/>
  <c r="BA307" i="26"/>
  <c r="BB307" i="26"/>
  <c r="BC307" i="26"/>
  <c r="BD307" i="26"/>
  <c r="BE307" i="26"/>
  <c r="BF307" i="26"/>
  <c r="BG307" i="26"/>
  <c r="BH307" i="26"/>
  <c r="BI307" i="26"/>
  <c r="BJ307" i="26"/>
  <c r="BK307" i="26"/>
  <c r="BL307" i="26"/>
  <c r="BM307" i="26"/>
  <c r="BN307" i="26"/>
  <c r="BO307" i="26"/>
  <c r="BP307" i="26"/>
  <c r="BQ307" i="26"/>
  <c r="BR307" i="26"/>
  <c r="BS307" i="26"/>
  <c r="BT307" i="26"/>
  <c r="BU307" i="26"/>
  <c r="BV307" i="26"/>
  <c r="BW307" i="26"/>
  <c r="BX307" i="26"/>
  <c r="BY307" i="26"/>
  <c r="BZ307" i="26"/>
  <c r="CA307" i="26"/>
  <c r="CB307" i="26"/>
  <c r="CC307" i="26"/>
  <c r="CD307" i="26"/>
  <c r="CE307" i="26"/>
  <c r="CF307" i="26"/>
  <c r="CG307" i="26"/>
  <c r="CH307" i="26"/>
  <c r="CI307" i="26"/>
  <c r="CJ307" i="26"/>
  <c r="CK307" i="26"/>
  <c r="CL307" i="26"/>
  <c r="CM307" i="26"/>
  <c r="AY308" i="26"/>
  <c r="AZ308" i="26"/>
  <c r="BA308" i="26"/>
  <c r="BB308" i="26"/>
  <c r="BC308" i="26"/>
  <c r="BD308" i="26"/>
  <c r="BE308" i="26"/>
  <c r="BF308" i="26"/>
  <c r="BG308" i="26"/>
  <c r="BH308" i="26"/>
  <c r="BI308" i="26"/>
  <c r="BJ308" i="26"/>
  <c r="BK308" i="26"/>
  <c r="BL308" i="26"/>
  <c r="BM308" i="26"/>
  <c r="BN308" i="26"/>
  <c r="BO308" i="26"/>
  <c r="BP308" i="26"/>
  <c r="BQ308" i="26"/>
  <c r="BR308" i="26"/>
  <c r="BS308" i="26"/>
  <c r="BT308" i="26"/>
  <c r="BU308" i="26"/>
  <c r="BV308" i="26"/>
  <c r="BW308" i="26"/>
  <c r="BX308" i="26"/>
  <c r="BY308" i="26"/>
  <c r="BZ308" i="26"/>
  <c r="CA308" i="26"/>
  <c r="CB308" i="26"/>
  <c r="CC308" i="26"/>
  <c r="CD308" i="26"/>
  <c r="CE308" i="26"/>
  <c r="CF308" i="26"/>
  <c r="CG308" i="26"/>
  <c r="CH308" i="26"/>
  <c r="CI308" i="26"/>
  <c r="CJ308" i="26"/>
  <c r="CK308" i="26"/>
  <c r="CL308" i="26"/>
  <c r="CM308" i="26"/>
  <c r="AY309" i="26"/>
  <c r="AZ309" i="26"/>
  <c r="BA309" i="26"/>
  <c r="BB309" i="26"/>
  <c r="BC309" i="26"/>
  <c r="BD309" i="26"/>
  <c r="BE309" i="26"/>
  <c r="BF309" i="26"/>
  <c r="BG309" i="26"/>
  <c r="BH309" i="26"/>
  <c r="BI309" i="26"/>
  <c r="BJ309" i="26"/>
  <c r="BK309" i="26"/>
  <c r="BL309" i="26"/>
  <c r="BM309" i="26"/>
  <c r="BN309" i="26"/>
  <c r="BO309" i="26"/>
  <c r="BP309" i="26"/>
  <c r="BQ309" i="26"/>
  <c r="BR309" i="26"/>
  <c r="BS309" i="26"/>
  <c r="BT309" i="26"/>
  <c r="BU309" i="26"/>
  <c r="BV309" i="26"/>
  <c r="BW309" i="26"/>
  <c r="BX309" i="26"/>
  <c r="BY309" i="26"/>
  <c r="BZ309" i="26"/>
  <c r="CA309" i="26"/>
  <c r="CB309" i="26"/>
  <c r="CC309" i="26"/>
  <c r="CD309" i="26"/>
  <c r="CE309" i="26"/>
  <c r="CF309" i="26"/>
  <c r="CG309" i="26"/>
  <c r="CH309" i="26"/>
  <c r="CI309" i="26"/>
  <c r="CJ309" i="26"/>
  <c r="CK309" i="26"/>
  <c r="CL309" i="26"/>
  <c r="CM309" i="26"/>
  <c r="AY310" i="26"/>
  <c r="AZ310" i="26"/>
  <c r="BA310" i="26"/>
  <c r="BB310" i="26"/>
  <c r="BC310" i="26"/>
  <c r="BD310" i="26"/>
  <c r="BE310" i="26"/>
  <c r="BF310" i="26"/>
  <c r="BG310" i="26"/>
  <c r="BH310" i="26"/>
  <c r="BI310" i="26"/>
  <c r="BJ310" i="26"/>
  <c r="BK310" i="26"/>
  <c r="BL310" i="26"/>
  <c r="BM310" i="26"/>
  <c r="BN310" i="26"/>
  <c r="BO310" i="26"/>
  <c r="BP310" i="26"/>
  <c r="BQ310" i="26"/>
  <c r="BR310" i="26"/>
  <c r="BS310" i="26"/>
  <c r="BT310" i="26"/>
  <c r="BU310" i="26"/>
  <c r="BV310" i="26"/>
  <c r="BW310" i="26"/>
  <c r="BX310" i="26"/>
  <c r="BY310" i="26"/>
  <c r="BZ310" i="26"/>
  <c r="CA310" i="26"/>
  <c r="CB310" i="26"/>
  <c r="CC310" i="26"/>
  <c r="CD310" i="26"/>
  <c r="CE310" i="26"/>
  <c r="CF310" i="26"/>
  <c r="CG310" i="26"/>
  <c r="CH310" i="26"/>
  <c r="CI310" i="26"/>
  <c r="CJ310" i="26"/>
  <c r="CK310" i="26"/>
  <c r="CL310" i="26"/>
  <c r="CM310" i="26"/>
  <c r="AY311" i="26"/>
  <c r="AZ311" i="26"/>
  <c r="BA311" i="26"/>
  <c r="BB311" i="26"/>
  <c r="BC311" i="26"/>
  <c r="BD311" i="26"/>
  <c r="BE311" i="26"/>
  <c r="BF311" i="26"/>
  <c r="BG311" i="26"/>
  <c r="BH311" i="26"/>
  <c r="BI311" i="26"/>
  <c r="BJ311" i="26"/>
  <c r="BK311" i="26"/>
  <c r="BL311" i="26"/>
  <c r="BM311" i="26"/>
  <c r="BN311" i="26"/>
  <c r="BO311" i="26"/>
  <c r="BP311" i="26"/>
  <c r="BQ311" i="26"/>
  <c r="BR311" i="26"/>
  <c r="BS311" i="26"/>
  <c r="BT311" i="26"/>
  <c r="BU311" i="26"/>
  <c r="BV311" i="26"/>
  <c r="BW311" i="26"/>
  <c r="BX311" i="26"/>
  <c r="BY311" i="26"/>
  <c r="BZ311" i="26"/>
  <c r="CA311" i="26"/>
  <c r="CB311" i="26"/>
  <c r="CC311" i="26"/>
  <c r="CD311" i="26"/>
  <c r="CE311" i="26"/>
  <c r="CF311" i="26"/>
  <c r="CG311" i="26"/>
  <c r="CH311" i="26"/>
  <c r="CI311" i="26"/>
  <c r="CJ311" i="26"/>
  <c r="CK311" i="26"/>
  <c r="CL311" i="26"/>
  <c r="CM311" i="26"/>
  <c r="AY312" i="26"/>
  <c r="AZ312" i="26"/>
  <c r="BA312" i="26"/>
  <c r="BB312" i="26"/>
  <c r="BC312" i="26"/>
  <c r="BD312" i="26"/>
  <c r="BE312" i="26"/>
  <c r="BF312" i="26"/>
  <c r="BG312" i="26"/>
  <c r="BH312" i="26"/>
  <c r="BI312" i="26"/>
  <c r="BJ312" i="26"/>
  <c r="BK312" i="26"/>
  <c r="BL312" i="26"/>
  <c r="BM312" i="26"/>
  <c r="BN312" i="26"/>
  <c r="BO312" i="26"/>
  <c r="BP312" i="26"/>
  <c r="BQ312" i="26"/>
  <c r="BR312" i="26"/>
  <c r="BS312" i="26"/>
  <c r="BT312" i="26"/>
  <c r="BU312" i="26"/>
  <c r="BV312" i="26"/>
  <c r="BW312" i="26"/>
  <c r="BX312" i="26"/>
  <c r="BY312" i="26"/>
  <c r="BZ312" i="26"/>
  <c r="CA312" i="26"/>
  <c r="CB312" i="26"/>
  <c r="CC312" i="26"/>
  <c r="CD312" i="26"/>
  <c r="CE312" i="26"/>
  <c r="CF312" i="26"/>
  <c r="CG312" i="26"/>
  <c r="CH312" i="26"/>
  <c r="CI312" i="26"/>
  <c r="CJ312" i="26"/>
  <c r="CK312" i="26"/>
  <c r="CL312" i="26"/>
  <c r="CM312" i="26"/>
  <c r="AY313" i="26"/>
  <c r="AZ313" i="26"/>
  <c r="BA313" i="26"/>
  <c r="BB313" i="26"/>
  <c r="BC313" i="26"/>
  <c r="BD313" i="26"/>
  <c r="BE313" i="26"/>
  <c r="BF313" i="26"/>
  <c r="BG313" i="26"/>
  <c r="BH313" i="26"/>
  <c r="BI313" i="26"/>
  <c r="BJ313" i="26"/>
  <c r="BK313" i="26"/>
  <c r="BL313" i="26"/>
  <c r="BM313" i="26"/>
  <c r="BN313" i="26"/>
  <c r="BO313" i="26"/>
  <c r="BP313" i="26"/>
  <c r="BQ313" i="26"/>
  <c r="BR313" i="26"/>
  <c r="BS313" i="26"/>
  <c r="BT313" i="26"/>
  <c r="BU313" i="26"/>
  <c r="BV313" i="26"/>
  <c r="BW313" i="26"/>
  <c r="BX313" i="26"/>
  <c r="BY313" i="26"/>
  <c r="BZ313" i="26"/>
  <c r="CA313" i="26"/>
  <c r="CB313" i="26"/>
  <c r="CC313" i="26"/>
  <c r="CD313" i="26"/>
  <c r="CE313" i="26"/>
  <c r="CF313" i="26"/>
  <c r="CG313" i="26"/>
  <c r="CH313" i="26"/>
  <c r="CI313" i="26"/>
  <c r="CJ313" i="26"/>
  <c r="CK313" i="26"/>
  <c r="CL313" i="26"/>
  <c r="CM313" i="26"/>
  <c r="AY314" i="26"/>
  <c r="AZ314" i="26"/>
  <c r="BA314" i="26"/>
  <c r="BB314" i="26"/>
  <c r="BC314" i="26"/>
  <c r="BD314" i="26"/>
  <c r="BE314" i="26"/>
  <c r="BF314" i="26"/>
  <c r="BG314" i="26"/>
  <c r="BH314" i="26"/>
  <c r="BI314" i="26"/>
  <c r="BJ314" i="26"/>
  <c r="BK314" i="26"/>
  <c r="BL314" i="26"/>
  <c r="BM314" i="26"/>
  <c r="BN314" i="26"/>
  <c r="BO314" i="26"/>
  <c r="BP314" i="26"/>
  <c r="BQ314" i="26"/>
  <c r="BR314" i="26"/>
  <c r="BS314" i="26"/>
  <c r="BT314" i="26"/>
  <c r="BU314" i="26"/>
  <c r="BV314" i="26"/>
  <c r="BW314" i="26"/>
  <c r="BX314" i="26"/>
  <c r="BY314" i="26"/>
  <c r="BZ314" i="26"/>
  <c r="CA314" i="26"/>
  <c r="CB314" i="26"/>
  <c r="CC314" i="26"/>
  <c r="CD314" i="26"/>
  <c r="CE314" i="26"/>
  <c r="CF314" i="26"/>
  <c r="CG314" i="26"/>
  <c r="CH314" i="26"/>
  <c r="CI314" i="26"/>
  <c r="CJ314" i="26"/>
  <c r="CK314" i="26"/>
  <c r="CL314" i="26"/>
  <c r="CM314" i="26"/>
  <c r="AY315" i="26"/>
  <c r="AZ315" i="26"/>
  <c r="BA315" i="26"/>
  <c r="BB315" i="26"/>
  <c r="BC315" i="26"/>
  <c r="BD315" i="26"/>
  <c r="BE315" i="26"/>
  <c r="BF315" i="26"/>
  <c r="BG315" i="26"/>
  <c r="BH315" i="26"/>
  <c r="BI315" i="26"/>
  <c r="BJ315" i="26"/>
  <c r="BK315" i="26"/>
  <c r="BL315" i="26"/>
  <c r="BM315" i="26"/>
  <c r="BN315" i="26"/>
  <c r="BO315" i="26"/>
  <c r="BP315" i="26"/>
  <c r="BQ315" i="26"/>
  <c r="BR315" i="26"/>
  <c r="BS315" i="26"/>
  <c r="BT315" i="26"/>
  <c r="BU315" i="26"/>
  <c r="BV315" i="26"/>
  <c r="BW315" i="26"/>
  <c r="BX315" i="26"/>
  <c r="BY315" i="26"/>
  <c r="BZ315" i="26"/>
  <c r="CA315" i="26"/>
  <c r="CB315" i="26"/>
  <c r="CC315" i="26"/>
  <c r="CD315" i="26"/>
  <c r="CE315" i="26"/>
  <c r="CF315" i="26"/>
  <c r="CG315" i="26"/>
  <c r="CH315" i="26"/>
  <c r="CI315" i="26"/>
  <c r="CJ315" i="26"/>
  <c r="CK315" i="26"/>
  <c r="CL315" i="26"/>
  <c r="CM315" i="26"/>
  <c r="AY316" i="26"/>
  <c r="AZ316" i="26"/>
  <c r="BA316" i="26"/>
  <c r="BB316" i="26"/>
  <c r="BC316" i="26"/>
  <c r="BD316" i="26"/>
  <c r="BE316" i="26"/>
  <c r="BF316" i="26"/>
  <c r="BG316" i="26"/>
  <c r="BH316" i="26"/>
  <c r="BI316" i="26"/>
  <c r="BJ316" i="26"/>
  <c r="BK316" i="26"/>
  <c r="BL316" i="26"/>
  <c r="BM316" i="26"/>
  <c r="BN316" i="26"/>
  <c r="BO316" i="26"/>
  <c r="BP316" i="26"/>
  <c r="BQ316" i="26"/>
  <c r="BR316" i="26"/>
  <c r="BS316" i="26"/>
  <c r="BT316" i="26"/>
  <c r="BU316" i="26"/>
  <c r="BV316" i="26"/>
  <c r="BW316" i="26"/>
  <c r="BX316" i="26"/>
  <c r="BY316" i="26"/>
  <c r="BZ316" i="26"/>
  <c r="CA316" i="26"/>
  <c r="CB316" i="26"/>
  <c r="CC316" i="26"/>
  <c r="CD316" i="26"/>
  <c r="CE316" i="26"/>
  <c r="CF316" i="26"/>
  <c r="CG316" i="26"/>
  <c r="CH316" i="26"/>
  <c r="CI316" i="26"/>
  <c r="CJ316" i="26"/>
  <c r="CK316" i="26"/>
  <c r="CL316" i="26"/>
  <c r="CM316" i="26"/>
  <c r="AY317" i="26"/>
  <c r="AZ317" i="26"/>
  <c r="BA317" i="26"/>
  <c r="BB317" i="26"/>
  <c r="BC317" i="26"/>
  <c r="BD317" i="26"/>
  <c r="BE317" i="26"/>
  <c r="BF317" i="26"/>
  <c r="BG317" i="26"/>
  <c r="BH317" i="26"/>
  <c r="BI317" i="26"/>
  <c r="BJ317" i="26"/>
  <c r="BK317" i="26"/>
  <c r="BL317" i="26"/>
  <c r="BM317" i="26"/>
  <c r="BN317" i="26"/>
  <c r="BO317" i="26"/>
  <c r="BP317" i="26"/>
  <c r="BQ317" i="26"/>
  <c r="BR317" i="26"/>
  <c r="BS317" i="26"/>
  <c r="BT317" i="26"/>
  <c r="BU317" i="26"/>
  <c r="BV317" i="26"/>
  <c r="BW317" i="26"/>
  <c r="BX317" i="26"/>
  <c r="BY317" i="26"/>
  <c r="BZ317" i="26"/>
  <c r="CA317" i="26"/>
  <c r="CB317" i="26"/>
  <c r="CC317" i="26"/>
  <c r="CD317" i="26"/>
  <c r="CE317" i="26"/>
  <c r="CF317" i="26"/>
  <c r="CG317" i="26"/>
  <c r="CH317" i="26"/>
  <c r="CI317" i="26"/>
  <c r="CJ317" i="26"/>
  <c r="CK317" i="26"/>
  <c r="CL317" i="26"/>
  <c r="CM317" i="26"/>
  <c r="AY318" i="26"/>
  <c r="AZ318" i="26"/>
  <c r="BA318" i="26"/>
  <c r="BB318" i="26"/>
  <c r="BC318" i="26"/>
  <c r="BD318" i="26"/>
  <c r="BE318" i="26"/>
  <c r="BF318" i="26"/>
  <c r="BG318" i="26"/>
  <c r="BH318" i="26"/>
  <c r="BI318" i="26"/>
  <c r="BJ318" i="26"/>
  <c r="BK318" i="26"/>
  <c r="BL318" i="26"/>
  <c r="BM318" i="26"/>
  <c r="BN318" i="26"/>
  <c r="BO318" i="26"/>
  <c r="BP318" i="26"/>
  <c r="BQ318" i="26"/>
  <c r="BR318" i="26"/>
  <c r="BS318" i="26"/>
  <c r="BT318" i="26"/>
  <c r="BU318" i="26"/>
  <c r="BV318" i="26"/>
  <c r="BW318" i="26"/>
  <c r="BX318" i="26"/>
  <c r="BY318" i="26"/>
  <c r="BZ318" i="26"/>
  <c r="CA318" i="26"/>
  <c r="CB318" i="26"/>
  <c r="CC318" i="26"/>
  <c r="CD318" i="26"/>
  <c r="CE318" i="26"/>
  <c r="CF318" i="26"/>
  <c r="CG318" i="26"/>
  <c r="CH318" i="26"/>
  <c r="CI318" i="26"/>
  <c r="CJ318" i="26"/>
  <c r="CK318" i="26"/>
  <c r="CL318" i="26"/>
  <c r="CM318" i="26"/>
  <c r="AY319" i="26"/>
  <c r="AZ319" i="26"/>
  <c r="BA319" i="26"/>
  <c r="BB319" i="26"/>
  <c r="BC319" i="26"/>
  <c r="BD319" i="26"/>
  <c r="BE319" i="26"/>
  <c r="BF319" i="26"/>
  <c r="BG319" i="26"/>
  <c r="BH319" i="26"/>
  <c r="BI319" i="26"/>
  <c r="BJ319" i="26"/>
  <c r="BK319" i="26"/>
  <c r="BL319" i="26"/>
  <c r="BM319" i="26"/>
  <c r="BN319" i="26"/>
  <c r="BO319" i="26"/>
  <c r="BP319" i="26"/>
  <c r="BQ319" i="26"/>
  <c r="BR319" i="26"/>
  <c r="BS319" i="26"/>
  <c r="BT319" i="26"/>
  <c r="BU319" i="26"/>
  <c r="BV319" i="26"/>
  <c r="BW319" i="26"/>
  <c r="BX319" i="26"/>
  <c r="BY319" i="26"/>
  <c r="BZ319" i="26"/>
  <c r="CA319" i="26"/>
  <c r="CB319" i="26"/>
  <c r="CC319" i="26"/>
  <c r="CD319" i="26"/>
  <c r="CE319" i="26"/>
  <c r="CF319" i="26"/>
  <c r="CG319" i="26"/>
  <c r="CH319" i="26"/>
  <c r="CI319" i="26"/>
  <c r="CJ319" i="26"/>
  <c r="CK319" i="26"/>
  <c r="CL319" i="26"/>
  <c r="CM319" i="26"/>
  <c r="AY320" i="26"/>
  <c r="AZ320" i="26"/>
  <c r="BA320" i="26"/>
  <c r="BB320" i="26"/>
  <c r="BC320" i="26"/>
  <c r="BD320" i="26"/>
  <c r="BE320" i="26"/>
  <c r="BF320" i="26"/>
  <c r="BG320" i="26"/>
  <c r="BH320" i="26"/>
  <c r="BI320" i="26"/>
  <c r="BJ320" i="26"/>
  <c r="BK320" i="26"/>
  <c r="BL320" i="26"/>
  <c r="BM320" i="26"/>
  <c r="BN320" i="26"/>
  <c r="BO320" i="26"/>
  <c r="BP320" i="26"/>
  <c r="BQ320" i="26"/>
  <c r="BR320" i="26"/>
  <c r="BS320" i="26"/>
  <c r="BT320" i="26"/>
  <c r="BU320" i="26"/>
  <c r="BV320" i="26"/>
  <c r="BW320" i="26"/>
  <c r="BX320" i="26"/>
  <c r="BY320" i="26"/>
  <c r="BZ320" i="26"/>
  <c r="CA320" i="26"/>
  <c r="CB320" i="26"/>
  <c r="CC320" i="26"/>
  <c r="CD320" i="26"/>
  <c r="CE320" i="26"/>
  <c r="CF320" i="26"/>
  <c r="CG320" i="26"/>
  <c r="CH320" i="26"/>
  <c r="CI320" i="26"/>
  <c r="CJ320" i="26"/>
  <c r="CK320" i="26"/>
  <c r="CL320" i="26"/>
  <c r="CM320" i="26"/>
  <c r="AY321" i="26"/>
  <c r="AZ321" i="26"/>
  <c r="BA321" i="26"/>
  <c r="BB321" i="26"/>
  <c r="BC321" i="26"/>
  <c r="BD321" i="26"/>
  <c r="BE321" i="26"/>
  <c r="BF321" i="26"/>
  <c r="BG321" i="26"/>
  <c r="BH321" i="26"/>
  <c r="BI321" i="26"/>
  <c r="BJ321" i="26"/>
  <c r="BK321" i="26"/>
  <c r="BL321" i="26"/>
  <c r="BM321" i="26"/>
  <c r="BN321" i="26"/>
  <c r="BO321" i="26"/>
  <c r="BP321" i="26"/>
  <c r="BQ321" i="26"/>
  <c r="BR321" i="26"/>
  <c r="BS321" i="26"/>
  <c r="BT321" i="26"/>
  <c r="BU321" i="26"/>
  <c r="BV321" i="26"/>
  <c r="BW321" i="26"/>
  <c r="BX321" i="26"/>
  <c r="BY321" i="26"/>
  <c r="BZ321" i="26"/>
  <c r="CA321" i="26"/>
  <c r="CB321" i="26"/>
  <c r="CC321" i="26"/>
  <c r="CD321" i="26"/>
  <c r="CE321" i="26"/>
  <c r="CF321" i="26"/>
  <c r="CG321" i="26"/>
  <c r="CH321" i="26"/>
  <c r="CI321" i="26"/>
  <c r="CJ321" i="26"/>
  <c r="CK321" i="26"/>
  <c r="CL321" i="26"/>
  <c r="CM321" i="26"/>
  <c r="AY322" i="26"/>
  <c r="AZ322" i="26"/>
  <c r="BA322" i="26"/>
  <c r="BB322" i="26"/>
  <c r="BC322" i="26"/>
  <c r="BD322" i="26"/>
  <c r="BE322" i="26"/>
  <c r="BF322" i="26"/>
  <c r="BG322" i="26"/>
  <c r="BH322" i="26"/>
  <c r="BI322" i="26"/>
  <c r="BJ322" i="26"/>
  <c r="BK322" i="26"/>
  <c r="BL322" i="26"/>
  <c r="BM322" i="26"/>
  <c r="BN322" i="26"/>
  <c r="BO322" i="26"/>
  <c r="BP322" i="26"/>
  <c r="BQ322" i="26"/>
  <c r="BR322" i="26"/>
  <c r="BS322" i="26"/>
  <c r="BT322" i="26"/>
  <c r="BU322" i="26"/>
  <c r="BV322" i="26"/>
  <c r="BW322" i="26"/>
  <c r="BX322" i="26"/>
  <c r="BY322" i="26"/>
  <c r="BZ322" i="26"/>
  <c r="CA322" i="26"/>
  <c r="CB322" i="26"/>
  <c r="CC322" i="26"/>
  <c r="CD322" i="26"/>
  <c r="CE322" i="26"/>
  <c r="CF322" i="26"/>
  <c r="CG322" i="26"/>
  <c r="CH322" i="26"/>
  <c r="CI322" i="26"/>
  <c r="CJ322" i="26"/>
  <c r="CK322" i="26"/>
  <c r="CL322" i="26"/>
  <c r="CM322" i="26"/>
  <c r="AY323" i="26"/>
  <c r="AZ323" i="26"/>
  <c r="BA323" i="26"/>
  <c r="BB323" i="26"/>
  <c r="BC323" i="26"/>
  <c r="BD323" i="26"/>
  <c r="BE323" i="26"/>
  <c r="BF323" i="26"/>
  <c r="BG323" i="26"/>
  <c r="BH323" i="26"/>
  <c r="BI323" i="26"/>
  <c r="BJ323" i="26"/>
  <c r="BK323" i="26"/>
  <c r="BL323" i="26"/>
  <c r="BM323" i="26"/>
  <c r="BN323" i="26"/>
  <c r="BO323" i="26"/>
  <c r="BP323" i="26"/>
  <c r="BQ323" i="26"/>
  <c r="BR323" i="26"/>
  <c r="BS323" i="26"/>
  <c r="BT323" i="26"/>
  <c r="BU323" i="26"/>
  <c r="BV323" i="26"/>
  <c r="BW323" i="26"/>
  <c r="BX323" i="26"/>
  <c r="BY323" i="26"/>
  <c r="BZ323" i="26"/>
  <c r="CA323" i="26"/>
  <c r="CB323" i="26"/>
  <c r="CC323" i="26"/>
  <c r="CD323" i="26"/>
  <c r="CE323" i="26"/>
  <c r="CF323" i="26"/>
  <c r="CG323" i="26"/>
  <c r="CH323" i="26"/>
  <c r="CI323" i="26"/>
  <c r="CJ323" i="26"/>
  <c r="CK323" i="26"/>
  <c r="CL323" i="26"/>
  <c r="CM323" i="26"/>
  <c r="AY324" i="26"/>
  <c r="AZ324" i="26"/>
  <c r="BA324" i="26"/>
  <c r="BB324" i="26"/>
  <c r="BC324" i="26"/>
  <c r="BD324" i="26"/>
  <c r="BE324" i="26"/>
  <c r="BF324" i="26"/>
  <c r="BG324" i="26"/>
  <c r="BH324" i="26"/>
  <c r="BI324" i="26"/>
  <c r="BJ324" i="26"/>
  <c r="BK324" i="26"/>
  <c r="BL324" i="26"/>
  <c r="BM324" i="26"/>
  <c r="BN324" i="26"/>
  <c r="BO324" i="26"/>
  <c r="BP324" i="26"/>
  <c r="BQ324" i="26"/>
  <c r="BR324" i="26"/>
  <c r="BS324" i="26"/>
  <c r="BT324" i="26"/>
  <c r="BU324" i="26"/>
  <c r="BV324" i="26"/>
  <c r="BW324" i="26"/>
  <c r="BX324" i="26"/>
  <c r="BY324" i="26"/>
  <c r="BZ324" i="26"/>
  <c r="CA324" i="26"/>
  <c r="CB324" i="26"/>
  <c r="CC324" i="26"/>
  <c r="CD324" i="26"/>
  <c r="CE324" i="26"/>
  <c r="CF324" i="26"/>
  <c r="CG324" i="26"/>
  <c r="CH324" i="26"/>
  <c r="CI324" i="26"/>
  <c r="CJ324" i="26"/>
  <c r="CK324" i="26"/>
  <c r="CL324" i="26"/>
  <c r="CM324" i="26"/>
  <c r="AY325" i="26"/>
  <c r="AZ325" i="26"/>
  <c r="BA325" i="26"/>
  <c r="BB325" i="26"/>
  <c r="BC325" i="26"/>
  <c r="BD325" i="26"/>
  <c r="BE325" i="26"/>
  <c r="BF325" i="26"/>
  <c r="BG325" i="26"/>
  <c r="BH325" i="26"/>
  <c r="BI325" i="26"/>
  <c r="BJ325" i="26"/>
  <c r="BK325" i="26"/>
  <c r="BL325" i="26"/>
  <c r="BM325" i="26"/>
  <c r="BN325" i="26"/>
  <c r="BO325" i="26"/>
  <c r="BP325" i="26"/>
  <c r="BQ325" i="26"/>
  <c r="BR325" i="26"/>
  <c r="BS325" i="26"/>
  <c r="BT325" i="26"/>
  <c r="BU325" i="26"/>
  <c r="BV325" i="26"/>
  <c r="BW325" i="26"/>
  <c r="BX325" i="26"/>
  <c r="BY325" i="26"/>
  <c r="BZ325" i="26"/>
  <c r="CA325" i="26"/>
  <c r="CB325" i="26"/>
  <c r="CC325" i="26"/>
  <c r="CD325" i="26"/>
  <c r="CE325" i="26"/>
  <c r="CF325" i="26"/>
  <c r="CG325" i="26"/>
  <c r="CH325" i="26"/>
  <c r="CI325" i="26"/>
  <c r="CJ325" i="26"/>
  <c r="CK325" i="26"/>
  <c r="CL325" i="26"/>
  <c r="CM325" i="26"/>
  <c r="AY326" i="26"/>
  <c r="AZ326" i="26"/>
  <c r="BA326" i="26"/>
  <c r="BB326" i="26"/>
  <c r="BC326" i="26"/>
  <c r="BD326" i="26"/>
  <c r="BE326" i="26"/>
  <c r="BF326" i="26"/>
  <c r="BG326" i="26"/>
  <c r="BH326" i="26"/>
  <c r="BI326" i="26"/>
  <c r="BJ326" i="26"/>
  <c r="BK326" i="26"/>
  <c r="BL326" i="26"/>
  <c r="BM326" i="26"/>
  <c r="BN326" i="26"/>
  <c r="BO326" i="26"/>
  <c r="BP326" i="26"/>
  <c r="BQ326" i="26"/>
  <c r="BR326" i="26"/>
  <c r="BS326" i="26"/>
  <c r="BT326" i="26"/>
  <c r="BU326" i="26"/>
  <c r="BV326" i="26"/>
  <c r="BW326" i="26"/>
  <c r="BX326" i="26"/>
  <c r="BY326" i="26"/>
  <c r="BZ326" i="26"/>
  <c r="CA326" i="26"/>
  <c r="CB326" i="26"/>
  <c r="CC326" i="26"/>
  <c r="CD326" i="26"/>
  <c r="CE326" i="26"/>
  <c r="CF326" i="26"/>
  <c r="CG326" i="26"/>
  <c r="CH326" i="26"/>
  <c r="CI326" i="26"/>
  <c r="CJ326" i="26"/>
  <c r="CK326" i="26"/>
  <c r="CL326" i="26"/>
  <c r="CM326" i="26"/>
  <c r="AY327" i="26"/>
  <c r="AZ327" i="26"/>
  <c r="BA327" i="26"/>
  <c r="BB327" i="26"/>
  <c r="BC327" i="26"/>
  <c r="BD327" i="26"/>
  <c r="BE327" i="26"/>
  <c r="BF327" i="26"/>
  <c r="BG327" i="26"/>
  <c r="BH327" i="26"/>
  <c r="BI327" i="26"/>
  <c r="BJ327" i="26"/>
  <c r="BK327" i="26"/>
  <c r="BL327" i="26"/>
  <c r="BM327" i="26"/>
  <c r="BN327" i="26"/>
  <c r="BO327" i="26"/>
  <c r="BP327" i="26"/>
  <c r="BQ327" i="26"/>
  <c r="BR327" i="26"/>
  <c r="BS327" i="26"/>
  <c r="BT327" i="26"/>
  <c r="BU327" i="26"/>
  <c r="BV327" i="26"/>
  <c r="BW327" i="26"/>
  <c r="BX327" i="26"/>
  <c r="BY327" i="26"/>
  <c r="BZ327" i="26"/>
  <c r="CA327" i="26"/>
  <c r="CB327" i="26"/>
  <c r="CC327" i="26"/>
  <c r="CD327" i="26"/>
  <c r="CE327" i="26"/>
  <c r="CF327" i="26"/>
  <c r="CG327" i="26"/>
  <c r="CH327" i="26"/>
  <c r="CI327" i="26"/>
  <c r="CJ327" i="26"/>
  <c r="CK327" i="26"/>
  <c r="CL327" i="26"/>
  <c r="CM327" i="26"/>
  <c r="AY328" i="26"/>
  <c r="AZ328" i="26"/>
  <c r="BA328" i="26"/>
  <c r="BB328" i="26"/>
  <c r="BC328" i="26"/>
  <c r="BD328" i="26"/>
  <c r="BE328" i="26"/>
  <c r="BF328" i="26"/>
  <c r="BG328" i="26"/>
  <c r="BH328" i="26"/>
  <c r="BI328" i="26"/>
  <c r="BJ328" i="26"/>
  <c r="BK328" i="26"/>
  <c r="BL328" i="26"/>
  <c r="BM328" i="26"/>
  <c r="BN328" i="26"/>
  <c r="BO328" i="26"/>
  <c r="BP328" i="26"/>
  <c r="BQ328" i="26"/>
  <c r="BR328" i="26"/>
  <c r="BS328" i="26"/>
  <c r="BT328" i="26"/>
  <c r="BU328" i="26"/>
  <c r="BV328" i="26"/>
  <c r="BW328" i="26"/>
  <c r="BX328" i="26"/>
  <c r="BY328" i="26"/>
  <c r="BZ328" i="26"/>
  <c r="CA328" i="26"/>
  <c r="CB328" i="26"/>
  <c r="CC328" i="26"/>
  <c r="CD328" i="26"/>
  <c r="CE328" i="26"/>
  <c r="CF328" i="26"/>
  <c r="CG328" i="26"/>
  <c r="CH328" i="26"/>
  <c r="CI328" i="26"/>
  <c r="CJ328" i="26"/>
  <c r="CK328" i="26"/>
  <c r="CL328" i="26"/>
  <c r="CM328" i="26"/>
  <c r="AY329" i="26"/>
  <c r="AZ329" i="26"/>
  <c r="BA329" i="26"/>
  <c r="BB329" i="26"/>
  <c r="BC329" i="26"/>
  <c r="BD329" i="26"/>
  <c r="BE329" i="26"/>
  <c r="BF329" i="26"/>
  <c r="BG329" i="26"/>
  <c r="BH329" i="26"/>
  <c r="BI329" i="26"/>
  <c r="BJ329" i="26"/>
  <c r="BK329" i="26"/>
  <c r="BL329" i="26"/>
  <c r="BM329" i="26"/>
  <c r="BN329" i="26"/>
  <c r="BO329" i="26"/>
  <c r="BP329" i="26"/>
  <c r="BQ329" i="26"/>
  <c r="BR329" i="26"/>
  <c r="BS329" i="26"/>
  <c r="BT329" i="26"/>
  <c r="BU329" i="26"/>
  <c r="BV329" i="26"/>
  <c r="BW329" i="26"/>
  <c r="BX329" i="26"/>
  <c r="BY329" i="26"/>
  <c r="BZ329" i="26"/>
  <c r="CA329" i="26"/>
  <c r="CB329" i="26"/>
  <c r="CC329" i="26"/>
  <c r="CD329" i="26"/>
  <c r="CE329" i="26"/>
  <c r="CF329" i="26"/>
  <c r="CG329" i="26"/>
  <c r="CH329" i="26"/>
  <c r="CI329" i="26"/>
  <c r="CJ329" i="26"/>
  <c r="CK329" i="26"/>
  <c r="CL329" i="26"/>
  <c r="CM329" i="26"/>
  <c r="AY330" i="26"/>
  <c r="AZ330" i="26"/>
  <c r="BA330" i="26"/>
  <c r="BB330" i="26"/>
  <c r="BC330" i="26"/>
  <c r="BD330" i="26"/>
  <c r="BE330" i="26"/>
  <c r="BF330" i="26"/>
  <c r="BG330" i="26"/>
  <c r="BH330" i="26"/>
  <c r="BI330" i="26"/>
  <c r="BJ330" i="26"/>
  <c r="BK330" i="26"/>
  <c r="BL330" i="26"/>
  <c r="BM330" i="26"/>
  <c r="BN330" i="26"/>
  <c r="BO330" i="26"/>
  <c r="BP330" i="26"/>
  <c r="BQ330" i="26"/>
  <c r="BR330" i="26"/>
  <c r="BS330" i="26"/>
  <c r="BT330" i="26"/>
  <c r="BU330" i="26"/>
  <c r="BV330" i="26"/>
  <c r="BW330" i="26"/>
  <c r="BX330" i="26"/>
  <c r="BY330" i="26"/>
  <c r="BZ330" i="26"/>
  <c r="CA330" i="26"/>
  <c r="CB330" i="26"/>
  <c r="CC330" i="26"/>
  <c r="CD330" i="26"/>
  <c r="CE330" i="26"/>
  <c r="CF330" i="26"/>
  <c r="CG330" i="26"/>
  <c r="CH330" i="26"/>
  <c r="CI330" i="26"/>
  <c r="CJ330" i="26"/>
  <c r="CK330" i="26"/>
  <c r="CL330" i="26"/>
  <c r="CM330" i="26"/>
  <c r="AY331" i="26"/>
  <c r="AZ331" i="26"/>
  <c r="BA331" i="26"/>
  <c r="BB331" i="26"/>
  <c r="BC331" i="26"/>
  <c r="BD331" i="26"/>
  <c r="BE331" i="26"/>
  <c r="BF331" i="26"/>
  <c r="BG331" i="26"/>
  <c r="BH331" i="26"/>
  <c r="BI331" i="26"/>
  <c r="BJ331" i="26"/>
  <c r="BK331" i="26"/>
  <c r="BL331" i="26"/>
  <c r="BM331" i="26"/>
  <c r="BN331" i="26"/>
  <c r="BO331" i="26"/>
  <c r="BP331" i="26"/>
  <c r="BQ331" i="26"/>
  <c r="BR331" i="26"/>
  <c r="BS331" i="26"/>
  <c r="BT331" i="26"/>
  <c r="BU331" i="26"/>
  <c r="BV331" i="26"/>
  <c r="BW331" i="26"/>
  <c r="BX331" i="26"/>
  <c r="BY331" i="26"/>
  <c r="BZ331" i="26"/>
  <c r="CA331" i="26"/>
  <c r="CB331" i="26"/>
  <c r="CC331" i="26"/>
  <c r="CD331" i="26"/>
  <c r="CE331" i="26"/>
  <c r="CF331" i="26"/>
  <c r="CG331" i="26"/>
  <c r="CH331" i="26"/>
  <c r="CI331" i="26"/>
  <c r="CJ331" i="26"/>
  <c r="CK331" i="26"/>
  <c r="CL331" i="26"/>
  <c r="CM331" i="26"/>
  <c r="AY332" i="26"/>
  <c r="AZ332" i="26"/>
  <c r="BA332" i="26"/>
  <c r="BB332" i="26"/>
  <c r="BC332" i="26"/>
  <c r="BD332" i="26"/>
  <c r="BE332" i="26"/>
  <c r="BF332" i="26"/>
  <c r="BG332" i="26"/>
  <c r="BH332" i="26"/>
  <c r="BI332" i="26"/>
  <c r="BJ332" i="26"/>
  <c r="BK332" i="26"/>
  <c r="BL332" i="26"/>
  <c r="BM332" i="26"/>
  <c r="BN332" i="26"/>
  <c r="BO332" i="26"/>
  <c r="BP332" i="26"/>
  <c r="BQ332" i="26"/>
  <c r="BR332" i="26"/>
  <c r="BS332" i="26"/>
  <c r="BT332" i="26"/>
  <c r="BU332" i="26"/>
  <c r="BV332" i="26"/>
  <c r="BW332" i="26"/>
  <c r="BX332" i="26"/>
  <c r="BY332" i="26"/>
  <c r="BZ332" i="26"/>
  <c r="CA332" i="26"/>
  <c r="CB332" i="26"/>
  <c r="CC332" i="26"/>
  <c r="CD332" i="26"/>
  <c r="CE332" i="26"/>
  <c r="CF332" i="26"/>
  <c r="CG332" i="26"/>
  <c r="CH332" i="26"/>
  <c r="CI332" i="26"/>
  <c r="CJ332" i="26"/>
  <c r="CK332" i="26"/>
  <c r="CL332" i="26"/>
  <c r="CM332" i="26"/>
  <c r="AY333" i="26"/>
  <c r="AZ333" i="26"/>
  <c r="BA333" i="26"/>
  <c r="BB333" i="26"/>
  <c r="BC333" i="26"/>
  <c r="BD333" i="26"/>
  <c r="BE333" i="26"/>
  <c r="BF333" i="26"/>
  <c r="BG333" i="26"/>
  <c r="BH333" i="26"/>
  <c r="BI333" i="26"/>
  <c r="BJ333" i="26"/>
  <c r="BK333" i="26"/>
  <c r="BL333" i="26"/>
  <c r="BM333" i="26"/>
  <c r="BN333" i="26"/>
  <c r="BO333" i="26"/>
  <c r="BP333" i="26"/>
  <c r="BQ333" i="26"/>
  <c r="BR333" i="26"/>
  <c r="BS333" i="26"/>
  <c r="BT333" i="26"/>
  <c r="BU333" i="26"/>
  <c r="BV333" i="26"/>
  <c r="BW333" i="26"/>
  <c r="BX333" i="26"/>
  <c r="BY333" i="26"/>
  <c r="BZ333" i="26"/>
  <c r="CA333" i="26"/>
  <c r="CB333" i="26"/>
  <c r="CC333" i="26"/>
  <c r="CD333" i="26"/>
  <c r="CE333" i="26"/>
  <c r="CF333" i="26"/>
  <c r="CG333" i="26"/>
  <c r="CH333" i="26"/>
  <c r="CI333" i="26"/>
  <c r="CJ333" i="26"/>
  <c r="CK333" i="26"/>
  <c r="CL333" i="26"/>
  <c r="CM333" i="26"/>
  <c r="AY334" i="26"/>
  <c r="AZ334" i="26"/>
  <c r="BA334" i="26"/>
  <c r="BB334" i="26"/>
  <c r="BC334" i="26"/>
  <c r="BD334" i="26"/>
  <c r="BE334" i="26"/>
  <c r="BF334" i="26"/>
  <c r="BG334" i="26"/>
  <c r="BH334" i="26"/>
  <c r="BI334" i="26"/>
  <c r="BJ334" i="26"/>
  <c r="BK334" i="26"/>
  <c r="BL334" i="26"/>
  <c r="BM334" i="26"/>
  <c r="BN334" i="26"/>
  <c r="BO334" i="26"/>
  <c r="BP334" i="26"/>
  <c r="BQ334" i="26"/>
  <c r="BR334" i="26"/>
  <c r="BS334" i="26"/>
  <c r="BT334" i="26"/>
  <c r="BU334" i="26"/>
  <c r="BV334" i="26"/>
  <c r="BW334" i="26"/>
  <c r="BX334" i="26"/>
  <c r="BY334" i="26"/>
  <c r="BZ334" i="26"/>
  <c r="CA334" i="26"/>
  <c r="CB334" i="26"/>
  <c r="CC334" i="26"/>
  <c r="CD334" i="26"/>
  <c r="CE334" i="26"/>
  <c r="CF334" i="26"/>
  <c r="CG334" i="26"/>
  <c r="CH334" i="26"/>
  <c r="CI334" i="26"/>
  <c r="CJ334" i="26"/>
  <c r="CK334" i="26"/>
  <c r="CL334" i="26"/>
  <c r="CM334" i="26"/>
  <c r="AY335" i="26"/>
  <c r="AZ335" i="26"/>
  <c r="BA335" i="26"/>
  <c r="BB335" i="26"/>
  <c r="BC335" i="26"/>
  <c r="BD335" i="26"/>
  <c r="BE335" i="26"/>
  <c r="BF335" i="26"/>
  <c r="BG335" i="26"/>
  <c r="BH335" i="26"/>
  <c r="BI335" i="26"/>
  <c r="BJ335" i="26"/>
  <c r="BK335" i="26"/>
  <c r="BL335" i="26"/>
  <c r="BM335" i="26"/>
  <c r="BN335" i="26"/>
  <c r="BO335" i="26"/>
  <c r="BP335" i="26"/>
  <c r="BQ335" i="26"/>
  <c r="BR335" i="26"/>
  <c r="BS335" i="26"/>
  <c r="BT335" i="26"/>
  <c r="BU335" i="26"/>
  <c r="BV335" i="26"/>
  <c r="BW335" i="26"/>
  <c r="BX335" i="26"/>
  <c r="BY335" i="26"/>
  <c r="BZ335" i="26"/>
  <c r="CA335" i="26"/>
  <c r="CB335" i="26"/>
  <c r="CC335" i="26"/>
  <c r="CD335" i="26"/>
  <c r="CE335" i="26"/>
  <c r="CF335" i="26"/>
  <c r="CG335" i="26"/>
  <c r="CH335" i="26"/>
  <c r="CI335" i="26"/>
  <c r="CJ335" i="26"/>
  <c r="CK335" i="26"/>
  <c r="CL335" i="26"/>
  <c r="CM335" i="26"/>
  <c r="AY336" i="26"/>
  <c r="AZ336" i="26"/>
  <c r="BA336" i="26"/>
  <c r="BB336" i="26"/>
  <c r="BC336" i="26"/>
  <c r="BD336" i="26"/>
  <c r="BE336" i="26"/>
  <c r="BF336" i="26"/>
  <c r="BG336" i="26"/>
  <c r="BH336" i="26"/>
  <c r="BI336" i="26"/>
  <c r="BJ336" i="26"/>
  <c r="BK336" i="26"/>
  <c r="BL336" i="26"/>
  <c r="BM336" i="26"/>
  <c r="BN336" i="26"/>
  <c r="BO336" i="26"/>
  <c r="BP336" i="26"/>
  <c r="BQ336" i="26"/>
  <c r="BR336" i="26"/>
  <c r="BS336" i="26"/>
  <c r="BT336" i="26"/>
  <c r="BU336" i="26"/>
  <c r="BV336" i="26"/>
  <c r="BW336" i="26"/>
  <c r="BX336" i="26"/>
  <c r="BY336" i="26"/>
  <c r="BZ336" i="26"/>
  <c r="CA336" i="26"/>
  <c r="CB336" i="26"/>
  <c r="CC336" i="26"/>
  <c r="CD336" i="26"/>
  <c r="CE336" i="26"/>
  <c r="CF336" i="26"/>
  <c r="CG336" i="26"/>
  <c r="CH336" i="26"/>
  <c r="CI336" i="26"/>
  <c r="CJ336" i="26"/>
  <c r="CK336" i="26"/>
  <c r="CL336" i="26"/>
  <c r="CM336" i="26"/>
  <c r="AY337" i="26"/>
  <c r="AZ337" i="26"/>
  <c r="BA337" i="26"/>
  <c r="BB337" i="26"/>
  <c r="BC337" i="26"/>
  <c r="BD337" i="26"/>
  <c r="BE337" i="26"/>
  <c r="BF337" i="26"/>
  <c r="BG337" i="26"/>
  <c r="BH337" i="26"/>
  <c r="BI337" i="26"/>
  <c r="BJ337" i="26"/>
  <c r="BK337" i="26"/>
  <c r="BL337" i="26"/>
  <c r="BM337" i="26"/>
  <c r="BN337" i="26"/>
  <c r="BO337" i="26"/>
  <c r="BP337" i="26"/>
  <c r="BQ337" i="26"/>
  <c r="BR337" i="26"/>
  <c r="BS337" i="26"/>
  <c r="BT337" i="26"/>
  <c r="BU337" i="26"/>
  <c r="BV337" i="26"/>
  <c r="BW337" i="26"/>
  <c r="BX337" i="26"/>
  <c r="BY337" i="26"/>
  <c r="BZ337" i="26"/>
  <c r="CA337" i="26"/>
  <c r="CB337" i="26"/>
  <c r="CC337" i="26"/>
  <c r="CD337" i="26"/>
  <c r="CE337" i="26"/>
  <c r="CF337" i="26"/>
  <c r="CG337" i="26"/>
  <c r="CH337" i="26"/>
  <c r="CI337" i="26"/>
  <c r="CJ337" i="26"/>
  <c r="CK337" i="26"/>
  <c r="CL337" i="26"/>
  <c r="CM337" i="26"/>
  <c r="AY338" i="26"/>
  <c r="AZ338" i="26"/>
  <c r="BA338" i="26"/>
  <c r="BB338" i="26"/>
  <c r="BC338" i="26"/>
  <c r="BD338" i="26"/>
  <c r="BE338" i="26"/>
  <c r="BF338" i="26"/>
  <c r="BG338" i="26"/>
  <c r="BH338" i="26"/>
  <c r="BI338" i="26"/>
  <c r="BJ338" i="26"/>
  <c r="BK338" i="26"/>
  <c r="BL338" i="26"/>
  <c r="BM338" i="26"/>
  <c r="BN338" i="26"/>
  <c r="BO338" i="26"/>
  <c r="BP338" i="26"/>
  <c r="BQ338" i="26"/>
  <c r="BR338" i="26"/>
  <c r="BS338" i="26"/>
  <c r="BT338" i="26"/>
  <c r="BU338" i="26"/>
  <c r="BV338" i="26"/>
  <c r="BW338" i="26"/>
  <c r="BX338" i="26"/>
  <c r="BY338" i="26"/>
  <c r="BZ338" i="26"/>
  <c r="CA338" i="26"/>
  <c r="CB338" i="26"/>
  <c r="CC338" i="26"/>
  <c r="CD338" i="26"/>
  <c r="CE338" i="26"/>
  <c r="CF338" i="26"/>
  <c r="CG338" i="26"/>
  <c r="CH338" i="26"/>
  <c r="CI338" i="26"/>
  <c r="CJ338" i="26"/>
  <c r="CK338" i="26"/>
  <c r="CL338" i="26"/>
  <c r="CM338" i="26"/>
  <c r="AY339" i="26"/>
  <c r="AZ339" i="26"/>
  <c r="BA339" i="26"/>
  <c r="BB339" i="26"/>
  <c r="BC339" i="26"/>
  <c r="BD339" i="26"/>
  <c r="BE339" i="26"/>
  <c r="BF339" i="26"/>
  <c r="BG339" i="26"/>
  <c r="BH339" i="26"/>
  <c r="BI339" i="26"/>
  <c r="BJ339" i="26"/>
  <c r="BK339" i="26"/>
  <c r="BL339" i="26"/>
  <c r="BM339" i="26"/>
  <c r="BN339" i="26"/>
  <c r="BO339" i="26"/>
  <c r="BP339" i="26"/>
  <c r="BQ339" i="26"/>
  <c r="BR339" i="26"/>
  <c r="BS339" i="26"/>
  <c r="BT339" i="26"/>
  <c r="BU339" i="26"/>
  <c r="BV339" i="26"/>
  <c r="BW339" i="26"/>
  <c r="BX339" i="26"/>
  <c r="BY339" i="26"/>
  <c r="BZ339" i="26"/>
  <c r="CA339" i="26"/>
  <c r="CB339" i="26"/>
  <c r="CC339" i="26"/>
  <c r="CD339" i="26"/>
  <c r="CE339" i="26"/>
  <c r="CF339" i="26"/>
  <c r="CG339" i="26"/>
  <c r="CH339" i="26"/>
  <c r="CI339" i="26"/>
  <c r="CJ339" i="26"/>
  <c r="CK339" i="26"/>
  <c r="CL339" i="26"/>
  <c r="CM339" i="26"/>
  <c r="AY340" i="26"/>
  <c r="AZ340" i="26"/>
  <c r="BA340" i="26"/>
  <c r="BB340" i="26"/>
  <c r="BC340" i="26"/>
  <c r="BD340" i="26"/>
  <c r="BE340" i="26"/>
  <c r="BF340" i="26"/>
  <c r="BG340" i="26"/>
  <c r="BH340" i="26"/>
  <c r="BI340" i="26"/>
  <c r="BJ340" i="26"/>
  <c r="BK340" i="26"/>
  <c r="BL340" i="26"/>
  <c r="BM340" i="26"/>
  <c r="BN340" i="26"/>
  <c r="BO340" i="26"/>
  <c r="BP340" i="26"/>
  <c r="BQ340" i="26"/>
  <c r="BR340" i="26"/>
  <c r="BS340" i="26"/>
  <c r="BT340" i="26"/>
  <c r="BU340" i="26"/>
  <c r="BV340" i="26"/>
  <c r="BW340" i="26"/>
  <c r="BX340" i="26"/>
  <c r="BY340" i="26"/>
  <c r="BZ340" i="26"/>
  <c r="CA340" i="26"/>
  <c r="CB340" i="26"/>
  <c r="CC340" i="26"/>
  <c r="CD340" i="26"/>
  <c r="CE340" i="26"/>
  <c r="CF340" i="26"/>
  <c r="CG340" i="26"/>
  <c r="CH340" i="26"/>
  <c r="CI340" i="26"/>
  <c r="CJ340" i="26"/>
  <c r="CK340" i="26"/>
  <c r="CL340" i="26"/>
  <c r="CM340" i="26"/>
  <c r="AY341" i="26"/>
  <c r="AZ341" i="26"/>
  <c r="BA341" i="26"/>
  <c r="BB341" i="26"/>
  <c r="BC341" i="26"/>
  <c r="BD341" i="26"/>
  <c r="BE341" i="26"/>
  <c r="BF341" i="26"/>
  <c r="BG341" i="26"/>
  <c r="BH341" i="26"/>
  <c r="BI341" i="26"/>
  <c r="BJ341" i="26"/>
  <c r="BK341" i="26"/>
  <c r="BL341" i="26"/>
  <c r="BM341" i="26"/>
  <c r="BN341" i="26"/>
  <c r="BO341" i="26"/>
  <c r="BP341" i="26"/>
  <c r="BQ341" i="26"/>
  <c r="BR341" i="26"/>
  <c r="BS341" i="26"/>
  <c r="BT341" i="26"/>
  <c r="BU341" i="26"/>
  <c r="BV341" i="26"/>
  <c r="BW341" i="26"/>
  <c r="BX341" i="26"/>
  <c r="BY341" i="26"/>
  <c r="BZ341" i="26"/>
  <c r="CA341" i="26"/>
  <c r="CB341" i="26"/>
  <c r="CC341" i="26"/>
  <c r="CD341" i="26"/>
  <c r="CE341" i="26"/>
  <c r="CF341" i="26"/>
  <c r="CG341" i="26"/>
  <c r="CH341" i="26"/>
  <c r="CI341" i="26"/>
  <c r="CJ341" i="26"/>
  <c r="CK341" i="26"/>
  <c r="CL341" i="26"/>
  <c r="CM341" i="26"/>
  <c r="AY342" i="26"/>
  <c r="AZ342" i="26"/>
  <c r="BA342" i="26"/>
  <c r="BB342" i="26"/>
  <c r="BC342" i="26"/>
  <c r="BD342" i="26"/>
  <c r="BE342" i="26"/>
  <c r="BF342" i="26"/>
  <c r="BG342" i="26"/>
  <c r="BH342" i="26"/>
  <c r="BI342" i="26"/>
  <c r="BJ342" i="26"/>
  <c r="BK342" i="26"/>
  <c r="BL342" i="26"/>
  <c r="BM342" i="26"/>
  <c r="BN342" i="26"/>
  <c r="BO342" i="26"/>
  <c r="BP342" i="26"/>
  <c r="BQ342" i="26"/>
  <c r="BR342" i="26"/>
  <c r="BS342" i="26"/>
  <c r="BT342" i="26"/>
  <c r="BU342" i="26"/>
  <c r="BV342" i="26"/>
  <c r="BW342" i="26"/>
  <c r="BX342" i="26"/>
  <c r="BY342" i="26"/>
  <c r="BZ342" i="26"/>
  <c r="CA342" i="26"/>
  <c r="CB342" i="26"/>
  <c r="CC342" i="26"/>
  <c r="CD342" i="26"/>
  <c r="CE342" i="26"/>
  <c r="CF342" i="26"/>
  <c r="CG342" i="26"/>
  <c r="CH342" i="26"/>
  <c r="CI342" i="26"/>
  <c r="CJ342" i="26"/>
  <c r="CK342" i="26"/>
  <c r="CL342" i="26"/>
  <c r="CM342" i="26"/>
  <c r="AY343" i="26"/>
  <c r="AZ343" i="26"/>
  <c r="BA343" i="26"/>
  <c r="BB343" i="26"/>
  <c r="BC343" i="26"/>
  <c r="BD343" i="26"/>
  <c r="BE343" i="26"/>
  <c r="BF343" i="26"/>
  <c r="BG343" i="26"/>
  <c r="BH343" i="26"/>
  <c r="BI343" i="26"/>
  <c r="BJ343" i="26"/>
  <c r="BK343" i="26"/>
  <c r="BL343" i="26"/>
  <c r="BM343" i="26"/>
  <c r="BN343" i="26"/>
  <c r="BO343" i="26"/>
  <c r="BP343" i="26"/>
  <c r="BQ343" i="26"/>
  <c r="BR343" i="26"/>
  <c r="BS343" i="26"/>
  <c r="BT343" i="26"/>
  <c r="BU343" i="26"/>
  <c r="BV343" i="26"/>
  <c r="BW343" i="26"/>
  <c r="BX343" i="26"/>
  <c r="BY343" i="26"/>
  <c r="BZ343" i="26"/>
  <c r="CA343" i="26"/>
  <c r="CB343" i="26"/>
  <c r="CC343" i="26"/>
  <c r="CD343" i="26"/>
  <c r="CE343" i="26"/>
  <c r="CF343" i="26"/>
  <c r="CG343" i="26"/>
  <c r="CH343" i="26"/>
  <c r="CI343" i="26"/>
  <c r="CJ343" i="26"/>
  <c r="CK343" i="26"/>
  <c r="CL343" i="26"/>
  <c r="CM343" i="26"/>
  <c r="AY344" i="26"/>
  <c r="AZ344" i="26"/>
  <c r="BA344" i="26"/>
  <c r="BB344" i="26"/>
  <c r="BC344" i="26"/>
  <c r="BD344" i="26"/>
  <c r="BE344" i="26"/>
  <c r="BF344" i="26"/>
  <c r="BG344" i="26"/>
  <c r="BH344" i="26"/>
  <c r="BI344" i="26"/>
  <c r="BJ344" i="26"/>
  <c r="BK344" i="26"/>
  <c r="BL344" i="26"/>
  <c r="BM344" i="26"/>
  <c r="BN344" i="26"/>
  <c r="BO344" i="26"/>
  <c r="BP344" i="26"/>
  <c r="BQ344" i="26"/>
  <c r="BR344" i="26"/>
  <c r="BS344" i="26"/>
  <c r="BT344" i="26"/>
  <c r="BU344" i="26"/>
  <c r="BV344" i="26"/>
  <c r="BW344" i="26"/>
  <c r="BX344" i="26"/>
  <c r="BY344" i="26"/>
  <c r="BZ344" i="26"/>
  <c r="CA344" i="26"/>
  <c r="CB344" i="26"/>
  <c r="CC344" i="26"/>
  <c r="CD344" i="26"/>
  <c r="CE344" i="26"/>
  <c r="CF344" i="26"/>
  <c r="CG344" i="26"/>
  <c r="CH344" i="26"/>
  <c r="CI344" i="26"/>
  <c r="CJ344" i="26"/>
  <c r="CK344" i="26"/>
  <c r="CL344" i="26"/>
  <c r="CM344" i="26"/>
  <c r="AY345" i="26"/>
  <c r="AZ345" i="26"/>
  <c r="BA345" i="26"/>
  <c r="BB345" i="26"/>
  <c r="BC345" i="26"/>
  <c r="BD345" i="26"/>
  <c r="BE345" i="26"/>
  <c r="BF345" i="26"/>
  <c r="BG345" i="26"/>
  <c r="BH345" i="26"/>
  <c r="BI345" i="26"/>
  <c r="BJ345" i="26"/>
  <c r="BK345" i="26"/>
  <c r="BL345" i="26"/>
  <c r="BM345" i="26"/>
  <c r="BN345" i="26"/>
  <c r="BO345" i="26"/>
  <c r="BP345" i="26"/>
  <c r="BQ345" i="26"/>
  <c r="BR345" i="26"/>
  <c r="BS345" i="26"/>
  <c r="BT345" i="26"/>
  <c r="BU345" i="26"/>
  <c r="BV345" i="26"/>
  <c r="BW345" i="26"/>
  <c r="BX345" i="26"/>
  <c r="BY345" i="26"/>
  <c r="BZ345" i="26"/>
  <c r="CA345" i="26"/>
  <c r="CB345" i="26"/>
  <c r="CC345" i="26"/>
  <c r="CD345" i="26"/>
  <c r="CE345" i="26"/>
  <c r="CF345" i="26"/>
  <c r="CG345" i="26"/>
  <c r="CH345" i="26"/>
  <c r="CI345" i="26"/>
  <c r="CJ345" i="26"/>
  <c r="CK345" i="26"/>
  <c r="CL345" i="26"/>
  <c r="CM345" i="26"/>
  <c r="AY346" i="26"/>
  <c r="AZ346" i="26"/>
  <c r="BA346" i="26"/>
  <c r="BB346" i="26"/>
  <c r="BC346" i="26"/>
  <c r="BD346" i="26"/>
  <c r="BE346" i="26"/>
  <c r="BF346" i="26"/>
  <c r="BG346" i="26"/>
  <c r="BH346" i="26"/>
  <c r="BI346" i="26"/>
  <c r="BJ346" i="26"/>
  <c r="BK346" i="26"/>
  <c r="BL346" i="26"/>
  <c r="BM346" i="26"/>
  <c r="BN346" i="26"/>
  <c r="BO346" i="26"/>
  <c r="BP346" i="26"/>
  <c r="BQ346" i="26"/>
  <c r="BR346" i="26"/>
  <c r="BS346" i="26"/>
  <c r="BT346" i="26"/>
  <c r="BU346" i="26"/>
  <c r="BV346" i="26"/>
  <c r="BW346" i="26"/>
  <c r="BX346" i="26"/>
  <c r="BY346" i="26"/>
  <c r="BZ346" i="26"/>
  <c r="CA346" i="26"/>
  <c r="CB346" i="26"/>
  <c r="CC346" i="26"/>
  <c r="CD346" i="26"/>
  <c r="CE346" i="26"/>
  <c r="CF346" i="26"/>
  <c r="CG346" i="26"/>
  <c r="CH346" i="26"/>
  <c r="CI346" i="26"/>
  <c r="CJ346" i="26"/>
  <c r="CK346" i="26"/>
  <c r="CL346" i="26"/>
  <c r="CM346" i="26"/>
  <c r="AY347" i="26"/>
  <c r="AZ347" i="26"/>
  <c r="BA347" i="26"/>
  <c r="BB347" i="26"/>
  <c r="BC347" i="26"/>
  <c r="BD347" i="26"/>
  <c r="BE347" i="26"/>
  <c r="BF347" i="26"/>
  <c r="BG347" i="26"/>
  <c r="BH347" i="26"/>
  <c r="BI347" i="26"/>
  <c r="BJ347" i="26"/>
  <c r="BK347" i="26"/>
  <c r="BL347" i="26"/>
  <c r="BM347" i="26"/>
  <c r="BN347" i="26"/>
  <c r="BO347" i="26"/>
  <c r="BP347" i="26"/>
  <c r="BQ347" i="26"/>
  <c r="BR347" i="26"/>
  <c r="BS347" i="26"/>
  <c r="BT347" i="26"/>
  <c r="BU347" i="26"/>
  <c r="BV347" i="26"/>
  <c r="BW347" i="26"/>
  <c r="BX347" i="26"/>
  <c r="BY347" i="26"/>
  <c r="BZ347" i="26"/>
  <c r="CA347" i="26"/>
  <c r="CB347" i="26"/>
  <c r="CC347" i="26"/>
  <c r="CD347" i="26"/>
  <c r="CE347" i="26"/>
  <c r="CF347" i="26"/>
  <c r="CG347" i="26"/>
  <c r="CH347" i="26"/>
  <c r="CI347" i="26"/>
  <c r="CJ347" i="26"/>
  <c r="CK347" i="26"/>
  <c r="CL347" i="26"/>
  <c r="CM347" i="26"/>
  <c r="AY348" i="26"/>
  <c r="AZ348" i="26"/>
  <c r="BA348" i="26"/>
  <c r="BB348" i="26"/>
  <c r="BC348" i="26"/>
  <c r="BD348" i="26"/>
  <c r="BE348" i="26"/>
  <c r="BF348" i="26"/>
  <c r="BG348" i="26"/>
  <c r="BH348" i="26"/>
  <c r="BI348" i="26"/>
  <c r="BJ348" i="26"/>
  <c r="BK348" i="26"/>
  <c r="BL348" i="26"/>
  <c r="BM348" i="26"/>
  <c r="BN348" i="26"/>
  <c r="BO348" i="26"/>
  <c r="BP348" i="26"/>
  <c r="BQ348" i="26"/>
  <c r="BR348" i="26"/>
  <c r="BS348" i="26"/>
  <c r="BT348" i="26"/>
  <c r="BU348" i="26"/>
  <c r="BV348" i="26"/>
  <c r="BW348" i="26"/>
  <c r="BX348" i="26"/>
  <c r="BY348" i="26"/>
  <c r="BZ348" i="26"/>
  <c r="CA348" i="26"/>
  <c r="CB348" i="26"/>
  <c r="CC348" i="26"/>
  <c r="CD348" i="26"/>
  <c r="CE348" i="26"/>
  <c r="CF348" i="26"/>
  <c r="CG348" i="26"/>
  <c r="CH348" i="26"/>
  <c r="CI348" i="26"/>
  <c r="CJ348" i="26"/>
  <c r="CK348" i="26"/>
  <c r="CL348" i="26"/>
  <c r="CM348" i="26"/>
  <c r="AY349" i="26"/>
  <c r="AZ349" i="26"/>
  <c r="BA349" i="26"/>
  <c r="BB349" i="26"/>
  <c r="BC349" i="26"/>
  <c r="BD349" i="26"/>
  <c r="BE349" i="26"/>
  <c r="BF349" i="26"/>
  <c r="BG349" i="26"/>
  <c r="BH349" i="26"/>
  <c r="BI349" i="26"/>
  <c r="BJ349" i="26"/>
  <c r="BK349" i="26"/>
  <c r="BL349" i="26"/>
  <c r="BM349" i="26"/>
  <c r="BN349" i="26"/>
  <c r="BO349" i="26"/>
  <c r="BP349" i="26"/>
  <c r="BQ349" i="26"/>
  <c r="BR349" i="26"/>
  <c r="BS349" i="26"/>
  <c r="BT349" i="26"/>
  <c r="BU349" i="26"/>
  <c r="BV349" i="26"/>
  <c r="BW349" i="26"/>
  <c r="BX349" i="26"/>
  <c r="BY349" i="26"/>
  <c r="BZ349" i="26"/>
  <c r="CA349" i="26"/>
  <c r="CB349" i="26"/>
  <c r="CC349" i="26"/>
  <c r="CD349" i="26"/>
  <c r="CE349" i="26"/>
  <c r="CF349" i="26"/>
  <c r="CG349" i="26"/>
  <c r="CH349" i="26"/>
  <c r="CI349" i="26"/>
  <c r="CJ349" i="26"/>
  <c r="CK349" i="26"/>
  <c r="CL349" i="26"/>
  <c r="CM349" i="26"/>
  <c r="AY350" i="26"/>
  <c r="AZ350" i="26"/>
  <c r="BA350" i="26"/>
  <c r="BB350" i="26"/>
  <c r="BC350" i="26"/>
  <c r="BD350" i="26"/>
  <c r="BE350" i="26"/>
  <c r="BF350" i="26"/>
  <c r="BG350" i="26"/>
  <c r="BH350" i="26"/>
  <c r="BI350" i="26"/>
  <c r="BJ350" i="26"/>
  <c r="BK350" i="26"/>
  <c r="BL350" i="26"/>
  <c r="BM350" i="26"/>
  <c r="BN350" i="26"/>
  <c r="BO350" i="26"/>
  <c r="BP350" i="26"/>
  <c r="BQ350" i="26"/>
  <c r="BR350" i="26"/>
  <c r="BS350" i="26"/>
  <c r="BT350" i="26"/>
  <c r="BU350" i="26"/>
  <c r="BV350" i="26"/>
  <c r="BW350" i="26"/>
  <c r="BX350" i="26"/>
  <c r="BY350" i="26"/>
  <c r="BZ350" i="26"/>
  <c r="CA350" i="26"/>
  <c r="CB350" i="26"/>
  <c r="CC350" i="26"/>
  <c r="CD350" i="26"/>
  <c r="CE350" i="26"/>
  <c r="CF350" i="26"/>
  <c r="CG350" i="26"/>
  <c r="CH350" i="26"/>
  <c r="CI350" i="26"/>
  <c r="CJ350" i="26"/>
  <c r="CK350" i="26"/>
  <c r="CL350" i="26"/>
  <c r="CM350" i="26"/>
  <c r="AY351" i="26"/>
  <c r="AZ351" i="26"/>
  <c r="BA351" i="26"/>
  <c r="BB351" i="26"/>
  <c r="BC351" i="26"/>
  <c r="BD351" i="26"/>
  <c r="BE351" i="26"/>
  <c r="BF351" i="26"/>
  <c r="BG351" i="26"/>
  <c r="BH351" i="26"/>
  <c r="BI351" i="26"/>
  <c r="BJ351" i="26"/>
  <c r="BK351" i="26"/>
  <c r="BL351" i="26"/>
  <c r="BM351" i="26"/>
  <c r="BN351" i="26"/>
  <c r="BO351" i="26"/>
  <c r="BP351" i="26"/>
  <c r="BQ351" i="26"/>
  <c r="BR351" i="26"/>
  <c r="BS351" i="26"/>
  <c r="BT351" i="26"/>
  <c r="BU351" i="26"/>
  <c r="BV351" i="26"/>
  <c r="BW351" i="26"/>
  <c r="BX351" i="26"/>
  <c r="BY351" i="26"/>
  <c r="BZ351" i="26"/>
  <c r="CA351" i="26"/>
  <c r="CB351" i="26"/>
  <c r="CC351" i="26"/>
  <c r="CD351" i="26"/>
  <c r="CE351" i="26"/>
  <c r="CF351" i="26"/>
  <c r="CG351" i="26"/>
  <c r="CH351" i="26"/>
  <c r="CI351" i="26"/>
  <c r="CJ351" i="26"/>
  <c r="CK351" i="26"/>
  <c r="CL351" i="26"/>
  <c r="CM351" i="26"/>
  <c r="AY352" i="26"/>
  <c r="AZ352" i="26"/>
  <c r="BA352" i="26"/>
  <c r="BB352" i="26"/>
  <c r="BC352" i="26"/>
  <c r="BD352" i="26"/>
  <c r="BE352" i="26"/>
  <c r="BF352" i="26"/>
  <c r="BG352" i="26"/>
  <c r="BH352" i="26"/>
  <c r="BI352" i="26"/>
  <c r="BJ352" i="26"/>
  <c r="BK352" i="26"/>
  <c r="BL352" i="26"/>
  <c r="BM352" i="26"/>
  <c r="BN352" i="26"/>
  <c r="BO352" i="26"/>
  <c r="BP352" i="26"/>
  <c r="BQ352" i="26"/>
  <c r="BR352" i="26"/>
  <c r="BS352" i="26"/>
  <c r="BT352" i="26"/>
  <c r="BU352" i="26"/>
  <c r="BV352" i="26"/>
  <c r="BW352" i="26"/>
  <c r="BX352" i="26"/>
  <c r="BY352" i="26"/>
  <c r="BZ352" i="26"/>
  <c r="CA352" i="26"/>
  <c r="CB352" i="26"/>
  <c r="CC352" i="26"/>
  <c r="CD352" i="26"/>
  <c r="CE352" i="26"/>
  <c r="CF352" i="26"/>
  <c r="CG352" i="26"/>
  <c r="CH352" i="26"/>
  <c r="CI352" i="26"/>
  <c r="CJ352" i="26"/>
  <c r="CK352" i="26"/>
  <c r="CL352" i="26"/>
  <c r="CM352" i="26"/>
  <c r="AY353" i="26"/>
  <c r="AZ353" i="26"/>
  <c r="BA353" i="26"/>
  <c r="BB353" i="26"/>
  <c r="BC353" i="26"/>
  <c r="BD353" i="26"/>
  <c r="BE353" i="26"/>
  <c r="BF353" i="26"/>
  <c r="BG353" i="26"/>
  <c r="BH353" i="26"/>
  <c r="BI353" i="26"/>
  <c r="BJ353" i="26"/>
  <c r="BK353" i="26"/>
  <c r="BL353" i="26"/>
  <c r="BM353" i="26"/>
  <c r="BN353" i="26"/>
  <c r="BO353" i="26"/>
  <c r="BP353" i="26"/>
  <c r="BQ353" i="26"/>
  <c r="BR353" i="26"/>
  <c r="BS353" i="26"/>
  <c r="BT353" i="26"/>
  <c r="BU353" i="26"/>
  <c r="BV353" i="26"/>
  <c r="BW353" i="26"/>
  <c r="BX353" i="26"/>
  <c r="BY353" i="26"/>
  <c r="BZ353" i="26"/>
  <c r="CA353" i="26"/>
  <c r="CB353" i="26"/>
  <c r="CC353" i="26"/>
  <c r="CD353" i="26"/>
  <c r="CE353" i="26"/>
  <c r="CF353" i="26"/>
  <c r="CG353" i="26"/>
  <c r="CH353" i="26"/>
  <c r="CI353" i="26"/>
  <c r="CJ353" i="26"/>
  <c r="CK353" i="26"/>
  <c r="CL353" i="26"/>
  <c r="CM353" i="26"/>
  <c r="AY354" i="26"/>
  <c r="AZ354" i="26"/>
  <c r="BA354" i="26"/>
  <c r="BB354" i="26"/>
  <c r="BC354" i="26"/>
  <c r="BD354" i="26"/>
  <c r="BE354" i="26"/>
  <c r="BF354" i="26"/>
  <c r="BG354" i="26"/>
  <c r="BH354" i="26"/>
  <c r="BI354" i="26"/>
  <c r="BJ354" i="26"/>
  <c r="BK354" i="26"/>
  <c r="BL354" i="26"/>
  <c r="BM354" i="26"/>
  <c r="BN354" i="26"/>
  <c r="BO354" i="26"/>
  <c r="BP354" i="26"/>
  <c r="BQ354" i="26"/>
  <c r="BR354" i="26"/>
  <c r="BS354" i="26"/>
  <c r="BT354" i="26"/>
  <c r="BU354" i="26"/>
  <c r="BV354" i="26"/>
  <c r="BW354" i="26"/>
  <c r="BX354" i="26"/>
  <c r="BY354" i="26"/>
  <c r="BZ354" i="26"/>
  <c r="CA354" i="26"/>
  <c r="CB354" i="26"/>
  <c r="CC354" i="26"/>
  <c r="CD354" i="26"/>
  <c r="CE354" i="26"/>
  <c r="CF354" i="26"/>
  <c r="CG354" i="26"/>
  <c r="CH354" i="26"/>
  <c r="CI354" i="26"/>
  <c r="CJ354" i="26"/>
  <c r="CK354" i="26"/>
  <c r="CL354" i="26"/>
  <c r="CM354" i="26"/>
  <c r="AY355" i="26"/>
  <c r="AZ355" i="26"/>
  <c r="BA355" i="26"/>
  <c r="BB355" i="26"/>
  <c r="BC355" i="26"/>
  <c r="BD355" i="26"/>
  <c r="BE355" i="26"/>
  <c r="BF355" i="26"/>
  <c r="BG355" i="26"/>
  <c r="BH355" i="26"/>
  <c r="BI355" i="26"/>
  <c r="BJ355" i="26"/>
  <c r="BK355" i="26"/>
  <c r="BL355" i="26"/>
  <c r="BM355" i="26"/>
  <c r="BN355" i="26"/>
  <c r="BO355" i="26"/>
  <c r="BP355" i="26"/>
  <c r="BQ355" i="26"/>
  <c r="BR355" i="26"/>
  <c r="BS355" i="26"/>
  <c r="BT355" i="26"/>
  <c r="BU355" i="26"/>
  <c r="BV355" i="26"/>
  <c r="BW355" i="26"/>
  <c r="BX355" i="26"/>
  <c r="BY355" i="26"/>
  <c r="BZ355" i="26"/>
  <c r="CA355" i="26"/>
  <c r="CB355" i="26"/>
  <c r="CC355" i="26"/>
  <c r="CD355" i="26"/>
  <c r="CE355" i="26"/>
  <c r="CF355" i="26"/>
  <c r="CG355" i="26"/>
  <c r="CH355" i="26"/>
  <c r="CI355" i="26"/>
  <c r="CJ355" i="26"/>
  <c r="CK355" i="26"/>
  <c r="CL355" i="26"/>
  <c r="CM355" i="26"/>
  <c r="AY356" i="26"/>
  <c r="AZ356" i="26"/>
  <c r="BA356" i="26"/>
  <c r="BB356" i="26"/>
  <c r="BC356" i="26"/>
  <c r="BD356" i="26"/>
  <c r="BE356" i="26"/>
  <c r="BF356" i="26"/>
  <c r="BG356" i="26"/>
  <c r="BH356" i="26"/>
  <c r="BI356" i="26"/>
  <c r="BJ356" i="26"/>
  <c r="BK356" i="26"/>
  <c r="BL356" i="26"/>
  <c r="BM356" i="26"/>
  <c r="BN356" i="26"/>
  <c r="BO356" i="26"/>
  <c r="BP356" i="26"/>
  <c r="BQ356" i="26"/>
  <c r="BR356" i="26"/>
  <c r="BS356" i="26"/>
  <c r="BT356" i="26"/>
  <c r="BU356" i="26"/>
  <c r="BV356" i="26"/>
  <c r="BW356" i="26"/>
  <c r="BX356" i="26"/>
  <c r="BY356" i="26"/>
  <c r="BZ356" i="26"/>
  <c r="CA356" i="26"/>
  <c r="CB356" i="26"/>
  <c r="CC356" i="26"/>
  <c r="CD356" i="26"/>
  <c r="CE356" i="26"/>
  <c r="CF356" i="26"/>
  <c r="CG356" i="26"/>
  <c r="CH356" i="26"/>
  <c r="CI356" i="26"/>
  <c r="CJ356" i="26"/>
  <c r="CK356" i="26"/>
  <c r="CL356" i="26"/>
  <c r="CM356" i="26"/>
  <c r="AY357" i="26"/>
  <c r="AZ357" i="26"/>
  <c r="BA357" i="26"/>
  <c r="BB357" i="26"/>
  <c r="BC357" i="26"/>
  <c r="BD357" i="26"/>
  <c r="BE357" i="26"/>
  <c r="BF357" i="26"/>
  <c r="BG357" i="26"/>
  <c r="BH357" i="26"/>
  <c r="BI357" i="26"/>
  <c r="BJ357" i="26"/>
  <c r="BK357" i="26"/>
  <c r="BL357" i="26"/>
  <c r="BM357" i="26"/>
  <c r="BN357" i="26"/>
  <c r="BO357" i="26"/>
  <c r="BP357" i="26"/>
  <c r="BQ357" i="26"/>
  <c r="BR357" i="26"/>
  <c r="BS357" i="26"/>
  <c r="BT357" i="26"/>
  <c r="BU357" i="26"/>
  <c r="BV357" i="26"/>
  <c r="BW357" i="26"/>
  <c r="BX357" i="26"/>
  <c r="BY357" i="26"/>
  <c r="BZ357" i="26"/>
  <c r="CA357" i="26"/>
  <c r="CB357" i="26"/>
  <c r="CC357" i="26"/>
  <c r="CD357" i="26"/>
  <c r="CE357" i="26"/>
  <c r="CF357" i="26"/>
  <c r="CG357" i="26"/>
  <c r="CH357" i="26"/>
  <c r="CI357" i="26"/>
  <c r="CJ357" i="26"/>
  <c r="CK357" i="26"/>
  <c r="CL357" i="26"/>
  <c r="CM357" i="26"/>
  <c r="AY358" i="26"/>
  <c r="AZ358" i="26"/>
  <c r="BA358" i="26"/>
  <c r="BB358" i="26"/>
  <c r="BC358" i="26"/>
  <c r="BD358" i="26"/>
  <c r="BE358" i="26"/>
  <c r="BF358" i="26"/>
  <c r="BG358" i="26"/>
  <c r="BH358" i="26"/>
  <c r="BI358" i="26"/>
  <c r="BJ358" i="26"/>
  <c r="BK358" i="26"/>
  <c r="BL358" i="26"/>
  <c r="BM358" i="26"/>
  <c r="BN358" i="26"/>
  <c r="BO358" i="26"/>
  <c r="BP358" i="26"/>
  <c r="BQ358" i="26"/>
  <c r="BR358" i="26"/>
  <c r="BS358" i="26"/>
  <c r="BT358" i="26"/>
  <c r="BU358" i="26"/>
  <c r="BV358" i="26"/>
  <c r="BW358" i="26"/>
  <c r="BX358" i="26"/>
  <c r="BY358" i="26"/>
  <c r="BZ358" i="26"/>
  <c r="CA358" i="26"/>
  <c r="CB358" i="26"/>
  <c r="CC358" i="26"/>
  <c r="CD358" i="26"/>
  <c r="CE358" i="26"/>
  <c r="CF358" i="26"/>
  <c r="CG358" i="26"/>
  <c r="CH358" i="26"/>
  <c r="CI358" i="26"/>
  <c r="CJ358" i="26"/>
  <c r="CK358" i="26"/>
  <c r="CL358" i="26"/>
  <c r="CM358" i="26"/>
  <c r="AY359" i="26"/>
  <c r="AZ359" i="26"/>
  <c r="BA359" i="26"/>
  <c r="BB359" i="26"/>
  <c r="BC359" i="26"/>
  <c r="BD359" i="26"/>
  <c r="BE359" i="26"/>
  <c r="BF359" i="26"/>
  <c r="BG359" i="26"/>
  <c r="BH359" i="26"/>
  <c r="BI359" i="26"/>
  <c r="BJ359" i="26"/>
  <c r="BK359" i="26"/>
  <c r="BL359" i="26"/>
  <c r="BM359" i="26"/>
  <c r="BN359" i="26"/>
  <c r="BO359" i="26"/>
  <c r="BP359" i="26"/>
  <c r="BQ359" i="26"/>
  <c r="BR359" i="26"/>
  <c r="BS359" i="26"/>
  <c r="BT359" i="26"/>
  <c r="BU359" i="26"/>
  <c r="BV359" i="26"/>
  <c r="BW359" i="26"/>
  <c r="BX359" i="26"/>
  <c r="BY359" i="26"/>
  <c r="BZ359" i="26"/>
  <c r="CA359" i="26"/>
  <c r="CB359" i="26"/>
  <c r="CC359" i="26"/>
  <c r="CD359" i="26"/>
  <c r="CE359" i="26"/>
  <c r="CF359" i="26"/>
  <c r="CG359" i="26"/>
  <c r="CH359" i="26"/>
  <c r="CI359" i="26"/>
  <c r="CJ359" i="26"/>
  <c r="CK359" i="26"/>
  <c r="CL359" i="26"/>
  <c r="CM359" i="26"/>
  <c r="AY360" i="26"/>
  <c r="AZ360" i="26"/>
  <c r="BA360" i="26"/>
  <c r="BB360" i="26"/>
  <c r="BC360" i="26"/>
  <c r="BD360" i="26"/>
  <c r="BE360" i="26"/>
  <c r="BF360" i="26"/>
  <c r="BG360" i="26"/>
  <c r="BH360" i="26"/>
  <c r="BI360" i="26"/>
  <c r="BJ360" i="26"/>
  <c r="BK360" i="26"/>
  <c r="BL360" i="26"/>
  <c r="BM360" i="26"/>
  <c r="BN360" i="26"/>
  <c r="BO360" i="26"/>
  <c r="BP360" i="26"/>
  <c r="BQ360" i="26"/>
  <c r="BR360" i="26"/>
  <c r="BS360" i="26"/>
  <c r="BT360" i="26"/>
  <c r="BU360" i="26"/>
  <c r="BV360" i="26"/>
  <c r="BW360" i="26"/>
  <c r="BX360" i="26"/>
  <c r="BY360" i="26"/>
  <c r="BZ360" i="26"/>
  <c r="CA360" i="26"/>
  <c r="CB360" i="26"/>
  <c r="CC360" i="26"/>
  <c r="CD360" i="26"/>
  <c r="CE360" i="26"/>
  <c r="CF360" i="26"/>
  <c r="CG360" i="26"/>
  <c r="CH360" i="26"/>
  <c r="CI360" i="26"/>
  <c r="CJ360" i="26"/>
  <c r="CK360" i="26"/>
  <c r="CL360" i="26"/>
  <c r="CM360" i="26"/>
  <c r="AY361" i="26"/>
  <c r="AZ361" i="26"/>
  <c r="BA361" i="26"/>
  <c r="BB361" i="26"/>
  <c r="BC361" i="26"/>
  <c r="BD361" i="26"/>
  <c r="BE361" i="26"/>
  <c r="BF361" i="26"/>
  <c r="BG361" i="26"/>
  <c r="BH361" i="26"/>
  <c r="BI361" i="26"/>
  <c r="BJ361" i="26"/>
  <c r="BK361" i="26"/>
  <c r="BL361" i="26"/>
  <c r="BM361" i="26"/>
  <c r="BN361" i="26"/>
  <c r="BO361" i="26"/>
  <c r="BP361" i="26"/>
  <c r="BQ361" i="26"/>
  <c r="BR361" i="26"/>
  <c r="BS361" i="26"/>
  <c r="BT361" i="26"/>
  <c r="BU361" i="26"/>
  <c r="BV361" i="26"/>
  <c r="BW361" i="26"/>
  <c r="BX361" i="26"/>
  <c r="BY361" i="26"/>
  <c r="BZ361" i="26"/>
  <c r="CA361" i="26"/>
  <c r="CB361" i="26"/>
  <c r="CC361" i="26"/>
  <c r="CD361" i="26"/>
  <c r="CE361" i="26"/>
  <c r="CF361" i="26"/>
  <c r="CG361" i="26"/>
  <c r="CH361" i="26"/>
  <c r="CI361" i="26"/>
  <c r="CJ361" i="26"/>
  <c r="CK361" i="26"/>
  <c r="CL361" i="26"/>
  <c r="CM361" i="26"/>
  <c r="AY362" i="26"/>
  <c r="AZ362" i="26"/>
  <c r="BA362" i="26"/>
  <c r="BB362" i="26"/>
  <c r="BC362" i="26"/>
  <c r="BD362" i="26"/>
  <c r="BE362" i="26"/>
  <c r="BF362" i="26"/>
  <c r="BG362" i="26"/>
  <c r="BH362" i="26"/>
  <c r="BI362" i="26"/>
  <c r="BJ362" i="26"/>
  <c r="BK362" i="26"/>
  <c r="BL362" i="26"/>
  <c r="BM362" i="26"/>
  <c r="BN362" i="26"/>
  <c r="BO362" i="26"/>
  <c r="BP362" i="26"/>
  <c r="BQ362" i="26"/>
  <c r="BR362" i="26"/>
  <c r="BS362" i="26"/>
  <c r="BT362" i="26"/>
  <c r="BU362" i="26"/>
  <c r="BV362" i="26"/>
  <c r="BW362" i="26"/>
  <c r="BX362" i="26"/>
  <c r="BY362" i="26"/>
  <c r="BZ362" i="26"/>
  <c r="CA362" i="26"/>
  <c r="CB362" i="26"/>
  <c r="CC362" i="26"/>
  <c r="CD362" i="26"/>
  <c r="CE362" i="26"/>
  <c r="CF362" i="26"/>
  <c r="CG362" i="26"/>
  <c r="CH362" i="26"/>
  <c r="CI362" i="26"/>
  <c r="CJ362" i="26"/>
  <c r="CK362" i="26"/>
  <c r="CL362" i="26"/>
  <c r="CM362" i="26"/>
  <c r="AY363" i="26"/>
  <c r="AZ363" i="26"/>
  <c r="BA363" i="26"/>
  <c r="BB363" i="26"/>
  <c r="BC363" i="26"/>
  <c r="BD363" i="26"/>
  <c r="BE363" i="26"/>
  <c r="BF363" i="26"/>
  <c r="BG363" i="26"/>
  <c r="BH363" i="26"/>
  <c r="BI363" i="26"/>
  <c r="BJ363" i="26"/>
  <c r="BK363" i="26"/>
  <c r="BL363" i="26"/>
  <c r="BM363" i="26"/>
  <c r="BN363" i="26"/>
  <c r="BO363" i="26"/>
  <c r="BP363" i="26"/>
  <c r="BQ363" i="26"/>
  <c r="BR363" i="26"/>
  <c r="BS363" i="26"/>
  <c r="BT363" i="26"/>
  <c r="BU363" i="26"/>
  <c r="BV363" i="26"/>
  <c r="BW363" i="26"/>
  <c r="BX363" i="26"/>
  <c r="BY363" i="26"/>
  <c r="BZ363" i="26"/>
  <c r="CA363" i="26"/>
  <c r="CB363" i="26"/>
  <c r="CC363" i="26"/>
  <c r="CD363" i="26"/>
  <c r="CE363" i="26"/>
  <c r="CF363" i="26"/>
  <c r="CG363" i="26"/>
  <c r="CH363" i="26"/>
  <c r="CI363" i="26"/>
  <c r="CJ363" i="26"/>
  <c r="CK363" i="26"/>
  <c r="CL363" i="26"/>
  <c r="CM363" i="26"/>
  <c r="AY364" i="26"/>
  <c r="AZ364" i="26"/>
  <c r="BA364" i="26"/>
  <c r="BB364" i="26"/>
  <c r="BC364" i="26"/>
  <c r="BD364" i="26"/>
  <c r="BE364" i="26"/>
  <c r="BF364" i="26"/>
  <c r="BG364" i="26"/>
  <c r="BH364" i="26"/>
  <c r="BI364" i="26"/>
  <c r="BJ364" i="26"/>
  <c r="BK364" i="26"/>
  <c r="BL364" i="26"/>
  <c r="BM364" i="26"/>
  <c r="BN364" i="26"/>
  <c r="BO364" i="26"/>
  <c r="BP364" i="26"/>
  <c r="BQ364" i="26"/>
  <c r="BR364" i="26"/>
  <c r="BS364" i="26"/>
  <c r="BT364" i="26"/>
  <c r="BU364" i="26"/>
  <c r="BV364" i="26"/>
  <c r="BW364" i="26"/>
  <c r="BX364" i="26"/>
  <c r="BY364" i="26"/>
  <c r="BZ364" i="26"/>
  <c r="CA364" i="26"/>
  <c r="CB364" i="26"/>
  <c r="CC364" i="26"/>
  <c r="CD364" i="26"/>
  <c r="CE364" i="26"/>
  <c r="CF364" i="26"/>
  <c r="CG364" i="26"/>
  <c r="CH364" i="26"/>
  <c r="CI364" i="26"/>
  <c r="CJ364" i="26"/>
  <c r="CK364" i="26"/>
  <c r="CL364" i="26"/>
  <c r="CM364" i="26"/>
  <c r="AY365" i="26"/>
  <c r="AZ365" i="26"/>
  <c r="BA365" i="26"/>
  <c r="BB365" i="26"/>
  <c r="BC365" i="26"/>
  <c r="BD365" i="26"/>
  <c r="BE365" i="26"/>
  <c r="BF365" i="26"/>
  <c r="BG365" i="26"/>
  <c r="BH365" i="26"/>
  <c r="BI365" i="26"/>
  <c r="BJ365" i="26"/>
  <c r="BK365" i="26"/>
  <c r="BL365" i="26"/>
  <c r="BM365" i="26"/>
  <c r="BN365" i="26"/>
  <c r="BO365" i="26"/>
  <c r="BP365" i="26"/>
  <c r="BQ365" i="26"/>
  <c r="BR365" i="26"/>
  <c r="BS365" i="26"/>
  <c r="BT365" i="26"/>
  <c r="BU365" i="26"/>
  <c r="BV365" i="26"/>
  <c r="BW365" i="26"/>
  <c r="BX365" i="26"/>
  <c r="BY365" i="26"/>
  <c r="BZ365" i="26"/>
  <c r="CA365" i="26"/>
  <c r="CB365" i="26"/>
  <c r="CC365" i="26"/>
  <c r="CD365" i="26"/>
  <c r="CE365" i="26"/>
  <c r="CF365" i="26"/>
  <c r="CG365" i="26"/>
  <c r="CH365" i="26"/>
  <c r="CI365" i="26"/>
  <c r="CJ365" i="26"/>
  <c r="CK365" i="26"/>
  <c r="CL365" i="26"/>
  <c r="CM365" i="26"/>
  <c r="AY366" i="26"/>
  <c r="AZ366" i="26"/>
  <c r="BA366" i="26"/>
  <c r="BB366" i="26"/>
  <c r="BC366" i="26"/>
  <c r="BD366" i="26"/>
  <c r="BE366" i="26"/>
  <c r="BF366" i="26"/>
  <c r="BG366" i="26"/>
  <c r="BH366" i="26"/>
  <c r="BI366" i="26"/>
  <c r="BJ366" i="26"/>
  <c r="BK366" i="26"/>
  <c r="BL366" i="26"/>
  <c r="BM366" i="26"/>
  <c r="BN366" i="26"/>
  <c r="BO366" i="26"/>
  <c r="BP366" i="26"/>
  <c r="BQ366" i="26"/>
  <c r="BR366" i="26"/>
  <c r="BS366" i="26"/>
  <c r="BT366" i="26"/>
  <c r="BU366" i="26"/>
  <c r="BV366" i="26"/>
  <c r="BW366" i="26"/>
  <c r="BX366" i="26"/>
  <c r="BY366" i="26"/>
  <c r="BZ366" i="26"/>
  <c r="CA366" i="26"/>
  <c r="CB366" i="26"/>
  <c r="CC366" i="26"/>
  <c r="CD366" i="26"/>
  <c r="CE366" i="26"/>
  <c r="CF366" i="26"/>
  <c r="CG366" i="26"/>
  <c r="CH366" i="26"/>
  <c r="CI366" i="26"/>
  <c r="CJ366" i="26"/>
  <c r="CK366" i="26"/>
  <c r="CL366" i="26"/>
  <c r="CM366" i="26"/>
  <c r="AY367" i="26"/>
  <c r="AZ367" i="26"/>
  <c r="BA367" i="26"/>
  <c r="BB367" i="26"/>
  <c r="BC367" i="26"/>
  <c r="BD367" i="26"/>
  <c r="BE367" i="26"/>
  <c r="BF367" i="26"/>
  <c r="BG367" i="26"/>
  <c r="BH367" i="26"/>
  <c r="BI367" i="26"/>
  <c r="BJ367" i="26"/>
  <c r="BK367" i="26"/>
  <c r="BL367" i="26"/>
  <c r="BM367" i="26"/>
  <c r="BN367" i="26"/>
  <c r="BO367" i="26"/>
  <c r="BP367" i="26"/>
  <c r="BQ367" i="26"/>
  <c r="BR367" i="26"/>
  <c r="BS367" i="26"/>
  <c r="BT367" i="26"/>
  <c r="BU367" i="26"/>
  <c r="BV367" i="26"/>
  <c r="BW367" i="26"/>
  <c r="BX367" i="26"/>
  <c r="BY367" i="26"/>
  <c r="BZ367" i="26"/>
  <c r="CA367" i="26"/>
  <c r="CB367" i="26"/>
  <c r="CC367" i="26"/>
  <c r="CD367" i="26"/>
  <c r="CE367" i="26"/>
  <c r="CF367" i="26"/>
  <c r="CG367" i="26"/>
  <c r="CH367" i="26"/>
  <c r="CI367" i="26"/>
  <c r="CJ367" i="26"/>
  <c r="CK367" i="26"/>
  <c r="CL367" i="26"/>
  <c r="CM367" i="26"/>
  <c r="AY368" i="26"/>
  <c r="AZ368" i="26"/>
  <c r="BA368" i="26"/>
  <c r="BB368" i="26"/>
  <c r="BC368" i="26"/>
  <c r="BD368" i="26"/>
  <c r="BE368" i="26"/>
  <c r="BF368" i="26"/>
  <c r="BG368" i="26"/>
  <c r="BH368" i="26"/>
  <c r="BI368" i="26"/>
  <c r="BJ368" i="26"/>
  <c r="BK368" i="26"/>
  <c r="BL368" i="26"/>
  <c r="BM368" i="26"/>
  <c r="BN368" i="26"/>
  <c r="BO368" i="26"/>
  <c r="BP368" i="26"/>
  <c r="BQ368" i="26"/>
  <c r="BR368" i="26"/>
  <c r="BS368" i="26"/>
  <c r="BT368" i="26"/>
  <c r="BU368" i="26"/>
  <c r="BV368" i="26"/>
  <c r="BW368" i="26"/>
  <c r="BX368" i="26"/>
  <c r="BY368" i="26"/>
  <c r="BZ368" i="26"/>
  <c r="CA368" i="26"/>
  <c r="CB368" i="26"/>
  <c r="CC368" i="26"/>
  <c r="CD368" i="26"/>
  <c r="CE368" i="26"/>
  <c r="CF368" i="26"/>
  <c r="CG368" i="26"/>
  <c r="CH368" i="26"/>
  <c r="CI368" i="26"/>
  <c r="CJ368" i="26"/>
  <c r="CK368" i="26"/>
  <c r="CL368" i="26"/>
  <c r="CM368" i="26"/>
  <c r="AY369" i="26"/>
  <c r="AZ369" i="26"/>
  <c r="BA369" i="26"/>
  <c r="BB369" i="26"/>
  <c r="BC369" i="26"/>
  <c r="BD369" i="26"/>
  <c r="BE369" i="26"/>
  <c r="BF369" i="26"/>
  <c r="BG369" i="26"/>
  <c r="BH369" i="26"/>
  <c r="BI369" i="26"/>
  <c r="BJ369" i="26"/>
  <c r="BK369" i="26"/>
  <c r="BL369" i="26"/>
  <c r="BM369" i="26"/>
  <c r="BN369" i="26"/>
  <c r="BO369" i="26"/>
  <c r="BP369" i="26"/>
  <c r="BQ369" i="26"/>
  <c r="BR369" i="26"/>
  <c r="BS369" i="26"/>
  <c r="BT369" i="26"/>
  <c r="BU369" i="26"/>
  <c r="BV369" i="26"/>
  <c r="BW369" i="26"/>
  <c r="BX369" i="26"/>
  <c r="BY369" i="26"/>
  <c r="BZ369" i="26"/>
  <c r="CA369" i="26"/>
  <c r="CB369" i="26"/>
  <c r="CC369" i="26"/>
  <c r="CD369" i="26"/>
  <c r="CE369" i="26"/>
  <c r="CF369" i="26"/>
  <c r="CG369" i="26"/>
  <c r="CH369" i="26"/>
  <c r="CI369" i="26"/>
  <c r="CJ369" i="26"/>
  <c r="CK369" i="26"/>
  <c r="CL369" i="26"/>
  <c r="CM369" i="26"/>
  <c r="AY370" i="26"/>
  <c r="AZ370" i="26"/>
  <c r="BA370" i="26"/>
  <c r="BB370" i="26"/>
  <c r="BC370" i="26"/>
  <c r="BD370" i="26"/>
  <c r="BE370" i="26"/>
  <c r="BF370" i="26"/>
  <c r="BG370" i="26"/>
  <c r="BH370" i="26"/>
  <c r="BI370" i="26"/>
  <c r="BJ370" i="26"/>
  <c r="BK370" i="26"/>
  <c r="BL370" i="26"/>
  <c r="BM370" i="26"/>
  <c r="BN370" i="26"/>
  <c r="BO370" i="26"/>
  <c r="BP370" i="26"/>
  <c r="BQ370" i="26"/>
  <c r="BR370" i="26"/>
  <c r="BS370" i="26"/>
  <c r="BT370" i="26"/>
  <c r="BU370" i="26"/>
  <c r="BV370" i="26"/>
  <c r="BW370" i="26"/>
  <c r="BX370" i="26"/>
  <c r="BY370" i="26"/>
  <c r="BZ370" i="26"/>
  <c r="CA370" i="26"/>
  <c r="CB370" i="26"/>
  <c r="CC370" i="26"/>
  <c r="CD370" i="26"/>
  <c r="CE370" i="26"/>
  <c r="CF370" i="26"/>
  <c r="CG370" i="26"/>
  <c r="CH370" i="26"/>
  <c r="CI370" i="26"/>
  <c r="CJ370" i="26"/>
  <c r="CK370" i="26"/>
  <c r="CL370" i="26"/>
  <c r="CM370" i="26"/>
  <c r="AY371" i="26"/>
  <c r="AZ371" i="26"/>
  <c r="BA371" i="26"/>
  <c r="BB371" i="26"/>
  <c r="BC371" i="26"/>
  <c r="BD371" i="26"/>
  <c r="BE371" i="26"/>
  <c r="BF371" i="26"/>
  <c r="BG371" i="26"/>
  <c r="BH371" i="26"/>
  <c r="BI371" i="26"/>
  <c r="BJ371" i="26"/>
  <c r="BK371" i="26"/>
  <c r="BL371" i="26"/>
  <c r="BM371" i="26"/>
  <c r="BN371" i="26"/>
  <c r="BO371" i="26"/>
  <c r="BP371" i="26"/>
  <c r="BQ371" i="26"/>
  <c r="BR371" i="26"/>
  <c r="BS371" i="26"/>
  <c r="BT371" i="26"/>
  <c r="BU371" i="26"/>
  <c r="BV371" i="26"/>
  <c r="BW371" i="26"/>
  <c r="BX371" i="26"/>
  <c r="BY371" i="26"/>
  <c r="BZ371" i="26"/>
  <c r="CA371" i="26"/>
  <c r="CB371" i="26"/>
  <c r="CC371" i="26"/>
  <c r="CD371" i="26"/>
  <c r="CE371" i="26"/>
  <c r="CF371" i="26"/>
  <c r="CG371" i="26"/>
  <c r="CH371" i="26"/>
  <c r="CI371" i="26"/>
  <c r="CJ371" i="26"/>
  <c r="CK371" i="26"/>
  <c r="CL371" i="26"/>
  <c r="CM371" i="26"/>
  <c r="AY372" i="26"/>
  <c r="AZ372" i="26"/>
  <c r="BA372" i="26"/>
  <c r="BB372" i="26"/>
  <c r="BC372" i="26"/>
  <c r="BD372" i="26"/>
  <c r="BE372" i="26"/>
  <c r="BF372" i="26"/>
  <c r="BG372" i="26"/>
  <c r="BH372" i="26"/>
  <c r="BI372" i="26"/>
  <c r="BJ372" i="26"/>
  <c r="BK372" i="26"/>
  <c r="BL372" i="26"/>
  <c r="BM372" i="26"/>
  <c r="BN372" i="26"/>
  <c r="BO372" i="26"/>
  <c r="BP372" i="26"/>
  <c r="BQ372" i="26"/>
  <c r="BR372" i="26"/>
  <c r="BS372" i="26"/>
  <c r="BT372" i="26"/>
  <c r="BU372" i="26"/>
  <c r="BV372" i="26"/>
  <c r="BW372" i="26"/>
  <c r="BX372" i="26"/>
  <c r="BY372" i="26"/>
  <c r="BZ372" i="26"/>
  <c r="CA372" i="26"/>
  <c r="CB372" i="26"/>
  <c r="CC372" i="26"/>
  <c r="CD372" i="26"/>
  <c r="CE372" i="26"/>
  <c r="CF372" i="26"/>
  <c r="CG372" i="26"/>
  <c r="CH372" i="26"/>
  <c r="CI372" i="26"/>
  <c r="CJ372" i="26"/>
  <c r="CK372" i="26"/>
  <c r="CL372" i="26"/>
  <c r="CM372" i="26"/>
  <c r="AY373" i="26"/>
  <c r="AZ373" i="26"/>
  <c r="BA373" i="26"/>
  <c r="BB373" i="26"/>
  <c r="BC373" i="26"/>
  <c r="BD373" i="26"/>
  <c r="BE373" i="26"/>
  <c r="BF373" i="26"/>
  <c r="BG373" i="26"/>
  <c r="BH373" i="26"/>
  <c r="BI373" i="26"/>
  <c r="BJ373" i="26"/>
  <c r="BK373" i="26"/>
  <c r="BL373" i="26"/>
  <c r="BM373" i="26"/>
  <c r="BN373" i="26"/>
  <c r="BO373" i="26"/>
  <c r="BP373" i="26"/>
  <c r="BQ373" i="26"/>
  <c r="BR373" i="26"/>
  <c r="BS373" i="26"/>
  <c r="BT373" i="26"/>
  <c r="BU373" i="26"/>
  <c r="BV373" i="26"/>
  <c r="BW373" i="26"/>
  <c r="BX373" i="26"/>
  <c r="BY373" i="26"/>
  <c r="BZ373" i="26"/>
  <c r="CA373" i="26"/>
  <c r="CB373" i="26"/>
  <c r="CC373" i="26"/>
  <c r="CD373" i="26"/>
  <c r="CE373" i="26"/>
  <c r="CF373" i="26"/>
  <c r="CG373" i="26"/>
  <c r="CH373" i="26"/>
  <c r="CI373" i="26"/>
  <c r="CJ373" i="26"/>
  <c r="CK373" i="26"/>
  <c r="CL373" i="26"/>
  <c r="CM373" i="26"/>
  <c r="AY374" i="26"/>
  <c r="AZ374" i="26"/>
  <c r="BA374" i="26"/>
  <c r="BB374" i="26"/>
  <c r="BC374" i="26"/>
  <c r="BD374" i="26"/>
  <c r="BE374" i="26"/>
  <c r="BF374" i="26"/>
  <c r="BG374" i="26"/>
  <c r="BH374" i="26"/>
  <c r="BI374" i="26"/>
  <c r="BJ374" i="26"/>
  <c r="BK374" i="26"/>
  <c r="BL374" i="26"/>
  <c r="BM374" i="26"/>
  <c r="BN374" i="26"/>
  <c r="BO374" i="26"/>
  <c r="BP374" i="26"/>
  <c r="BQ374" i="26"/>
  <c r="BR374" i="26"/>
  <c r="BS374" i="26"/>
  <c r="BT374" i="26"/>
  <c r="BU374" i="26"/>
  <c r="BV374" i="26"/>
  <c r="BW374" i="26"/>
  <c r="BX374" i="26"/>
  <c r="BY374" i="26"/>
  <c r="BZ374" i="26"/>
  <c r="CA374" i="26"/>
  <c r="CB374" i="26"/>
  <c r="CC374" i="26"/>
  <c r="CD374" i="26"/>
  <c r="CE374" i="26"/>
  <c r="CF374" i="26"/>
  <c r="CG374" i="26"/>
  <c r="CH374" i="26"/>
  <c r="CI374" i="26"/>
  <c r="CJ374" i="26"/>
  <c r="CK374" i="26"/>
  <c r="CL374" i="26"/>
  <c r="CM374" i="26"/>
  <c r="AY375" i="26"/>
  <c r="AZ375" i="26"/>
  <c r="BA375" i="26"/>
  <c r="BB375" i="26"/>
  <c r="BC375" i="26"/>
  <c r="BD375" i="26"/>
  <c r="BE375" i="26"/>
  <c r="BF375" i="26"/>
  <c r="BG375" i="26"/>
  <c r="BH375" i="26"/>
  <c r="BI375" i="26"/>
  <c r="BJ375" i="26"/>
  <c r="BK375" i="26"/>
  <c r="BL375" i="26"/>
  <c r="BM375" i="26"/>
  <c r="BN375" i="26"/>
  <c r="BO375" i="26"/>
  <c r="BP375" i="26"/>
  <c r="BQ375" i="26"/>
  <c r="BR375" i="26"/>
  <c r="BS375" i="26"/>
  <c r="BT375" i="26"/>
  <c r="BU375" i="26"/>
  <c r="BV375" i="26"/>
  <c r="BW375" i="26"/>
  <c r="BX375" i="26"/>
  <c r="BY375" i="26"/>
  <c r="BZ375" i="26"/>
  <c r="CA375" i="26"/>
  <c r="CB375" i="26"/>
  <c r="CC375" i="26"/>
  <c r="CD375" i="26"/>
  <c r="CE375" i="26"/>
  <c r="CF375" i="26"/>
  <c r="CG375" i="26"/>
  <c r="CH375" i="26"/>
  <c r="CI375" i="26"/>
  <c r="CJ375" i="26"/>
  <c r="CK375" i="26"/>
  <c r="CL375" i="26"/>
  <c r="CM375" i="26"/>
  <c r="AY376" i="26"/>
  <c r="AZ376" i="26"/>
  <c r="BA376" i="26"/>
  <c r="BB376" i="26"/>
  <c r="BC376" i="26"/>
  <c r="BD376" i="26"/>
  <c r="BE376" i="26"/>
  <c r="BF376" i="26"/>
  <c r="BG376" i="26"/>
  <c r="BH376" i="26"/>
  <c r="BI376" i="26"/>
  <c r="BJ376" i="26"/>
  <c r="BK376" i="26"/>
  <c r="BL376" i="26"/>
  <c r="BM376" i="26"/>
  <c r="BN376" i="26"/>
  <c r="BO376" i="26"/>
  <c r="BP376" i="26"/>
  <c r="BQ376" i="26"/>
  <c r="BR376" i="26"/>
  <c r="BS376" i="26"/>
  <c r="BT376" i="26"/>
  <c r="BU376" i="26"/>
  <c r="BV376" i="26"/>
  <c r="BW376" i="26"/>
  <c r="BX376" i="26"/>
  <c r="BY376" i="26"/>
  <c r="BZ376" i="26"/>
  <c r="CA376" i="26"/>
  <c r="CB376" i="26"/>
  <c r="CC376" i="26"/>
  <c r="CD376" i="26"/>
  <c r="CE376" i="26"/>
  <c r="CF376" i="26"/>
  <c r="CG376" i="26"/>
  <c r="CH376" i="26"/>
  <c r="CI376" i="26"/>
  <c r="CJ376" i="26"/>
  <c r="CK376" i="26"/>
  <c r="CL376" i="26"/>
  <c r="CM376" i="26"/>
  <c r="AY377" i="26"/>
  <c r="AZ377" i="26"/>
  <c r="BA377" i="26"/>
  <c r="BB377" i="26"/>
  <c r="BC377" i="26"/>
  <c r="BD377" i="26"/>
  <c r="BE377" i="26"/>
  <c r="BF377" i="26"/>
  <c r="BG377" i="26"/>
  <c r="BH377" i="26"/>
  <c r="BI377" i="26"/>
  <c r="BJ377" i="26"/>
  <c r="BK377" i="26"/>
  <c r="BL377" i="26"/>
  <c r="BM377" i="26"/>
  <c r="BN377" i="26"/>
  <c r="BO377" i="26"/>
  <c r="BP377" i="26"/>
  <c r="BQ377" i="26"/>
  <c r="BR377" i="26"/>
  <c r="BS377" i="26"/>
  <c r="BT377" i="26"/>
  <c r="BU377" i="26"/>
  <c r="BV377" i="26"/>
  <c r="BW377" i="26"/>
  <c r="BX377" i="26"/>
  <c r="BY377" i="26"/>
  <c r="BZ377" i="26"/>
  <c r="CA377" i="26"/>
  <c r="CB377" i="26"/>
  <c r="CC377" i="26"/>
  <c r="CD377" i="26"/>
  <c r="CE377" i="26"/>
  <c r="CF377" i="26"/>
  <c r="CG377" i="26"/>
  <c r="CH377" i="26"/>
  <c r="CI377" i="26"/>
  <c r="CJ377" i="26"/>
  <c r="CK377" i="26"/>
  <c r="CL377" i="26"/>
  <c r="CM377" i="26"/>
  <c r="AY378" i="26"/>
  <c r="AZ378" i="26"/>
  <c r="BA378" i="26"/>
  <c r="BB378" i="26"/>
  <c r="BC378" i="26"/>
  <c r="BD378" i="26"/>
  <c r="BE378" i="26"/>
  <c r="BF378" i="26"/>
  <c r="BG378" i="26"/>
  <c r="BH378" i="26"/>
  <c r="BI378" i="26"/>
  <c r="BJ378" i="26"/>
  <c r="BK378" i="26"/>
  <c r="BL378" i="26"/>
  <c r="BM378" i="26"/>
  <c r="BN378" i="26"/>
  <c r="BO378" i="26"/>
  <c r="BP378" i="26"/>
  <c r="BQ378" i="26"/>
  <c r="BR378" i="26"/>
  <c r="BS378" i="26"/>
  <c r="BT378" i="26"/>
  <c r="BU378" i="26"/>
  <c r="BV378" i="26"/>
  <c r="BW378" i="26"/>
  <c r="BX378" i="26"/>
  <c r="BY378" i="26"/>
  <c r="BZ378" i="26"/>
  <c r="CA378" i="26"/>
  <c r="CB378" i="26"/>
  <c r="CC378" i="26"/>
  <c r="CD378" i="26"/>
  <c r="CE378" i="26"/>
  <c r="CF378" i="26"/>
  <c r="CG378" i="26"/>
  <c r="CH378" i="26"/>
  <c r="CI378" i="26"/>
  <c r="CJ378" i="26"/>
  <c r="CK378" i="26"/>
  <c r="CL378" i="26"/>
  <c r="CM378" i="26"/>
  <c r="AY379" i="26"/>
  <c r="AZ379" i="26"/>
  <c r="BA379" i="26"/>
  <c r="BB379" i="26"/>
  <c r="BC379" i="26"/>
  <c r="BD379" i="26"/>
  <c r="BE379" i="26"/>
  <c r="BF379" i="26"/>
  <c r="BG379" i="26"/>
  <c r="BH379" i="26"/>
  <c r="BI379" i="26"/>
  <c r="BJ379" i="26"/>
  <c r="BK379" i="26"/>
  <c r="BL379" i="26"/>
  <c r="BM379" i="26"/>
  <c r="BN379" i="26"/>
  <c r="BO379" i="26"/>
  <c r="BP379" i="26"/>
  <c r="BQ379" i="26"/>
  <c r="BR379" i="26"/>
  <c r="BS379" i="26"/>
  <c r="BT379" i="26"/>
  <c r="BU379" i="26"/>
  <c r="BV379" i="26"/>
  <c r="BW379" i="26"/>
  <c r="BX379" i="26"/>
  <c r="BY379" i="26"/>
  <c r="BZ379" i="26"/>
  <c r="CA379" i="26"/>
  <c r="CB379" i="26"/>
  <c r="CC379" i="26"/>
  <c r="CD379" i="26"/>
  <c r="CE379" i="26"/>
  <c r="CF379" i="26"/>
  <c r="CG379" i="26"/>
  <c r="CH379" i="26"/>
  <c r="CI379" i="26"/>
  <c r="CJ379" i="26"/>
  <c r="CK379" i="26"/>
  <c r="CL379" i="26"/>
  <c r="CM379" i="26"/>
  <c r="AY11" i="20"/>
  <c r="AZ11" i="20"/>
  <c r="BA11" i="20"/>
  <c r="BB11" i="20"/>
  <c r="BC11" i="20"/>
  <c r="BD11" i="20"/>
  <c r="BE11" i="20"/>
  <c r="BF11" i="20"/>
  <c r="BG11" i="20"/>
  <c r="BH11" i="20"/>
  <c r="BI11" i="20"/>
  <c r="BJ11" i="20"/>
  <c r="BK11" i="20"/>
  <c r="BL11" i="20"/>
  <c r="BM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B11" i="20"/>
  <c r="CC11" i="20"/>
  <c r="CD11" i="20"/>
  <c r="CE11" i="20"/>
  <c r="CF11" i="20"/>
  <c r="CG11" i="20"/>
  <c r="CH11" i="20"/>
  <c r="CI11" i="20"/>
  <c r="CJ11" i="20"/>
  <c r="CK11" i="20"/>
  <c r="CL11" i="20"/>
  <c r="CM11" i="20"/>
  <c r="AY12" i="20"/>
  <c r="AZ12" i="20"/>
  <c r="BA12" i="20"/>
  <c r="BB12" i="20"/>
  <c r="BC12" i="20"/>
  <c r="BD12" i="20"/>
  <c r="BE12" i="20"/>
  <c r="BF12" i="20"/>
  <c r="BG12" i="20"/>
  <c r="BH12" i="20"/>
  <c r="BI12" i="20"/>
  <c r="BJ12" i="20"/>
  <c r="BK12" i="20"/>
  <c r="BL12" i="20"/>
  <c r="BM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B12" i="20"/>
  <c r="CC12" i="20"/>
  <c r="CD12" i="20"/>
  <c r="CE12" i="20"/>
  <c r="CF12" i="20"/>
  <c r="CG12" i="20"/>
  <c r="CH12" i="20"/>
  <c r="CI12" i="20"/>
  <c r="CJ12" i="20"/>
  <c r="CK12" i="20"/>
  <c r="CL12" i="20"/>
  <c r="CM12" i="20"/>
  <c r="AY13" i="20"/>
  <c r="AZ13" i="20"/>
  <c r="BA13" i="20"/>
  <c r="BB13" i="20"/>
  <c r="BC13" i="20"/>
  <c r="BD13" i="20"/>
  <c r="BE13" i="20"/>
  <c r="BF13" i="20"/>
  <c r="BG13" i="20"/>
  <c r="BH13" i="20"/>
  <c r="BI13" i="20"/>
  <c r="BJ13" i="20"/>
  <c r="BK13" i="20"/>
  <c r="BL13" i="20"/>
  <c r="BM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B13" i="20"/>
  <c r="CC13" i="20"/>
  <c r="CD13" i="20"/>
  <c r="CE13" i="20"/>
  <c r="CF13" i="20"/>
  <c r="CG13" i="20"/>
  <c r="CH13" i="20"/>
  <c r="CI13" i="20"/>
  <c r="CJ13" i="20"/>
  <c r="CK13" i="20"/>
  <c r="CL13" i="20"/>
  <c r="CM13" i="20"/>
  <c r="AY14" i="20"/>
  <c r="AZ14" i="20"/>
  <c r="BA14" i="20"/>
  <c r="BB14" i="20"/>
  <c r="BC14" i="20"/>
  <c r="BD14" i="20"/>
  <c r="BE14" i="20"/>
  <c r="BF14" i="20"/>
  <c r="BG14" i="20"/>
  <c r="BH14" i="20"/>
  <c r="BI14" i="20"/>
  <c r="BJ14" i="20"/>
  <c r="BK14" i="20"/>
  <c r="BL14" i="20"/>
  <c r="BM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B14" i="20"/>
  <c r="CC14" i="20"/>
  <c r="CD14" i="20"/>
  <c r="CE14" i="20"/>
  <c r="CF14" i="20"/>
  <c r="CG14" i="20"/>
  <c r="CH14" i="20"/>
  <c r="CI14" i="20"/>
  <c r="CJ14" i="20"/>
  <c r="CK14" i="20"/>
  <c r="CL14" i="20"/>
  <c r="CM14" i="20"/>
  <c r="AY15" i="20"/>
  <c r="AZ15" i="20"/>
  <c r="BA15" i="20"/>
  <c r="BB15" i="20"/>
  <c r="BC15" i="20"/>
  <c r="BD15" i="20"/>
  <c r="BE15" i="20"/>
  <c r="BF15" i="20"/>
  <c r="BG15" i="20"/>
  <c r="BH15" i="20"/>
  <c r="BI15" i="20"/>
  <c r="BJ15" i="20"/>
  <c r="BK15" i="20"/>
  <c r="BL15" i="20"/>
  <c r="BM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B15" i="20"/>
  <c r="CC15" i="20"/>
  <c r="CD15" i="20"/>
  <c r="CE15" i="20"/>
  <c r="CF15" i="20"/>
  <c r="CG15" i="20"/>
  <c r="CH15" i="20"/>
  <c r="CI15" i="20"/>
  <c r="CJ15" i="20"/>
  <c r="CK15" i="20"/>
  <c r="CL15" i="20"/>
  <c r="CM15" i="20"/>
  <c r="AY16" i="20"/>
  <c r="AZ16" i="20"/>
  <c r="BA16" i="20"/>
  <c r="BB16" i="20"/>
  <c r="BC16" i="20"/>
  <c r="BD16" i="20"/>
  <c r="BE16" i="20"/>
  <c r="BF16" i="20"/>
  <c r="BG16" i="20"/>
  <c r="BH16" i="20"/>
  <c r="BI16" i="20"/>
  <c r="BJ16" i="20"/>
  <c r="BK16" i="20"/>
  <c r="BL16" i="20"/>
  <c r="BM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B16" i="20"/>
  <c r="CC16" i="20"/>
  <c r="CD16" i="20"/>
  <c r="CE16" i="20"/>
  <c r="CF16" i="20"/>
  <c r="CG16" i="20"/>
  <c r="CH16" i="20"/>
  <c r="CI16" i="20"/>
  <c r="CJ16" i="20"/>
  <c r="CK16" i="20"/>
  <c r="CL16" i="20"/>
  <c r="CM16" i="20"/>
  <c r="AY17" i="20"/>
  <c r="AZ17" i="20"/>
  <c r="BA17" i="20"/>
  <c r="BB17" i="20"/>
  <c r="BC17" i="20"/>
  <c r="BD17" i="20"/>
  <c r="BE17" i="20"/>
  <c r="BF17" i="20"/>
  <c r="BG17" i="20"/>
  <c r="BH17" i="20"/>
  <c r="BI17" i="20"/>
  <c r="BJ17" i="20"/>
  <c r="BK17" i="20"/>
  <c r="BL17" i="20"/>
  <c r="BM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B17" i="20"/>
  <c r="CC17" i="20"/>
  <c r="CD17" i="20"/>
  <c r="CE17" i="20"/>
  <c r="CF17" i="20"/>
  <c r="CG17" i="20"/>
  <c r="CH17" i="20"/>
  <c r="CI17" i="20"/>
  <c r="CJ17" i="20"/>
  <c r="CK17" i="20"/>
  <c r="CL17" i="20"/>
  <c r="CM17" i="20"/>
  <c r="AY18" i="20"/>
  <c r="AZ18" i="20"/>
  <c r="BA18" i="20"/>
  <c r="BB18" i="20"/>
  <c r="BC18" i="20"/>
  <c r="BD18" i="20"/>
  <c r="BE18" i="20"/>
  <c r="BF18" i="20"/>
  <c r="BG18" i="20"/>
  <c r="BH18" i="20"/>
  <c r="BI18" i="20"/>
  <c r="BJ18" i="20"/>
  <c r="BK18" i="20"/>
  <c r="BL18" i="20"/>
  <c r="BM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B18" i="20"/>
  <c r="CC18" i="20"/>
  <c r="CD18" i="20"/>
  <c r="CE18" i="20"/>
  <c r="CF18" i="20"/>
  <c r="CG18" i="20"/>
  <c r="CH18" i="20"/>
  <c r="CI18" i="20"/>
  <c r="CJ18" i="20"/>
  <c r="CK18" i="20"/>
  <c r="CL18" i="20"/>
  <c r="CM18" i="20"/>
  <c r="AY19" i="20"/>
  <c r="AZ19" i="20"/>
  <c r="BA19" i="20"/>
  <c r="BB19" i="20"/>
  <c r="BC19" i="20"/>
  <c r="BD19" i="20"/>
  <c r="BE19" i="20"/>
  <c r="BF19" i="20"/>
  <c r="BG19" i="20"/>
  <c r="BH19" i="20"/>
  <c r="BI19" i="20"/>
  <c r="BJ19" i="20"/>
  <c r="BK19" i="20"/>
  <c r="BL19" i="20"/>
  <c r="BM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B19" i="20"/>
  <c r="CC19" i="20"/>
  <c r="CD19" i="20"/>
  <c r="CE19" i="20"/>
  <c r="CF19" i="20"/>
  <c r="CG19" i="20"/>
  <c r="CH19" i="20"/>
  <c r="CI19" i="20"/>
  <c r="CJ19" i="20"/>
  <c r="CK19" i="20"/>
  <c r="CL19" i="20"/>
  <c r="CM19" i="20"/>
  <c r="AY20" i="20"/>
  <c r="AZ20" i="20"/>
  <c r="BA20" i="20"/>
  <c r="BB20" i="20"/>
  <c r="BC20" i="20"/>
  <c r="BD20" i="20"/>
  <c r="BE20" i="20"/>
  <c r="BF20" i="20"/>
  <c r="BG20" i="20"/>
  <c r="BH20" i="20"/>
  <c r="BI20" i="20"/>
  <c r="BJ20" i="20"/>
  <c r="BK20" i="20"/>
  <c r="BL20" i="20"/>
  <c r="BM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B20" i="20"/>
  <c r="CC20" i="20"/>
  <c r="CD20" i="20"/>
  <c r="CE20" i="20"/>
  <c r="CF20" i="20"/>
  <c r="CG20" i="20"/>
  <c r="CH20" i="20"/>
  <c r="CI20" i="20"/>
  <c r="CJ20" i="20"/>
  <c r="CK20" i="20"/>
  <c r="CL20" i="20"/>
  <c r="CM20" i="20"/>
  <c r="AY21" i="20"/>
  <c r="AZ21" i="20"/>
  <c r="BA21" i="20"/>
  <c r="BB21" i="20"/>
  <c r="BC21" i="20"/>
  <c r="BD21" i="20"/>
  <c r="BE21" i="20"/>
  <c r="BF21" i="20"/>
  <c r="BG21" i="20"/>
  <c r="BH21" i="20"/>
  <c r="BI21" i="20"/>
  <c r="BJ21" i="20"/>
  <c r="BK21" i="20"/>
  <c r="BL21" i="20"/>
  <c r="BM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B21" i="20"/>
  <c r="CC21" i="20"/>
  <c r="CD21" i="20"/>
  <c r="CE21" i="20"/>
  <c r="CF21" i="20"/>
  <c r="CG21" i="20"/>
  <c r="CH21" i="20"/>
  <c r="CI21" i="20"/>
  <c r="CJ21" i="20"/>
  <c r="CK21" i="20"/>
  <c r="CL21" i="20"/>
  <c r="CM21" i="20"/>
  <c r="AY22" i="20"/>
  <c r="AZ22" i="20"/>
  <c r="BA22" i="20"/>
  <c r="BB22" i="20"/>
  <c r="BC22" i="20"/>
  <c r="BD22" i="20"/>
  <c r="BE22" i="20"/>
  <c r="BF22" i="20"/>
  <c r="BG22" i="20"/>
  <c r="BH22" i="20"/>
  <c r="BI22" i="20"/>
  <c r="BJ22" i="20"/>
  <c r="BK22" i="20"/>
  <c r="BL22" i="20"/>
  <c r="BM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B22" i="20"/>
  <c r="CC22" i="20"/>
  <c r="CD22" i="20"/>
  <c r="CE22" i="20"/>
  <c r="CF22" i="20"/>
  <c r="CG22" i="20"/>
  <c r="CH22" i="20"/>
  <c r="CI22" i="20"/>
  <c r="CJ22" i="20"/>
  <c r="CK22" i="20"/>
  <c r="CL22" i="20"/>
  <c r="CM22" i="20"/>
  <c r="AY23" i="20"/>
  <c r="AZ23" i="20"/>
  <c r="BA23" i="20"/>
  <c r="BB23" i="20"/>
  <c r="BC23" i="20"/>
  <c r="BD23" i="20"/>
  <c r="BE23" i="20"/>
  <c r="BF23" i="20"/>
  <c r="BG23" i="20"/>
  <c r="BH23" i="20"/>
  <c r="BI23" i="20"/>
  <c r="BJ23" i="20"/>
  <c r="BK23" i="20"/>
  <c r="BL23" i="20"/>
  <c r="BM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B23" i="20"/>
  <c r="CC23" i="20"/>
  <c r="CD23" i="20"/>
  <c r="CE23" i="20"/>
  <c r="CF23" i="20"/>
  <c r="CG23" i="20"/>
  <c r="CH23" i="20"/>
  <c r="CI23" i="20"/>
  <c r="CJ23" i="20"/>
  <c r="CK23" i="20"/>
  <c r="CL23" i="20"/>
  <c r="CM23" i="20"/>
  <c r="AY24" i="20"/>
  <c r="AZ24" i="20"/>
  <c r="BA24" i="20"/>
  <c r="BB24" i="20"/>
  <c r="BC24" i="20"/>
  <c r="BD24" i="20"/>
  <c r="BE24" i="20"/>
  <c r="BF24" i="20"/>
  <c r="BG24" i="20"/>
  <c r="BH24" i="20"/>
  <c r="BI24" i="20"/>
  <c r="BJ24" i="20"/>
  <c r="BK24" i="20"/>
  <c r="BL24" i="20"/>
  <c r="BM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B24" i="20"/>
  <c r="CC24" i="20"/>
  <c r="CD24" i="20"/>
  <c r="CE24" i="20"/>
  <c r="CF24" i="20"/>
  <c r="CG24" i="20"/>
  <c r="CH24" i="20"/>
  <c r="CI24" i="20"/>
  <c r="CJ24" i="20"/>
  <c r="CK24" i="20"/>
  <c r="CL24" i="20"/>
  <c r="CM24" i="20"/>
  <c r="AY25" i="20"/>
  <c r="AZ25" i="20"/>
  <c r="BA25" i="20"/>
  <c r="BB25" i="20"/>
  <c r="BC25" i="20"/>
  <c r="BD25" i="20"/>
  <c r="BE25" i="20"/>
  <c r="BF25" i="20"/>
  <c r="BG25" i="20"/>
  <c r="BH25" i="20"/>
  <c r="BI25" i="20"/>
  <c r="BJ25" i="20"/>
  <c r="BK25" i="20"/>
  <c r="BL25" i="20"/>
  <c r="BM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B25" i="20"/>
  <c r="CC25" i="20"/>
  <c r="CD25" i="20"/>
  <c r="CE25" i="20"/>
  <c r="CF25" i="20"/>
  <c r="CG25" i="20"/>
  <c r="CH25" i="20"/>
  <c r="CI25" i="20"/>
  <c r="CJ25" i="20"/>
  <c r="CK25" i="20"/>
  <c r="CL25" i="20"/>
  <c r="CM25" i="20"/>
  <c r="AY26" i="20"/>
  <c r="AZ26" i="20"/>
  <c r="BA26" i="20"/>
  <c r="BB26" i="20"/>
  <c r="BC26" i="20"/>
  <c r="BD26" i="20"/>
  <c r="BE26" i="20"/>
  <c r="BF26" i="20"/>
  <c r="BG26" i="20"/>
  <c r="BH26" i="20"/>
  <c r="BI26" i="20"/>
  <c r="BJ26" i="20"/>
  <c r="BK26" i="20"/>
  <c r="BL26" i="20"/>
  <c r="BM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B26" i="20"/>
  <c r="CC26" i="20"/>
  <c r="CD26" i="20"/>
  <c r="CE26" i="20"/>
  <c r="CF26" i="20"/>
  <c r="CG26" i="20"/>
  <c r="CH26" i="20"/>
  <c r="CI26" i="20"/>
  <c r="CJ26" i="20"/>
  <c r="CK26" i="20"/>
  <c r="CL26" i="20"/>
  <c r="CM26" i="20"/>
  <c r="AY27" i="20"/>
  <c r="AZ27" i="20"/>
  <c r="BA27" i="20"/>
  <c r="BB27" i="20"/>
  <c r="BC27" i="20"/>
  <c r="BD27" i="20"/>
  <c r="BE27" i="20"/>
  <c r="BF27" i="20"/>
  <c r="BG27" i="20"/>
  <c r="BH27" i="20"/>
  <c r="BI27" i="20"/>
  <c r="BJ27" i="20"/>
  <c r="BK27" i="20"/>
  <c r="BL27" i="20"/>
  <c r="BM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B27" i="20"/>
  <c r="CC27" i="20"/>
  <c r="CD27" i="20"/>
  <c r="CE27" i="20"/>
  <c r="CF27" i="20"/>
  <c r="CG27" i="20"/>
  <c r="CH27" i="20"/>
  <c r="CI27" i="20"/>
  <c r="CJ27" i="20"/>
  <c r="CK27" i="20"/>
  <c r="CL27" i="20"/>
  <c r="CM27" i="20"/>
  <c r="AY28" i="20"/>
  <c r="AZ28" i="20"/>
  <c r="BA28" i="20"/>
  <c r="BB28" i="20"/>
  <c r="BC28" i="20"/>
  <c r="BD28" i="20"/>
  <c r="BE28" i="20"/>
  <c r="BF28" i="20"/>
  <c r="BG28" i="20"/>
  <c r="BH28" i="20"/>
  <c r="BI28" i="20"/>
  <c r="BJ28" i="20"/>
  <c r="BK28" i="20"/>
  <c r="BL28" i="20"/>
  <c r="BM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B28" i="20"/>
  <c r="CC28" i="20"/>
  <c r="CD28" i="20"/>
  <c r="CE28" i="20"/>
  <c r="CF28" i="20"/>
  <c r="CG28" i="20"/>
  <c r="CH28" i="20"/>
  <c r="CI28" i="20"/>
  <c r="CJ28" i="20"/>
  <c r="CK28" i="20"/>
  <c r="CL28" i="20"/>
  <c r="CM28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AY30" i="20"/>
  <c r="AZ30" i="20"/>
  <c r="BA30" i="20"/>
  <c r="BB30" i="20"/>
  <c r="BC30" i="20"/>
  <c r="BD30" i="20"/>
  <c r="BE30" i="20"/>
  <c r="BF30" i="20"/>
  <c r="BG30" i="20"/>
  <c r="BH30" i="20"/>
  <c r="BI30" i="20"/>
  <c r="BJ30" i="20"/>
  <c r="BK30" i="20"/>
  <c r="BL30" i="20"/>
  <c r="BM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B30" i="20"/>
  <c r="CC30" i="20"/>
  <c r="CD30" i="20"/>
  <c r="CE30" i="20"/>
  <c r="CF30" i="20"/>
  <c r="CG30" i="20"/>
  <c r="CH30" i="20"/>
  <c r="CI30" i="20"/>
  <c r="CJ30" i="20"/>
  <c r="CK30" i="20"/>
  <c r="CL30" i="20"/>
  <c r="CM30" i="20"/>
  <c r="AY31" i="20"/>
  <c r="AZ31" i="20"/>
  <c r="BA31" i="20"/>
  <c r="BB31" i="20"/>
  <c r="BC31" i="20"/>
  <c r="BD31" i="20"/>
  <c r="BE31" i="20"/>
  <c r="BF31" i="20"/>
  <c r="BG31" i="20"/>
  <c r="BH31" i="20"/>
  <c r="BI31" i="20"/>
  <c r="BJ31" i="20"/>
  <c r="BK31" i="20"/>
  <c r="BL31" i="20"/>
  <c r="BM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B31" i="20"/>
  <c r="CC31" i="20"/>
  <c r="CD31" i="20"/>
  <c r="CE31" i="20"/>
  <c r="CF31" i="20"/>
  <c r="CG31" i="20"/>
  <c r="CH31" i="20"/>
  <c r="CI31" i="20"/>
  <c r="CJ31" i="20"/>
  <c r="CK31" i="20"/>
  <c r="CL31" i="20"/>
  <c r="CM31" i="20"/>
  <c r="AY32" i="20"/>
  <c r="AZ32" i="20"/>
  <c r="BA32" i="20"/>
  <c r="BB32" i="20"/>
  <c r="BC32" i="20"/>
  <c r="BD32" i="20"/>
  <c r="BE32" i="20"/>
  <c r="BF32" i="20"/>
  <c r="BG32" i="20"/>
  <c r="BH32" i="20"/>
  <c r="BI32" i="20"/>
  <c r="BJ32" i="20"/>
  <c r="BK32" i="20"/>
  <c r="BL32" i="20"/>
  <c r="BM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B32" i="20"/>
  <c r="CC32" i="20"/>
  <c r="CD32" i="20"/>
  <c r="CE32" i="20"/>
  <c r="CF32" i="20"/>
  <c r="CG32" i="20"/>
  <c r="CH32" i="20"/>
  <c r="CI32" i="20"/>
  <c r="CJ32" i="20"/>
  <c r="CK32" i="20"/>
  <c r="CL32" i="20"/>
  <c r="CM32" i="20"/>
  <c r="AY33" i="20"/>
  <c r="AZ33" i="20"/>
  <c r="BA33" i="20"/>
  <c r="BB33" i="20"/>
  <c r="BC33" i="20"/>
  <c r="BD33" i="20"/>
  <c r="BE33" i="20"/>
  <c r="BF33" i="20"/>
  <c r="BG33" i="20"/>
  <c r="BH33" i="20"/>
  <c r="BI33" i="20"/>
  <c r="BJ33" i="20"/>
  <c r="BK33" i="20"/>
  <c r="BL33" i="20"/>
  <c r="BM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B33" i="20"/>
  <c r="CC33" i="20"/>
  <c r="CD33" i="20"/>
  <c r="CE33" i="20"/>
  <c r="CF33" i="20"/>
  <c r="CG33" i="20"/>
  <c r="CH33" i="20"/>
  <c r="CI33" i="20"/>
  <c r="CJ33" i="20"/>
  <c r="CK33" i="20"/>
  <c r="CL33" i="20"/>
  <c r="CM33" i="20"/>
  <c r="AY34" i="20"/>
  <c r="AZ34" i="20"/>
  <c r="BA34" i="20"/>
  <c r="BB34" i="20"/>
  <c r="BC34" i="20"/>
  <c r="BD34" i="20"/>
  <c r="BE34" i="20"/>
  <c r="BF34" i="20"/>
  <c r="BG34" i="20"/>
  <c r="BH34" i="20"/>
  <c r="BI34" i="20"/>
  <c r="BJ34" i="20"/>
  <c r="BK34" i="20"/>
  <c r="BL34" i="20"/>
  <c r="BM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B34" i="20"/>
  <c r="CC34" i="20"/>
  <c r="CD34" i="20"/>
  <c r="CE34" i="20"/>
  <c r="CF34" i="20"/>
  <c r="CG34" i="20"/>
  <c r="CH34" i="20"/>
  <c r="CI34" i="20"/>
  <c r="CJ34" i="20"/>
  <c r="CK34" i="20"/>
  <c r="CL34" i="20"/>
  <c r="CM34" i="20"/>
  <c r="AY35" i="20"/>
  <c r="AZ35" i="20"/>
  <c r="BA35" i="20"/>
  <c r="BB35" i="20"/>
  <c r="BC35" i="20"/>
  <c r="BD35" i="20"/>
  <c r="BE35" i="20"/>
  <c r="BF35" i="20"/>
  <c r="BG35" i="20"/>
  <c r="BH35" i="20"/>
  <c r="BI35" i="20"/>
  <c r="BJ35" i="20"/>
  <c r="BK35" i="20"/>
  <c r="BL35" i="20"/>
  <c r="BM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B35" i="20"/>
  <c r="CC35" i="20"/>
  <c r="CD35" i="20"/>
  <c r="CE35" i="20"/>
  <c r="CF35" i="20"/>
  <c r="CG35" i="20"/>
  <c r="CH35" i="20"/>
  <c r="CI35" i="20"/>
  <c r="CJ35" i="20"/>
  <c r="CK35" i="20"/>
  <c r="CL35" i="20"/>
  <c r="CM35" i="20"/>
  <c r="AY36" i="20"/>
  <c r="AZ36" i="20"/>
  <c r="BA36" i="20"/>
  <c r="BB36" i="20"/>
  <c r="BC36" i="20"/>
  <c r="BD36" i="20"/>
  <c r="BE36" i="20"/>
  <c r="BF36" i="20"/>
  <c r="BG36" i="20"/>
  <c r="BH36" i="20"/>
  <c r="BI36" i="20"/>
  <c r="BJ36" i="20"/>
  <c r="BK36" i="20"/>
  <c r="BL36" i="20"/>
  <c r="BM36" i="20"/>
  <c r="BN36" i="20"/>
  <c r="BO36" i="20"/>
  <c r="BP36" i="20"/>
  <c r="BQ36" i="20"/>
  <c r="BR36" i="20"/>
  <c r="BS36" i="20"/>
  <c r="BT36" i="20"/>
  <c r="BU36" i="20"/>
  <c r="BV36" i="20"/>
  <c r="BW36" i="20"/>
  <c r="BX36" i="20"/>
  <c r="BY36" i="20"/>
  <c r="BZ36" i="20"/>
  <c r="CA36" i="20"/>
  <c r="CB36" i="20"/>
  <c r="CC36" i="20"/>
  <c r="CD36" i="20"/>
  <c r="CE36" i="20"/>
  <c r="CF36" i="20"/>
  <c r="CG36" i="20"/>
  <c r="CH36" i="20"/>
  <c r="CI36" i="20"/>
  <c r="CJ36" i="20"/>
  <c r="CK36" i="20"/>
  <c r="CL36" i="20"/>
  <c r="CM36" i="20"/>
  <c r="AY37" i="20"/>
  <c r="AZ37" i="20"/>
  <c r="BA37" i="20"/>
  <c r="BB37" i="20"/>
  <c r="BC37" i="20"/>
  <c r="BD37" i="20"/>
  <c r="BE37" i="20"/>
  <c r="BF37" i="20"/>
  <c r="BG37" i="20"/>
  <c r="BH37" i="20"/>
  <c r="BI37" i="20"/>
  <c r="BJ37" i="20"/>
  <c r="BK37" i="20"/>
  <c r="BL37" i="20"/>
  <c r="BM37" i="20"/>
  <c r="BN37" i="20"/>
  <c r="BO37" i="20"/>
  <c r="BP37" i="20"/>
  <c r="BQ37" i="20"/>
  <c r="BR37" i="20"/>
  <c r="BS37" i="20"/>
  <c r="BT37" i="20"/>
  <c r="BU37" i="20"/>
  <c r="BV37" i="20"/>
  <c r="BW37" i="20"/>
  <c r="BX37" i="20"/>
  <c r="BY37" i="20"/>
  <c r="BZ37" i="20"/>
  <c r="CA37" i="20"/>
  <c r="CB37" i="20"/>
  <c r="CC37" i="20"/>
  <c r="CD37" i="20"/>
  <c r="CE37" i="20"/>
  <c r="CF37" i="20"/>
  <c r="CG37" i="20"/>
  <c r="CH37" i="20"/>
  <c r="CI37" i="20"/>
  <c r="CJ37" i="20"/>
  <c r="CK37" i="20"/>
  <c r="CL37" i="20"/>
  <c r="CM37" i="20"/>
  <c r="AY38" i="20"/>
  <c r="AZ38" i="20"/>
  <c r="BA38" i="20"/>
  <c r="BB38" i="20"/>
  <c r="BC38" i="20"/>
  <c r="BD38" i="20"/>
  <c r="BE38" i="20"/>
  <c r="BF38" i="20"/>
  <c r="BG38" i="20"/>
  <c r="BH38" i="20"/>
  <c r="BI38" i="20"/>
  <c r="BJ38" i="20"/>
  <c r="BK38" i="20"/>
  <c r="BL38" i="20"/>
  <c r="BM38" i="20"/>
  <c r="BN38" i="20"/>
  <c r="BO38" i="20"/>
  <c r="BP38" i="20"/>
  <c r="BQ38" i="20"/>
  <c r="BR38" i="20"/>
  <c r="BS38" i="20"/>
  <c r="BT38" i="20"/>
  <c r="BU38" i="20"/>
  <c r="BV38" i="20"/>
  <c r="BW38" i="20"/>
  <c r="BX38" i="20"/>
  <c r="BY38" i="20"/>
  <c r="BZ38" i="20"/>
  <c r="CA38" i="20"/>
  <c r="CB38" i="20"/>
  <c r="CC38" i="20"/>
  <c r="CD38" i="20"/>
  <c r="CE38" i="20"/>
  <c r="CF38" i="20"/>
  <c r="CG38" i="20"/>
  <c r="CH38" i="20"/>
  <c r="CI38" i="20"/>
  <c r="CJ38" i="20"/>
  <c r="CK38" i="20"/>
  <c r="CL38" i="20"/>
  <c r="CM38" i="20"/>
  <c r="AY39" i="20"/>
  <c r="AZ39" i="20"/>
  <c r="BA39" i="20"/>
  <c r="BB39" i="20"/>
  <c r="BC39" i="20"/>
  <c r="BD39" i="20"/>
  <c r="BE39" i="20"/>
  <c r="BF39" i="20"/>
  <c r="BG39" i="20"/>
  <c r="BH39" i="20"/>
  <c r="BI39" i="20"/>
  <c r="BJ39" i="20"/>
  <c r="BK39" i="20"/>
  <c r="BL39" i="20"/>
  <c r="BM39" i="20"/>
  <c r="BN39" i="20"/>
  <c r="BO39" i="20"/>
  <c r="BP39" i="20"/>
  <c r="BQ39" i="20"/>
  <c r="BR39" i="20"/>
  <c r="BS39" i="20"/>
  <c r="BT39" i="20"/>
  <c r="BU39" i="20"/>
  <c r="BV39" i="20"/>
  <c r="BW39" i="20"/>
  <c r="BX39" i="20"/>
  <c r="BY39" i="20"/>
  <c r="BZ39" i="20"/>
  <c r="CA39" i="20"/>
  <c r="CB39" i="20"/>
  <c r="CC39" i="20"/>
  <c r="CD39" i="20"/>
  <c r="CE39" i="20"/>
  <c r="CF39" i="20"/>
  <c r="CG39" i="20"/>
  <c r="CH39" i="20"/>
  <c r="CI39" i="20"/>
  <c r="CJ39" i="20"/>
  <c r="CK39" i="20"/>
  <c r="CL39" i="20"/>
  <c r="CM39" i="20"/>
  <c r="AY40" i="20"/>
  <c r="AZ40" i="20"/>
  <c r="BA40" i="20"/>
  <c r="BB40" i="20"/>
  <c r="BC40" i="20"/>
  <c r="BD40" i="20"/>
  <c r="BE40" i="20"/>
  <c r="BF40" i="20"/>
  <c r="BG40" i="20"/>
  <c r="BH40" i="20"/>
  <c r="BI40" i="20"/>
  <c r="BJ40" i="20"/>
  <c r="BK40" i="20"/>
  <c r="BL40" i="20"/>
  <c r="BM40" i="20"/>
  <c r="BN40" i="20"/>
  <c r="BO40" i="20"/>
  <c r="BP40" i="20"/>
  <c r="BQ40" i="20"/>
  <c r="BR40" i="20"/>
  <c r="BS40" i="20"/>
  <c r="BT40" i="20"/>
  <c r="BU40" i="20"/>
  <c r="BV40" i="20"/>
  <c r="BW40" i="20"/>
  <c r="BX40" i="20"/>
  <c r="BY40" i="20"/>
  <c r="BZ40" i="20"/>
  <c r="CA40" i="20"/>
  <c r="CB40" i="20"/>
  <c r="CC40" i="20"/>
  <c r="CD40" i="20"/>
  <c r="CE40" i="20"/>
  <c r="CF40" i="20"/>
  <c r="CG40" i="20"/>
  <c r="CH40" i="20"/>
  <c r="CI40" i="20"/>
  <c r="CJ40" i="20"/>
  <c r="CK40" i="20"/>
  <c r="CL40" i="20"/>
  <c r="CM40" i="20"/>
  <c r="AY41" i="20"/>
  <c r="AZ41" i="20"/>
  <c r="BA41" i="20"/>
  <c r="BB41" i="20"/>
  <c r="BC41" i="20"/>
  <c r="BD41" i="20"/>
  <c r="BE41" i="20"/>
  <c r="BF41" i="20"/>
  <c r="BG41" i="20"/>
  <c r="BH41" i="20"/>
  <c r="BI41" i="20"/>
  <c r="BJ41" i="20"/>
  <c r="BK41" i="20"/>
  <c r="BL41" i="20"/>
  <c r="BM41" i="20"/>
  <c r="BN41" i="20"/>
  <c r="BO41" i="20"/>
  <c r="BP41" i="20"/>
  <c r="BQ41" i="20"/>
  <c r="BR41" i="20"/>
  <c r="BS41" i="20"/>
  <c r="BT41" i="20"/>
  <c r="BU41" i="20"/>
  <c r="BV41" i="20"/>
  <c r="BW41" i="20"/>
  <c r="BX41" i="20"/>
  <c r="BY41" i="20"/>
  <c r="BZ41" i="20"/>
  <c r="CA41" i="20"/>
  <c r="CB41" i="20"/>
  <c r="CC41" i="20"/>
  <c r="CD41" i="20"/>
  <c r="CE41" i="20"/>
  <c r="CF41" i="20"/>
  <c r="CG41" i="20"/>
  <c r="CH41" i="20"/>
  <c r="CI41" i="20"/>
  <c r="CJ41" i="20"/>
  <c r="CK41" i="20"/>
  <c r="CL41" i="20"/>
  <c r="CM41" i="20"/>
  <c r="AY42" i="20"/>
  <c r="AZ42" i="20"/>
  <c r="BA42" i="20"/>
  <c r="BB42" i="20"/>
  <c r="BC42" i="20"/>
  <c r="BD42" i="20"/>
  <c r="BE42" i="20"/>
  <c r="BF42" i="20"/>
  <c r="BG42" i="20"/>
  <c r="BH42" i="20"/>
  <c r="BI42" i="20"/>
  <c r="BJ42" i="20"/>
  <c r="BK42" i="20"/>
  <c r="BL42" i="20"/>
  <c r="BM42" i="20"/>
  <c r="BN42" i="20"/>
  <c r="BO42" i="20"/>
  <c r="BP42" i="20"/>
  <c r="BQ42" i="20"/>
  <c r="BR42" i="20"/>
  <c r="BS42" i="20"/>
  <c r="BT42" i="20"/>
  <c r="BU42" i="20"/>
  <c r="BV42" i="20"/>
  <c r="BW42" i="20"/>
  <c r="BX42" i="20"/>
  <c r="BY42" i="20"/>
  <c r="BZ42" i="20"/>
  <c r="CA42" i="20"/>
  <c r="CB42" i="20"/>
  <c r="CC42" i="20"/>
  <c r="CD42" i="20"/>
  <c r="CE42" i="20"/>
  <c r="CF42" i="20"/>
  <c r="CG42" i="20"/>
  <c r="CH42" i="20"/>
  <c r="CI42" i="20"/>
  <c r="CJ42" i="20"/>
  <c r="CK42" i="20"/>
  <c r="CL42" i="20"/>
  <c r="CM42" i="20"/>
  <c r="AY43" i="20"/>
  <c r="AZ43" i="20"/>
  <c r="BA43" i="20"/>
  <c r="BB43" i="20"/>
  <c r="BC43" i="20"/>
  <c r="BD43" i="20"/>
  <c r="BE43" i="20"/>
  <c r="BF43" i="20"/>
  <c r="BG43" i="20"/>
  <c r="BH43" i="20"/>
  <c r="BI43" i="20"/>
  <c r="BJ43" i="20"/>
  <c r="BK43" i="20"/>
  <c r="BL43" i="20"/>
  <c r="BM43" i="20"/>
  <c r="BN43" i="20"/>
  <c r="BO43" i="20"/>
  <c r="BP43" i="20"/>
  <c r="BQ43" i="20"/>
  <c r="BR43" i="20"/>
  <c r="BS43" i="20"/>
  <c r="BT43" i="20"/>
  <c r="BU43" i="20"/>
  <c r="BV43" i="20"/>
  <c r="BW43" i="20"/>
  <c r="BX43" i="20"/>
  <c r="BY43" i="20"/>
  <c r="BZ43" i="20"/>
  <c r="CA43" i="20"/>
  <c r="CB43" i="20"/>
  <c r="CC43" i="20"/>
  <c r="CD43" i="20"/>
  <c r="CE43" i="20"/>
  <c r="CF43" i="20"/>
  <c r="CG43" i="20"/>
  <c r="CH43" i="20"/>
  <c r="CI43" i="20"/>
  <c r="CJ43" i="20"/>
  <c r="CK43" i="20"/>
  <c r="CL43" i="20"/>
  <c r="CM43" i="20"/>
  <c r="AY44" i="20"/>
  <c r="AZ44" i="20"/>
  <c r="BA44" i="20"/>
  <c r="BB44" i="20"/>
  <c r="BC44" i="20"/>
  <c r="BD44" i="20"/>
  <c r="BE44" i="20"/>
  <c r="BF44" i="20"/>
  <c r="BG44" i="20"/>
  <c r="BH44" i="20"/>
  <c r="BI44" i="20"/>
  <c r="BJ44" i="20"/>
  <c r="BK44" i="20"/>
  <c r="BL44" i="20"/>
  <c r="BM44" i="20"/>
  <c r="BN44" i="20"/>
  <c r="BO44" i="20"/>
  <c r="BP44" i="20"/>
  <c r="BQ44" i="20"/>
  <c r="BR44" i="20"/>
  <c r="BS44" i="20"/>
  <c r="BT44" i="20"/>
  <c r="BU44" i="20"/>
  <c r="BV44" i="20"/>
  <c r="BW44" i="20"/>
  <c r="BX44" i="20"/>
  <c r="BY44" i="20"/>
  <c r="BZ44" i="20"/>
  <c r="CA44" i="20"/>
  <c r="CB44" i="20"/>
  <c r="CC44" i="20"/>
  <c r="CD44" i="20"/>
  <c r="CE44" i="20"/>
  <c r="CF44" i="20"/>
  <c r="CG44" i="20"/>
  <c r="CH44" i="20"/>
  <c r="CI44" i="20"/>
  <c r="CJ44" i="20"/>
  <c r="CK44" i="20"/>
  <c r="CL44" i="20"/>
  <c r="CM44" i="20"/>
  <c r="AY45" i="20"/>
  <c r="AZ45" i="20"/>
  <c r="BA45" i="20"/>
  <c r="BB45" i="20"/>
  <c r="BC45" i="20"/>
  <c r="BD45" i="20"/>
  <c r="BE45" i="20"/>
  <c r="BF45" i="20"/>
  <c r="BG45" i="20"/>
  <c r="BH45" i="20"/>
  <c r="BI45" i="20"/>
  <c r="BJ45" i="20"/>
  <c r="BK45" i="20"/>
  <c r="BL45" i="20"/>
  <c r="BM45" i="20"/>
  <c r="BN45" i="20"/>
  <c r="BO45" i="20"/>
  <c r="BP45" i="20"/>
  <c r="BQ45" i="20"/>
  <c r="BR45" i="20"/>
  <c r="BS45" i="20"/>
  <c r="BT45" i="20"/>
  <c r="BU45" i="20"/>
  <c r="BV45" i="20"/>
  <c r="BW45" i="20"/>
  <c r="BX45" i="20"/>
  <c r="BY45" i="20"/>
  <c r="BZ45" i="20"/>
  <c r="CA45" i="20"/>
  <c r="CB45" i="20"/>
  <c r="CC45" i="20"/>
  <c r="CD45" i="20"/>
  <c r="CE45" i="20"/>
  <c r="CF45" i="20"/>
  <c r="CG45" i="20"/>
  <c r="CH45" i="20"/>
  <c r="CI45" i="20"/>
  <c r="CJ45" i="20"/>
  <c r="CK45" i="20"/>
  <c r="CL45" i="20"/>
  <c r="CM45" i="20"/>
  <c r="AY46" i="20"/>
  <c r="AZ46" i="20"/>
  <c r="BA46" i="20"/>
  <c r="BB46" i="20"/>
  <c r="BC46" i="20"/>
  <c r="BD46" i="20"/>
  <c r="BE46" i="20"/>
  <c r="BF46" i="20"/>
  <c r="BG46" i="20"/>
  <c r="BH46" i="20"/>
  <c r="BI46" i="20"/>
  <c r="BJ46" i="20"/>
  <c r="BK46" i="20"/>
  <c r="BL46" i="20"/>
  <c r="BM46" i="20"/>
  <c r="BN46" i="20"/>
  <c r="BO46" i="20"/>
  <c r="BP46" i="20"/>
  <c r="BQ46" i="20"/>
  <c r="BR46" i="20"/>
  <c r="BS46" i="20"/>
  <c r="BT46" i="20"/>
  <c r="BU46" i="20"/>
  <c r="BV46" i="20"/>
  <c r="BW46" i="20"/>
  <c r="BX46" i="20"/>
  <c r="BY46" i="20"/>
  <c r="BZ46" i="20"/>
  <c r="CA46" i="20"/>
  <c r="CB46" i="20"/>
  <c r="CC46" i="20"/>
  <c r="CD46" i="20"/>
  <c r="CE46" i="20"/>
  <c r="CF46" i="20"/>
  <c r="CG46" i="20"/>
  <c r="CH46" i="20"/>
  <c r="CI46" i="20"/>
  <c r="CJ46" i="20"/>
  <c r="CK46" i="20"/>
  <c r="CL46" i="20"/>
  <c r="CM46" i="20"/>
  <c r="AY47" i="20"/>
  <c r="AZ47" i="20"/>
  <c r="BA47" i="20"/>
  <c r="BB47" i="20"/>
  <c r="BC47" i="20"/>
  <c r="BD47" i="20"/>
  <c r="BE47" i="20"/>
  <c r="BF47" i="20"/>
  <c r="BG47" i="20"/>
  <c r="BH47" i="20"/>
  <c r="BI47" i="20"/>
  <c r="BJ47" i="20"/>
  <c r="BK47" i="20"/>
  <c r="BL47" i="20"/>
  <c r="BM47" i="20"/>
  <c r="BN47" i="20"/>
  <c r="BO47" i="20"/>
  <c r="BP47" i="20"/>
  <c r="BQ47" i="20"/>
  <c r="BR47" i="20"/>
  <c r="BS47" i="20"/>
  <c r="BT47" i="20"/>
  <c r="BU47" i="20"/>
  <c r="BV47" i="20"/>
  <c r="BW47" i="20"/>
  <c r="BX47" i="20"/>
  <c r="BY47" i="20"/>
  <c r="BZ47" i="20"/>
  <c r="CA47" i="20"/>
  <c r="CB47" i="20"/>
  <c r="CC47" i="20"/>
  <c r="CD47" i="20"/>
  <c r="CE47" i="20"/>
  <c r="CF47" i="20"/>
  <c r="CG47" i="20"/>
  <c r="CH47" i="20"/>
  <c r="CI47" i="20"/>
  <c r="CJ47" i="20"/>
  <c r="CK47" i="20"/>
  <c r="CL47" i="20"/>
  <c r="CM47" i="20"/>
  <c r="AY48" i="20"/>
  <c r="AZ48" i="20"/>
  <c r="BA48" i="20"/>
  <c r="BB48" i="20"/>
  <c r="BC48" i="20"/>
  <c r="BD48" i="20"/>
  <c r="BE48" i="20"/>
  <c r="BF48" i="20"/>
  <c r="BG48" i="20"/>
  <c r="BH48" i="20"/>
  <c r="BI48" i="20"/>
  <c r="BJ48" i="20"/>
  <c r="BK48" i="20"/>
  <c r="BL48" i="20"/>
  <c r="BM48" i="20"/>
  <c r="BN48" i="20"/>
  <c r="BO48" i="20"/>
  <c r="BP48" i="20"/>
  <c r="BQ48" i="20"/>
  <c r="BR48" i="20"/>
  <c r="BS48" i="20"/>
  <c r="BT48" i="20"/>
  <c r="BU48" i="20"/>
  <c r="BV48" i="20"/>
  <c r="BW48" i="20"/>
  <c r="BX48" i="20"/>
  <c r="BY48" i="20"/>
  <c r="BZ48" i="20"/>
  <c r="CA48" i="20"/>
  <c r="CB48" i="20"/>
  <c r="CC48" i="20"/>
  <c r="CD48" i="20"/>
  <c r="CE48" i="20"/>
  <c r="CF48" i="20"/>
  <c r="CG48" i="20"/>
  <c r="CH48" i="20"/>
  <c r="CI48" i="20"/>
  <c r="CJ48" i="20"/>
  <c r="CK48" i="20"/>
  <c r="CL48" i="20"/>
  <c r="CM48" i="20"/>
  <c r="AY49" i="20"/>
  <c r="AZ49" i="20"/>
  <c r="BA49" i="20"/>
  <c r="BB49" i="20"/>
  <c r="BC49" i="20"/>
  <c r="BD49" i="20"/>
  <c r="BE49" i="20"/>
  <c r="BF49" i="20"/>
  <c r="BG49" i="20"/>
  <c r="BH49" i="20"/>
  <c r="BI49" i="20"/>
  <c r="BJ49" i="20"/>
  <c r="BK49" i="20"/>
  <c r="BL49" i="20"/>
  <c r="BM49" i="20"/>
  <c r="BN49" i="20"/>
  <c r="BO49" i="20"/>
  <c r="BP49" i="20"/>
  <c r="BQ49" i="20"/>
  <c r="BR49" i="20"/>
  <c r="BS49" i="20"/>
  <c r="BT49" i="20"/>
  <c r="BU49" i="20"/>
  <c r="BV49" i="20"/>
  <c r="BW49" i="20"/>
  <c r="BX49" i="20"/>
  <c r="BY49" i="20"/>
  <c r="BZ49" i="20"/>
  <c r="CA49" i="20"/>
  <c r="CB49" i="20"/>
  <c r="CC49" i="20"/>
  <c r="CD49" i="20"/>
  <c r="CE49" i="20"/>
  <c r="CF49" i="20"/>
  <c r="CG49" i="20"/>
  <c r="CH49" i="20"/>
  <c r="CI49" i="20"/>
  <c r="CJ49" i="20"/>
  <c r="CK49" i="20"/>
  <c r="CL49" i="20"/>
  <c r="CM49" i="20"/>
  <c r="AY50" i="20"/>
  <c r="AZ50" i="20"/>
  <c r="BA50" i="20"/>
  <c r="BB50" i="20"/>
  <c r="BC50" i="20"/>
  <c r="BD50" i="20"/>
  <c r="BE50" i="20"/>
  <c r="BF50" i="20"/>
  <c r="BG50" i="20"/>
  <c r="BH50" i="20"/>
  <c r="BI50" i="20"/>
  <c r="BJ50" i="20"/>
  <c r="BK50" i="20"/>
  <c r="BL50" i="20"/>
  <c r="BM50" i="20"/>
  <c r="BN50" i="20"/>
  <c r="BO50" i="20"/>
  <c r="BP50" i="20"/>
  <c r="BQ50" i="20"/>
  <c r="BR50" i="20"/>
  <c r="BS50" i="20"/>
  <c r="BT50" i="20"/>
  <c r="BU50" i="20"/>
  <c r="BV50" i="20"/>
  <c r="BW50" i="20"/>
  <c r="BX50" i="20"/>
  <c r="BY50" i="20"/>
  <c r="BZ50" i="20"/>
  <c r="CA50" i="20"/>
  <c r="CB50" i="20"/>
  <c r="CC50" i="20"/>
  <c r="CD50" i="20"/>
  <c r="CE50" i="20"/>
  <c r="CF50" i="20"/>
  <c r="CG50" i="20"/>
  <c r="CH50" i="20"/>
  <c r="CI50" i="20"/>
  <c r="CJ50" i="20"/>
  <c r="CK50" i="20"/>
  <c r="CL50" i="20"/>
  <c r="CM50" i="20"/>
  <c r="AY51" i="20"/>
  <c r="AZ51" i="20"/>
  <c r="BA51" i="20"/>
  <c r="BB51" i="20"/>
  <c r="BC51" i="20"/>
  <c r="BD51" i="20"/>
  <c r="BE51" i="20"/>
  <c r="BF51" i="20"/>
  <c r="BG51" i="20"/>
  <c r="BH51" i="20"/>
  <c r="BI51" i="20"/>
  <c r="BJ51" i="20"/>
  <c r="BK51" i="20"/>
  <c r="BL51" i="20"/>
  <c r="BM51" i="20"/>
  <c r="BN51" i="20"/>
  <c r="BO51" i="20"/>
  <c r="BP51" i="20"/>
  <c r="BQ51" i="20"/>
  <c r="BR51" i="20"/>
  <c r="BS51" i="20"/>
  <c r="BT51" i="20"/>
  <c r="BU51" i="20"/>
  <c r="BV51" i="20"/>
  <c r="BW51" i="20"/>
  <c r="BX51" i="20"/>
  <c r="BY51" i="20"/>
  <c r="BZ51" i="20"/>
  <c r="CA51" i="20"/>
  <c r="CB51" i="20"/>
  <c r="CC51" i="20"/>
  <c r="CD51" i="20"/>
  <c r="CE51" i="20"/>
  <c r="CF51" i="20"/>
  <c r="CG51" i="20"/>
  <c r="CH51" i="20"/>
  <c r="CI51" i="20"/>
  <c r="CJ51" i="20"/>
  <c r="CK51" i="20"/>
  <c r="CL51" i="20"/>
  <c r="CM51" i="20"/>
  <c r="AY52" i="20"/>
  <c r="AZ52" i="20"/>
  <c r="BA52" i="20"/>
  <c r="BB52" i="20"/>
  <c r="BC52" i="20"/>
  <c r="BD52" i="20"/>
  <c r="BE52" i="20"/>
  <c r="BF52" i="20"/>
  <c r="BG52" i="20"/>
  <c r="BH52" i="20"/>
  <c r="BI52" i="20"/>
  <c r="BJ52" i="20"/>
  <c r="BK52" i="20"/>
  <c r="BL52" i="20"/>
  <c r="BM52" i="20"/>
  <c r="BN52" i="20"/>
  <c r="BO52" i="20"/>
  <c r="BP52" i="20"/>
  <c r="BQ52" i="20"/>
  <c r="BR52" i="20"/>
  <c r="BS52" i="20"/>
  <c r="BT52" i="20"/>
  <c r="BU52" i="20"/>
  <c r="BV52" i="20"/>
  <c r="BW52" i="20"/>
  <c r="BX52" i="20"/>
  <c r="BY52" i="20"/>
  <c r="BZ52" i="20"/>
  <c r="CA52" i="20"/>
  <c r="CB52" i="20"/>
  <c r="CC52" i="20"/>
  <c r="CD52" i="20"/>
  <c r="CE52" i="20"/>
  <c r="CF52" i="20"/>
  <c r="CG52" i="20"/>
  <c r="CH52" i="20"/>
  <c r="CI52" i="20"/>
  <c r="CJ52" i="20"/>
  <c r="CK52" i="20"/>
  <c r="CL52" i="20"/>
  <c r="CM52" i="20"/>
  <c r="AY53" i="20"/>
  <c r="AZ53" i="20"/>
  <c r="BA53" i="20"/>
  <c r="BB53" i="20"/>
  <c r="BC53" i="20"/>
  <c r="BD53" i="20"/>
  <c r="BE53" i="20"/>
  <c r="BF53" i="20"/>
  <c r="BG53" i="20"/>
  <c r="BH53" i="20"/>
  <c r="BI53" i="20"/>
  <c r="BJ53" i="20"/>
  <c r="BK53" i="20"/>
  <c r="BL53" i="20"/>
  <c r="BM53" i="20"/>
  <c r="BN53" i="20"/>
  <c r="BO53" i="20"/>
  <c r="BP53" i="20"/>
  <c r="BQ53" i="20"/>
  <c r="BR53" i="20"/>
  <c r="BS53" i="20"/>
  <c r="BT53" i="20"/>
  <c r="BU53" i="20"/>
  <c r="BV53" i="20"/>
  <c r="BW53" i="20"/>
  <c r="BX53" i="20"/>
  <c r="BY53" i="20"/>
  <c r="BZ53" i="20"/>
  <c r="CA53" i="20"/>
  <c r="CB53" i="20"/>
  <c r="CC53" i="20"/>
  <c r="CD53" i="20"/>
  <c r="CE53" i="20"/>
  <c r="CF53" i="20"/>
  <c r="CG53" i="20"/>
  <c r="CH53" i="20"/>
  <c r="CI53" i="20"/>
  <c r="CJ53" i="20"/>
  <c r="CK53" i="20"/>
  <c r="CL53" i="20"/>
  <c r="CM53" i="20"/>
  <c r="AY54" i="20"/>
  <c r="AZ54" i="20"/>
  <c r="BA54" i="20"/>
  <c r="BB54" i="20"/>
  <c r="BC54" i="20"/>
  <c r="BD54" i="20"/>
  <c r="BE54" i="20"/>
  <c r="BF54" i="20"/>
  <c r="BG54" i="20"/>
  <c r="BH54" i="20"/>
  <c r="BI54" i="20"/>
  <c r="BJ54" i="20"/>
  <c r="BK54" i="20"/>
  <c r="BL54" i="20"/>
  <c r="BM54" i="20"/>
  <c r="BN54" i="20"/>
  <c r="BO54" i="20"/>
  <c r="BP54" i="20"/>
  <c r="BQ54" i="20"/>
  <c r="BR54" i="20"/>
  <c r="BS54" i="20"/>
  <c r="BT54" i="20"/>
  <c r="BU54" i="20"/>
  <c r="BV54" i="20"/>
  <c r="BW54" i="20"/>
  <c r="BX54" i="20"/>
  <c r="BY54" i="20"/>
  <c r="BZ54" i="20"/>
  <c r="CA54" i="20"/>
  <c r="CB54" i="20"/>
  <c r="CC54" i="20"/>
  <c r="CD54" i="20"/>
  <c r="CE54" i="20"/>
  <c r="CF54" i="20"/>
  <c r="CG54" i="20"/>
  <c r="CH54" i="20"/>
  <c r="CI54" i="20"/>
  <c r="CJ54" i="20"/>
  <c r="CK54" i="20"/>
  <c r="CL54" i="20"/>
  <c r="CM54" i="20"/>
  <c r="AY55" i="20"/>
  <c r="AZ55" i="20"/>
  <c r="BA55" i="20"/>
  <c r="BB55" i="20"/>
  <c r="BC55" i="20"/>
  <c r="BD55" i="20"/>
  <c r="BE55" i="20"/>
  <c r="BF55" i="20"/>
  <c r="BG55" i="20"/>
  <c r="BH55" i="20"/>
  <c r="BI55" i="20"/>
  <c r="BJ55" i="20"/>
  <c r="BK55" i="20"/>
  <c r="BL55" i="20"/>
  <c r="BM55" i="20"/>
  <c r="BN55" i="20"/>
  <c r="BO55" i="20"/>
  <c r="BP55" i="20"/>
  <c r="BQ55" i="20"/>
  <c r="BR55" i="20"/>
  <c r="BS55" i="20"/>
  <c r="BT55" i="20"/>
  <c r="BU55" i="20"/>
  <c r="BV55" i="20"/>
  <c r="BW55" i="20"/>
  <c r="BX55" i="20"/>
  <c r="BY55" i="20"/>
  <c r="BZ55" i="20"/>
  <c r="CA55" i="20"/>
  <c r="CB55" i="20"/>
  <c r="CC55" i="20"/>
  <c r="CD55" i="20"/>
  <c r="CE55" i="20"/>
  <c r="CF55" i="20"/>
  <c r="CG55" i="20"/>
  <c r="CH55" i="20"/>
  <c r="CI55" i="20"/>
  <c r="CJ55" i="20"/>
  <c r="CK55" i="20"/>
  <c r="CL55" i="20"/>
  <c r="CM55" i="20"/>
  <c r="AY56" i="20"/>
  <c r="AZ56" i="20"/>
  <c r="BA56" i="20"/>
  <c r="BB56" i="20"/>
  <c r="BC56" i="20"/>
  <c r="BD56" i="20"/>
  <c r="BE56" i="20"/>
  <c r="BF56" i="20"/>
  <c r="BG56" i="20"/>
  <c r="BH56" i="20"/>
  <c r="BI56" i="20"/>
  <c r="BJ56" i="20"/>
  <c r="BK56" i="20"/>
  <c r="BL56" i="20"/>
  <c r="BM56" i="20"/>
  <c r="BN56" i="20"/>
  <c r="BO56" i="20"/>
  <c r="BP56" i="20"/>
  <c r="BQ56" i="20"/>
  <c r="BR56" i="20"/>
  <c r="BS56" i="20"/>
  <c r="BT56" i="20"/>
  <c r="BU56" i="20"/>
  <c r="BV56" i="20"/>
  <c r="BW56" i="20"/>
  <c r="BX56" i="20"/>
  <c r="BY56" i="20"/>
  <c r="BZ56" i="20"/>
  <c r="CA56" i="20"/>
  <c r="CB56" i="20"/>
  <c r="CC56" i="20"/>
  <c r="CD56" i="20"/>
  <c r="CE56" i="20"/>
  <c r="CF56" i="20"/>
  <c r="CG56" i="20"/>
  <c r="CH56" i="20"/>
  <c r="CI56" i="20"/>
  <c r="CJ56" i="20"/>
  <c r="CK56" i="20"/>
  <c r="CL56" i="20"/>
  <c r="CM56" i="20"/>
  <c r="AY57" i="20"/>
  <c r="AZ57" i="20"/>
  <c r="BA57" i="20"/>
  <c r="BB57" i="20"/>
  <c r="BC57" i="20"/>
  <c r="BD57" i="20"/>
  <c r="BE57" i="20"/>
  <c r="BF57" i="20"/>
  <c r="BG57" i="20"/>
  <c r="BH57" i="20"/>
  <c r="BI57" i="20"/>
  <c r="BJ57" i="20"/>
  <c r="BK57" i="20"/>
  <c r="BL57" i="20"/>
  <c r="BM57" i="20"/>
  <c r="BN57" i="20"/>
  <c r="BO57" i="20"/>
  <c r="BP57" i="20"/>
  <c r="BQ57" i="20"/>
  <c r="BR57" i="20"/>
  <c r="BS57" i="20"/>
  <c r="BT57" i="20"/>
  <c r="BU57" i="20"/>
  <c r="BV57" i="20"/>
  <c r="BW57" i="20"/>
  <c r="BX57" i="20"/>
  <c r="BY57" i="20"/>
  <c r="BZ57" i="20"/>
  <c r="CA57" i="20"/>
  <c r="CB57" i="20"/>
  <c r="CC57" i="20"/>
  <c r="CD57" i="20"/>
  <c r="CE57" i="20"/>
  <c r="CF57" i="20"/>
  <c r="CG57" i="20"/>
  <c r="CH57" i="20"/>
  <c r="CI57" i="20"/>
  <c r="CJ57" i="20"/>
  <c r="CK57" i="20"/>
  <c r="CL57" i="20"/>
  <c r="CM57" i="20"/>
  <c r="AY58" i="20"/>
  <c r="AZ58" i="20"/>
  <c r="BA58" i="20"/>
  <c r="BB58" i="20"/>
  <c r="BC58" i="20"/>
  <c r="BD58" i="20"/>
  <c r="BE58" i="20"/>
  <c r="BF58" i="20"/>
  <c r="BG58" i="20"/>
  <c r="BH58" i="20"/>
  <c r="BI58" i="20"/>
  <c r="BJ58" i="20"/>
  <c r="BK58" i="20"/>
  <c r="BL58" i="20"/>
  <c r="BM58" i="20"/>
  <c r="BN58" i="20"/>
  <c r="BO58" i="20"/>
  <c r="BP58" i="20"/>
  <c r="BQ58" i="20"/>
  <c r="BR58" i="20"/>
  <c r="BS58" i="20"/>
  <c r="BT58" i="20"/>
  <c r="BU58" i="20"/>
  <c r="BV58" i="20"/>
  <c r="BW58" i="20"/>
  <c r="BX58" i="20"/>
  <c r="BY58" i="20"/>
  <c r="BZ58" i="20"/>
  <c r="CA58" i="20"/>
  <c r="CB58" i="20"/>
  <c r="CC58" i="20"/>
  <c r="CD58" i="20"/>
  <c r="CE58" i="20"/>
  <c r="CF58" i="20"/>
  <c r="CG58" i="20"/>
  <c r="CH58" i="20"/>
  <c r="CI58" i="20"/>
  <c r="CJ58" i="20"/>
  <c r="CK58" i="20"/>
  <c r="CL58" i="20"/>
  <c r="CM58" i="20"/>
  <c r="AY59" i="20"/>
  <c r="AZ59" i="20"/>
  <c r="BA59" i="20"/>
  <c r="BB59" i="20"/>
  <c r="BC59" i="20"/>
  <c r="BD59" i="20"/>
  <c r="BE59" i="20"/>
  <c r="BF59" i="20"/>
  <c r="BG59" i="20"/>
  <c r="BH59" i="20"/>
  <c r="BI59" i="20"/>
  <c r="BJ59" i="20"/>
  <c r="BK59" i="20"/>
  <c r="BL59" i="20"/>
  <c r="BM59" i="20"/>
  <c r="BN59" i="20"/>
  <c r="BO59" i="20"/>
  <c r="BP59" i="20"/>
  <c r="BQ59" i="20"/>
  <c r="BR59" i="20"/>
  <c r="BS59" i="20"/>
  <c r="BT59" i="20"/>
  <c r="BU59" i="20"/>
  <c r="BV59" i="20"/>
  <c r="BW59" i="20"/>
  <c r="BX59" i="20"/>
  <c r="BY59" i="20"/>
  <c r="BZ59" i="20"/>
  <c r="CA59" i="20"/>
  <c r="CB59" i="20"/>
  <c r="CC59" i="20"/>
  <c r="CD59" i="20"/>
  <c r="CE59" i="20"/>
  <c r="CF59" i="20"/>
  <c r="CG59" i="20"/>
  <c r="CH59" i="20"/>
  <c r="CI59" i="20"/>
  <c r="CJ59" i="20"/>
  <c r="CK59" i="20"/>
  <c r="CL59" i="20"/>
  <c r="CM59" i="20"/>
  <c r="AY60" i="20"/>
  <c r="AZ60" i="20"/>
  <c r="BA60" i="20"/>
  <c r="BB60" i="20"/>
  <c r="BC60" i="20"/>
  <c r="BD60" i="20"/>
  <c r="BE60" i="20"/>
  <c r="BF60" i="20"/>
  <c r="BG60" i="20"/>
  <c r="BH60" i="20"/>
  <c r="BI60" i="20"/>
  <c r="BJ60" i="20"/>
  <c r="BK60" i="20"/>
  <c r="BL60" i="20"/>
  <c r="BM60" i="20"/>
  <c r="BN60" i="20"/>
  <c r="BO60" i="20"/>
  <c r="BP60" i="20"/>
  <c r="BQ60" i="20"/>
  <c r="BR60" i="20"/>
  <c r="BS60" i="20"/>
  <c r="BT60" i="20"/>
  <c r="BU60" i="20"/>
  <c r="BV60" i="20"/>
  <c r="BW60" i="20"/>
  <c r="BX60" i="20"/>
  <c r="BY60" i="20"/>
  <c r="BZ60" i="20"/>
  <c r="CA60" i="20"/>
  <c r="CB60" i="20"/>
  <c r="CC60" i="20"/>
  <c r="CD60" i="20"/>
  <c r="CE60" i="20"/>
  <c r="CF60" i="20"/>
  <c r="CG60" i="20"/>
  <c r="CH60" i="20"/>
  <c r="CI60" i="20"/>
  <c r="CJ60" i="20"/>
  <c r="CK60" i="20"/>
  <c r="CL60" i="20"/>
  <c r="CM60" i="20"/>
  <c r="AY61" i="20"/>
  <c r="AZ61" i="20"/>
  <c r="BA61" i="20"/>
  <c r="BB61" i="20"/>
  <c r="BC61" i="20"/>
  <c r="BD61" i="20"/>
  <c r="BE61" i="20"/>
  <c r="BF61" i="20"/>
  <c r="BG61" i="20"/>
  <c r="BH61" i="20"/>
  <c r="BI61" i="20"/>
  <c r="BJ61" i="20"/>
  <c r="BK61" i="20"/>
  <c r="BL61" i="20"/>
  <c r="BM61" i="20"/>
  <c r="BN61" i="20"/>
  <c r="BO61" i="20"/>
  <c r="BP61" i="20"/>
  <c r="BQ61" i="20"/>
  <c r="BR61" i="20"/>
  <c r="BS61" i="20"/>
  <c r="BT61" i="20"/>
  <c r="BU61" i="20"/>
  <c r="BV61" i="20"/>
  <c r="BW61" i="20"/>
  <c r="BX61" i="20"/>
  <c r="BY61" i="20"/>
  <c r="BZ61" i="20"/>
  <c r="CA61" i="20"/>
  <c r="CB61" i="20"/>
  <c r="CC61" i="20"/>
  <c r="CD61" i="20"/>
  <c r="CE61" i="20"/>
  <c r="CF61" i="20"/>
  <c r="CG61" i="20"/>
  <c r="CH61" i="20"/>
  <c r="CI61" i="20"/>
  <c r="CJ61" i="20"/>
  <c r="CK61" i="20"/>
  <c r="CL61" i="20"/>
  <c r="CM61" i="20"/>
  <c r="AY62" i="20"/>
  <c r="AZ62" i="20"/>
  <c r="BA62" i="20"/>
  <c r="BB62" i="20"/>
  <c r="BC62" i="20"/>
  <c r="BD62" i="20"/>
  <c r="BE62" i="20"/>
  <c r="BF62" i="20"/>
  <c r="BG62" i="20"/>
  <c r="BH62" i="20"/>
  <c r="BI62" i="20"/>
  <c r="BJ62" i="20"/>
  <c r="BK62" i="20"/>
  <c r="BL62" i="20"/>
  <c r="BM62" i="20"/>
  <c r="BN62" i="20"/>
  <c r="BO62" i="20"/>
  <c r="BP62" i="20"/>
  <c r="BQ62" i="20"/>
  <c r="BR62" i="20"/>
  <c r="BS62" i="20"/>
  <c r="BT62" i="20"/>
  <c r="BU62" i="20"/>
  <c r="BV62" i="20"/>
  <c r="BW62" i="20"/>
  <c r="BX62" i="20"/>
  <c r="BY62" i="20"/>
  <c r="BZ62" i="20"/>
  <c r="CA62" i="20"/>
  <c r="CB62" i="20"/>
  <c r="CC62" i="20"/>
  <c r="CD62" i="20"/>
  <c r="CE62" i="20"/>
  <c r="CF62" i="20"/>
  <c r="CG62" i="20"/>
  <c r="CH62" i="20"/>
  <c r="CI62" i="20"/>
  <c r="CJ62" i="20"/>
  <c r="CK62" i="20"/>
  <c r="CL62" i="20"/>
  <c r="CM62" i="20"/>
  <c r="AY63" i="20"/>
  <c r="AZ63" i="20"/>
  <c r="BA63" i="20"/>
  <c r="BB63" i="20"/>
  <c r="BC63" i="20"/>
  <c r="BD63" i="20"/>
  <c r="BE63" i="20"/>
  <c r="BF63" i="20"/>
  <c r="BG63" i="20"/>
  <c r="BH63" i="20"/>
  <c r="BI63" i="20"/>
  <c r="BJ63" i="20"/>
  <c r="BK63" i="20"/>
  <c r="BL63" i="20"/>
  <c r="BM63" i="20"/>
  <c r="BN63" i="20"/>
  <c r="BO63" i="20"/>
  <c r="BP63" i="20"/>
  <c r="BQ63" i="20"/>
  <c r="BR63" i="20"/>
  <c r="BS63" i="20"/>
  <c r="BT63" i="20"/>
  <c r="BU63" i="20"/>
  <c r="BV63" i="20"/>
  <c r="BW63" i="20"/>
  <c r="BX63" i="20"/>
  <c r="BY63" i="20"/>
  <c r="BZ63" i="20"/>
  <c r="CA63" i="20"/>
  <c r="CB63" i="20"/>
  <c r="CC63" i="20"/>
  <c r="CD63" i="20"/>
  <c r="CE63" i="20"/>
  <c r="CF63" i="20"/>
  <c r="CG63" i="20"/>
  <c r="CH63" i="20"/>
  <c r="CI63" i="20"/>
  <c r="CJ63" i="20"/>
  <c r="CK63" i="20"/>
  <c r="CL63" i="20"/>
  <c r="CM63" i="20"/>
  <c r="AY64" i="20"/>
  <c r="AZ64" i="20"/>
  <c r="BA64" i="20"/>
  <c r="BB64" i="20"/>
  <c r="BC64" i="20"/>
  <c r="BD64" i="20"/>
  <c r="BE64" i="20"/>
  <c r="BF64" i="20"/>
  <c r="BG64" i="20"/>
  <c r="BH64" i="20"/>
  <c r="BI64" i="20"/>
  <c r="BJ64" i="20"/>
  <c r="BK64" i="20"/>
  <c r="BL64" i="20"/>
  <c r="BM64" i="20"/>
  <c r="BN64" i="20"/>
  <c r="BO64" i="20"/>
  <c r="BP64" i="20"/>
  <c r="BQ64" i="20"/>
  <c r="BR64" i="20"/>
  <c r="BS64" i="20"/>
  <c r="BT64" i="20"/>
  <c r="BU64" i="20"/>
  <c r="BV64" i="20"/>
  <c r="BW64" i="20"/>
  <c r="BX64" i="20"/>
  <c r="BY64" i="20"/>
  <c r="BZ64" i="20"/>
  <c r="CA64" i="20"/>
  <c r="CB64" i="20"/>
  <c r="CC64" i="20"/>
  <c r="CD64" i="20"/>
  <c r="CE64" i="20"/>
  <c r="CF64" i="20"/>
  <c r="CG64" i="20"/>
  <c r="CH64" i="20"/>
  <c r="CI64" i="20"/>
  <c r="CJ64" i="20"/>
  <c r="CK64" i="20"/>
  <c r="CL64" i="20"/>
  <c r="CM64" i="20"/>
  <c r="AY65" i="20"/>
  <c r="AZ65" i="20"/>
  <c r="BA65" i="20"/>
  <c r="BB65" i="20"/>
  <c r="BC65" i="20"/>
  <c r="BD65" i="20"/>
  <c r="BE65" i="20"/>
  <c r="BF65" i="20"/>
  <c r="BG65" i="20"/>
  <c r="BH65" i="20"/>
  <c r="BI65" i="20"/>
  <c r="BJ65" i="20"/>
  <c r="BK65" i="20"/>
  <c r="BL65" i="20"/>
  <c r="BM65" i="20"/>
  <c r="BN65" i="20"/>
  <c r="BO65" i="20"/>
  <c r="BP65" i="20"/>
  <c r="BQ65" i="20"/>
  <c r="BR65" i="20"/>
  <c r="BS65" i="20"/>
  <c r="BT65" i="20"/>
  <c r="BU65" i="20"/>
  <c r="BV65" i="20"/>
  <c r="BW65" i="20"/>
  <c r="BX65" i="20"/>
  <c r="BY65" i="20"/>
  <c r="BZ65" i="20"/>
  <c r="CA65" i="20"/>
  <c r="CB65" i="20"/>
  <c r="CC65" i="20"/>
  <c r="CD65" i="20"/>
  <c r="CE65" i="20"/>
  <c r="CF65" i="20"/>
  <c r="CG65" i="20"/>
  <c r="CH65" i="20"/>
  <c r="CI65" i="20"/>
  <c r="CJ65" i="20"/>
  <c r="CK65" i="20"/>
  <c r="CL65" i="20"/>
  <c r="CM65" i="20"/>
  <c r="AY66" i="20"/>
  <c r="AZ66" i="20"/>
  <c r="BA66" i="20"/>
  <c r="BB66" i="20"/>
  <c r="BC66" i="20"/>
  <c r="BD66" i="20"/>
  <c r="BE66" i="20"/>
  <c r="BF66" i="20"/>
  <c r="BG66" i="20"/>
  <c r="BH66" i="20"/>
  <c r="BI66" i="20"/>
  <c r="BJ66" i="20"/>
  <c r="BK66" i="20"/>
  <c r="BL66" i="20"/>
  <c r="BM66" i="20"/>
  <c r="BN66" i="20"/>
  <c r="BO66" i="20"/>
  <c r="BP66" i="20"/>
  <c r="BQ66" i="20"/>
  <c r="BR66" i="20"/>
  <c r="BS66" i="20"/>
  <c r="BT66" i="20"/>
  <c r="BU66" i="20"/>
  <c r="BV66" i="20"/>
  <c r="BW66" i="20"/>
  <c r="BX66" i="20"/>
  <c r="BY66" i="20"/>
  <c r="BZ66" i="20"/>
  <c r="CA66" i="20"/>
  <c r="CB66" i="20"/>
  <c r="CC66" i="20"/>
  <c r="CD66" i="20"/>
  <c r="CE66" i="20"/>
  <c r="CF66" i="20"/>
  <c r="CG66" i="20"/>
  <c r="CH66" i="20"/>
  <c r="CI66" i="20"/>
  <c r="CJ66" i="20"/>
  <c r="CK66" i="20"/>
  <c r="CL66" i="20"/>
  <c r="CM66" i="20"/>
  <c r="AY67" i="20"/>
  <c r="AZ67" i="20"/>
  <c r="BA67" i="20"/>
  <c r="BB67" i="20"/>
  <c r="BC67" i="20"/>
  <c r="BD67" i="20"/>
  <c r="BE67" i="20"/>
  <c r="BF67" i="20"/>
  <c r="BG67" i="20"/>
  <c r="BH67" i="20"/>
  <c r="BI67" i="20"/>
  <c r="BJ67" i="20"/>
  <c r="BK67" i="20"/>
  <c r="BL67" i="20"/>
  <c r="BM67" i="20"/>
  <c r="BN67" i="20"/>
  <c r="BO67" i="20"/>
  <c r="BP67" i="20"/>
  <c r="BQ67" i="20"/>
  <c r="BR67" i="20"/>
  <c r="BS67" i="20"/>
  <c r="BT67" i="20"/>
  <c r="BU67" i="20"/>
  <c r="BV67" i="20"/>
  <c r="BW67" i="20"/>
  <c r="BX67" i="20"/>
  <c r="BY67" i="20"/>
  <c r="BZ67" i="20"/>
  <c r="CA67" i="20"/>
  <c r="CB67" i="20"/>
  <c r="CC67" i="20"/>
  <c r="CD67" i="20"/>
  <c r="CE67" i="20"/>
  <c r="CF67" i="20"/>
  <c r="CG67" i="20"/>
  <c r="CH67" i="20"/>
  <c r="CI67" i="20"/>
  <c r="CJ67" i="20"/>
  <c r="CK67" i="20"/>
  <c r="CL67" i="20"/>
  <c r="CM67" i="20"/>
  <c r="AY68" i="20"/>
  <c r="AZ68" i="20"/>
  <c r="BA68" i="20"/>
  <c r="BB68" i="20"/>
  <c r="BC68" i="20"/>
  <c r="BD68" i="20"/>
  <c r="BE68" i="20"/>
  <c r="BF68" i="20"/>
  <c r="BG68" i="20"/>
  <c r="BH68" i="20"/>
  <c r="BI68" i="20"/>
  <c r="BJ68" i="20"/>
  <c r="BK68" i="20"/>
  <c r="BL68" i="20"/>
  <c r="BM68" i="20"/>
  <c r="BN68" i="20"/>
  <c r="BO68" i="20"/>
  <c r="BP68" i="20"/>
  <c r="BQ68" i="20"/>
  <c r="BR68" i="20"/>
  <c r="BS68" i="20"/>
  <c r="BT68" i="20"/>
  <c r="BU68" i="20"/>
  <c r="BV68" i="20"/>
  <c r="BW68" i="20"/>
  <c r="BX68" i="20"/>
  <c r="BY68" i="20"/>
  <c r="BZ68" i="20"/>
  <c r="CA68" i="20"/>
  <c r="CB68" i="20"/>
  <c r="CC68" i="20"/>
  <c r="CD68" i="20"/>
  <c r="CE68" i="20"/>
  <c r="CF68" i="20"/>
  <c r="CG68" i="20"/>
  <c r="CH68" i="20"/>
  <c r="CI68" i="20"/>
  <c r="CJ68" i="20"/>
  <c r="CK68" i="20"/>
  <c r="CL68" i="20"/>
  <c r="CM68" i="20"/>
  <c r="AY69" i="20"/>
  <c r="AZ69" i="20"/>
  <c r="BA69" i="20"/>
  <c r="BB69" i="20"/>
  <c r="BC69" i="20"/>
  <c r="BD69" i="20"/>
  <c r="BE69" i="20"/>
  <c r="BF69" i="20"/>
  <c r="BG69" i="20"/>
  <c r="BH69" i="20"/>
  <c r="BI69" i="20"/>
  <c r="BJ69" i="20"/>
  <c r="BK69" i="20"/>
  <c r="BL69" i="20"/>
  <c r="BM69" i="20"/>
  <c r="BN69" i="20"/>
  <c r="BO69" i="20"/>
  <c r="BP69" i="20"/>
  <c r="BQ69" i="20"/>
  <c r="BR69" i="20"/>
  <c r="BS69" i="20"/>
  <c r="BT69" i="20"/>
  <c r="BU69" i="20"/>
  <c r="BV69" i="20"/>
  <c r="BW69" i="20"/>
  <c r="BX69" i="20"/>
  <c r="BY69" i="20"/>
  <c r="BZ69" i="20"/>
  <c r="CA69" i="20"/>
  <c r="CB69" i="20"/>
  <c r="CC69" i="20"/>
  <c r="CD69" i="20"/>
  <c r="CE69" i="20"/>
  <c r="CF69" i="20"/>
  <c r="CG69" i="20"/>
  <c r="CH69" i="20"/>
  <c r="CI69" i="20"/>
  <c r="CJ69" i="20"/>
  <c r="CK69" i="20"/>
  <c r="CL69" i="20"/>
  <c r="CM69" i="20"/>
  <c r="AY70" i="20"/>
  <c r="AZ70" i="20"/>
  <c r="BA70" i="20"/>
  <c r="BB70" i="20"/>
  <c r="BC70" i="20"/>
  <c r="BD70" i="20"/>
  <c r="BE70" i="20"/>
  <c r="BF70" i="20"/>
  <c r="BG70" i="20"/>
  <c r="BH70" i="20"/>
  <c r="BI70" i="20"/>
  <c r="BJ70" i="20"/>
  <c r="BK70" i="20"/>
  <c r="BL70" i="20"/>
  <c r="BM70" i="20"/>
  <c r="BN70" i="20"/>
  <c r="BO70" i="20"/>
  <c r="BP70" i="20"/>
  <c r="BQ70" i="20"/>
  <c r="BR70" i="20"/>
  <c r="BS70" i="20"/>
  <c r="BT70" i="20"/>
  <c r="BU70" i="20"/>
  <c r="BV70" i="20"/>
  <c r="BW70" i="20"/>
  <c r="BX70" i="20"/>
  <c r="BY70" i="20"/>
  <c r="BZ70" i="20"/>
  <c r="CA70" i="20"/>
  <c r="CB70" i="20"/>
  <c r="CC70" i="20"/>
  <c r="CD70" i="20"/>
  <c r="CE70" i="20"/>
  <c r="CF70" i="20"/>
  <c r="CG70" i="20"/>
  <c r="CH70" i="20"/>
  <c r="CI70" i="20"/>
  <c r="CJ70" i="20"/>
  <c r="CK70" i="20"/>
  <c r="CL70" i="20"/>
  <c r="CM70" i="20"/>
  <c r="AY71" i="20"/>
  <c r="AZ71" i="20"/>
  <c r="BA71" i="20"/>
  <c r="BB71" i="20"/>
  <c r="BC71" i="20"/>
  <c r="BD71" i="20"/>
  <c r="BE71" i="20"/>
  <c r="BF71" i="20"/>
  <c r="BG71" i="20"/>
  <c r="BH71" i="20"/>
  <c r="BI71" i="20"/>
  <c r="BJ71" i="20"/>
  <c r="BK71" i="20"/>
  <c r="BL71" i="20"/>
  <c r="BM71" i="20"/>
  <c r="BN71" i="20"/>
  <c r="BO71" i="20"/>
  <c r="BP71" i="20"/>
  <c r="BQ71" i="20"/>
  <c r="BR71" i="20"/>
  <c r="BS71" i="20"/>
  <c r="BT71" i="20"/>
  <c r="BU71" i="20"/>
  <c r="BV71" i="20"/>
  <c r="BW71" i="20"/>
  <c r="BX71" i="20"/>
  <c r="BY71" i="20"/>
  <c r="BZ71" i="20"/>
  <c r="CA71" i="20"/>
  <c r="CB71" i="20"/>
  <c r="CC71" i="20"/>
  <c r="CD71" i="20"/>
  <c r="CE71" i="20"/>
  <c r="CF71" i="20"/>
  <c r="CG71" i="20"/>
  <c r="CH71" i="20"/>
  <c r="CI71" i="20"/>
  <c r="CJ71" i="20"/>
  <c r="CK71" i="20"/>
  <c r="CL71" i="20"/>
  <c r="CM71" i="20"/>
  <c r="AY72" i="20"/>
  <c r="AZ72" i="20"/>
  <c r="BA72" i="20"/>
  <c r="BB72" i="20"/>
  <c r="BC72" i="20"/>
  <c r="BD72" i="20"/>
  <c r="BE72" i="20"/>
  <c r="BF72" i="20"/>
  <c r="BG72" i="20"/>
  <c r="BH72" i="20"/>
  <c r="BI72" i="20"/>
  <c r="BJ72" i="20"/>
  <c r="BK72" i="20"/>
  <c r="BL72" i="20"/>
  <c r="BM72" i="20"/>
  <c r="BN72" i="20"/>
  <c r="BO72" i="20"/>
  <c r="BP72" i="20"/>
  <c r="BQ72" i="20"/>
  <c r="BR72" i="20"/>
  <c r="BS72" i="20"/>
  <c r="BT72" i="20"/>
  <c r="BU72" i="20"/>
  <c r="BV72" i="20"/>
  <c r="BW72" i="20"/>
  <c r="BX72" i="20"/>
  <c r="BY72" i="20"/>
  <c r="BZ72" i="20"/>
  <c r="CA72" i="20"/>
  <c r="CB72" i="20"/>
  <c r="CC72" i="20"/>
  <c r="CD72" i="20"/>
  <c r="CE72" i="20"/>
  <c r="CF72" i="20"/>
  <c r="CG72" i="20"/>
  <c r="CH72" i="20"/>
  <c r="CI72" i="20"/>
  <c r="CJ72" i="20"/>
  <c r="CK72" i="20"/>
  <c r="CL72" i="20"/>
  <c r="CM72" i="20"/>
  <c r="AY73" i="20"/>
  <c r="AZ73" i="20"/>
  <c r="BA73" i="20"/>
  <c r="BB73" i="20"/>
  <c r="BC73" i="20"/>
  <c r="BD73" i="20"/>
  <c r="BE73" i="20"/>
  <c r="BF73" i="20"/>
  <c r="BG73" i="20"/>
  <c r="BH73" i="20"/>
  <c r="BI73" i="20"/>
  <c r="BJ73" i="20"/>
  <c r="BK73" i="20"/>
  <c r="BL73" i="20"/>
  <c r="BM73" i="20"/>
  <c r="BN73" i="20"/>
  <c r="BO73" i="20"/>
  <c r="BP73" i="20"/>
  <c r="BQ73" i="20"/>
  <c r="BR73" i="20"/>
  <c r="BS73" i="20"/>
  <c r="BT73" i="20"/>
  <c r="BU73" i="20"/>
  <c r="BV73" i="20"/>
  <c r="BW73" i="20"/>
  <c r="BX73" i="20"/>
  <c r="BY73" i="20"/>
  <c r="BZ73" i="20"/>
  <c r="CA73" i="20"/>
  <c r="CB73" i="20"/>
  <c r="CC73" i="20"/>
  <c r="CD73" i="20"/>
  <c r="CE73" i="20"/>
  <c r="CF73" i="20"/>
  <c r="CG73" i="20"/>
  <c r="CH73" i="20"/>
  <c r="CI73" i="20"/>
  <c r="CJ73" i="20"/>
  <c r="CK73" i="20"/>
  <c r="CL73" i="20"/>
  <c r="CM73" i="20"/>
  <c r="AY74" i="20"/>
  <c r="AZ74" i="20"/>
  <c r="BA74" i="20"/>
  <c r="BB74" i="20"/>
  <c r="BC74" i="20"/>
  <c r="BD74" i="20"/>
  <c r="BE74" i="20"/>
  <c r="BF74" i="20"/>
  <c r="BG74" i="20"/>
  <c r="BH74" i="20"/>
  <c r="BI74" i="20"/>
  <c r="BJ74" i="20"/>
  <c r="BK74" i="20"/>
  <c r="BL74" i="20"/>
  <c r="BM74" i="20"/>
  <c r="BN74" i="20"/>
  <c r="BO74" i="20"/>
  <c r="BP74" i="20"/>
  <c r="BQ74" i="20"/>
  <c r="BR74" i="20"/>
  <c r="BS74" i="20"/>
  <c r="BT74" i="20"/>
  <c r="BU74" i="20"/>
  <c r="BV74" i="20"/>
  <c r="BW74" i="20"/>
  <c r="BX74" i="20"/>
  <c r="BY74" i="20"/>
  <c r="BZ74" i="20"/>
  <c r="CA74" i="20"/>
  <c r="CB74" i="20"/>
  <c r="CC74" i="20"/>
  <c r="CD74" i="20"/>
  <c r="CE74" i="20"/>
  <c r="CF74" i="20"/>
  <c r="CG74" i="20"/>
  <c r="CH74" i="20"/>
  <c r="CI74" i="20"/>
  <c r="CJ74" i="20"/>
  <c r="CK74" i="20"/>
  <c r="CL74" i="20"/>
  <c r="CM74" i="20"/>
  <c r="AY75" i="20"/>
  <c r="AZ75" i="20"/>
  <c r="BA75" i="20"/>
  <c r="BB75" i="20"/>
  <c r="BC75" i="20"/>
  <c r="BD75" i="20"/>
  <c r="BE75" i="20"/>
  <c r="BF75" i="20"/>
  <c r="BG75" i="20"/>
  <c r="BH75" i="20"/>
  <c r="BI75" i="20"/>
  <c r="BJ75" i="20"/>
  <c r="BK75" i="20"/>
  <c r="BL75" i="20"/>
  <c r="BM75" i="20"/>
  <c r="BN75" i="20"/>
  <c r="BO75" i="20"/>
  <c r="BP75" i="20"/>
  <c r="BQ75" i="20"/>
  <c r="BR75" i="20"/>
  <c r="BS75" i="20"/>
  <c r="BT75" i="20"/>
  <c r="BU75" i="20"/>
  <c r="BV75" i="20"/>
  <c r="BW75" i="20"/>
  <c r="BX75" i="20"/>
  <c r="BY75" i="20"/>
  <c r="BZ75" i="20"/>
  <c r="CA75" i="20"/>
  <c r="CB75" i="20"/>
  <c r="CC75" i="20"/>
  <c r="CD75" i="20"/>
  <c r="CE75" i="20"/>
  <c r="CF75" i="20"/>
  <c r="CG75" i="20"/>
  <c r="CH75" i="20"/>
  <c r="CI75" i="20"/>
  <c r="CJ75" i="20"/>
  <c r="CK75" i="20"/>
  <c r="CL75" i="20"/>
  <c r="CM75" i="20"/>
  <c r="AY76" i="20"/>
  <c r="AZ76" i="20"/>
  <c r="BA76" i="20"/>
  <c r="BB76" i="20"/>
  <c r="BC76" i="20"/>
  <c r="BD76" i="20"/>
  <c r="BE76" i="20"/>
  <c r="BF76" i="20"/>
  <c r="BG76" i="20"/>
  <c r="BH76" i="20"/>
  <c r="BI76" i="20"/>
  <c r="BJ76" i="20"/>
  <c r="BK76" i="20"/>
  <c r="BL76" i="20"/>
  <c r="BM76" i="20"/>
  <c r="BN76" i="20"/>
  <c r="BO76" i="20"/>
  <c r="BP76" i="20"/>
  <c r="BQ76" i="20"/>
  <c r="BR76" i="20"/>
  <c r="BS76" i="20"/>
  <c r="BT76" i="20"/>
  <c r="BU76" i="20"/>
  <c r="BV76" i="20"/>
  <c r="BW76" i="20"/>
  <c r="BX76" i="20"/>
  <c r="BY76" i="20"/>
  <c r="BZ76" i="20"/>
  <c r="CA76" i="20"/>
  <c r="CB76" i="20"/>
  <c r="CC76" i="20"/>
  <c r="CD76" i="20"/>
  <c r="CE76" i="20"/>
  <c r="CF76" i="20"/>
  <c r="CG76" i="20"/>
  <c r="CH76" i="20"/>
  <c r="CI76" i="20"/>
  <c r="CJ76" i="20"/>
  <c r="CK76" i="20"/>
  <c r="CL76" i="20"/>
  <c r="CM76" i="20"/>
  <c r="AY77" i="20"/>
  <c r="AZ77" i="20"/>
  <c r="BA77" i="20"/>
  <c r="BB77" i="20"/>
  <c r="BC77" i="20"/>
  <c r="BD77" i="20"/>
  <c r="BE77" i="20"/>
  <c r="BF77" i="20"/>
  <c r="BG77" i="20"/>
  <c r="BH77" i="20"/>
  <c r="BI77" i="20"/>
  <c r="BJ77" i="20"/>
  <c r="BK77" i="20"/>
  <c r="BL77" i="20"/>
  <c r="BM77" i="20"/>
  <c r="BN77" i="20"/>
  <c r="BO77" i="20"/>
  <c r="BP77" i="20"/>
  <c r="BQ77" i="20"/>
  <c r="BR77" i="20"/>
  <c r="BS77" i="20"/>
  <c r="BT77" i="20"/>
  <c r="BU77" i="20"/>
  <c r="BV77" i="20"/>
  <c r="BW77" i="20"/>
  <c r="BX77" i="20"/>
  <c r="BY77" i="20"/>
  <c r="BZ77" i="20"/>
  <c r="CA77" i="20"/>
  <c r="CB77" i="20"/>
  <c r="CC77" i="20"/>
  <c r="CD77" i="20"/>
  <c r="CE77" i="20"/>
  <c r="CF77" i="20"/>
  <c r="CG77" i="20"/>
  <c r="CH77" i="20"/>
  <c r="CI77" i="20"/>
  <c r="CJ77" i="20"/>
  <c r="CK77" i="20"/>
  <c r="CL77" i="20"/>
  <c r="CM77" i="20"/>
  <c r="AY78" i="20"/>
  <c r="AZ78" i="20"/>
  <c r="BA78" i="20"/>
  <c r="BB78" i="20"/>
  <c r="BC78" i="20"/>
  <c r="BD78" i="20"/>
  <c r="BE78" i="20"/>
  <c r="BF78" i="20"/>
  <c r="BG78" i="20"/>
  <c r="BH78" i="20"/>
  <c r="BI78" i="20"/>
  <c r="BJ78" i="20"/>
  <c r="BK78" i="20"/>
  <c r="BL78" i="20"/>
  <c r="BM78" i="20"/>
  <c r="BN78" i="20"/>
  <c r="BO78" i="20"/>
  <c r="BP78" i="20"/>
  <c r="BQ78" i="20"/>
  <c r="BR78" i="20"/>
  <c r="BS78" i="20"/>
  <c r="BT78" i="20"/>
  <c r="BU78" i="20"/>
  <c r="BV78" i="20"/>
  <c r="BW78" i="20"/>
  <c r="BX78" i="20"/>
  <c r="BY78" i="20"/>
  <c r="BZ78" i="20"/>
  <c r="CA78" i="20"/>
  <c r="CB78" i="20"/>
  <c r="CC78" i="20"/>
  <c r="CD78" i="20"/>
  <c r="CE78" i="20"/>
  <c r="CF78" i="20"/>
  <c r="CG78" i="20"/>
  <c r="CH78" i="20"/>
  <c r="CI78" i="20"/>
  <c r="CJ78" i="20"/>
  <c r="CK78" i="20"/>
  <c r="CL78" i="20"/>
  <c r="CM78" i="20"/>
  <c r="AY79" i="20"/>
  <c r="AZ79" i="20"/>
  <c r="BA79" i="20"/>
  <c r="BB79" i="20"/>
  <c r="BC79" i="20"/>
  <c r="BD79" i="20"/>
  <c r="BE79" i="20"/>
  <c r="BF79" i="20"/>
  <c r="BG79" i="20"/>
  <c r="BH79" i="20"/>
  <c r="BI79" i="20"/>
  <c r="BJ79" i="20"/>
  <c r="BK79" i="20"/>
  <c r="BL79" i="20"/>
  <c r="BM79" i="20"/>
  <c r="BN79" i="20"/>
  <c r="BO79" i="20"/>
  <c r="BP79" i="20"/>
  <c r="BQ79" i="20"/>
  <c r="BR79" i="20"/>
  <c r="BS79" i="20"/>
  <c r="BT79" i="20"/>
  <c r="BU79" i="20"/>
  <c r="BV79" i="20"/>
  <c r="BW79" i="20"/>
  <c r="BX79" i="20"/>
  <c r="BY79" i="20"/>
  <c r="BZ79" i="20"/>
  <c r="CA79" i="20"/>
  <c r="CB79" i="20"/>
  <c r="CC79" i="20"/>
  <c r="CD79" i="20"/>
  <c r="CE79" i="20"/>
  <c r="CF79" i="20"/>
  <c r="CG79" i="20"/>
  <c r="CH79" i="20"/>
  <c r="CI79" i="20"/>
  <c r="CJ79" i="20"/>
  <c r="CK79" i="20"/>
  <c r="CL79" i="20"/>
  <c r="CM79" i="20"/>
  <c r="AY80" i="20"/>
  <c r="AZ80" i="20"/>
  <c r="BA80" i="20"/>
  <c r="BB80" i="20"/>
  <c r="BC80" i="20"/>
  <c r="BD80" i="20"/>
  <c r="BE80" i="20"/>
  <c r="BF80" i="20"/>
  <c r="BG80" i="20"/>
  <c r="BH80" i="20"/>
  <c r="BI80" i="20"/>
  <c r="BJ80" i="20"/>
  <c r="BK80" i="20"/>
  <c r="BL80" i="20"/>
  <c r="BM80" i="20"/>
  <c r="BN80" i="20"/>
  <c r="BO80" i="20"/>
  <c r="BP80" i="20"/>
  <c r="BQ80" i="20"/>
  <c r="BR80" i="20"/>
  <c r="BS80" i="20"/>
  <c r="BT80" i="20"/>
  <c r="BU80" i="20"/>
  <c r="BV80" i="20"/>
  <c r="BW80" i="20"/>
  <c r="BX80" i="20"/>
  <c r="BY80" i="20"/>
  <c r="BZ80" i="20"/>
  <c r="CA80" i="20"/>
  <c r="CB80" i="20"/>
  <c r="CC80" i="20"/>
  <c r="CD80" i="20"/>
  <c r="CE80" i="20"/>
  <c r="CF80" i="20"/>
  <c r="CG80" i="20"/>
  <c r="CH80" i="20"/>
  <c r="CI80" i="20"/>
  <c r="CJ80" i="20"/>
  <c r="CK80" i="20"/>
  <c r="CL80" i="20"/>
  <c r="CM80" i="20"/>
  <c r="AY81" i="20"/>
  <c r="AZ81" i="20"/>
  <c r="BA81" i="20"/>
  <c r="BB81" i="20"/>
  <c r="BC81" i="20"/>
  <c r="BD81" i="20"/>
  <c r="BE81" i="20"/>
  <c r="BF81" i="20"/>
  <c r="BG81" i="20"/>
  <c r="BH81" i="20"/>
  <c r="BI81" i="20"/>
  <c r="BJ81" i="20"/>
  <c r="BK81" i="20"/>
  <c r="BL81" i="20"/>
  <c r="BM81" i="20"/>
  <c r="BN81" i="20"/>
  <c r="BO81" i="20"/>
  <c r="BP81" i="20"/>
  <c r="BQ81" i="20"/>
  <c r="BR81" i="20"/>
  <c r="BS81" i="20"/>
  <c r="BT81" i="20"/>
  <c r="BU81" i="20"/>
  <c r="BV81" i="20"/>
  <c r="BW81" i="20"/>
  <c r="BX81" i="20"/>
  <c r="BY81" i="20"/>
  <c r="BZ81" i="20"/>
  <c r="CA81" i="20"/>
  <c r="CB81" i="20"/>
  <c r="CC81" i="20"/>
  <c r="CD81" i="20"/>
  <c r="CE81" i="20"/>
  <c r="CF81" i="20"/>
  <c r="CG81" i="20"/>
  <c r="CH81" i="20"/>
  <c r="CI81" i="20"/>
  <c r="CJ81" i="20"/>
  <c r="CK81" i="20"/>
  <c r="CL81" i="20"/>
  <c r="CM81" i="20"/>
  <c r="AY82" i="20"/>
  <c r="AZ82" i="20"/>
  <c r="BA82" i="20"/>
  <c r="BB82" i="20"/>
  <c r="BC82" i="20"/>
  <c r="BD82" i="20"/>
  <c r="BE82" i="20"/>
  <c r="BF82" i="20"/>
  <c r="BG82" i="20"/>
  <c r="BH82" i="20"/>
  <c r="BI82" i="20"/>
  <c r="BJ82" i="20"/>
  <c r="BK82" i="20"/>
  <c r="BL82" i="20"/>
  <c r="BM82" i="20"/>
  <c r="BN82" i="20"/>
  <c r="BO82" i="20"/>
  <c r="BP82" i="20"/>
  <c r="BQ82" i="20"/>
  <c r="BR82" i="20"/>
  <c r="BS82" i="20"/>
  <c r="BT82" i="20"/>
  <c r="BU82" i="20"/>
  <c r="BV82" i="20"/>
  <c r="BW82" i="20"/>
  <c r="BX82" i="20"/>
  <c r="BY82" i="20"/>
  <c r="BZ82" i="20"/>
  <c r="CA82" i="20"/>
  <c r="CB82" i="20"/>
  <c r="CC82" i="20"/>
  <c r="CD82" i="20"/>
  <c r="CE82" i="20"/>
  <c r="CF82" i="20"/>
  <c r="CG82" i="20"/>
  <c r="CH82" i="20"/>
  <c r="CI82" i="20"/>
  <c r="CJ82" i="20"/>
  <c r="CK82" i="20"/>
  <c r="CL82" i="20"/>
  <c r="CM82" i="20"/>
  <c r="AY83" i="20"/>
  <c r="AZ83" i="20"/>
  <c r="BA83" i="20"/>
  <c r="BB83" i="20"/>
  <c r="BC83" i="20"/>
  <c r="BD83" i="20"/>
  <c r="BE83" i="20"/>
  <c r="BF83" i="20"/>
  <c r="BG83" i="20"/>
  <c r="BH83" i="20"/>
  <c r="BI83" i="20"/>
  <c r="BJ83" i="20"/>
  <c r="BK83" i="20"/>
  <c r="BL83" i="20"/>
  <c r="BM83" i="20"/>
  <c r="BN83" i="20"/>
  <c r="BO83" i="20"/>
  <c r="BP83" i="20"/>
  <c r="BQ83" i="20"/>
  <c r="BR83" i="20"/>
  <c r="BS83" i="20"/>
  <c r="BT83" i="20"/>
  <c r="BU83" i="20"/>
  <c r="BV83" i="20"/>
  <c r="BW83" i="20"/>
  <c r="BX83" i="20"/>
  <c r="BY83" i="20"/>
  <c r="BZ83" i="20"/>
  <c r="CA83" i="20"/>
  <c r="CB83" i="20"/>
  <c r="CC83" i="20"/>
  <c r="CD83" i="20"/>
  <c r="CE83" i="20"/>
  <c r="CF83" i="20"/>
  <c r="CG83" i="20"/>
  <c r="CH83" i="20"/>
  <c r="CI83" i="20"/>
  <c r="CJ83" i="20"/>
  <c r="CK83" i="20"/>
  <c r="CL83" i="20"/>
  <c r="CM83" i="20"/>
  <c r="AY84" i="20"/>
  <c r="AZ84" i="20"/>
  <c r="BA84" i="20"/>
  <c r="BB84" i="20"/>
  <c r="BC84" i="20"/>
  <c r="BD84" i="20"/>
  <c r="BE84" i="20"/>
  <c r="BF84" i="20"/>
  <c r="BG84" i="20"/>
  <c r="BH84" i="20"/>
  <c r="BI84" i="20"/>
  <c r="BJ84" i="20"/>
  <c r="BK84" i="20"/>
  <c r="BL84" i="20"/>
  <c r="BM84" i="20"/>
  <c r="BN84" i="20"/>
  <c r="BO84" i="20"/>
  <c r="BP84" i="20"/>
  <c r="BQ84" i="20"/>
  <c r="BR84" i="20"/>
  <c r="BS84" i="20"/>
  <c r="BT84" i="20"/>
  <c r="BU84" i="20"/>
  <c r="BV84" i="20"/>
  <c r="BW84" i="20"/>
  <c r="BX84" i="20"/>
  <c r="BY84" i="20"/>
  <c r="BZ84" i="20"/>
  <c r="CA84" i="20"/>
  <c r="CB84" i="20"/>
  <c r="CC84" i="20"/>
  <c r="CD84" i="20"/>
  <c r="CE84" i="20"/>
  <c r="CF84" i="20"/>
  <c r="CG84" i="20"/>
  <c r="CH84" i="20"/>
  <c r="CI84" i="20"/>
  <c r="CJ84" i="20"/>
  <c r="CK84" i="20"/>
  <c r="CL84" i="20"/>
  <c r="CM84" i="20"/>
  <c r="AY85" i="20"/>
  <c r="AZ85" i="20"/>
  <c r="BA85" i="20"/>
  <c r="BB85" i="20"/>
  <c r="BC85" i="20"/>
  <c r="BD85" i="20"/>
  <c r="BE85" i="20"/>
  <c r="BF85" i="20"/>
  <c r="BG85" i="20"/>
  <c r="BH85" i="20"/>
  <c r="BI85" i="20"/>
  <c r="BJ85" i="20"/>
  <c r="BK85" i="20"/>
  <c r="BL85" i="20"/>
  <c r="BM85" i="20"/>
  <c r="BN85" i="20"/>
  <c r="BO85" i="20"/>
  <c r="BP85" i="20"/>
  <c r="BQ85" i="20"/>
  <c r="BR85" i="20"/>
  <c r="BS85" i="20"/>
  <c r="BT85" i="20"/>
  <c r="BU85" i="20"/>
  <c r="BV85" i="20"/>
  <c r="BW85" i="20"/>
  <c r="BX85" i="20"/>
  <c r="BY85" i="20"/>
  <c r="BZ85" i="20"/>
  <c r="CA85" i="20"/>
  <c r="CB85" i="20"/>
  <c r="CC85" i="20"/>
  <c r="CD85" i="20"/>
  <c r="CE85" i="20"/>
  <c r="CF85" i="20"/>
  <c r="CG85" i="20"/>
  <c r="CH85" i="20"/>
  <c r="CI85" i="20"/>
  <c r="CJ85" i="20"/>
  <c r="CK85" i="20"/>
  <c r="CL85" i="20"/>
  <c r="CM85" i="20"/>
  <c r="AY86" i="20"/>
  <c r="AZ86" i="20"/>
  <c r="BA86" i="20"/>
  <c r="BB86" i="20"/>
  <c r="BC86" i="20"/>
  <c r="BD86" i="20"/>
  <c r="BE86" i="20"/>
  <c r="BF86" i="20"/>
  <c r="BG86" i="20"/>
  <c r="BH86" i="20"/>
  <c r="BI86" i="20"/>
  <c r="BJ86" i="20"/>
  <c r="BK86" i="20"/>
  <c r="BL86" i="20"/>
  <c r="BM86" i="20"/>
  <c r="BN86" i="20"/>
  <c r="BO86" i="20"/>
  <c r="BP86" i="20"/>
  <c r="BQ86" i="20"/>
  <c r="BR86" i="20"/>
  <c r="BS86" i="20"/>
  <c r="BT86" i="20"/>
  <c r="BU86" i="20"/>
  <c r="BV86" i="20"/>
  <c r="BW86" i="20"/>
  <c r="BX86" i="20"/>
  <c r="BY86" i="20"/>
  <c r="BZ86" i="20"/>
  <c r="CA86" i="20"/>
  <c r="CB86" i="20"/>
  <c r="CC86" i="20"/>
  <c r="CD86" i="20"/>
  <c r="CE86" i="20"/>
  <c r="CF86" i="20"/>
  <c r="CG86" i="20"/>
  <c r="CH86" i="20"/>
  <c r="CI86" i="20"/>
  <c r="CJ86" i="20"/>
  <c r="CK86" i="20"/>
  <c r="CL86" i="20"/>
  <c r="CM86" i="20"/>
  <c r="AY87" i="20"/>
  <c r="AZ87" i="20"/>
  <c r="BA87" i="20"/>
  <c r="BB87" i="20"/>
  <c r="BC87" i="20"/>
  <c r="BD87" i="20"/>
  <c r="BE87" i="20"/>
  <c r="BF87" i="20"/>
  <c r="BG87" i="20"/>
  <c r="BH87" i="20"/>
  <c r="BI87" i="20"/>
  <c r="BJ87" i="20"/>
  <c r="BK87" i="20"/>
  <c r="BL87" i="20"/>
  <c r="BM87" i="20"/>
  <c r="BN87" i="20"/>
  <c r="BO87" i="20"/>
  <c r="BP87" i="20"/>
  <c r="BQ87" i="20"/>
  <c r="BR87" i="20"/>
  <c r="BS87" i="20"/>
  <c r="BT87" i="20"/>
  <c r="BU87" i="20"/>
  <c r="BV87" i="20"/>
  <c r="BW87" i="20"/>
  <c r="BX87" i="20"/>
  <c r="BY87" i="20"/>
  <c r="BZ87" i="20"/>
  <c r="CA87" i="20"/>
  <c r="CB87" i="20"/>
  <c r="CC87" i="20"/>
  <c r="CD87" i="20"/>
  <c r="CE87" i="20"/>
  <c r="CF87" i="20"/>
  <c r="CG87" i="20"/>
  <c r="CH87" i="20"/>
  <c r="CI87" i="20"/>
  <c r="CJ87" i="20"/>
  <c r="CK87" i="20"/>
  <c r="CL87" i="20"/>
  <c r="CM87" i="20"/>
  <c r="AY88" i="20"/>
  <c r="AZ88" i="20"/>
  <c r="BA88" i="20"/>
  <c r="BB88" i="20"/>
  <c r="BC88" i="20"/>
  <c r="BD88" i="20"/>
  <c r="BE88" i="20"/>
  <c r="BF88" i="20"/>
  <c r="BG88" i="20"/>
  <c r="BH88" i="20"/>
  <c r="BI88" i="20"/>
  <c r="BJ88" i="20"/>
  <c r="BK88" i="20"/>
  <c r="BL88" i="20"/>
  <c r="BM88" i="20"/>
  <c r="BN88" i="20"/>
  <c r="BO88" i="20"/>
  <c r="BP88" i="20"/>
  <c r="BQ88" i="20"/>
  <c r="BR88" i="20"/>
  <c r="BS88" i="20"/>
  <c r="BT88" i="20"/>
  <c r="BU88" i="20"/>
  <c r="BV88" i="20"/>
  <c r="BW88" i="20"/>
  <c r="BX88" i="20"/>
  <c r="BY88" i="20"/>
  <c r="BZ88" i="20"/>
  <c r="CA88" i="20"/>
  <c r="CB88" i="20"/>
  <c r="CC88" i="20"/>
  <c r="CD88" i="20"/>
  <c r="CE88" i="20"/>
  <c r="CF88" i="20"/>
  <c r="CG88" i="20"/>
  <c r="CH88" i="20"/>
  <c r="CI88" i="20"/>
  <c r="CJ88" i="20"/>
  <c r="CK88" i="20"/>
  <c r="CL88" i="20"/>
  <c r="CM88" i="20"/>
  <c r="AY89" i="20"/>
  <c r="AZ89" i="20"/>
  <c r="BA89" i="20"/>
  <c r="BB89" i="20"/>
  <c r="BC89" i="20"/>
  <c r="BD89" i="20"/>
  <c r="BE89" i="20"/>
  <c r="BF89" i="20"/>
  <c r="BG89" i="20"/>
  <c r="BH89" i="20"/>
  <c r="BI89" i="20"/>
  <c r="BJ89" i="20"/>
  <c r="BK89" i="20"/>
  <c r="BL89" i="20"/>
  <c r="BM89" i="20"/>
  <c r="BN89" i="20"/>
  <c r="BO89" i="20"/>
  <c r="BP89" i="20"/>
  <c r="BQ89" i="20"/>
  <c r="BR89" i="20"/>
  <c r="BS89" i="20"/>
  <c r="BT89" i="20"/>
  <c r="BU89" i="20"/>
  <c r="BV89" i="20"/>
  <c r="BW89" i="20"/>
  <c r="BX89" i="20"/>
  <c r="BY89" i="20"/>
  <c r="BZ89" i="20"/>
  <c r="CA89" i="20"/>
  <c r="CB89" i="20"/>
  <c r="CC89" i="20"/>
  <c r="CD89" i="20"/>
  <c r="CE89" i="20"/>
  <c r="CF89" i="20"/>
  <c r="CG89" i="20"/>
  <c r="CH89" i="20"/>
  <c r="CI89" i="20"/>
  <c r="CJ89" i="20"/>
  <c r="CK89" i="20"/>
  <c r="CL89" i="20"/>
  <c r="CM89" i="20"/>
  <c r="AY90" i="20"/>
  <c r="AZ90" i="20"/>
  <c r="BA90" i="20"/>
  <c r="BB90" i="20"/>
  <c r="BC90" i="20"/>
  <c r="BD90" i="20"/>
  <c r="BE90" i="20"/>
  <c r="BF90" i="20"/>
  <c r="BG90" i="20"/>
  <c r="BH90" i="20"/>
  <c r="BI90" i="20"/>
  <c r="BJ90" i="20"/>
  <c r="BK90" i="20"/>
  <c r="BL90" i="20"/>
  <c r="BM90" i="20"/>
  <c r="BN90" i="20"/>
  <c r="BO90" i="20"/>
  <c r="BP90" i="20"/>
  <c r="BQ90" i="20"/>
  <c r="BR90" i="20"/>
  <c r="BS90" i="20"/>
  <c r="BT90" i="20"/>
  <c r="BU90" i="20"/>
  <c r="BV90" i="20"/>
  <c r="BW90" i="20"/>
  <c r="BX90" i="20"/>
  <c r="BY90" i="20"/>
  <c r="BZ90" i="20"/>
  <c r="CA90" i="20"/>
  <c r="CB90" i="20"/>
  <c r="CC90" i="20"/>
  <c r="CD90" i="20"/>
  <c r="CE90" i="20"/>
  <c r="CF90" i="20"/>
  <c r="CG90" i="20"/>
  <c r="CH90" i="20"/>
  <c r="CI90" i="20"/>
  <c r="CJ90" i="20"/>
  <c r="CK90" i="20"/>
  <c r="CL90" i="20"/>
  <c r="CM90" i="20"/>
  <c r="AY91" i="20"/>
  <c r="AZ91" i="20"/>
  <c r="BA91" i="20"/>
  <c r="BB91" i="20"/>
  <c r="BC91" i="20"/>
  <c r="BD91" i="20"/>
  <c r="BE91" i="20"/>
  <c r="BF91" i="20"/>
  <c r="BG91" i="20"/>
  <c r="BH91" i="20"/>
  <c r="BI91" i="20"/>
  <c r="BJ91" i="20"/>
  <c r="BK91" i="20"/>
  <c r="BL91" i="20"/>
  <c r="BM91" i="20"/>
  <c r="BN91" i="20"/>
  <c r="BO91" i="20"/>
  <c r="BP91" i="20"/>
  <c r="BQ91" i="20"/>
  <c r="BR91" i="20"/>
  <c r="BS91" i="20"/>
  <c r="BT91" i="20"/>
  <c r="BU91" i="20"/>
  <c r="BV91" i="20"/>
  <c r="BW91" i="20"/>
  <c r="BX91" i="20"/>
  <c r="BY91" i="20"/>
  <c r="BZ91" i="20"/>
  <c r="CA91" i="20"/>
  <c r="CB91" i="20"/>
  <c r="CC91" i="20"/>
  <c r="CD91" i="20"/>
  <c r="CE91" i="20"/>
  <c r="CF91" i="20"/>
  <c r="CG91" i="20"/>
  <c r="CH91" i="20"/>
  <c r="CI91" i="20"/>
  <c r="CJ91" i="20"/>
  <c r="CK91" i="20"/>
  <c r="CL91" i="20"/>
  <c r="CM91" i="20"/>
  <c r="AY92" i="20"/>
  <c r="AZ92" i="20"/>
  <c r="BA92" i="20"/>
  <c r="BB92" i="20"/>
  <c r="BC92" i="20"/>
  <c r="BD92" i="20"/>
  <c r="BE92" i="20"/>
  <c r="BF92" i="20"/>
  <c r="BG92" i="20"/>
  <c r="BH92" i="20"/>
  <c r="BI92" i="20"/>
  <c r="BJ92" i="20"/>
  <c r="BK92" i="20"/>
  <c r="BL92" i="20"/>
  <c r="BM92" i="20"/>
  <c r="BN92" i="20"/>
  <c r="BO92" i="20"/>
  <c r="BP92" i="20"/>
  <c r="BQ92" i="20"/>
  <c r="BR92" i="20"/>
  <c r="BS92" i="20"/>
  <c r="BT92" i="20"/>
  <c r="BU92" i="20"/>
  <c r="BV92" i="20"/>
  <c r="BW92" i="20"/>
  <c r="BX92" i="20"/>
  <c r="BY92" i="20"/>
  <c r="BZ92" i="20"/>
  <c r="CA92" i="20"/>
  <c r="CB92" i="20"/>
  <c r="CC92" i="20"/>
  <c r="CD92" i="20"/>
  <c r="CE92" i="20"/>
  <c r="CF92" i="20"/>
  <c r="CG92" i="20"/>
  <c r="CH92" i="20"/>
  <c r="CI92" i="20"/>
  <c r="CJ92" i="20"/>
  <c r="CK92" i="20"/>
  <c r="CL92" i="20"/>
  <c r="CM92" i="20"/>
  <c r="AY93" i="20"/>
  <c r="AZ93" i="20"/>
  <c r="BA93" i="20"/>
  <c r="BB93" i="20"/>
  <c r="BC93" i="20"/>
  <c r="BD93" i="20"/>
  <c r="BE93" i="20"/>
  <c r="BF93" i="20"/>
  <c r="BG93" i="20"/>
  <c r="BH93" i="20"/>
  <c r="BI93" i="20"/>
  <c r="BJ93" i="20"/>
  <c r="BK93" i="20"/>
  <c r="BL93" i="20"/>
  <c r="BM93" i="20"/>
  <c r="BN93" i="20"/>
  <c r="BO93" i="20"/>
  <c r="BP93" i="20"/>
  <c r="BQ93" i="20"/>
  <c r="BR93" i="20"/>
  <c r="BS93" i="20"/>
  <c r="BT93" i="20"/>
  <c r="BU93" i="20"/>
  <c r="BV93" i="20"/>
  <c r="BW93" i="20"/>
  <c r="BX93" i="20"/>
  <c r="BY93" i="20"/>
  <c r="BZ93" i="20"/>
  <c r="CA93" i="20"/>
  <c r="CB93" i="20"/>
  <c r="CC93" i="20"/>
  <c r="CD93" i="20"/>
  <c r="CE93" i="20"/>
  <c r="CF93" i="20"/>
  <c r="CG93" i="20"/>
  <c r="CH93" i="20"/>
  <c r="CI93" i="20"/>
  <c r="CJ93" i="20"/>
  <c r="CK93" i="20"/>
  <c r="CL93" i="20"/>
  <c r="CM93" i="20"/>
  <c r="AY94" i="20"/>
  <c r="AZ94" i="20"/>
  <c r="BA94" i="20"/>
  <c r="BB94" i="20"/>
  <c r="BC94" i="20"/>
  <c r="BD94" i="20"/>
  <c r="BE94" i="20"/>
  <c r="BF94" i="20"/>
  <c r="BG94" i="20"/>
  <c r="BH94" i="20"/>
  <c r="BI94" i="20"/>
  <c r="BJ94" i="20"/>
  <c r="BK94" i="20"/>
  <c r="BL94" i="20"/>
  <c r="BM94" i="20"/>
  <c r="BN94" i="20"/>
  <c r="BO94" i="20"/>
  <c r="BP94" i="20"/>
  <c r="BQ94" i="20"/>
  <c r="BR94" i="20"/>
  <c r="BS94" i="20"/>
  <c r="BT94" i="20"/>
  <c r="BU94" i="20"/>
  <c r="BV94" i="20"/>
  <c r="BW94" i="20"/>
  <c r="BX94" i="20"/>
  <c r="BY94" i="20"/>
  <c r="BZ94" i="20"/>
  <c r="CA94" i="20"/>
  <c r="CB94" i="20"/>
  <c r="CC94" i="20"/>
  <c r="CD94" i="20"/>
  <c r="CE94" i="20"/>
  <c r="CF94" i="20"/>
  <c r="CG94" i="20"/>
  <c r="CH94" i="20"/>
  <c r="CI94" i="20"/>
  <c r="CJ94" i="20"/>
  <c r="CK94" i="20"/>
  <c r="CL94" i="20"/>
  <c r="CM94" i="20"/>
  <c r="AY95" i="20"/>
  <c r="AZ95" i="20"/>
  <c r="BA95" i="20"/>
  <c r="BB95" i="20"/>
  <c r="BC95" i="20"/>
  <c r="BD95" i="20"/>
  <c r="BE95" i="20"/>
  <c r="BF95" i="20"/>
  <c r="BG95" i="20"/>
  <c r="BH95" i="20"/>
  <c r="BI95" i="20"/>
  <c r="BJ95" i="20"/>
  <c r="BK95" i="20"/>
  <c r="BL95" i="20"/>
  <c r="BM95" i="20"/>
  <c r="BN95" i="20"/>
  <c r="BO95" i="20"/>
  <c r="BP95" i="20"/>
  <c r="BQ95" i="20"/>
  <c r="BR95" i="20"/>
  <c r="BS95" i="20"/>
  <c r="BT95" i="20"/>
  <c r="BU95" i="20"/>
  <c r="BV95" i="20"/>
  <c r="BW95" i="20"/>
  <c r="BX95" i="20"/>
  <c r="BY95" i="20"/>
  <c r="BZ95" i="20"/>
  <c r="CA95" i="20"/>
  <c r="CB95" i="20"/>
  <c r="CC95" i="20"/>
  <c r="CD95" i="20"/>
  <c r="CE95" i="20"/>
  <c r="CF95" i="20"/>
  <c r="CG95" i="20"/>
  <c r="CH95" i="20"/>
  <c r="CI95" i="20"/>
  <c r="CJ95" i="20"/>
  <c r="CK95" i="20"/>
  <c r="CL95" i="20"/>
  <c r="CM95" i="20"/>
  <c r="AY96" i="20"/>
  <c r="AZ96" i="20"/>
  <c r="BA96" i="20"/>
  <c r="BB96" i="20"/>
  <c r="BC96" i="20"/>
  <c r="BD96" i="20"/>
  <c r="BE96" i="20"/>
  <c r="BF96" i="20"/>
  <c r="BG96" i="20"/>
  <c r="BH96" i="20"/>
  <c r="BI96" i="20"/>
  <c r="BJ96" i="20"/>
  <c r="BK96" i="20"/>
  <c r="BL96" i="20"/>
  <c r="BM96" i="20"/>
  <c r="BN96" i="20"/>
  <c r="BO96" i="20"/>
  <c r="BP96" i="20"/>
  <c r="BQ96" i="20"/>
  <c r="BR96" i="20"/>
  <c r="BS96" i="20"/>
  <c r="BT96" i="20"/>
  <c r="BU96" i="20"/>
  <c r="BV96" i="20"/>
  <c r="BW96" i="20"/>
  <c r="BX96" i="20"/>
  <c r="BY96" i="20"/>
  <c r="BZ96" i="20"/>
  <c r="CA96" i="20"/>
  <c r="CB96" i="20"/>
  <c r="CC96" i="20"/>
  <c r="CD96" i="20"/>
  <c r="CE96" i="20"/>
  <c r="CF96" i="20"/>
  <c r="CG96" i="20"/>
  <c r="CH96" i="20"/>
  <c r="CI96" i="20"/>
  <c r="CJ96" i="20"/>
  <c r="CK96" i="20"/>
  <c r="CL96" i="20"/>
  <c r="CM96" i="20"/>
  <c r="AY97" i="20"/>
  <c r="AZ97" i="20"/>
  <c r="BA97" i="20"/>
  <c r="BB97" i="20"/>
  <c r="BC97" i="20"/>
  <c r="BD97" i="20"/>
  <c r="BE97" i="20"/>
  <c r="BF97" i="20"/>
  <c r="BG97" i="20"/>
  <c r="BH97" i="20"/>
  <c r="BI97" i="20"/>
  <c r="BJ97" i="20"/>
  <c r="BK97" i="20"/>
  <c r="BL97" i="20"/>
  <c r="BM97" i="20"/>
  <c r="BN97" i="20"/>
  <c r="BO97" i="20"/>
  <c r="BP97" i="20"/>
  <c r="BQ97" i="20"/>
  <c r="BR97" i="20"/>
  <c r="BS97" i="20"/>
  <c r="BT97" i="20"/>
  <c r="BU97" i="20"/>
  <c r="BV97" i="20"/>
  <c r="BW97" i="20"/>
  <c r="BX97" i="20"/>
  <c r="BY97" i="20"/>
  <c r="BZ97" i="20"/>
  <c r="CA97" i="20"/>
  <c r="CB97" i="20"/>
  <c r="CC97" i="20"/>
  <c r="CD97" i="20"/>
  <c r="CE97" i="20"/>
  <c r="CF97" i="20"/>
  <c r="CG97" i="20"/>
  <c r="CH97" i="20"/>
  <c r="CI97" i="20"/>
  <c r="CJ97" i="20"/>
  <c r="CK97" i="20"/>
  <c r="CL97" i="20"/>
  <c r="CM97" i="20"/>
  <c r="AY98" i="20"/>
  <c r="AZ98" i="20"/>
  <c r="BA98" i="20"/>
  <c r="BB98" i="20"/>
  <c r="BC98" i="20"/>
  <c r="BD98" i="20"/>
  <c r="BE98" i="20"/>
  <c r="BF98" i="20"/>
  <c r="BG98" i="20"/>
  <c r="BH98" i="20"/>
  <c r="BI98" i="20"/>
  <c r="BJ98" i="20"/>
  <c r="BK98" i="20"/>
  <c r="BL98" i="20"/>
  <c r="BM98" i="20"/>
  <c r="BN98" i="20"/>
  <c r="BO98" i="20"/>
  <c r="BP98" i="20"/>
  <c r="BQ98" i="20"/>
  <c r="BR98" i="20"/>
  <c r="BS98" i="20"/>
  <c r="BT98" i="20"/>
  <c r="BU98" i="20"/>
  <c r="BV98" i="20"/>
  <c r="BW98" i="20"/>
  <c r="BX98" i="20"/>
  <c r="BY98" i="20"/>
  <c r="BZ98" i="20"/>
  <c r="CA98" i="20"/>
  <c r="CB98" i="20"/>
  <c r="CC98" i="20"/>
  <c r="CD98" i="20"/>
  <c r="CE98" i="20"/>
  <c r="CF98" i="20"/>
  <c r="CG98" i="20"/>
  <c r="CH98" i="20"/>
  <c r="CI98" i="20"/>
  <c r="CJ98" i="20"/>
  <c r="CK98" i="20"/>
  <c r="CL98" i="20"/>
  <c r="CM98" i="20"/>
  <c r="AY99" i="20"/>
  <c r="AZ99" i="20"/>
  <c r="BA99" i="20"/>
  <c r="BB99" i="20"/>
  <c r="BC99" i="20"/>
  <c r="BD99" i="20"/>
  <c r="BE99" i="20"/>
  <c r="BF99" i="20"/>
  <c r="BG99" i="20"/>
  <c r="BH99" i="20"/>
  <c r="BI99" i="20"/>
  <c r="BJ99" i="20"/>
  <c r="BK99" i="20"/>
  <c r="BL99" i="20"/>
  <c r="BM99" i="20"/>
  <c r="BN99" i="20"/>
  <c r="BO99" i="20"/>
  <c r="BP99" i="20"/>
  <c r="BQ99" i="20"/>
  <c r="BR99" i="20"/>
  <c r="BS99" i="20"/>
  <c r="BT99" i="20"/>
  <c r="BU99" i="20"/>
  <c r="BV99" i="20"/>
  <c r="BW99" i="20"/>
  <c r="BX99" i="20"/>
  <c r="BY99" i="20"/>
  <c r="BZ99" i="20"/>
  <c r="CA99" i="20"/>
  <c r="CB99" i="20"/>
  <c r="CC99" i="20"/>
  <c r="CD99" i="20"/>
  <c r="CE99" i="20"/>
  <c r="CF99" i="20"/>
  <c r="CG99" i="20"/>
  <c r="CH99" i="20"/>
  <c r="CI99" i="20"/>
  <c r="CJ99" i="20"/>
  <c r="CK99" i="20"/>
  <c r="CL99" i="20"/>
  <c r="CM99" i="20"/>
  <c r="AY100" i="20"/>
  <c r="AZ100" i="20"/>
  <c r="BA100" i="20"/>
  <c r="BB100" i="20"/>
  <c r="BC100" i="20"/>
  <c r="BD100" i="20"/>
  <c r="BE100" i="20"/>
  <c r="BF100" i="20"/>
  <c r="BG100" i="20"/>
  <c r="BH100" i="20"/>
  <c r="BI100" i="20"/>
  <c r="BJ100" i="20"/>
  <c r="BK100" i="20"/>
  <c r="BL100" i="20"/>
  <c r="BM100" i="20"/>
  <c r="BN100" i="20"/>
  <c r="BO100" i="20"/>
  <c r="BP100" i="20"/>
  <c r="BQ100" i="20"/>
  <c r="BR100" i="20"/>
  <c r="BS100" i="20"/>
  <c r="BT100" i="20"/>
  <c r="BU100" i="20"/>
  <c r="BV100" i="20"/>
  <c r="BW100" i="20"/>
  <c r="BX100" i="20"/>
  <c r="BY100" i="20"/>
  <c r="BZ100" i="20"/>
  <c r="CA100" i="20"/>
  <c r="CB100" i="20"/>
  <c r="CC100" i="20"/>
  <c r="CD100" i="20"/>
  <c r="CE100" i="20"/>
  <c r="CF100" i="20"/>
  <c r="CG100" i="20"/>
  <c r="CH100" i="20"/>
  <c r="CI100" i="20"/>
  <c r="CJ100" i="20"/>
  <c r="CK100" i="20"/>
  <c r="CL100" i="20"/>
  <c r="CM100" i="20"/>
  <c r="AY101" i="20"/>
  <c r="AZ101" i="20"/>
  <c r="BA101" i="20"/>
  <c r="BB101" i="20"/>
  <c r="BC101" i="20"/>
  <c r="BD101" i="20"/>
  <c r="BE101" i="20"/>
  <c r="BF101" i="20"/>
  <c r="BG101" i="20"/>
  <c r="BH101" i="20"/>
  <c r="BI101" i="20"/>
  <c r="BJ101" i="20"/>
  <c r="BK101" i="20"/>
  <c r="BL101" i="20"/>
  <c r="BM101" i="20"/>
  <c r="BN101" i="20"/>
  <c r="BO101" i="20"/>
  <c r="BP101" i="20"/>
  <c r="BQ101" i="20"/>
  <c r="BR101" i="20"/>
  <c r="BS101" i="20"/>
  <c r="BT101" i="20"/>
  <c r="BU101" i="20"/>
  <c r="BV101" i="20"/>
  <c r="BW101" i="20"/>
  <c r="BX101" i="20"/>
  <c r="BY101" i="20"/>
  <c r="BZ101" i="20"/>
  <c r="CA101" i="20"/>
  <c r="CB101" i="20"/>
  <c r="CC101" i="20"/>
  <c r="CD101" i="20"/>
  <c r="CE101" i="20"/>
  <c r="CF101" i="20"/>
  <c r="CG101" i="20"/>
  <c r="CH101" i="20"/>
  <c r="CI101" i="20"/>
  <c r="CJ101" i="20"/>
  <c r="CK101" i="20"/>
  <c r="CL101" i="20"/>
  <c r="CM101" i="20"/>
  <c r="AY102" i="20"/>
  <c r="AZ102" i="20"/>
  <c r="BA102" i="20"/>
  <c r="BB102" i="20"/>
  <c r="BC102" i="20"/>
  <c r="BD102" i="20"/>
  <c r="BE102" i="20"/>
  <c r="BF102" i="20"/>
  <c r="BG102" i="20"/>
  <c r="BH102" i="20"/>
  <c r="BI102" i="20"/>
  <c r="BJ102" i="20"/>
  <c r="BK102" i="20"/>
  <c r="BL102" i="20"/>
  <c r="BM102" i="20"/>
  <c r="BN102" i="20"/>
  <c r="BO102" i="20"/>
  <c r="BP102" i="20"/>
  <c r="BQ102" i="20"/>
  <c r="BR102" i="20"/>
  <c r="BS102" i="20"/>
  <c r="BT102" i="20"/>
  <c r="BU102" i="20"/>
  <c r="BV102" i="20"/>
  <c r="BW102" i="20"/>
  <c r="BX102" i="20"/>
  <c r="BY102" i="20"/>
  <c r="BZ102" i="20"/>
  <c r="CA102" i="20"/>
  <c r="CB102" i="20"/>
  <c r="CC102" i="20"/>
  <c r="CD102" i="20"/>
  <c r="CE102" i="20"/>
  <c r="CF102" i="20"/>
  <c r="CG102" i="20"/>
  <c r="CH102" i="20"/>
  <c r="CI102" i="20"/>
  <c r="CJ102" i="20"/>
  <c r="CK102" i="20"/>
  <c r="CL102" i="20"/>
  <c r="CM102" i="20"/>
  <c r="AY103" i="20"/>
  <c r="AZ103" i="20"/>
  <c r="BA103" i="20"/>
  <c r="BB103" i="20"/>
  <c r="BC103" i="20"/>
  <c r="BD103" i="20"/>
  <c r="BE103" i="20"/>
  <c r="BF103" i="20"/>
  <c r="BG103" i="20"/>
  <c r="BH103" i="20"/>
  <c r="BI103" i="20"/>
  <c r="BJ103" i="20"/>
  <c r="BK103" i="20"/>
  <c r="BL103" i="20"/>
  <c r="BM103" i="20"/>
  <c r="BN103" i="20"/>
  <c r="BO103" i="20"/>
  <c r="BP103" i="20"/>
  <c r="BQ103" i="20"/>
  <c r="BR103" i="20"/>
  <c r="BS103" i="20"/>
  <c r="BT103" i="20"/>
  <c r="BU103" i="20"/>
  <c r="BV103" i="20"/>
  <c r="BW103" i="20"/>
  <c r="BX103" i="20"/>
  <c r="BY103" i="20"/>
  <c r="BZ103" i="20"/>
  <c r="CA103" i="20"/>
  <c r="CB103" i="20"/>
  <c r="CC103" i="20"/>
  <c r="CD103" i="20"/>
  <c r="CE103" i="20"/>
  <c r="CF103" i="20"/>
  <c r="CG103" i="20"/>
  <c r="CH103" i="20"/>
  <c r="CI103" i="20"/>
  <c r="CJ103" i="20"/>
  <c r="CK103" i="20"/>
  <c r="CL103" i="20"/>
  <c r="CM103" i="20"/>
  <c r="AY104" i="20"/>
  <c r="AZ104" i="20"/>
  <c r="BA104" i="20"/>
  <c r="BB104" i="20"/>
  <c r="BC104" i="20"/>
  <c r="BD104" i="20"/>
  <c r="BE104" i="20"/>
  <c r="BF104" i="20"/>
  <c r="BG104" i="20"/>
  <c r="BH104" i="20"/>
  <c r="BI104" i="20"/>
  <c r="BJ104" i="20"/>
  <c r="BK104" i="20"/>
  <c r="BL104" i="20"/>
  <c r="BM104" i="20"/>
  <c r="BN104" i="20"/>
  <c r="BO104" i="20"/>
  <c r="BP104" i="20"/>
  <c r="BQ104" i="20"/>
  <c r="BR104" i="20"/>
  <c r="BS104" i="20"/>
  <c r="BT104" i="20"/>
  <c r="BU104" i="20"/>
  <c r="BV104" i="20"/>
  <c r="BW104" i="20"/>
  <c r="BX104" i="20"/>
  <c r="BY104" i="20"/>
  <c r="BZ104" i="20"/>
  <c r="CA104" i="20"/>
  <c r="CB104" i="20"/>
  <c r="CC104" i="20"/>
  <c r="CD104" i="20"/>
  <c r="CE104" i="20"/>
  <c r="CF104" i="20"/>
  <c r="CG104" i="20"/>
  <c r="CH104" i="20"/>
  <c r="CI104" i="20"/>
  <c r="CJ104" i="20"/>
  <c r="CK104" i="20"/>
  <c r="CL104" i="20"/>
  <c r="CM104" i="20"/>
  <c r="AY105" i="20"/>
  <c r="AZ105" i="20"/>
  <c r="BA105" i="20"/>
  <c r="BB105" i="20"/>
  <c r="BC105" i="20"/>
  <c r="BD105" i="20"/>
  <c r="BE105" i="20"/>
  <c r="BF105" i="20"/>
  <c r="BG105" i="20"/>
  <c r="BH105" i="20"/>
  <c r="BI105" i="20"/>
  <c r="BJ105" i="20"/>
  <c r="BK105" i="20"/>
  <c r="BL105" i="20"/>
  <c r="BM105" i="20"/>
  <c r="BN105" i="20"/>
  <c r="BO105" i="20"/>
  <c r="BP105" i="20"/>
  <c r="BQ105" i="20"/>
  <c r="BR105" i="20"/>
  <c r="BS105" i="20"/>
  <c r="BT105" i="20"/>
  <c r="BU105" i="20"/>
  <c r="BV105" i="20"/>
  <c r="BW105" i="20"/>
  <c r="BX105" i="20"/>
  <c r="BY105" i="20"/>
  <c r="BZ105" i="20"/>
  <c r="CA105" i="20"/>
  <c r="CB105" i="20"/>
  <c r="CC105" i="20"/>
  <c r="CD105" i="20"/>
  <c r="CE105" i="20"/>
  <c r="CF105" i="20"/>
  <c r="CG105" i="20"/>
  <c r="CH105" i="20"/>
  <c r="CI105" i="20"/>
  <c r="CJ105" i="20"/>
  <c r="CK105" i="20"/>
  <c r="CL105" i="20"/>
  <c r="CM105" i="20"/>
  <c r="AY106" i="20"/>
  <c r="AZ106" i="20"/>
  <c r="BA106" i="20"/>
  <c r="BB106" i="20"/>
  <c r="BC106" i="20"/>
  <c r="BD106" i="20"/>
  <c r="BE106" i="20"/>
  <c r="BF106" i="20"/>
  <c r="BG106" i="20"/>
  <c r="BH106" i="20"/>
  <c r="BI106" i="20"/>
  <c r="BJ106" i="20"/>
  <c r="BK106" i="20"/>
  <c r="BL106" i="20"/>
  <c r="BM106" i="20"/>
  <c r="BN106" i="20"/>
  <c r="BO106" i="20"/>
  <c r="BP106" i="20"/>
  <c r="BQ106" i="20"/>
  <c r="BR106" i="20"/>
  <c r="BS106" i="20"/>
  <c r="BT106" i="20"/>
  <c r="BU106" i="20"/>
  <c r="BV106" i="20"/>
  <c r="BW106" i="20"/>
  <c r="BX106" i="20"/>
  <c r="BY106" i="20"/>
  <c r="BZ106" i="20"/>
  <c r="CA106" i="20"/>
  <c r="CB106" i="20"/>
  <c r="CC106" i="20"/>
  <c r="CD106" i="20"/>
  <c r="CE106" i="20"/>
  <c r="CF106" i="20"/>
  <c r="CG106" i="20"/>
  <c r="CH106" i="20"/>
  <c r="CI106" i="20"/>
  <c r="CJ106" i="20"/>
  <c r="CK106" i="20"/>
  <c r="CL106" i="20"/>
  <c r="CM106" i="20"/>
  <c r="AY107" i="20"/>
  <c r="AZ107" i="20"/>
  <c r="BA107" i="20"/>
  <c r="BB107" i="20"/>
  <c r="BC107" i="20"/>
  <c r="BD107" i="20"/>
  <c r="BE107" i="20"/>
  <c r="BF107" i="20"/>
  <c r="BG107" i="20"/>
  <c r="BH107" i="20"/>
  <c r="BI107" i="20"/>
  <c r="BJ107" i="20"/>
  <c r="BK107" i="20"/>
  <c r="BL107" i="20"/>
  <c r="BM107" i="20"/>
  <c r="BN107" i="20"/>
  <c r="BO107" i="20"/>
  <c r="BP107" i="20"/>
  <c r="BQ107" i="20"/>
  <c r="BR107" i="20"/>
  <c r="BS107" i="20"/>
  <c r="BT107" i="20"/>
  <c r="BU107" i="20"/>
  <c r="BV107" i="20"/>
  <c r="BW107" i="20"/>
  <c r="BX107" i="20"/>
  <c r="BY107" i="20"/>
  <c r="BZ107" i="20"/>
  <c r="CA107" i="20"/>
  <c r="CB107" i="20"/>
  <c r="CC107" i="20"/>
  <c r="CD107" i="20"/>
  <c r="CE107" i="20"/>
  <c r="CF107" i="20"/>
  <c r="CG107" i="20"/>
  <c r="CH107" i="20"/>
  <c r="CI107" i="20"/>
  <c r="CJ107" i="20"/>
  <c r="CK107" i="20"/>
  <c r="CL107" i="20"/>
  <c r="CM107" i="20"/>
  <c r="AY108" i="20"/>
  <c r="AZ108" i="20"/>
  <c r="BA108" i="20"/>
  <c r="BB108" i="20"/>
  <c r="BC108" i="20"/>
  <c r="BD108" i="20"/>
  <c r="BE108" i="20"/>
  <c r="BF108" i="20"/>
  <c r="BG108" i="20"/>
  <c r="BH108" i="20"/>
  <c r="BI108" i="20"/>
  <c r="BJ108" i="20"/>
  <c r="BK108" i="20"/>
  <c r="BL108" i="20"/>
  <c r="BM108" i="20"/>
  <c r="BN108" i="20"/>
  <c r="BO108" i="20"/>
  <c r="BP108" i="20"/>
  <c r="BQ108" i="20"/>
  <c r="BR108" i="20"/>
  <c r="BS108" i="20"/>
  <c r="BT108" i="20"/>
  <c r="BU108" i="20"/>
  <c r="BV108" i="20"/>
  <c r="BW108" i="20"/>
  <c r="BX108" i="20"/>
  <c r="BY108" i="20"/>
  <c r="BZ108" i="20"/>
  <c r="CA108" i="20"/>
  <c r="CB108" i="20"/>
  <c r="CC108" i="20"/>
  <c r="CD108" i="20"/>
  <c r="CE108" i="20"/>
  <c r="CF108" i="20"/>
  <c r="CG108" i="20"/>
  <c r="CH108" i="20"/>
  <c r="CI108" i="20"/>
  <c r="CJ108" i="20"/>
  <c r="CK108" i="20"/>
  <c r="CL108" i="20"/>
  <c r="CM108" i="20"/>
  <c r="AY109" i="20"/>
  <c r="AZ109" i="20"/>
  <c r="BA109" i="20"/>
  <c r="BB109" i="20"/>
  <c r="BC109" i="20"/>
  <c r="BD109" i="20"/>
  <c r="BE109" i="20"/>
  <c r="BF109" i="20"/>
  <c r="BG109" i="20"/>
  <c r="BH109" i="20"/>
  <c r="BI109" i="20"/>
  <c r="BJ109" i="20"/>
  <c r="BK109" i="20"/>
  <c r="BL109" i="20"/>
  <c r="BM109" i="20"/>
  <c r="BN109" i="20"/>
  <c r="BO109" i="20"/>
  <c r="BP109" i="20"/>
  <c r="BQ109" i="20"/>
  <c r="BR109" i="20"/>
  <c r="BS109" i="20"/>
  <c r="BT109" i="20"/>
  <c r="BU109" i="20"/>
  <c r="BV109" i="20"/>
  <c r="BW109" i="20"/>
  <c r="BX109" i="20"/>
  <c r="BY109" i="20"/>
  <c r="BZ109" i="20"/>
  <c r="CA109" i="20"/>
  <c r="CB109" i="20"/>
  <c r="CC109" i="20"/>
  <c r="CD109" i="20"/>
  <c r="CE109" i="20"/>
  <c r="CF109" i="20"/>
  <c r="CG109" i="20"/>
  <c r="CH109" i="20"/>
  <c r="CI109" i="20"/>
  <c r="CJ109" i="20"/>
  <c r="CK109" i="20"/>
  <c r="CL109" i="20"/>
  <c r="CM109" i="20"/>
  <c r="AY110" i="20"/>
  <c r="AZ110" i="20"/>
  <c r="BA110" i="20"/>
  <c r="BB110" i="20"/>
  <c r="BC110" i="20"/>
  <c r="BD110" i="20"/>
  <c r="BE110" i="20"/>
  <c r="BF110" i="20"/>
  <c r="BG110" i="20"/>
  <c r="BH110" i="20"/>
  <c r="BI110" i="20"/>
  <c r="BJ110" i="20"/>
  <c r="BK110" i="20"/>
  <c r="BL110" i="20"/>
  <c r="BM110" i="20"/>
  <c r="BN110" i="20"/>
  <c r="BO110" i="20"/>
  <c r="BP110" i="20"/>
  <c r="BQ110" i="20"/>
  <c r="BR110" i="20"/>
  <c r="BS110" i="20"/>
  <c r="BT110" i="20"/>
  <c r="BU110" i="20"/>
  <c r="BV110" i="20"/>
  <c r="BW110" i="20"/>
  <c r="BX110" i="20"/>
  <c r="BY110" i="20"/>
  <c r="BZ110" i="20"/>
  <c r="CA110" i="20"/>
  <c r="CB110" i="20"/>
  <c r="CC110" i="20"/>
  <c r="CD110" i="20"/>
  <c r="CE110" i="20"/>
  <c r="CF110" i="20"/>
  <c r="CG110" i="20"/>
  <c r="CH110" i="20"/>
  <c r="CI110" i="20"/>
  <c r="CJ110" i="20"/>
  <c r="CK110" i="20"/>
  <c r="CL110" i="20"/>
  <c r="CM110" i="20"/>
  <c r="AY111" i="20"/>
  <c r="AZ111" i="20"/>
  <c r="BA111" i="20"/>
  <c r="BB111" i="20"/>
  <c r="BC111" i="20"/>
  <c r="BD111" i="20"/>
  <c r="BE111" i="20"/>
  <c r="BF111" i="20"/>
  <c r="BG111" i="20"/>
  <c r="BH111" i="20"/>
  <c r="BI111" i="20"/>
  <c r="BJ111" i="20"/>
  <c r="BK111" i="20"/>
  <c r="BL111" i="20"/>
  <c r="BM111" i="20"/>
  <c r="BN111" i="20"/>
  <c r="BO111" i="20"/>
  <c r="BP111" i="20"/>
  <c r="BQ111" i="20"/>
  <c r="BR111" i="20"/>
  <c r="BS111" i="20"/>
  <c r="BT111" i="20"/>
  <c r="BU111" i="20"/>
  <c r="BV111" i="20"/>
  <c r="BW111" i="20"/>
  <c r="BX111" i="20"/>
  <c r="BY111" i="20"/>
  <c r="BZ111" i="20"/>
  <c r="CA111" i="20"/>
  <c r="CB111" i="20"/>
  <c r="CC111" i="20"/>
  <c r="CD111" i="20"/>
  <c r="CE111" i="20"/>
  <c r="CF111" i="20"/>
  <c r="CG111" i="20"/>
  <c r="CH111" i="20"/>
  <c r="CI111" i="20"/>
  <c r="CJ111" i="20"/>
  <c r="CK111" i="20"/>
  <c r="CL111" i="20"/>
  <c r="CM111" i="20"/>
  <c r="AY112" i="20"/>
  <c r="AZ112" i="20"/>
  <c r="BA112" i="20"/>
  <c r="BB112" i="20"/>
  <c r="BC112" i="20"/>
  <c r="BD112" i="20"/>
  <c r="BE112" i="20"/>
  <c r="BF112" i="20"/>
  <c r="BG112" i="20"/>
  <c r="BH112" i="20"/>
  <c r="BI112" i="20"/>
  <c r="BJ112" i="20"/>
  <c r="BK112" i="20"/>
  <c r="BL112" i="20"/>
  <c r="BM112" i="20"/>
  <c r="BN112" i="20"/>
  <c r="BO112" i="20"/>
  <c r="BP112" i="20"/>
  <c r="BQ112" i="20"/>
  <c r="BR112" i="20"/>
  <c r="BS112" i="20"/>
  <c r="BT112" i="20"/>
  <c r="BU112" i="20"/>
  <c r="BV112" i="20"/>
  <c r="BW112" i="20"/>
  <c r="BX112" i="20"/>
  <c r="BY112" i="20"/>
  <c r="BZ112" i="20"/>
  <c r="CA112" i="20"/>
  <c r="CB112" i="20"/>
  <c r="CC112" i="20"/>
  <c r="CD112" i="20"/>
  <c r="CE112" i="20"/>
  <c r="CF112" i="20"/>
  <c r="CG112" i="20"/>
  <c r="CH112" i="20"/>
  <c r="CI112" i="20"/>
  <c r="CJ112" i="20"/>
  <c r="CK112" i="20"/>
  <c r="CL112" i="20"/>
  <c r="CM112" i="20"/>
  <c r="AY113" i="20"/>
  <c r="AZ113" i="20"/>
  <c r="BA113" i="20"/>
  <c r="BB113" i="20"/>
  <c r="BC113" i="20"/>
  <c r="BD113" i="20"/>
  <c r="BE113" i="20"/>
  <c r="BF113" i="20"/>
  <c r="BG113" i="20"/>
  <c r="BH113" i="20"/>
  <c r="BI113" i="20"/>
  <c r="BJ113" i="20"/>
  <c r="BK113" i="20"/>
  <c r="BL113" i="20"/>
  <c r="BM113" i="20"/>
  <c r="BN113" i="20"/>
  <c r="BO113" i="20"/>
  <c r="BP113" i="20"/>
  <c r="BQ113" i="20"/>
  <c r="BR113" i="20"/>
  <c r="BS113" i="20"/>
  <c r="BT113" i="20"/>
  <c r="BU113" i="20"/>
  <c r="BV113" i="20"/>
  <c r="BW113" i="20"/>
  <c r="BX113" i="20"/>
  <c r="BY113" i="20"/>
  <c r="BZ113" i="20"/>
  <c r="CA113" i="20"/>
  <c r="CB113" i="20"/>
  <c r="CC113" i="20"/>
  <c r="CD113" i="20"/>
  <c r="CE113" i="20"/>
  <c r="CF113" i="20"/>
  <c r="CG113" i="20"/>
  <c r="CH113" i="20"/>
  <c r="CI113" i="20"/>
  <c r="CJ113" i="20"/>
  <c r="CK113" i="20"/>
  <c r="CL113" i="20"/>
  <c r="CM113" i="20"/>
  <c r="AY114" i="20"/>
  <c r="AZ114" i="20"/>
  <c r="BA114" i="20"/>
  <c r="BB114" i="20"/>
  <c r="BC114" i="20"/>
  <c r="BD114" i="20"/>
  <c r="BE114" i="20"/>
  <c r="BF114" i="20"/>
  <c r="BG114" i="20"/>
  <c r="BH114" i="20"/>
  <c r="BI114" i="20"/>
  <c r="BJ114" i="20"/>
  <c r="BK114" i="20"/>
  <c r="BL114" i="20"/>
  <c r="BM114" i="20"/>
  <c r="BN114" i="20"/>
  <c r="BO114" i="20"/>
  <c r="BP114" i="20"/>
  <c r="BQ114" i="20"/>
  <c r="BR114" i="20"/>
  <c r="BS114" i="20"/>
  <c r="BT114" i="20"/>
  <c r="BU114" i="20"/>
  <c r="BV114" i="20"/>
  <c r="BW114" i="20"/>
  <c r="BX114" i="20"/>
  <c r="BY114" i="20"/>
  <c r="BZ114" i="20"/>
  <c r="CA114" i="20"/>
  <c r="CB114" i="20"/>
  <c r="CC114" i="20"/>
  <c r="CD114" i="20"/>
  <c r="CE114" i="20"/>
  <c r="CF114" i="20"/>
  <c r="CG114" i="20"/>
  <c r="CH114" i="20"/>
  <c r="CI114" i="20"/>
  <c r="CJ114" i="20"/>
  <c r="CK114" i="20"/>
  <c r="CL114" i="20"/>
  <c r="CM114" i="20"/>
  <c r="AY115" i="20"/>
  <c r="AZ115" i="20"/>
  <c r="BA115" i="20"/>
  <c r="BB115" i="20"/>
  <c r="BC115" i="20"/>
  <c r="BD115" i="20"/>
  <c r="BE115" i="20"/>
  <c r="BF115" i="20"/>
  <c r="BG115" i="20"/>
  <c r="BH115" i="20"/>
  <c r="BI115" i="20"/>
  <c r="BJ115" i="20"/>
  <c r="BK115" i="20"/>
  <c r="BL115" i="20"/>
  <c r="BM115" i="20"/>
  <c r="BN115" i="20"/>
  <c r="BO115" i="20"/>
  <c r="BP115" i="20"/>
  <c r="BQ115" i="20"/>
  <c r="BR115" i="20"/>
  <c r="BS115" i="20"/>
  <c r="BT115" i="20"/>
  <c r="BU115" i="20"/>
  <c r="BV115" i="20"/>
  <c r="BW115" i="20"/>
  <c r="BX115" i="20"/>
  <c r="BY115" i="20"/>
  <c r="BZ115" i="20"/>
  <c r="CA115" i="20"/>
  <c r="CB115" i="20"/>
  <c r="CC115" i="20"/>
  <c r="CD115" i="20"/>
  <c r="CE115" i="20"/>
  <c r="CF115" i="20"/>
  <c r="CG115" i="20"/>
  <c r="CH115" i="20"/>
  <c r="CI115" i="20"/>
  <c r="CJ115" i="20"/>
  <c r="CK115" i="20"/>
  <c r="CL115" i="20"/>
  <c r="CM115" i="20"/>
  <c r="AY116" i="20"/>
  <c r="AZ116" i="20"/>
  <c r="BA116" i="20"/>
  <c r="BB116" i="20"/>
  <c r="BC116" i="20"/>
  <c r="BD116" i="20"/>
  <c r="BE116" i="20"/>
  <c r="BF116" i="20"/>
  <c r="BG116" i="20"/>
  <c r="BH116" i="20"/>
  <c r="BI116" i="20"/>
  <c r="BJ116" i="20"/>
  <c r="BK116" i="20"/>
  <c r="BL116" i="20"/>
  <c r="BM116" i="20"/>
  <c r="BN116" i="20"/>
  <c r="BO116" i="20"/>
  <c r="BP116" i="20"/>
  <c r="BQ116" i="20"/>
  <c r="BR116" i="20"/>
  <c r="BS116" i="20"/>
  <c r="BT116" i="20"/>
  <c r="BU116" i="20"/>
  <c r="BV116" i="20"/>
  <c r="BW116" i="20"/>
  <c r="BX116" i="20"/>
  <c r="BY116" i="20"/>
  <c r="BZ116" i="20"/>
  <c r="CA116" i="20"/>
  <c r="CB116" i="20"/>
  <c r="CC116" i="20"/>
  <c r="CD116" i="20"/>
  <c r="CE116" i="20"/>
  <c r="CF116" i="20"/>
  <c r="CG116" i="20"/>
  <c r="CH116" i="20"/>
  <c r="CI116" i="20"/>
  <c r="CJ116" i="20"/>
  <c r="CK116" i="20"/>
  <c r="CL116" i="20"/>
  <c r="CM116" i="20"/>
  <c r="AY117" i="20"/>
  <c r="AZ117" i="20"/>
  <c r="BA117" i="20"/>
  <c r="BB117" i="20"/>
  <c r="BC117" i="20"/>
  <c r="BD117" i="20"/>
  <c r="BE117" i="20"/>
  <c r="BF117" i="20"/>
  <c r="BG117" i="20"/>
  <c r="BH117" i="20"/>
  <c r="BI117" i="20"/>
  <c r="BJ117" i="20"/>
  <c r="BK117" i="20"/>
  <c r="BL117" i="20"/>
  <c r="BM117" i="20"/>
  <c r="BN117" i="20"/>
  <c r="BO117" i="20"/>
  <c r="BP117" i="20"/>
  <c r="BQ117" i="20"/>
  <c r="BR117" i="20"/>
  <c r="BS117" i="20"/>
  <c r="BT117" i="20"/>
  <c r="BU117" i="20"/>
  <c r="BV117" i="20"/>
  <c r="BW117" i="20"/>
  <c r="BX117" i="20"/>
  <c r="BY117" i="20"/>
  <c r="BZ117" i="20"/>
  <c r="CA117" i="20"/>
  <c r="CB117" i="20"/>
  <c r="CC117" i="20"/>
  <c r="CD117" i="20"/>
  <c r="CE117" i="20"/>
  <c r="CF117" i="20"/>
  <c r="CG117" i="20"/>
  <c r="CH117" i="20"/>
  <c r="CI117" i="20"/>
  <c r="CJ117" i="20"/>
  <c r="CK117" i="20"/>
  <c r="CL117" i="20"/>
  <c r="CM117" i="20"/>
  <c r="AY118" i="20"/>
  <c r="AZ118" i="20"/>
  <c r="BA118" i="20"/>
  <c r="BB118" i="20"/>
  <c r="BC118" i="20"/>
  <c r="BD118" i="20"/>
  <c r="BE118" i="20"/>
  <c r="BF118" i="20"/>
  <c r="BG118" i="20"/>
  <c r="BH118" i="20"/>
  <c r="BI118" i="20"/>
  <c r="BJ118" i="20"/>
  <c r="BK118" i="20"/>
  <c r="BL118" i="20"/>
  <c r="BM118" i="20"/>
  <c r="BN118" i="20"/>
  <c r="BO118" i="20"/>
  <c r="BP118" i="20"/>
  <c r="BQ118" i="20"/>
  <c r="BR118" i="20"/>
  <c r="BS118" i="20"/>
  <c r="BT118" i="20"/>
  <c r="BU118" i="20"/>
  <c r="BV118" i="20"/>
  <c r="BW118" i="20"/>
  <c r="BX118" i="20"/>
  <c r="BY118" i="20"/>
  <c r="BZ118" i="20"/>
  <c r="CA118" i="20"/>
  <c r="CB118" i="20"/>
  <c r="CC118" i="20"/>
  <c r="CD118" i="20"/>
  <c r="CE118" i="20"/>
  <c r="CF118" i="20"/>
  <c r="CG118" i="20"/>
  <c r="CH118" i="20"/>
  <c r="CI118" i="20"/>
  <c r="CJ118" i="20"/>
  <c r="CK118" i="20"/>
  <c r="CL118" i="20"/>
  <c r="CM118" i="20"/>
  <c r="AY119" i="20"/>
  <c r="AZ119" i="20"/>
  <c r="BA119" i="20"/>
  <c r="BB119" i="20"/>
  <c r="BC119" i="20"/>
  <c r="BD119" i="20"/>
  <c r="BE119" i="20"/>
  <c r="BF119" i="20"/>
  <c r="BG119" i="20"/>
  <c r="BH119" i="20"/>
  <c r="BI119" i="20"/>
  <c r="BJ119" i="20"/>
  <c r="BK119" i="20"/>
  <c r="BL119" i="20"/>
  <c r="BM119" i="20"/>
  <c r="BN119" i="20"/>
  <c r="BO119" i="20"/>
  <c r="BP119" i="20"/>
  <c r="BQ119" i="20"/>
  <c r="BR119" i="20"/>
  <c r="BS119" i="20"/>
  <c r="BT119" i="20"/>
  <c r="BU119" i="20"/>
  <c r="BV119" i="20"/>
  <c r="BW119" i="20"/>
  <c r="BX119" i="20"/>
  <c r="BY119" i="20"/>
  <c r="BZ119" i="20"/>
  <c r="CA119" i="20"/>
  <c r="CB119" i="20"/>
  <c r="CC119" i="20"/>
  <c r="CD119" i="20"/>
  <c r="CE119" i="20"/>
  <c r="CF119" i="20"/>
  <c r="CG119" i="20"/>
  <c r="CH119" i="20"/>
  <c r="CI119" i="20"/>
  <c r="CJ119" i="20"/>
  <c r="CK119" i="20"/>
  <c r="CL119" i="20"/>
  <c r="CM119" i="20"/>
  <c r="AY120" i="20"/>
  <c r="AZ120" i="20"/>
  <c r="BA120" i="20"/>
  <c r="BB120" i="20"/>
  <c r="BC120" i="20"/>
  <c r="BD120" i="20"/>
  <c r="BE120" i="20"/>
  <c r="BF120" i="20"/>
  <c r="BG120" i="20"/>
  <c r="BH120" i="20"/>
  <c r="BI120" i="20"/>
  <c r="BJ120" i="20"/>
  <c r="BK120" i="20"/>
  <c r="BL120" i="20"/>
  <c r="BM120" i="20"/>
  <c r="BN120" i="20"/>
  <c r="BO120" i="20"/>
  <c r="BP120" i="20"/>
  <c r="BQ120" i="20"/>
  <c r="BR120" i="20"/>
  <c r="BS120" i="20"/>
  <c r="BT120" i="20"/>
  <c r="BU120" i="20"/>
  <c r="BV120" i="20"/>
  <c r="BW120" i="20"/>
  <c r="BX120" i="20"/>
  <c r="BY120" i="20"/>
  <c r="BZ120" i="20"/>
  <c r="CA120" i="20"/>
  <c r="CB120" i="20"/>
  <c r="CC120" i="20"/>
  <c r="CD120" i="20"/>
  <c r="CE120" i="20"/>
  <c r="CF120" i="20"/>
  <c r="CG120" i="20"/>
  <c r="CH120" i="20"/>
  <c r="CI120" i="20"/>
  <c r="CJ120" i="20"/>
  <c r="CK120" i="20"/>
  <c r="CL120" i="20"/>
  <c r="CM120" i="20"/>
  <c r="AY121" i="20"/>
  <c r="AZ121" i="20"/>
  <c r="BA121" i="20"/>
  <c r="BB121" i="20"/>
  <c r="BC121" i="20"/>
  <c r="BD121" i="20"/>
  <c r="BE121" i="20"/>
  <c r="BF121" i="20"/>
  <c r="BG121" i="20"/>
  <c r="BH121" i="20"/>
  <c r="BI121" i="20"/>
  <c r="BJ121" i="20"/>
  <c r="BK121" i="20"/>
  <c r="BL121" i="20"/>
  <c r="BM121" i="20"/>
  <c r="BN121" i="20"/>
  <c r="BO121" i="20"/>
  <c r="BP121" i="20"/>
  <c r="BQ121" i="20"/>
  <c r="BR121" i="20"/>
  <c r="BS121" i="20"/>
  <c r="BT121" i="20"/>
  <c r="BU121" i="20"/>
  <c r="BV121" i="20"/>
  <c r="BW121" i="20"/>
  <c r="BX121" i="20"/>
  <c r="BY121" i="20"/>
  <c r="BZ121" i="20"/>
  <c r="CA121" i="20"/>
  <c r="CB121" i="20"/>
  <c r="CC121" i="20"/>
  <c r="CD121" i="20"/>
  <c r="CE121" i="20"/>
  <c r="CF121" i="20"/>
  <c r="CG121" i="20"/>
  <c r="CH121" i="20"/>
  <c r="CI121" i="20"/>
  <c r="CJ121" i="20"/>
  <c r="CK121" i="20"/>
  <c r="CL121" i="20"/>
  <c r="CM121" i="20"/>
  <c r="AY122" i="20"/>
  <c r="AZ122" i="20"/>
  <c r="BA122" i="20"/>
  <c r="BB122" i="20"/>
  <c r="BC122" i="20"/>
  <c r="BD122" i="20"/>
  <c r="BE122" i="20"/>
  <c r="BF122" i="20"/>
  <c r="BG122" i="20"/>
  <c r="BH122" i="20"/>
  <c r="BI122" i="20"/>
  <c r="BJ122" i="20"/>
  <c r="BK122" i="20"/>
  <c r="BL122" i="20"/>
  <c r="BM122" i="20"/>
  <c r="BN122" i="20"/>
  <c r="BO122" i="20"/>
  <c r="BP122" i="20"/>
  <c r="BQ122" i="20"/>
  <c r="BR122" i="20"/>
  <c r="BS122" i="20"/>
  <c r="BT122" i="20"/>
  <c r="BU122" i="20"/>
  <c r="BV122" i="20"/>
  <c r="BW122" i="20"/>
  <c r="BX122" i="20"/>
  <c r="BY122" i="20"/>
  <c r="BZ122" i="20"/>
  <c r="CA122" i="20"/>
  <c r="CB122" i="20"/>
  <c r="CC122" i="20"/>
  <c r="CD122" i="20"/>
  <c r="CE122" i="20"/>
  <c r="CF122" i="20"/>
  <c r="CG122" i="20"/>
  <c r="CH122" i="20"/>
  <c r="CI122" i="20"/>
  <c r="CJ122" i="20"/>
  <c r="CK122" i="20"/>
  <c r="CL122" i="20"/>
  <c r="CM122" i="20"/>
  <c r="AY123" i="20"/>
  <c r="AZ123" i="20"/>
  <c r="BA123" i="20"/>
  <c r="BB123" i="20"/>
  <c r="BC123" i="20"/>
  <c r="BD123" i="20"/>
  <c r="BE123" i="20"/>
  <c r="BF123" i="20"/>
  <c r="BG123" i="20"/>
  <c r="BH123" i="20"/>
  <c r="BI123" i="20"/>
  <c r="BJ123" i="20"/>
  <c r="BK123" i="20"/>
  <c r="BL123" i="20"/>
  <c r="BM123" i="20"/>
  <c r="BN123" i="20"/>
  <c r="BO123" i="20"/>
  <c r="BP123" i="20"/>
  <c r="BQ123" i="20"/>
  <c r="BR123" i="20"/>
  <c r="BS123" i="20"/>
  <c r="BT123" i="20"/>
  <c r="BU123" i="20"/>
  <c r="BV123" i="20"/>
  <c r="BW123" i="20"/>
  <c r="BX123" i="20"/>
  <c r="BY123" i="20"/>
  <c r="BZ123" i="20"/>
  <c r="CA123" i="20"/>
  <c r="CB123" i="20"/>
  <c r="CC123" i="20"/>
  <c r="CD123" i="20"/>
  <c r="CE123" i="20"/>
  <c r="CF123" i="20"/>
  <c r="CG123" i="20"/>
  <c r="CH123" i="20"/>
  <c r="CI123" i="20"/>
  <c r="CJ123" i="20"/>
  <c r="CK123" i="20"/>
  <c r="CL123" i="20"/>
  <c r="CM123" i="20"/>
  <c r="AY124" i="20"/>
  <c r="AZ124" i="20"/>
  <c r="BA124" i="20"/>
  <c r="BB124" i="20"/>
  <c r="BC124" i="20"/>
  <c r="BD124" i="20"/>
  <c r="BE124" i="20"/>
  <c r="BF124" i="20"/>
  <c r="BG124" i="20"/>
  <c r="BH124" i="20"/>
  <c r="BI124" i="20"/>
  <c r="BJ124" i="20"/>
  <c r="BK124" i="20"/>
  <c r="BL124" i="20"/>
  <c r="BM124" i="20"/>
  <c r="BN124" i="20"/>
  <c r="BO124" i="20"/>
  <c r="BP124" i="20"/>
  <c r="BQ124" i="20"/>
  <c r="BR124" i="20"/>
  <c r="BS124" i="20"/>
  <c r="BT124" i="20"/>
  <c r="BU124" i="20"/>
  <c r="BV124" i="20"/>
  <c r="BW124" i="20"/>
  <c r="BX124" i="20"/>
  <c r="BY124" i="20"/>
  <c r="BZ124" i="20"/>
  <c r="CA124" i="20"/>
  <c r="CB124" i="20"/>
  <c r="CC124" i="20"/>
  <c r="CD124" i="20"/>
  <c r="CE124" i="20"/>
  <c r="CF124" i="20"/>
  <c r="CG124" i="20"/>
  <c r="CH124" i="20"/>
  <c r="CI124" i="20"/>
  <c r="CJ124" i="20"/>
  <c r="CK124" i="20"/>
  <c r="CL124" i="20"/>
  <c r="CM124" i="20"/>
  <c r="AY125" i="20"/>
  <c r="AZ125" i="20"/>
  <c r="BA125" i="20"/>
  <c r="BB125" i="20"/>
  <c r="BC125" i="20"/>
  <c r="BD125" i="20"/>
  <c r="BE125" i="20"/>
  <c r="BF125" i="20"/>
  <c r="BG125" i="20"/>
  <c r="BH125" i="20"/>
  <c r="BI125" i="20"/>
  <c r="BJ125" i="20"/>
  <c r="BK125" i="20"/>
  <c r="BL125" i="20"/>
  <c r="BM125" i="20"/>
  <c r="BN125" i="20"/>
  <c r="BO125" i="20"/>
  <c r="BP125" i="20"/>
  <c r="BQ125" i="20"/>
  <c r="BR125" i="20"/>
  <c r="BS125" i="20"/>
  <c r="BT125" i="20"/>
  <c r="BU125" i="20"/>
  <c r="BV125" i="20"/>
  <c r="BW125" i="20"/>
  <c r="BX125" i="20"/>
  <c r="BY125" i="20"/>
  <c r="BZ125" i="20"/>
  <c r="CA125" i="20"/>
  <c r="CB125" i="20"/>
  <c r="CC125" i="20"/>
  <c r="CD125" i="20"/>
  <c r="CE125" i="20"/>
  <c r="CF125" i="20"/>
  <c r="CG125" i="20"/>
  <c r="CH125" i="20"/>
  <c r="CI125" i="20"/>
  <c r="CJ125" i="20"/>
  <c r="CK125" i="20"/>
  <c r="CL125" i="20"/>
  <c r="CM125" i="20"/>
  <c r="AY126" i="20"/>
  <c r="AZ126" i="20"/>
  <c r="BA126" i="20"/>
  <c r="BB126" i="20"/>
  <c r="BC126" i="20"/>
  <c r="BD126" i="20"/>
  <c r="BE126" i="20"/>
  <c r="BF126" i="20"/>
  <c r="BG126" i="20"/>
  <c r="BH126" i="20"/>
  <c r="BI126" i="20"/>
  <c r="BJ126" i="20"/>
  <c r="BK126" i="20"/>
  <c r="BL126" i="20"/>
  <c r="BM126" i="20"/>
  <c r="BN126" i="20"/>
  <c r="BO126" i="20"/>
  <c r="BP126" i="20"/>
  <c r="BQ126" i="20"/>
  <c r="BR126" i="20"/>
  <c r="BS126" i="20"/>
  <c r="BT126" i="20"/>
  <c r="BU126" i="20"/>
  <c r="BV126" i="20"/>
  <c r="BW126" i="20"/>
  <c r="BX126" i="20"/>
  <c r="BY126" i="20"/>
  <c r="BZ126" i="20"/>
  <c r="CA126" i="20"/>
  <c r="CB126" i="20"/>
  <c r="CC126" i="20"/>
  <c r="CD126" i="20"/>
  <c r="CE126" i="20"/>
  <c r="CF126" i="20"/>
  <c r="CG126" i="20"/>
  <c r="CH126" i="20"/>
  <c r="CI126" i="20"/>
  <c r="CJ126" i="20"/>
  <c r="CK126" i="20"/>
  <c r="CL126" i="20"/>
  <c r="CM126" i="20"/>
  <c r="AY127" i="20"/>
  <c r="AZ127" i="20"/>
  <c r="BA127" i="20"/>
  <c r="BB127" i="20"/>
  <c r="BC127" i="20"/>
  <c r="BD127" i="20"/>
  <c r="BE127" i="20"/>
  <c r="BF127" i="20"/>
  <c r="BG127" i="20"/>
  <c r="BH127" i="20"/>
  <c r="BI127" i="20"/>
  <c r="BJ127" i="20"/>
  <c r="BK127" i="20"/>
  <c r="BL127" i="20"/>
  <c r="BM127" i="20"/>
  <c r="BN127" i="20"/>
  <c r="BO127" i="20"/>
  <c r="BP127" i="20"/>
  <c r="BQ127" i="20"/>
  <c r="BR127" i="20"/>
  <c r="BS127" i="20"/>
  <c r="BT127" i="20"/>
  <c r="BU127" i="20"/>
  <c r="BV127" i="20"/>
  <c r="BW127" i="20"/>
  <c r="BX127" i="20"/>
  <c r="BY127" i="20"/>
  <c r="BZ127" i="20"/>
  <c r="CA127" i="20"/>
  <c r="CB127" i="20"/>
  <c r="CC127" i="20"/>
  <c r="CD127" i="20"/>
  <c r="CE127" i="20"/>
  <c r="CF127" i="20"/>
  <c r="CG127" i="20"/>
  <c r="CH127" i="20"/>
  <c r="CI127" i="20"/>
  <c r="CJ127" i="20"/>
  <c r="CK127" i="20"/>
  <c r="CL127" i="20"/>
  <c r="CM127" i="20"/>
  <c r="AY128" i="20"/>
  <c r="AZ128" i="20"/>
  <c r="BA128" i="20"/>
  <c r="BB128" i="20"/>
  <c r="BC128" i="20"/>
  <c r="BD128" i="20"/>
  <c r="BE128" i="20"/>
  <c r="BF128" i="20"/>
  <c r="BG128" i="20"/>
  <c r="BH128" i="20"/>
  <c r="BI128" i="20"/>
  <c r="BJ128" i="20"/>
  <c r="BK128" i="20"/>
  <c r="BL128" i="20"/>
  <c r="BM128" i="20"/>
  <c r="BN128" i="20"/>
  <c r="BO128" i="20"/>
  <c r="BP128" i="20"/>
  <c r="BQ128" i="20"/>
  <c r="BR128" i="20"/>
  <c r="BS128" i="20"/>
  <c r="BT128" i="20"/>
  <c r="BU128" i="20"/>
  <c r="BV128" i="20"/>
  <c r="BW128" i="20"/>
  <c r="BX128" i="20"/>
  <c r="BY128" i="20"/>
  <c r="BZ128" i="20"/>
  <c r="CA128" i="20"/>
  <c r="CB128" i="20"/>
  <c r="CC128" i="20"/>
  <c r="CD128" i="20"/>
  <c r="CE128" i="20"/>
  <c r="CF128" i="20"/>
  <c r="CG128" i="20"/>
  <c r="CH128" i="20"/>
  <c r="CI128" i="20"/>
  <c r="CJ128" i="20"/>
  <c r="CK128" i="20"/>
  <c r="CL128" i="20"/>
  <c r="CM128" i="20"/>
  <c r="AY129" i="20"/>
  <c r="AZ129" i="20"/>
  <c r="BA129" i="20"/>
  <c r="BB129" i="20"/>
  <c r="BC129" i="20"/>
  <c r="BD129" i="20"/>
  <c r="BE129" i="20"/>
  <c r="BF129" i="20"/>
  <c r="BG129" i="20"/>
  <c r="BH129" i="20"/>
  <c r="BI129" i="20"/>
  <c r="BJ129" i="20"/>
  <c r="BK129" i="20"/>
  <c r="BL129" i="20"/>
  <c r="BM129" i="20"/>
  <c r="BN129" i="20"/>
  <c r="BO129" i="20"/>
  <c r="BP129" i="20"/>
  <c r="BQ129" i="20"/>
  <c r="BR129" i="20"/>
  <c r="BS129" i="20"/>
  <c r="BT129" i="20"/>
  <c r="BU129" i="20"/>
  <c r="BV129" i="20"/>
  <c r="BW129" i="20"/>
  <c r="BX129" i="20"/>
  <c r="BY129" i="20"/>
  <c r="BZ129" i="20"/>
  <c r="CA129" i="20"/>
  <c r="CB129" i="20"/>
  <c r="CC129" i="20"/>
  <c r="CD129" i="20"/>
  <c r="CE129" i="20"/>
  <c r="CF129" i="20"/>
  <c r="CG129" i="20"/>
  <c r="CH129" i="20"/>
  <c r="CI129" i="20"/>
  <c r="CJ129" i="20"/>
  <c r="CK129" i="20"/>
  <c r="CL129" i="20"/>
  <c r="CM129" i="20"/>
  <c r="AY130" i="20"/>
  <c r="AZ130" i="20"/>
  <c r="BA130" i="20"/>
  <c r="BB130" i="20"/>
  <c r="BC130" i="20"/>
  <c r="BD130" i="20"/>
  <c r="BE130" i="20"/>
  <c r="BF130" i="20"/>
  <c r="BG130" i="20"/>
  <c r="BH130" i="20"/>
  <c r="BI130" i="20"/>
  <c r="BJ130" i="20"/>
  <c r="BK130" i="20"/>
  <c r="BL130" i="20"/>
  <c r="BM130" i="20"/>
  <c r="BN130" i="20"/>
  <c r="BO130" i="20"/>
  <c r="BP130" i="20"/>
  <c r="BQ130" i="20"/>
  <c r="BR130" i="20"/>
  <c r="BS130" i="20"/>
  <c r="BT130" i="20"/>
  <c r="BU130" i="20"/>
  <c r="BV130" i="20"/>
  <c r="BW130" i="20"/>
  <c r="BX130" i="20"/>
  <c r="BY130" i="20"/>
  <c r="BZ130" i="20"/>
  <c r="CA130" i="20"/>
  <c r="CB130" i="20"/>
  <c r="CC130" i="20"/>
  <c r="CD130" i="20"/>
  <c r="CE130" i="20"/>
  <c r="CF130" i="20"/>
  <c r="CG130" i="20"/>
  <c r="CH130" i="20"/>
  <c r="CI130" i="20"/>
  <c r="CJ130" i="20"/>
  <c r="CK130" i="20"/>
  <c r="CL130" i="20"/>
  <c r="CM130" i="20"/>
  <c r="AY131" i="20"/>
  <c r="AZ131" i="20"/>
  <c r="BA131" i="20"/>
  <c r="BB131" i="20"/>
  <c r="BC131" i="20"/>
  <c r="BD131" i="20"/>
  <c r="BE131" i="20"/>
  <c r="BF131" i="20"/>
  <c r="BG131" i="20"/>
  <c r="BH131" i="20"/>
  <c r="BI131" i="20"/>
  <c r="BJ131" i="20"/>
  <c r="BK131" i="20"/>
  <c r="BL131" i="20"/>
  <c r="BM131" i="20"/>
  <c r="BN131" i="20"/>
  <c r="BO131" i="20"/>
  <c r="BP131" i="20"/>
  <c r="BQ131" i="20"/>
  <c r="BR131" i="20"/>
  <c r="BS131" i="20"/>
  <c r="BT131" i="20"/>
  <c r="BU131" i="20"/>
  <c r="BV131" i="20"/>
  <c r="BW131" i="20"/>
  <c r="BX131" i="20"/>
  <c r="BY131" i="20"/>
  <c r="BZ131" i="20"/>
  <c r="CA131" i="20"/>
  <c r="CB131" i="20"/>
  <c r="CC131" i="20"/>
  <c r="CD131" i="20"/>
  <c r="CE131" i="20"/>
  <c r="CF131" i="20"/>
  <c r="CG131" i="20"/>
  <c r="CH131" i="20"/>
  <c r="CI131" i="20"/>
  <c r="CJ131" i="20"/>
  <c r="CK131" i="20"/>
  <c r="CL131" i="20"/>
  <c r="CM131" i="20"/>
  <c r="AY132" i="20"/>
  <c r="AZ132" i="20"/>
  <c r="BA132" i="20"/>
  <c r="BB132" i="20"/>
  <c r="BC132" i="20"/>
  <c r="BD132" i="20"/>
  <c r="BE132" i="20"/>
  <c r="BF132" i="20"/>
  <c r="BG132" i="20"/>
  <c r="BH132" i="20"/>
  <c r="BI132" i="20"/>
  <c r="BJ132" i="20"/>
  <c r="BK132" i="20"/>
  <c r="BL132" i="20"/>
  <c r="BM132" i="20"/>
  <c r="BN132" i="20"/>
  <c r="BO132" i="20"/>
  <c r="BP132" i="20"/>
  <c r="BQ132" i="20"/>
  <c r="BR132" i="20"/>
  <c r="BS132" i="20"/>
  <c r="BT132" i="20"/>
  <c r="BU132" i="20"/>
  <c r="BV132" i="20"/>
  <c r="BW132" i="20"/>
  <c r="BX132" i="20"/>
  <c r="BY132" i="20"/>
  <c r="BZ132" i="20"/>
  <c r="CA132" i="20"/>
  <c r="CB132" i="20"/>
  <c r="CC132" i="20"/>
  <c r="CD132" i="20"/>
  <c r="CE132" i="20"/>
  <c r="CF132" i="20"/>
  <c r="CG132" i="20"/>
  <c r="CH132" i="20"/>
  <c r="CI132" i="20"/>
  <c r="CJ132" i="20"/>
  <c r="CK132" i="20"/>
  <c r="CL132" i="20"/>
  <c r="CM132" i="20"/>
  <c r="AY133" i="20"/>
  <c r="AZ133" i="20"/>
  <c r="BA133" i="20"/>
  <c r="BB133" i="20"/>
  <c r="BC133" i="20"/>
  <c r="BD133" i="20"/>
  <c r="BE133" i="20"/>
  <c r="BF133" i="20"/>
  <c r="BG133" i="20"/>
  <c r="BH133" i="20"/>
  <c r="BI133" i="20"/>
  <c r="BJ133" i="20"/>
  <c r="BK133" i="20"/>
  <c r="BL133" i="20"/>
  <c r="BM133" i="20"/>
  <c r="BN133" i="20"/>
  <c r="BO133" i="20"/>
  <c r="BP133" i="20"/>
  <c r="BQ133" i="20"/>
  <c r="BR133" i="20"/>
  <c r="BS133" i="20"/>
  <c r="BT133" i="20"/>
  <c r="BU133" i="20"/>
  <c r="BV133" i="20"/>
  <c r="BW133" i="20"/>
  <c r="BX133" i="20"/>
  <c r="BY133" i="20"/>
  <c r="BZ133" i="20"/>
  <c r="CA133" i="20"/>
  <c r="CB133" i="20"/>
  <c r="CC133" i="20"/>
  <c r="CD133" i="20"/>
  <c r="CE133" i="20"/>
  <c r="CF133" i="20"/>
  <c r="CG133" i="20"/>
  <c r="CH133" i="20"/>
  <c r="CI133" i="20"/>
  <c r="CJ133" i="20"/>
  <c r="CK133" i="20"/>
  <c r="CL133" i="20"/>
  <c r="CM133" i="20"/>
  <c r="AY134" i="20"/>
  <c r="AZ134" i="20"/>
  <c r="BA134" i="20"/>
  <c r="BB134" i="20"/>
  <c r="BC134" i="20"/>
  <c r="BD134" i="20"/>
  <c r="BE134" i="20"/>
  <c r="BF134" i="20"/>
  <c r="BG134" i="20"/>
  <c r="BH134" i="20"/>
  <c r="BI134" i="20"/>
  <c r="BJ134" i="20"/>
  <c r="BK134" i="20"/>
  <c r="BL134" i="20"/>
  <c r="BM134" i="20"/>
  <c r="BN134" i="20"/>
  <c r="BO134" i="20"/>
  <c r="BP134" i="20"/>
  <c r="BQ134" i="20"/>
  <c r="BR134" i="20"/>
  <c r="BS134" i="20"/>
  <c r="BT134" i="20"/>
  <c r="BU134" i="20"/>
  <c r="BV134" i="20"/>
  <c r="BW134" i="20"/>
  <c r="BX134" i="20"/>
  <c r="BY134" i="20"/>
  <c r="BZ134" i="20"/>
  <c r="CA134" i="20"/>
  <c r="CB134" i="20"/>
  <c r="CC134" i="20"/>
  <c r="CD134" i="20"/>
  <c r="CE134" i="20"/>
  <c r="CF134" i="20"/>
  <c r="CG134" i="20"/>
  <c r="CH134" i="20"/>
  <c r="CI134" i="20"/>
  <c r="CJ134" i="20"/>
  <c r="CK134" i="20"/>
  <c r="CL134" i="20"/>
  <c r="CM134" i="20"/>
  <c r="AY135" i="20"/>
  <c r="AZ135" i="20"/>
  <c r="BA135" i="20"/>
  <c r="BB135" i="20"/>
  <c r="BC135" i="20"/>
  <c r="BD135" i="20"/>
  <c r="BE135" i="20"/>
  <c r="BF135" i="20"/>
  <c r="BG135" i="20"/>
  <c r="BH135" i="20"/>
  <c r="BI135" i="20"/>
  <c r="BJ135" i="20"/>
  <c r="BK135" i="20"/>
  <c r="BL135" i="20"/>
  <c r="BM135" i="20"/>
  <c r="BN135" i="20"/>
  <c r="BO135" i="20"/>
  <c r="BP135" i="20"/>
  <c r="BQ135" i="20"/>
  <c r="BR135" i="20"/>
  <c r="BS135" i="20"/>
  <c r="BT135" i="20"/>
  <c r="BU135" i="20"/>
  <c r="BV135" i="20"/>
  <c r="BW135" i="20"/>
  <c r="BX135" i="20"/>
  <c r="BY135" i="20"/>
  <c r="BZ135" i="20"/>
  <c r="CA135" i="20"/>
  <c r="CB135" i="20"/>
  <c r="CC135" i="20"/>
  <c r="CD135" i="20"/>
  <c r="CE135" i="20"/>
  <c r="CF135" i="20"/>
  <c r="CG135" i="20"/>
  <c r="CH135" i="20"/>
  <c r="CI135" i="20"/>
  <c r="CJ135" i="20"/>
  <c r="CK135" i="20"/>
  <c r="CL135" i="20"/>
  <c r="CM135" i="20"/>
  <c r="AY136" i="20"/>
  <c r="AZ136" i="20"/>
  <c r="BA136" i="20"/>
  <c r="BB136" i="20"/>
  <c r="BC136" i="20"/>
  <c r="BD136" i="20"/>
  <c r="BE136" i="20"/>
  <c r="BF136" i="20"/>
  <c r="BG136" i="20"/>
  <c r="BH136" i="20"/>
  <c r="BI136" i="20"/>
  <c r="BJ136" i="20"/>
  <c r="BK136" i="20"/>
  <c r="BL136" i="20"/>
  <c r="BM136" i="20"/>
  <c r="BN136" i="20"/>
  <c r="BO136" i="20"/>
  <c r="BP136" i="20"/>
  <c r="BQ136" i="20"/>
  <c r="BR136" i="20"/>
  <c r="BS136" i="20"/>
  <c r="BT136" i="20"/>
  <c r="BU136" i="20"/>
  <c r="BV136" i="20"/>
  <c r="BW136" i="20"/>
  <c r="BX136" i="20"/>
  <c r="BY136" i="20"/>
  <c r="BZ136" i="20"/>
  <c r="CA136" i="20"/>
  <c r="CB136" i="20"/>
  <c r="CC136" i="20"/>
  <c r="CD136" i="20"/>
  <c r="CE136" i="20"/>
  <c r="CF136" i="20"/>
  <c r="CG136" i="20"/>
  <c r="CH136" i="20"/>
  <c r="CI136" i="20"/>
  <c r="CJ136" i="20"/>
  <c r="CK136" i="20"/>
  <c r="CL136" i="20"/>
  <c r="CM136" i="20"/>
  <c r="AY137" i="20"/>
  <c r="AZ137" i="20"/>
  <c r="BA137" i="20"/>
  <c r="BB137" i="20"/>
  <c r="BC137" i="20"/>
  <c r="BD137" i="20"/>
  <c r="BE137" i="20"/>
  <c r="BF137" i="20"/>
  <c r="BG137" i="20"/>
  <c r="BH137" i="20"/>
  <c r="BI137" i="20"/>
  <c r="BJ137" i="20"/>
  <c r="BK137" i="20"/>
  <c r="BL137" i="20"/>
  <c r="BM137" i="20"/>
  <c r="BN137" i="20"/>
  <c r="BO137" i="20"/>
  <c r="BP137" i="20"/>
  <c r="BQ137" i="20"/>
  <c r="BR137" i="20"/>
  <c r="BS137" i="20"/>
  <c r="BT137" i="20"/>
  <c r="BU137" i="20"/>
  <c r="BV137" i="20"/>
  <c r="BW137" i="20"/>
  <c r="BX137" i="20"/>
  <c r="BY137" i="20"/>
  <c r="BZ137" i="20"/>
  <c r="CA137" i="20"/>
  <c r="CB137" i="20"/>
  <c r="CC137" i="20"/>
  <c r="CD137" i="20"/>
  <c r="CE137" i="20"/>
  <c r="CF137" i="20"/>
  <c r="CG137" i="20"/>
  <c r="CH137" i="20"/>
  <c r="CI137" i="20"/>
  <c r="CJ137" i="20"/>
  <c r="CK137" i="20"/>
  <c r="CL137" i="20"/>
  <c r="CM137" i="20"/>
  <c r="AY138" i="20"/>
  <c r="AZ138" i="20"/>
  <c r="BA138" i="20"/>
  <c r="BB138" i="20"/>
  <c r="BC138" i="20"/>
  <c r="BD138" i="20"/>
  <c r="BE138" i="20"/>
  <c r="BF138" i="20"/>
  <c r="BG138" i="20"/>
  <c r="BH138" i="20"/>
  <c r="BI138" i="20"/>
  <c r="BJ138" i="20"/>
  <c r="BK138" i="20"/>
  <c r="BL138" i="20"/>
  <c r="BM138" i="20"/>
  <c r="BN138" i="20"/>
  <c r="BO138" i="20"/>
  <c r="BP138" i="20"/>
  <c r="BQ138" i="20"/>
  <c r="BR138" i="20"/>
  <c r="BS138" i="20"/>
  <c r="BT138" i="20"/>
  <c r="BU138" i="20"/>
  <c r="BV138" i="20"/>
  <c r="BW138" i="20"/>
  <c r="BX138" i="20"/>
  <c r="BY138" i="20"/>
  <c r="BZ138" i="20"/>
  <c r="CA138" i="20"/>
  <c r="CB138" i="20"/>
  <c r="CC138" i="20"/>
  <c r="CD138" i="20"/>
  <c r="CE138" i="20"/>
  <c r="CF138" i="20"/>
  <c r="CG138" i="20"/>
  <c r="CH138" i="20"/>
  <c r="CI138" i="20"/>
  <c r="CJ138" i="20"/>
  <c r="CK138" i="20"/>
  <c r="CL138" i="20"/>
  <c r="CM138" i="20"/>
  <c r="AY139" i="20"/>
  <c r="AZ139" i="20"/>
  <c r="BA139" i="20"/>
  <c r="BB139" i="20"/>
  <c r="BC139" i="20"/>
  <c r="BD139" i="20"/>
  <c r="BE139" i="20"/>
  <c r="BF139" i="20"/>
  <c r="BG139" i="20"/>
  <c r="BH139" i="20"/>
  <c r="BI139" i="20"/>
  <c r="BJ139" i="20"/>
  <c r="BK139" i="20"/>
  <c r="BL139" i="20"/>
  <c r="BM139" i="20"/>
  <c r="BN139" i="20"/>
  <c r="BO139" i="20"/>
  <c r="BP139" i="20"/>
  <c r="BQ139" i="20"/>
  <c r="BR139" i="20"/>
  <c r="BS139" i="20"/>
  <c r="BT139" i="20"/>
  <c r="BU139" i="20"/>
  <c r="BV139" i="20"/>
  <c r="BW139" i="20"/>
  <c r="BX139" i="20"/>
  <c r="BY139" i="20"/>
  <c r="BZ139" i="20"/>
  <c r="CA139" i="20"/>
  <c r="CB139" i="20"/>
  <c r="CC139" i="20"/>
  <c r="CD139" i="20"/>
  <c r="CE139" i="20"/>
  <c r="CF139" i="20"/>
  <c r="CG139" i="20"/>
  <c r="CH139" i="20"/>
  <c r="CI139" i="20"/>
  <c r="CJ139" i="20"/>
  <c r="CK139" i="20"/>
  <c r="CL139" i="20"/>
  <c r="CM139" i="20"/>
  <c r="AY140" i="20"/>
  <c r="AZ140" i="20"/>
  <c r="BA140" i="20"/>
  <c r="BB140" i="20"/>
  <c r="BC140" i="20"/>
  <c r="BD140" i="20"/>
  <c r="BE140" i="20"/>
  <c r="BF140" i="20"/>
  <c r="BG140" i="20"/>
  <c r="BH140" i="20"/>
  <c r="BI140" i="20"/>
  <c r="BJ140" i="20"/>
  <c r="BK140" i="20"/>
  <c r="BL140" i="20"/>
  <c r="BM140" i="20"/>
  <c r="BN140" i="20"/>
  <c r="BO140" i="20"/>
  <c r="BP140" i="20"/>
  <c r="BQ140" i="20"/>
  <c r="BR140" i="20"/>
  <c r="BS140" i="20"/>
  <c r="BT140" i="20"/>
  <c r="BU140" i="20"/>
  <c r="BV140" i="20"/>
  <c r="BW140" i="20"/>
  <c r="BX140" i="20"/>
  <c r="BY140" i="20"/>
  <c r="BZ140" i="20"/>
  <c r="CA140" i="20"/>
  <c r="CB140" i="20"/>
  <c r="CC140" i="20"/>
  <c r="CD140" i="20"/>
  <c r="CE140" i="20"/>
  <c r="CF140" i="20"/>
  <c r="CG140" i="20"/>
  <c r="CH140" i="20"/>
  <c r="CI140" i="20"/>
  <c r="CJ140" i="20"/>
  <c r="CK140" i="20"/>
  <c r="CL140" i="20"/>
  <c r="CM140" i="20"/>
  <c r="AY141" i="20"/>
  <c r="AZ141" i="20"/>
  <c r="BA141" i="20"/>
  <c r="BB141" i="20"/>
  <c r="BC141" i="20"/>
  <c r="BD141" i="20"/>
  <c r="BE141" i="20"/>
  <c r="BF141" i="20"/>
  <c r="BG141" i="20"/>
  <c r="BH141" i="20"/>
  <c r="BI141" i="20"/>
  <c r="BJ141" i="20"/>
  <c r="BK141" i="20"/>
  <c r="BL141" i="20"/>
  <c r="BM141" i="20"/>
  <c r="BN141" i="20"/>
  <c r="BO141" i="20"/>
  <c r="BP141" i="20"/>
  <c r="BQ141" i="20"/>
  <c r="BR141" i="20"/>
  <c r="BS141" i="20"/>
  <c r="BT141" i="20"/>
  <c r="BU141" i="20"/>
  <c r="BV141" i="20"/>
  <c r="BW141" i="20"/>
  <c r="BX141" i="20"/>
  <c r="BY141" i="20"/>
  <c r="BZ141" i="20"/>
  <c r="CA141" i="20"/>
  <c r="CB141" i="20"/>
  <c r="CC141" i="20"/>
  <c r="CD141" i="20"/>
  <c r="CE141" i="20"/>
  <c r="CF141" i="20"/>
  <c r="CG141" i="20"/>
  <c r="CH141" i="20"/>
  <c r="CI141" i="20"/>
  <c r="CJ141" i="20"/>
  <c r="CK141" i="20"/>
  <c r="CL141" i="20"/>
  <c r="CM141" i="20"/>
  <c r="AY142" i="20"/>
  <c r="AZ142" i="20"/>
  <c r="BA142" i="20"/>
  <c r="BB142" i="20"/>
  <c r="BC142" i="20"/>
  <c r="BD142" i="20"/>
  <c r="BE142" i="20"/>
  <c r="BF142" i="20"/>
  <c r="BG142" i="20"/>
  <c r="BH142" i="20"/>
  <c r="BI142" i="20"/>
  <c r="BJ142" i="20"/>
  <c r="BK142" i="20"/>
  <c r="BL142" i="20"/>
  <c r="BM142" i="20"/>
  <c r="BN142" i="20"/>
  <c r="BO142" i="20"/>
  <c r="BP142" i="20"/>
  <c r="BQ142" i="20"/>
  <c r="BR142" i="20"/>
  <c r="BS142" i="20"/>
  <c r="BT142" i="20"/>
  <c r="BU142" i="20"/>
  <c r="BV142" i="20"/>
  <c r="BW142" i="20"/>
  <c r="BX142" i="20"/>
  <c r="BY142" i="20"/>
  <c r="BZ142" i="20"/>
  <c r="CA142" i="20"/>
  <c r="CB142" i="20"/>
  <c r="CC142" i="20"/>
  <c r="CD142" i="20"/>
  <c r="CE142" i="20"/>
  <c r="CF142" i="20"/>
  <c r="CG142" i="20"/>
  <c r="CH142" i="20"/>
  <c r="CI142" i="20"/>
  <c r="CJ142" i="20"/>
  <c r="CK142" i="20"/>
  <c r="CL142" i="20"/>
  <c r="CM142" i="20"/>
  <c r="AY143" i="20"/>
  <c r="AZ143" i="20"/>
  <c r="BA143" i="20"/>
  <c r="BB143" i="20"/>
  <c r="BC143" i="20"/>
  <c r="BD143" i="20"/>
  <c r="BE143" i="20"/>
  <c r="BF143" i="20"/>
  <c r="BG143" i="20"/>
  <c r="BH143" i="20"/>
  <c r="BI143" i="20"/>
  <c r="BJ143" i="20"/>
  <c r="BK143" i="20"/>
  <c r="BL143" i="20"/>
  <c r="BM143" i="20"/>
  <c r="BN143" i="20"/>
  <c r="BO143" i="20"/>
  <c r="BP143" i="20"/>
  <c r="BQ143" i="20"/>
  <c r="BR143" i="20"/>
  <c r="BS143" i="20"/>
  <c r="BT143" i="20"/>
  <c r="BU143" i="20"/>
  <c r="BV143" i="20"/>
  <c r="BW143" i="20"/>
  <c r="BX143" i="20"/>
  <c r="BY143" i="20"/>
  <c r="BZ143" i="20"/>
  <c r="CA143" i="20"/>
  <c r="CB143" i="20"/>
  <c r="CC143" i="20"/>
  <c r="CD143" i="20"/>
  <c r="CE143" i="20"/>
  <c r="CF143" i="20"/>
  <c r="CG143" i="20"/>
  <c r="CH143" i="20"/>
  <c r="CI143" i="20"/>
  <c r="CJ143" i="20"/>
  <c r="CK143" i="20"/>
  <c r="CL143" i="20"/>
  <c r="CM143" i="20"/>
  <c r="AY144" i="20"/>
  <c r="AZ144" i="20"/>
  <c r="BA144" i="20"/>
  <c r="BB144" i="20"/>
  <c r="BC144" i="20"/>
  <c r="BD144" i="20"/>
  <c r="BE144" i="20"/>
  <c r="BF144" i="20"/>
  <c r="BG144" i="20"/>
  <c r="BH144" i="20"/>
  <c r="BI144" i="20"/>
  <c r="BJ144" i="20"/>
  <c r="BK144" i="20"/>
  <c r="BL144" i="20"/>
  <c r="BM144" i="20"/>
  <c r="BN144" i="20"/>
  <c r="BO144" i="20"/>
  <c r="BP144" i="20"/>
  <c r="BQ144" i="20"/>
  <c r="BR144" i="20"/>
  <c r="BS144" i="20"/>
  <c r="BT144" i="20"/>
  <c r="BU144" i="20"/>
  <c r="BV144" i="20"/>
  <c r="BW144" i="20"/>
  <c r="BX144" i="20"/>
  <c r="BY144" i="20"/>
  <c r="BZ144" i="20"/>
  <c r="CA144" i="20"/>
  <c r="CB144" i="20"/>
  <c r="CC144" i="20"/>
  <c r="CD144" i="20"/>
  <c r="CE144" i="20"/>
  <c r="CF144" i="20"/>
  <c r="CG144" i="20"/>
  <c r="CH144" i="20"/>
  <c r="CI144" i="20"/>
  <c r="CJ144" i="20"/>
  <c r="CK144" i="20"/>
  <c r="CL144" i="20"/>
  <c r="CM144" i="20"/>
  <c r="AY145" i="20"/>
  <c r="AZ145" i="20"/>
  <c r="BA145" i="20"/>
  <c r="BB145" i="20"/>
  <c r="BC145" i="20"/>
  <c r="BD145" i="20"/>
  <c r="BE145" i="20"/>
  <c r="BF145" i="20"/>
  <c r="BG145" i="20"/>
  <c r="BH145" i="20"/>
  <c r="BI145" i="20"/>
  <c r="BJ145" i="20"/>
  <c r="BK145" i="20"/>
  <c r="BL145" i="20"/>
  <c r="BM145" i="20"/>
  <c r="BN145" i="20"/>
  <c r="BO145" i="20"/>
  <c r="BP145" i="20"/>
  <c r="BQ145" i="20"/>
  <c r="BR145" i="20"/>
  <c r="BS145" i="20"/>
  <c r="BT145" i="20"/>
  <c r="BU145" i="20"/>
  <c r="BV145" i="20"/>
  <c r="BW145" i="20"/>
  <c r="BX145" i="20"/>
  <c r="BY145" i="20"/>
  <c r="BZ145" i="20"/>
  <c r="CA145" i="20"/>
  <c r="CB145" i="20"/>
  <c r="CC145" i="20"/>
  <c r="CD145" i="20"/>
  <c r="CE145" i="20"/>
  <c r="CF145" i="20"/>
  <c r="CG145" i="20"/>
  <c r="CH145" i="20"/>
  <c r="CI145" i="20"/>
  <c r="CJ145" i="20"/>
  <c r="CK145" i="20"/>
  <c r="CL145" i="20"/>
  <c r="CM145" i="20"/>
  <c r="AY146" i="20"/>
  <c r="AZ146" i="20"/>
  <c r="BA146" i="20"/>
  <c r="BB146" i="20"/>
  <c r="BC146" i="20"/>
  <c r="BD146" i="20"/>
  <c r="BE146" i="20"/>
  <c r="BF146" i="20"/>
  <c r="BG146" i="20"/>
  <c r="BH146" i="20"/>
  <c r="BI146" i="20"/>
  <c r="BJ146" i="20"/>
  <c r="BK146" i="20"/>
  <c r="BL146" i="20"/>
  <c r="BM146" i="20"/>
  <c r="BN146" i="20"/>
  <c r="BO146" i="20"/>
  <c r="BP146" i="20"/>
  <c r="BQ146" i="20"/>
  <c r="BR146" i="20"/>
  <c r="BS146" i="20"/>
  <c r="BT146" i="20"/>
  <c r="BU146" i="20"/>
  <c r="BV146" i="20"/>
  <c r="BW146" i="20"/>
  <c r="BX146" i="20"/>
  <c r="BY146" i="20"/>
  <c r="BZ146" i="20"/>
  <c r="CA146" i="20"/>
  <c r="CB146" i="20"/>
  <c r="CC146" i="20"/>
  <c r="CD146" i="20"/>
  <c r="CE146" i="20"/>
  <c r="CF146" i="20"/>
  <c r="CG146" i="20"/>
  <c r="CH146" i="20"/>
  <c r="CI146" i="20"/>
  <c r="CJ146" i="20"/>
  <c r="CK146" i="20"/>
  <c r="CL146" i="20"/>
  <c r="CM146" i="20"/>
  <c r="AY147" i="20"/>
  <c r="AZ147" i="20"/>
  <c r="BA147" i="20"/>
  <c r="BB147" i="20"/>
  <c r="BC147" i="20"/>
  <c r="BD147" i="20"/>
  <c r="BE147" i="20"/>
  <c r="BF147" i="20"/>
  <c r="BG147" i="20"/>
  <c r="BH147" i="20"/>
  <c r="BI147" i="20"/>
  <c r="BJ147" i="20"/>
  <c r="BK147" i="20"/>
  <c r="BL147" i="20"/>
  <c r="BM147" i="20"/>
  <c r="BN147" i="20"/>
  <c r="BO147" i="20"/>
  <c r="BP147" i="20"/>
  <c r="BQ147" i="20"/>
  <c r="BR147" i="20"/>
  <c r="BS147" i="20"/>
  <c r="BT147" i="20"/>
  <c r="BU147" i="20"/>
  <c r="BV147" i="20"/>
  <c r="BW147" i="20"/>
  <c r="BX147" i="20"/>
  <c r="BY147" i="20"/>
  <c r="BZ147" i="20"/>
  <c r="CA147" i="20"/>
  <c r="CB147" i="20"/>
  <c r="CC147" i="20"/>
  <c r="CD147" i="20"/>
  <c r="CE147" i="20"/>
  <c r="CF147" i="20"/>
  <c r="CG147" i="20"/>
  <c r="CH147" i="20"/>
  <c r="CI147" i="20"/>
  <c r="CJ147" i="20"/>
  <c r="CK147" i="20"/>
  <c r="CL147" i="20"/>
  <c r="CM147" i="20"/>
  <c r="AY148" i="20"/>
  <c r="AZ148" i="20"/>
  <c r="BA148" i="20"/>
  <c r="BB148" i="20"/>
  <c r="BC148" i="20"/>
  <c r="BD148" i="20"/>
  <c r="BE148" i="20"/>
  <c r="BF148" i="20"/>
  <c r="BG148" i="20"/>
  <c r="BH148" i="20"/>
  <c r="BI148" i="20"/>
  <c r="BJ148" i="20"/>
  <c r="BK148" i="20"/>
  <c r="BL148" i="20"/>
  <c r="BM148" i="20"/>
  <c r="BN148" i="20"/>
  <c r="BO148" i="20"/>
  <c r="BP148" i="20"/>
  <c r="BQ148" i="20"/>
  <c r="BR148" i="20"/>
  <c r="BS148" i="20"/>
  <c r="BT148" i="20"/>
  <c r="BU148" i="20"/>
  <c r="BV148" i="20"/>
  <c r="BW148" i="20"/>
  <c r="BX148" i="20"/>
  <c r="BY148" i="20"/>
  <c r="BZ148" i="20"/>
  <c r="CA148" i="20"/>
  <c r="CB148" i="20"/>
  <c r="CC148" i="20"/>
  <c r="CD148" i="20"/>
  <c r="CE148" i="20"/>
  <c r="CF148" i="20"/>
  <c r="CG148" i="20"/>
  <c r="CH148" i="20"/>
  <c r="CI148" i="20"/>
  <c r="CJ148" i="20"/>
  <c r="CK148" i="20"/>
  <c r="CL148" i="20"/>
  <c r="CM148" i="20"/>
  <c r="AY149" i="20"/>
  <c r="AZ149" i="20"/>
  <c r="BA149" i="20"/>
  <c r="BB149" i="20"/>
  <c r="BC149" i="20"/>
  <c r="BD149" i="20"/>
  <c r="BE149" i="20"/>
  <c r="BF149" i="20"/>
  <c r="BG149" i="20"/>
  <c r="BH149" i="20"/>
  <c r="BI149" i="20"/>
  <c r="BJ149" i="20"/>
  <c r="BK149" i="20"/>
  <c r="BL149" i="20"/>
  <c r="BM149" i="20"/>
  <c r="BN149" i="20"/>
  <c r="BO149" i="20"/>
  <c r="BP149" i="20"/>
  <c r="BQ149" i="20"/>
  <c r="BR149" i="20"/>
  <c r="BS149" i="20"/>
  <c r="BT149" i="20"/>
  <c r="BU149" i="20"/>
  <c r="BV149" i="20"/>
  <c r="BW149" i="20"/>
  <c r="BX149" i="20"/>
  <c r="BY149" i="20"/>
  <c r="BZ149" i="20"/>
  <c r="CA149" i="20"/>
  <c r="CB149" i="20"/>
  <c r="CC149" i="20"/>
  <c r="CD149" i="20"/>
  <c r="CE149" i="20"/>
  <c r="CF149" i="20"/>
  <c r="CG149" i="20"/>
  <c r="CH149" i="20"/>
  <c r="CI149" i="20"/>
  <c r="CJ149" i="20"/>
  <c r="CK149" i="20"/>
  <c r="CL149" i="20"/>
  <c r="CM149" i="20"/>
  <c r="AY150" i="20"/>
  <c r="AZ150" i="20"/>
  <c r="BA150" i="20"/>
  <c r="BB150" i="20"/>
  <c r="BC150" i="20"/>
  <c r="BD150" i="20"/>
  <c r="BE150" i="20"/>
  <c r="BF150" i="20"/>
  <c r="BG150" i="20"/>
  <c r="BH150" i="20"/>
  <c r="BI150" i="20"/>
  <c r="BJ150" i="20"/>
  <c r="BK150" i="20"/>
  <c r="BL150" i="20"/>
  <c r="BM150" i="20"/>
  <c r="BN150" i="20"/>
  <c r="BO150" i="20"/>
  <c r="BP150" i="20"/>
  <c r="BQ150" i="20"/>
  <c r="BR150" i="20"/>
  <c r="BS150" i="20"/>
  <c r="BT150" i="20"/>
  <c r="BU150" i="20"/>
  <c r="BV150" i="20"/>
  <c r="BW150" i="20"/>
  <c r="BX150" i="20"/>
  <c r="BY150" i="20"/>
  <c r="BZ150" i="20"/>
  <c r="CA150" i="20"/>
  <c r="CB150" i="20"/>
  <c r="CC150" i="20"/>
  <c r="CD150" i="20"/>
  <c r="CE150" i="20"/>
  <c r="CF150" i="20"/>
  <c r="CG150" i="20"/>
  <c r="CH150" i="20"/>
  <c r="CI150" i="20"/>
  <c r="CJ150" i="20"/>
  <c r="CK150" i="20"/>
  <c r="CL150" i="20"/>
  <c r="CM150" i="20"/>
  <c r="AY151" i="20"/>
  <c r="AZ151" i="20"/>
  <c r="BA151" i="20"/>
  <c r="BB151" i="20"/>
  <c r="BC151" i="20"/>
  <c r="BD151" i="20"/>
  <c r="BE151" i="20"/>
  <c r="BF151" i="20"/>
  <c r="BG151" i="20"/>
  <c r="BH151" i="20"/>
  <c r="BI151" i="20"/>
  <c r="BJ151" i="20"/>
  <c r="BK151" i="20"/>
  <c r="BL151" i="20"/>
  <c r="BM151" i="20"/>
  <c r="BN151" i="20"/>
  <c r="BO151" i="20"/>
  <c r="BP151" i="20"/>
  <c r="BQ151" i="20"/>
  <c r="BR151" i="20"/>
  <c r="BS151" i="20"/>
  <c r="BT151" i="20"/>
  <c r="BU151" i="20"/>
  <c r="BV151" i="20"/>
  <c r="BW151" i="20"/>
  <c r="BX151" i="20"/>
  <c r="BY151" i="20"/>
  <c r="BZ151" i="20"/>
  <c r="CA151" i="20"/>
  <c r="CB151" i="20"/>
  <c r="CC151" i="20"/>
  <c r="CD151" i="20"/>
  <c r="CE151" i="20"/>
  <c r="CF151" i="20"/>
  <c r="CG151" i="20"/>
  <c r="CH151" i="20"/>
  <c r="CI151" i="20"/>
  <c r="CJ151" i="20"/>
  <c r="CK151" i="20"/>
  <c r="CL151" i="20"/>
  <c r="CM151" i="20"/>
  <c r="AY152" i="20"/>
  <c r="AZ152" i="20"/>
  <c r="BA152" i="20"/>
  <c r="BB152" i="20"/>
  <c r="BC152" i="20"/>
  <c r="BD152" i="20"/>
  <c r="BE152" i="20"/>
  <c r="BF152" i="20"/>
  <c r="BG152" i="20"/>
  <c r="BH152" i="20"/>
  <c r="BI152" i="20"/>
  <c r="BJ152" i="20"/>
  <c r="BK152" i="20"/>
  <c r="BL152" i="20"/>
  <c r="BM152" i="20"/>
  <c r="BN152" i="20"/>
  <c r="BO152" i="20"/>
  <c r="BP152" i="20"/>
  <c r="BQ152" i="20"/>
  <c r="BR152" i="20"/>
  <c r="BS152" i="20"/>
  <c r="BT152" i="20"/>
  <c r="BU152" i="20"/>
  <c r="BV152" i="20"/>
  <c r="BW152" i="20"/>
  <c r="BX152" i="20"/>
  <c r="BY152" i="20"/>
  <c r="BZ152" i="20"/>
  <c r="CA152" i="20"/>
  <c r="CB152" i="20"/>
  <c r="CC152" i="20"/>
  <c r="CD152" i="20"/>
  <c r="CE152" i="20"/>
  <c r="CF152" i="20"/>
  <c r="CG152" i="20"/>
  <c r="CH152" i="20"/>
  <c r="CI152" i="20"/>
  <c r="CJ152" i="20"/>
  <c r="CK152" i="20"/>
  <c r="CL152" i="20"/>
  <c r="CM152" i="20"/>
  <c r="AY153" i="20"/>
  <c r="AZ153" i="20"/>
  <c r="BA153" i="20"/>
  <c r="BB153" i="20"/>
  <c r="BC153" i="20"/>
  <c r="BD153" i="20"/>
  <c r="BE153" i="20"/>
  <c r="BF153" i="20"/>
  <c r="BG153" i="20"/>
  <c r="BH153" i="20"/>
  <c r="BI153" i="20"/>
  <c r="BJ153" i="20"/>
  <c r="BK153" i="20"/>
  <c r="BL153" i="20"/>
  <c r="BM153" i="20"/>
  <c r="BN153" i="20"/>
  <c r="BO153" i="20"/>
  <c r="BP153" i="20"/>
  <c r="BQ153" i="20"/>
  <c r="BR153" i="20"/>
  <c r="BS153" i="20"/>
  <c r="BT153" i="20"/>
  <c r="BU153" i="20"/>
  <c r="BV153" i="20"/>
  <c r="BW153" i="20"/>
  <c r="BX153" i="20"/>
  <c r="BY153" i="20"/>
  <c r="BZ153" i="20"/>
  <c r="CA153" i="20"/>
  <c r="CB153" i="20"/>
  <c r="CC153" i="20"/>
  <c r="CD153" i="20"/>
  <c r="CE153" i="20"/>
  <c r="CF153" i="20"/>
  <c r="CG153" i="20"/>
  <c r="CH153" i="20"/>
  <c r="CI153" i="20"/>
  <c r="CJ153" i="20"/>
  <c r="CK153" i="20"/>
  <c r="CL153" i="20"/>
  <c r="CM153" i="20"/>
  <c r="AY154" i="20"/>
  <c r="AZ154" i="20"/>
  <c r="BA154" i="20"/>
  <c r="BB154" i="20"/>
  <c r="BC154" i="20"/>
  <c r="BD154" i="20"/>
  <c r="BE154" i="20"/>
  <c r="BF154" i="20"/>
  <c r="BG154" i="20"/>
  <c r="BH154" i="20"/>
  <c r="BI154" i="20"/>
  <c r="BJ154" i="20"/>
  <c r="BK154" i="20"/>
  <c r="BL154" i="20"/>
  <c r="BM154" i="20"/>
  <c r="BN154" i="20"/>
  <c r="BO154" i="20"/>
  <c r="BP154" i="20"/>
  <c r="BQ154" i="20"/>
  <c r="BR154" i="20"/>
  <c r="BS154" i="20"/>
  <c r="BT154" i="20"/>
  <c r="BU154" i="20"/>
  <c r="BV154" i="20"/>
  <c r="BW154" i="20"/>
  <c r="BX154" i="20"/>
  <c r="BY154" i="20"/>
  <c r="BZ154" i="20"/>
  <c r="CA154" i="20"/>
  <c r="CB154" i="20"/>
  <c r="CC154" i="20"/>
  <c r="CD154" i="20"/>
  <c r="CE154" i="20"/>
  <c r="CF154" i="20"/>
  <c r="CG154" i="20"/>
  <c r="CH154" i="20"/>
  <c r="CI154" i="20"/>
  <c r="CJ154" i="20"/>
  <c r="CK154" i="20"/>
  <c r="CL154" i="20"/>
  <c r="CM154" i="20"/>
  <c r="AY155" i="20"/>
  <c r="AZ155" i="20"/>
  <c r="BA155" i="20"/>
  <c r="BB155" i="20"/>
  <c r="BC155" i="20"/>
  <c r="BD155" i="20"/>
  <c r="BE155" i="20"/>
  <c r="BF155" i="20"/>
  <c r="BG155" i="20"/>
  <c r="BH155" i="20"/>
  <c r="BI155" i="20"/>
  <c r="BJ155" i="20"/>
  <c r="BK155" i="20"/>
  <c r="BL155" i="20"/>
  <c r="BM155" i="20"/>
  <c r="BN155" i="20"/>
  <c r="BO155" i="20"/>
  <c r="BP155" i="20"/>
  <c r="BQ155" i="20"/>
  <c r="BR155" i="20"/>
  <c r="BS155" i="20"/>
  <c r="BT155" i="20"/>
  <c r="BU155" i="20"/>
  <c r="BV155" i="20"/>
  <c r="BW155" i="20"/>
  <c r="BX155" i="20"/>
  <c r="BY155" i="20"/>
  <c r="BZ155" i="20"/>
  <c r="CA155" i="20"/>
  <c r="CB155" i="20"/>
  <c r="CC155" i="20"/>
  <c r="CD155" i="20"/>
  <c r="CE155" i="20"/>
  <c r="CF155" i="20"/>
  <c r="CG155" i="20"/>
  <c r="CH155" i="20"/>
  <c r="CI155" i="20"/>
  <c r="CJ155" i="20"/>
  <c r="CK155" i="20"/>
  <c r="CL155" i="20"/>
  <c r="CM155" i="20"/>
  <c r="AY156" i="20"/>
  <c r="AZ156" i="20"/>
  <c r="BA156" i="20"/>
  <c r="BB156" i="20"/>
  <c r="BC156" i="20"/>
  <c r="BD156" i="20"/>
  <c r="BE156" i="20"/>
  <c r="BF156" i="20"/>
  <c r="BG156" i="20"/>
  <c r="BH156" i="20"/>
  <c r="BI156" i="20"/>
  <c r="BJ156" i="20"/>
  <c r="BK156" i="20"/>
  <c r="BL156" i="20"/>
  <c r="BM156" i="20"/>
  <c r="BN156" i="20"/>
  <c r="BO156" i="20"/>
  <c r="BP156" i="20"/>
  <c r="BQ156" i="20"/>
  <c r="BR156" i="20"/>
  <c r="BS156" i="20"/>
  <c r="BT156" i="20"/>
  <c r="BU156" i="20"/>
  <c r="BV156" i="20"/>
  <c r="BW156" i="20"/>
  <c r="BX156" i="20"/>
  <c r="BY156" i="20"/>
  <c r="BZ156" i="20"/>
  <c r="CA156" i="20"/>
  <c r="CB156" i="20"/>
  <c r="CC156" i="20"/>
  <c r="CD156" i="20"/>
  <c r="CE156" i="20"/>
  <c r="CF156" i="20"/>
  <c r="CG156" i="20"/>
  <c r="CH156" i="20"/>
  <c r="CI156" i="20"/>
  <c r="CJ156" i="20"/>
  <c r="CK156" i="20"/>
  <c r="CL156" i="20"/>
  <c r="CM156" i="20"/>
  <c r="AY157" i="20"/>
  <c r="AZ157" i="20"/>
  <c r="BA157" i="20"/>
  <c r="BB157" i="20"/>
  <c r="BC157" i="20"/>
  <c r="BD157" i="20"/>
  <c r="BE157" i="20"/>
  <c r="BF157" i="20"/>
  <c r="BG157" i="20"/>
  <c r="BH157" i="20"/>
  <c r="BI157" i="20"/>
  <c r="BJ157" i="20"/>
  <c r="BK157" i="20"/>
  <c r="BL157" i="20"/>
  <c r="BM157" i="20"/>
  <c r="BN157" i="20"/>
  <c r="BO157" i="20"/>
  <c r="BP157" i="20"/>
  <c r="BQ157" i="20"/>
  <c r="BR157" i="20"/>
  <c r="BS157" i="20"/>
  <c r="BT157" i="20"/>
  <c r="BU157" i="20"/>
  <c r="BV157" i="20"/>
  <c r="BW157" i="20"/>
  <c r="BX157" i="20"/>
  <c r="BY157" i="20"/>
  <c r="BZ157" i="20"/>
  <c r="CA157" i="20"/>
  <c r="CB157" i="20"/>
  <c r="CC157" i="20"/>
  <c r="CD157" i="20"/>
  <c r="CE157" i="20"/>
  <c r="CF157" i="20"/>
  <c r="CG157" i="20"/>
  <c r="CH157" i="20"/>
  <c r="CI157" i="20"/>
  <c r="CJ157" i="20"/>
  <c r="CK157" i="20"/>
  <c r="CL157" i="20"/>
  <c r="CM157" i="20"/>
  <c r="AY158" i="20"/>
  <c r="AZ158" i="20"/>
  <c r="BA158" i="20"/>
  <c r="BB158" i="20"/>
  <c r="BC158" i="20"/>
  <c r="BD158" i="20"/>
  <c r="BE158" i="20"/>
  <c r="BF158" i="20"/>
  <c r="BG158" i="20"/>
  <c r="BH158" i="20"/>
  <c r="BI158" i="20"/>
  <c r="BJ158" i="20"/>
  <c r="BK158" i="20"/>
  <c r="BL158" i="20"/>
  <c r="BM158" i="20"/>
  <c r="BN158" i="20"/>
  <c r="BO158" i="20"/>
  <c r="BP158" i="20"/>
  <c r="BQ158" i="20"/>
  <c r="BR158" i="20"/>
  <c r="BS158" i="20"/>
  <c r="BT158" i="20"/>
  <c r="BU158" i="20"/>
  <c r="BV158" i="20"/>
  <c r="BW158" i="20"/>
  <c r="BX158" i="20"/>
  <c r="BY158" i="20"/>
  <c r="BZ158" i="20"/>
  <c r="CA158" i="20"/>
  <c r="CB158" i="20"/>
  <c r="CC158" i="20"/>
  <c r="CD158" i="20"/>
  <c r="CE158" i="20"/>
  <c r="CF158" i="20"/>
  <c r="CG158" i="20"/>
  <c r="CH158" i="20"/>
  <c r="CI158" i="20"/>
  <c r="CJ158" i="20"/>
  <c r="CK158" i="20"/>
  <c r="CL158" i="20"/>
  <c r="CM158" i="20"/>
  <c r="AY159" i="20"/>
  <c r="AZ159" i="20"/>
  <c r="BA159" i="20"/>
  <c r="BB159" i="20"/>
  <c r="BC159" i="20"/>
  <c r="BD159" i="20"/>
  <c r="BE159" i="20"/>
  <c r="BF159" i="20"/>
  <c r="BG159" i="20"/>
  <c r="BH159" i="20"/>
  <c r="BI159" i="20"/>
  <c r="BJ159" i="20"/>
  <c r="BK159" i="20"/>
  <c r="BL159" i="20"/>
  <c r="BM159" i="20"/>
  <c r="BN159" i="20"/>
  <c r="BO159" i="20"/>
  <c r="BP159" i="20"/>
  <c r="BQ159" i="20"/>
  <c r="BR159" i="20"/>
  <c r="BS159" i="20"/>
  <c r="BT159" i="20"/>
  <c r="BU159" i="20"/>
  <c r="BV159" i="20"/>
  <c r="BW159" i="20"/>
  <c r="BX159" i="20"/>
  <c r="BY159" i="20"/>
  <c r="BZ159" i="20"/>
  <c r="CA159" i="20"/>
  <c r="CB159" i="20"/>
  <c r="CC159" i="20"/>
  <c r="CD159" i="20"/>
  <c r="CE159" i="20"/>
  <c r="CF159" i="20"/>
  <c r="CG159" i="20"/>
  <c r="CH159" i="20"/>
  <c r="CI159" i="20"/>
  <c r="CJ159" i="20"/>
  <c r="CK159" i="20"/>
  <c r="CL159" i="20"/>
  <c r="CM159" i="20"/>
  <c r="AY160" i="20"/>
  <c r="AZ160" i="20"/>
  <c r="BA160" i="20"/>
  <c r="BB160" i="20"/>
  <c r="BC160" i="20"/>
  <c r="BD160" i="20"/>
  <c r="BE160" i="20"/>
  <c r="BF160" i="20"/>
  <c r="BG160" i="20"/>
  <c r="BH160" i="20"/>
  <c r="BI160" i="20"/>
  <c r="BJ160" i="20"/>
  <c r="BK160" i="20"/>
  <c r="BL160" i="20"/>
  <c r="BM160" i="20"/>
  <c r="BN160" i="20"/>
  <c r="BO160" i="20"/>
  <c r="BP160" i="20"/>
  <c r="BQ160" i="20"/>
  <c r="BR160" i="20"/>
  <c r="BS160" i="20"/>
  <c r="BT160" i="20"/>
  <c r="BU160" i="20"/>
  <c r="BV160" i="20"/>
  <c r="BW160" i="20"/>
  <c r="BX160" i="20"/>
  <c r="BY160" i="20"/>
  <c r="BZ160" i="20"/>
  <c r="CA160" i="20"/>
  <c r="CB160" i="20"/>
  <c r="CC160" i="20"/>
  <c r="CD160" i="20"/>
  <c r="CE160" i="20"/>
  <c r="CF160" i="20"/>
  <c r="CG160" i="20"/>
  <c r="CH160" i="20"/>
  <c r="CI160" i="20"/>
  <c r="CJ160" i="20"/>
  <c r="CK160" i="20"/>
  <c r="CL160" i="20"/>
  <c r="CM160" i="20"/>
  <c r="AY161" i="20"/>
  <c r="AZ161" i="20"/>
  <c r="BA161" i="20"/>
  <c r="BB161" i="20"/>
  <c r="BC161" i="20"/>
  <c r="BD161" i="20"/>
  <c r="BE161" i="20"/>
  <c r="BF161" i="20"/>
  <c r="BG161" i="20"/>
  <c r="BH161" i="20"/>
  <c r="BI161" i="20"/>
  <c r="BJ161" i="20"/>
  <c r="BK161" i="20"/>
  <c r="BL161" i="20"/>
  <c r="BM161" i="20"/>
  <c r="BN161" i="20"/>
  <c r="BO161" i="20"/>
  <c r="BP161" i="20"/>
  <c r="BQ161" i="20"/>
  <c r="BR161" i="20"/>
  <c r="BS161" i="20"/>
  <c r="BT161" i="20"/>
  <c r="BU161" i="20"/>
  <c r="BV161" i="20"/>
  <c r="BW161" i="20"/>
  <c r="BX161" i="20"/>
  <c r="BY161" i="20"/>
  <c r="BZ161" i="20"/>
  <c r="CA161" i="20"/>
  <c r="CB161" i="20"/>
  <c r="CC161" i="20"/>
  <c r="CD161" i="20"/>
  <c r="CE161" i="20"/>
  <c r="CF161" i="20"/>
  <c r="CG161" i="20"/>
  <c r="CH161" i="20"/>
  <c r="CI161" i="20"/>
  <c r="CJ161" i="20"/>
  <c r="CK161" i="20"/>
  <c r="CL161" i="20"/>
  <c r="CM161" i="20"/>
  <c r="AY162" i="20"/>
  <c r="AZ162" i="20"/>
  <c r="BA162" i="20"/>
  <c r="BB162" i="20"/>
  <c r="BC162" i="20"/>
  <c r="BD162" i="20"/>
  <c r="BE162" i="20"/>
  <c r="BF162" i="20"/>
  <c r="BG162" i="20"/>
  <c r="BH162" i="20"/>
  <c r="BI162" i="20"/>
  <c r="BJ162" i="20"/>
  <c r="BK162" i="20"/>
  <c r="BL162" i="20"/>
  <c r="BM162" i="20"/>
  <c r="BN162" i="20"/>
  <c r="BO162" i="20"/>
  <c r="BP162" i="20"/>
  <c r="BQ162" i="20"/>
  <c r="BR162" i="20"/>
  <c r="BS162" i="20"/>
  <c r="BT162" i="20"/>
  <c r="BU162" i="20"/>
  <c r="BV162" i="20"/>
  <c r="BW162" i="20"/>
  <c r="BX162" i="20"/>
  <c r="BY162" i="20"/>
  <c r="BZ162" i="20"/>
  <c r="CA162" i="20"/>
  <c r="CB162" i="20"/>
  <c r="CC162" i="20"/>
  <c r="CD162" i="20"/>
  <c r="CE162" i="20"/>
  <c r="CF162" i="20"/>
  <c r="CG162" i="20"/>
  <c r="CH162" i="20"/>
  <c r="CI162" i="20"/>
  <c r="CJ162" i="20"/>
  <c r="CK162" i="20"/>
  <c r="CL162" i="20"/>
  <c r="CM162" i="20"/>
  <c r="AY163" i="20"/>
  <c r="AZ163" i="20"/>
  <c r="BA163" i="20"/>
  <c r="BB163" i="20"/>
  <c r="BC163" i="20"/>
  <c r="BD163" i="20"/>
  <c r="BE163" i="20"/>
  <c r="BF163" i="20"/>
  <c r="BG163" i="20"/>
  <c r="BH163" i="20"/>
  <c r="BI163" i="20"/>
  <c r="BJ163" i="20"/>
  <c r="BK163" i="20"/>
  <c r="BL163" i="20"/>
  <c r="BM163" i="20"/>
  <c r="BN163" i="20"/>
  <c r="BO163" i="20"/>
  <c r="BP163" i="20"/>
  <c r="BQ163" i="20"/>
  <c r="BR163" i="20"/>
  <c r="BS163" i="20"/>
  <c r="BT163" i="20"/>
  <c r="BU163" i="20"/>
  <c r="BV163" i="20"/>
  <c r="BW163" i="20"/>
  <c r="BX163" i="20"/>
  <c r="BY163" i="20"/>
  <c r="BZ163" i="20"/>
  <c r="CA163" i="20"/>
  <c r="CB163" i="20"/>
  <c r="CC163" i="20"/>
  <c r="CD163" i="20"/>
  <c r="CE163" i="20"/>
  <c r="CF163" i="20"/>
  <c r="CG163" i="20"/>
  <c r="CH163" i="20"/>
  <c r="CI163" i="20"/>
  <c r="CJ163" i="20"/>
  <c r="CK163" i="20"/>
  <c r="CL163" i="20"/>
  <c r="CM163" i="20"/>
  <c r="AY164" i="20"/>
  <c r="AZ164" i="20"/>
  <c r="BA164" i="20"/>
  <c r="BB164" i="20"/>
  <c r="BC164" i="20"/>
  <c r="BD164" i="20"/>
  <c r="BE164" i="20"/>
  <c r="BF164" i="20"/>
  <c r="BG164" i="20"/>
  <c r="BH164" i="20"/>
  <c r="BI164" i="20"/>
  <c r="BJ164" i="20"/>
  <c r="BK164" i="20"/>
  <c r="BL164" i="20"/>
  <c r="BM164" i="20"/>
  <c r="BN164" i="20"/>
  <c r="BO164" i="20"/>
  <c r="BP164" i="20"/>
  <c r="BQ164" i="20"/>
  <c r="BR164" i="20"/>
  <c r="BS164" i="20"/>
  <c r="BT164" i="20"/>
  <c r="BU164" i="20"/>
  <c r="BV164" i="20"/>
  <c r="BW164" i="20"/>
  <c r="BX164" i="20"/>
  <c r="BY164" i="20"/>
  <c r="BZ164" i="20"/>
  <c r="CA164" i="20"/>
  <c r="CB164" i="20"/>
  <c r="CC164" i="20"/>
  <c r="CD164" i="20"/>
  <c r="CE164" i="20"/>
  <c r="CF164" i="20"/>
  <c r="CG164" i="20"/>
  <c r="CH164" i="20"/>
  <c r="CI164" i="20"/>
  <c r="CJ164" i="20"/>
  <c r="CK164" i="20"/>
  <c r="CL164" i="20"/>
  <c r="CM164" i="20"/>
  <c r="AY165" i="20"/>
  <c r="AZ165" i="20"/>
  <c r="BA165" i="20"/>
  <c r="BB165" i="20"/>
  <c r="BC165" i="20"/>
  <c r="BD165" i="20"/>
  <c r="BE165" i="20"/>
  <c r="BF165" i="20"/>
  <c r="BG165" i="20"/>
  <c r="BH165" i="20"/>
  <c r="BI165" i="20"/>
  <c r="BJ165" i="20"/>
  <c r="BK165" i="20"/>
  <c r="BL165" i="20"/>
  <c r="BM165" i="20"/>
  <c r="BN165" i="20"/>
  <c r="BO165" i="20"/>
  <c r="BP165" i="20"/>
  <c r="BQ165" i="20"/>
  <c r="BR165" i="20"/>
  <c r="BS165" i="20"/>
  <c r="BT165" i="20"/>
  <c r="BU165" i="20"/>
  <c r="BV165" i="20"/>
  <c r="BW165" i="20"/>
  <c r="BX165" i="20"/>
  <c r="BY165" i="20"/>
  <c r="BZ165" i="20"/>
  <c r="CA165" i="20"/>
  <c r="CB165" i="20"/>
  <c r="CC165" i="20"/>
  <c r="CD165" i="20"/>
  <c r="CE165" i="20"/>
  <c r="CF165" i="20"/>
  <c r="CG165" i="20"/>
  <c r="CH165" i="20"/>
  <c r="CI165" i="20"/>
  <c r="CJ165" i="20"/>
  <c r="CK165" i="20"/>
  <c r="CL165" i="20"/>
  <c r="CM165" i="20"/>
  <c r="AY166" i="20"/>
  <c r="AZ166" i="20"/>
  <c r="BA166" i="20"/>
  <c r="BB166" i="20"/>
  <c r="BC166" i="20"/>
  <c r="BD166" i="20"/>
  <c r="BE166" i="20"/>
  <c r="BF166" i="20"/>
  <c r="BG166" i="20"/>
  <c r="BH166" i="20"/>
  <c r="BI166" i="20"/>
  <c r="BJ166" i="20"/>
  <c r="BK166" i="20"/>
  <c r="BL166" i="20"/>
  <c r="BM166" i="20"/>
  <c r="BN166" i="20"/>
  <c r="BO166" i="20"/>
  <c r="BP166" i="20"/>
  <c r="BQ166" i="20"/>
  <c r="BR166" i="20"/>
  <c r="BS166" i="20"/>
  <c r="BT166" i="20"/>
  <c r="BU166" i="20"/>
  <c r="BV166" i="20"/>
  <c r="BW166" i="20"/>
  <c r="BX166" i="20"/>
  <c r="BY166" i="20"/>
  <c r="BZ166" i="20"/>
  <c r="CA166" i="20"/>
  <c r="CB166" i="20"/>
  <c r="CC166" i="20"/>
  <c r="CD166" i="20"/>
  <c r="CE166" i="20"/>
  <c r="CF166" i="20"/>
  <c r="CG166" i="20"/>
  <c r="CH166" i="20"/>
  <c r="CI166" i="20"/>
  <c r="CJ166" i="20"/>
  <c r="CK166" i="20"/>
  <c r="CL166" i="20"/>
  <c r="CM166" i="20"/>
  <c r="AY167" i="20"/>
  <c r="AZ167" i="20"/>
  <c r="BA167" i="20"/>
  <c r="BB167" i="20"/>
  <c r="BC167" i="20"/>
  <c r="BD167" i="20"/>
  <c r="BE167" i="20"/>
  <c r="BF167" i="20"/>
  <c r="BG167" i="20"/>
  <c r="BH167" i="20"/>
  <c r="BI167" i="20"/>
  <c r="BJ167" i="20"/>
  <c r="BK167" i="20"/>
  <c r="BL167" i="20"/>
  <c r="BM167" i="20"/>
  <c r="BN167" i="20"/>
  <c r="BO167" i="20"/>
  <c r="BP167" i="20"/>
  <c r="BQ167" i="20"/>
  <c r="BR167" i="20"/>
  <c r="BS167" i="20"/>
  <c r="BT167" i="20"/>
  <c r="BU167" i="20"/>
  <c r="BV167" i="20"/>
  <c r="BW167" i="20"/>
  <c r="BX167" i="20"/>
  <c r="BY167" i="20"/>
  <c r="BZ167" i="20"/>
  <c r="CA167" i="20"/>
  <c r="CB167" i="20"/>
  <c r="CC167" i="20"/>
  <c r="CD167" i="20"/>
  <c r="CE167" i="20"/>
  <c r="CF167" i="20"/>
  <c r="CG167" i="20"/>
  <c r="CH167" i="20"/>
  <c r="CI167" i="20"/>
  <c r="CJ167" i="20"/>
  <c r="CK167" i="20"/>
  <c r="CL167" i="20"/>
  <c r="CM167" i="20"/>
  <c r="AY168" i="20"/>
  <c r="AZ168" i="20"/>
  <c r="BA168" i="20"/>
  <c r="BB168" i="20"/>
  <c r="BC168" i="20"/>
  <c r="BD168" i="20"/>
  <c r="BE168" i="20"/>
  <c r="BF168" i="20"/>
  <c r="BG168" i="20"/>
  <c r="BH168" i="20"/>
  <c r="BI168" i="20"/>
  <c r="BJ168" i="20"/>
  <c r="BK168" i="20"/>
  <c r="BL168" i="20"/>
  <c r="BM168" i="20"/>
  <c r="BN168" i="20"/>
  <c r="BO168" i="20"/>
  <c r="BP168" i="20"/>
  <c r="BQ168" i="20"/>
  <c r="BR168" i="20"/>
  <c r="BS168" i="20"/>
  <c r="BT168" i="20"/>
  <c r="BU168" i="20"/>
  <c r="BV168" i="20"/>
  <c r="BW168" i="20"/>
  <c r="BX168" i="20"/>
  <c r="BY168" i="20"/>
  <c r="BZ168" i="20"/>
  <c r="CA168" i="20"/>
  <c r="CB168" i="20"/>
  <c r="CC168" i="20"/>
  <c r="CD168" i="20"/>
  <c r="CE168" i="20"/>
  <c r="CF168" i="20"/>
  <c r="CG168" i="20"/>
  <c r="CH168" i="20"/>
  <c r="CI168" i="20"/>
  <c r="CJ168" i="20"/>
  <c r="CK168" i="20"/>
  <c r="CL168" i="20"/>
  <c r="CM168" i="20"/>
  <c r="AY169" i="20"/>
  <c r="AZ169" i="20"/>
  <c r="BA169" i="20"/>
  <c r="BB169" i="20"/>
  <c r="BC169" i="20"/>
  <c r="BD169" i="20"/>
  <c r="BE169" i="20"/>
  <c r="BF169" i="20"/>
  <c r="BG169" i="20"/>
  <c r="BH169" i="20"/>
  <c r="BI169" i="20"/>
  <c r="BJ169" i="20"/>
  <c r="BK169" i="20"/>
  <c r="BL169" i="20"/>
  <c r="BM169" i="20"/>
  <c r="BN169" i="20"/>
  <c r="BO169" i="20"/>
  <c r="BP169" i="20"/>
  <c r="BQ169" i="20"/>
  <c r="BR169" i="20"/>
  <c r="BS169" i="20"/>
  <c r="BT169" i="20"/>
  <c r="BU169" i="20"/>
  <c r="BV169" i="20"/>
  <c r="BW169" i="20"/>
  <c r="BX169" i="20"/>
  <c r="BY169" i="20"/>
  <c r="BZ169" i="20"/>
  <c r="CA169" i="20"/>
  <c r="CB169" i="20"/>
  <c r="CC169" i="20"/>
  <c r="CD169" i="20"/>
  <c r="CE169" i="20"/>
  <c r="CF169" i="20"/>
  <c r="CG169" i="20"/>
  <c r="CH169" i="20"/>
  <c r="CI169" i="20"/>
  <c r="CJ169" i="20"/>
  <c r="CK169" i="20"/>
  <c r="CL169" i="20"/>
  <c r="CM169" i="20"/>
  <c r="AY170" i="20"/>
  <c r="AZ170" i="20"/>
  <c r="BA170" i="20"/>
  <c r="BB170" i="20"/>
  <c r="BC170" i="20"/>
  <c r="BD170" i="20"/>
  <c r="BE170" i="20"/>
  <c r="BF170" i="20"/>
  <c r="BG170" i="20"/>
  <c r="BH170" i="20"/>
  <c r="BI170" i="20"/>
  <c r="BJ170" i="20"/>
  <c r="BK170" i="20"/>
  <c r="BL170" i="20"/>
  <c r="BM170" i="20"/>
  <c r="BN170" i="20"/>
  <c r="BO170" i="20"/>
  <c r="BP170" i="20"/>
  <c r="BQ170" i="20"/>
  <c r="BR170" i="20"/>
  <c r="BS170" i="20"/>
  <c r="BT170" i="20"/>
  <c r="BU170" i="20"/>
  <c r="BV170" i="20"/>
  <c r="BW170" i="20"/>
  <c r="BX170" i="20"/>
  <c r="BY170" i="20"/>
  <c r="BZ170" i="20"/>
  <c r="CA170" i="20"/>
  <c r="CB170" i="20"/>
  <c r="CC170" i="20"/>
  <c r="CD170" i="20"/>
  <c r="CE170" i="20"/>
  <c r="CF170" i="20"/>
  <c r="CG170" i="20"/>
  <c r="CH170" i="20"/>
  <c r="CI170" i="20"/>
  <c r="CJ170" i="20"/>
  <c r="CK170" i="20"/>
  <c r="CL170" i="20"/>
  <c r="CM170" i="20"/>
  <c r="AY171" i="20"/>
  <c r="AZ171" i="20"/>
  <c r="BA171" i="20"/>
  <c r="BB171" i="20"/>
  <c r="BC171" i="20"/>
  <c r="BD171" i="20"/>
  <c r="BE171" i="20"/>
  <c r="BF171" i="20"/>
  <c r="BG171" i="20"/>
  <c r="BH171" i="20"/>
  <c r="BI171" i="20"/>
  <c r="BJ171" i="20"/>
  <c r="BK171" i="20"/>
  <c r="BL171" i="20"/>
  <c r="BM171" i="20"/>
  <c r="BN171" i="20"/>
  <c r="BO171" i="20"/>
  <c r="BP171" i="20"/>
  <c r="BQ171" i="20"/>
  <c r="BR171" i="20"/>
  <c r="BS171" i="20"/>
  <c r="BT171" i="20"/>
  <c r="BU171" i="20"/>
  <c r="BV171" i="20"/>
  <c r="BW171" i="20"/>
  <c r="BX171" i="20"/>
  <c r="BY171" i="20"/>
  <c r="BZ171" i="20"/>
  <c r="CA171" i="20"/>
  <c r="CB171" i="20"/>
  <c r="CC171" i="20"/>
  <c r="CD171" i="20"/>
  <c r="CE171" i="20"/>
  <c r="CF171" i="20"/>
  <c r="CG171" i="20"/>
  <c r="CH171" i="20"/>
  <c r="CI171" i="20"/>
  <c r="CJ171" i="20"/>
  <c r="CK171" i="20"/>
  <c r="CL171" i="20"/>
  <c r="CM171" i="20"/>
  <c r="AY172" i="20"/>
  <c r="AZ172" i="20"/>
  <c r="BA172" i="20"/>
  <c r="BB172" i="20"/>
  <c r="BC172" i="20"/>
  <c r="BD172" i="20"/>
  <c r="BE172" i="20"/>
  <c r="BF172" i="20"/>
  <c r="BG172" i="20"/>
  <c r="BH172" i="20"/>
  <c r="BI172" i="20"/>
  <c r="BJ172" i="20"/>
  <c r="BK172" i="20"/>
  <c r="BL172" i="20"/>
  <c r="BM172" i="20"/>
  <c r="BN172" i="20"/>
  <c r="BO172" i="20"/>
  <c r="BP172" i="20"/>
  <c r="BQ172" i="20"/>
  <c r="BR172" i="20"/>
  <c r="BS172" i="20"/>
  <c r="BT172" i="20"/>
  <c r="BU172" i="20"/>
  <c r="BV172" i="20"/>
  <c r="BW172" i="20"/>
  <c r="BX172" i="20"/>
  <c r="BY172" i="20"/>
  <c r="BZ172" i="20"/>
  <c r="CA172" i="20"/>
  <c r="CB172" i="20"/>
  <c r="CC172" i="20"/>
  <c r="CD172" i="20"/>
  <c r="CE172" i="20"/>
  <c r="CF172" i="20"/>
  <c r="CG172" i="20"/>
  <c r="CH172" i="20"/>
  <c r="CI172" i="20"/>
  <c r="CJ172" i="20"/>
  <c r="CK172" i="20"/>
  <c r="CL172" i="20"/>
  <c r="CM172" i="20"/>
  <c r="AY173" i="20"/>
  <c r="AZ173" i="20"/>
  <c r="BA173" i="20"/>
  <c r="BB173" i="20"/>
  <c r="BC173" i="20"/>
  <c r="BD173" i="20"/>
  <c r="BE173" i="20"/>
  <c r="BF173" i="20"/>
  <c r="BG173" i="20"/>
  <c r="BH173" i="20"/>
  <c r="BI173" i="20"/>
  <c r="BJ173" i="20"/>
  <c r="BK173" i="20"/>
  <c r="BL173" i="20"/>
  <c r="BM173" i="20"/>
  <c r="BN173" i="20"/>
  <c r="BO173" i="20"/>
  <c r="BP173" i="20"/>
  <c r="BQ173" i="20"/>
  <c r="BR173" i="20"/>
  <c r="BS173" i="20"/>
  <c r="BT173" i="20"/>
  <c r="BU173" i="20"/>
  <c r="BV173" i="20"/>
  <c r="BW173" i="20"/>
  <c r="BX173" i="20"/>
  <c r="BY173" i="20"/>
  <c r="BZ173" i="20"/>
  <c r="CA173" i="20"/>
  <c r="CB173" i="20"/>
  <c r="CC173" i="20"/>
  <c r="CD173" i="20"/>
  <c r="CE173" i="20"/>
  <c r="CF173" i="20"/>
  <c r="CG173" i="20"/>
  <c r="CH173" i="20"/>
  <c r="CI173" i="20"/>
  <c r="CJ173" i="20"/>
  <c r="CK173" i="20"/>
  <c r="CL173" i="20"/>
  <c r="CM173" i="20"/>
  <c r="AY174" i="20"/>
  <c r="AZ174" i="20"/>
  <c r="BA174" i="20"/>
  <c r="BB174" i="20"/>
  <c r="BC174" i="20"/>
  <c r="BD174" i="20"/>
  <c r="BE174" i="20"/>
  <c r="BF174" i="20"/>
  <c r="BG174" i="20"/>
  <c r="BH174" i="20"/>
  <c r="BI174" i="20"/>
  <c r="BJ174" i="20"/>
  <c r="BK174" i="20"/>
  <c r="BL174" i="20"/>
  <c r="BM174" i="20"/>
  <c r="BN174" i="20"/>
  <c r="BO174" i="20"/>
  <c r="BP174" i="20"/>
  <c r="BQ174" i="20"/>
  <c r="BR174" i="20"/>
  <c r="BS174" i="20"/>
  <c r="BT174" i="20"/>
  <c r="BU174" i="20"/>
  <c r="BV174" i="20"/>
  <c r="BW174" i="20"/>
  <c r="BX174" i="20"/>
  <c r="BY174" i="20"/>
  <c r="BZ174" i="20"/>
  <c r="CA174" i="20"/>
  <c r="CB174" i="20"/>
  <c r="CC174" i="20"/>
  <c r="CD174" i="20"/>
  <c r="CE174" i="20"/>
  <c r="CF174" i="20"/>
  <c r="CG174" i="20"/>
  <c r="CH174" i="20"/>
  <c r="CI174" i="20"/>
  <c r="CJ174" i="20"/>
  <c r="CK174" i="20"/>
  <c r="CL174" i="20"/>
  <c r="CM174" i="20"/>
  <c r="AY175" i="20"/>
  <c r="AZ175" i="20"/>
  <c r="BA175" i="20"/>
  <c r="BB175" i="20"/>
  <c r="BC175" i="20"/>
  <c r="BD175" i="20"/>
  <c r="BE175" i="20"/>
  <c r="BF175" i="20"/>
  <c r="BG175" i="20"/>
  <c r="BH175" i="20"/>
  <c r="BI175" i="20"/>
  <c r="BJ175" i="20"/>
  <c r="BK175" i="20"/>
  <c r="BL175" i="20"/>
  <c r="BM175" i="20"/>
  <c r="BN175" i="20"/>
  <c r="BO175" i="20"/>
  <c r="BP175" i="20"/>
  <c r="BQ175" i="20"/>
  <c r="BR175" i="20"/>
  <c r="BS175" i="20"/>
  <c r="BT175" i="20"/>
  <c r="BU175" i="20"/>
  <c r="BV175" i="20"/>
  <c r="BW175" i="20"/>
  <c r="BX175" i="20"/>
  <c r="BY175" i="20"/>
  <c r="BZ175" i="20"/>
  <c r="CA175" i="20"/>
  <c r="CB175" i="20"/>
  <c r="CC175" i="20"/>
  <c r="CD175" i="20"/>
  <c r="CE175" i="20"/>
  <c r="CF175" i="20"/>
  <c r="CG175" i="20"/>
  <c r="CH175" i="20"/>
  <c r="CI175" i="20"/>
  <c r="CJ175" i="20"/>
  <c r="CK175" i="20"/>
  <c r="CL175" i="20"/>
  <c r="CM175" i="20"/>
  <c r="AY176" i="20"/>
  <c r="AZ176" i="20"/>
  <c r="BA176" i="20"/>
  <c r="BB176" i="20"/>
  <c r="BC176" i="20"/>
  <c r="BD176" i="20"/>
  <c r="BE176" i="20"/>
  <c r="BF176" i="20"/>
  <c r="BG176" i="20"/>
  <c r="BH176" i="20"/>
  <c r="BI176" i="20"/>
  <c r="BJ176" i="20"/>
  <c r="BK176" i="20"/>
  <c r="BL176" i="20"/>
  <c r="BM176" i="20"/>
  <c r="BN176" i="20"/>
  <c r="BO176" i="20"/>
  <c r="BP176" i="20"/>
  <c r="BQ176" i="20"/>
  <c r="BR176" i="20"/>
  <c r="BS176" i="20"/>
  <c r="BT176" i="20"/>
  <c r="BU176" i="20"/>
  <c r="BV176" i="20"/>
  <c r="BW176" i="20"/>
  <c r="BX176" i="20"/>
  <c r="BY176" i="20"/>
  <c r="BZ176" i="20"/>
  <c r="CA176" i="20"/>
  <c r="CB176" i="20"/>
  <c r="CC176" i="20"/>
  <c r="CD176" i="20"/>
  <c r="CE176" i="20"/>
  <c r="CF176" i="20"/>
  <c r="CG176" i="20"/>
  <c r="CH176" i="20"/>
  <c r="CI176" i="20"/>
  <c r="CJ176" i="20"/>
  <c r="CK176" i="20"/>
  <c r="CL176" i="20"/>
  <c r="CM176" i="20"/>
  <c r="AY177" i="20"/>
  <c r="AZ177" i="20"/>
  <c r="BA177" i="20"/>
  <c r="BB177" i="20"/>
  <c r="BC177" i="20"/>
  <c r="BD177" i="20"/>
  <c r="BE177" i="20"/>
  <c r="BF177" i="20"/>
  <c r="BG177" i="20"/>
  <c r="BH177" i="20"/>
  <c r="BI177" i="20"/>
  <c r="BJ177" i="20"/>
  <c r="BK177" i="20"/>
  <c r="BL177" i="20"/>
  <c r="BM177" i="20"/>
  <c r="BN177" i="20"/>
  <c r="BO177" i="20"/>
  <c r="BP177" i="20"/>
  <c r="BQ177" i="20"/>
  <c r="BR177" i="20"/>
  <c r="BS177" i="20"/>
  <c r="BT177" i="20"/>
  <c r="BU177" i="20"/>
  <c r="BV177" i="20"/>
  <c r="BW177" i="20"/>
  <c r="BX177" i="20"/>
  <c r="BY177" i="20"/>
  <c r="BZ177" i="20"/>
  <c r="CA177" i="20"/>
  <c r="CB177" i="20"/>
  <c r="CC177" i="20"/>
  <c r="CD177" i="20"/>
  <c r="CE177" i="20"/>
  <c r="CF177" i="20"/>
  <c r="CG177" i="20"/>
  <c r="CH177" i="20"/>
  <c r="CI177" i="20"/>
  <c r="CJ177" i="20"/>
  <c r="CK177" i="20"/>
  <c r="CL177" i="20"/>
  <c r="CM177" i="20"/>
  <c r="AY178" i="20"/>
  <c r="AZ178" i="20"/>
  <c r="BA178" i="20"/>
  <c r="BB178" i="20"/>
  <c r="BC178" i="20"/>
  <c r="BD178" i="20"/>
  <c r="BE178" i="20"/>
  <c r="BF178" i="20"/>
  <c r="BG178" i="20"/>
  <c r="BH178" i="20"/>
  <c r="BI178" i="20"/>
  <c r="BJ178" i="20"/>
  <c r="BK178" i="20"/>
  <c r="BL178" i="20"/>
  <c r="BM178" i="20"/>
  <c r="BN178" i="20"/>
  <c r="BO178" i="20"/>
  <c r="BP178" i="20"/>
  <c r="BQ178" i="20"/>
  <c r="BR178" i="20"/>
  <c r="BS178" i="20"/>
  <c r="BT178" i="20"/>
  <c r="BU178" i="20"/>
  <c r="BV178" i="20"/>
  <c r="BW178" i="20"/>
  <c r="BX178" i="20"/>
  <c r="BY178" i="20"/>
  <c r="BZ178" i="20"/>
  <c r="CA178" i="20"/>
  <c r="CB178" i="20"/>
  <c r="CC178" i="20"/>
  <c r="CD178" i="20"/>
  <c r="CE178" i="20"/>
  <c r="CF178" i="20"/>
  <c r="CG178" i="20"/>
  <c r="CH178" i="20"/>
  <c r="CI178" i="20"/>
  <c r="CJ178" i="20"/>
  <c r="CK178" i="20"/>
  <c r="CL178" i="20"/>
  <c r="CM178" i="20"/>
  <c r="AY179" i="20"/>
  <c r="AZ179" i="20"/>
  <c r="BA179" i="20"/>
  <c r="BB179" i="20"/>
  <c r="BC179" i="20"/>
  <c r="BD179" i="20"/>
  <c r="BE179" i="20"/>
  <c r="BF179" i="20"/>
  <c r="BG179" i="20"/>
  <c r="BH179" i="20"/>
  <c r="BI179" i="20"/>
  <c r="BJ179" i="20"/>
  <c r="BK179" i="20"/>
  <c r="BL179" i="20"/>
  <c r="BM179" i="20"/>
  <c r="BN179" i="20"/>
  <c r="BO179" i="20"/>
  <c r="BP179" i="20"/>
  <c r="BQ179" i="20"/>
  <c r="BR179" i="20"/>
  <c r="BS179" i="20"/>
  <c r="BT179" i="20"/>
  <c r="BU179" i="20"/>
  <c r="BV179" i="20"/>
  <c r="BW179" i="20"/>
  <c r="BX179" i="20"/>
  <c r="BY179" i="20"/>
  <c r="BZ179" i="20"/>
  <c r="CA179" i="20"/>
  <c r="CB179" i="20"/>
  <c r="CC179" i="20"/>
  <c r="CD179" i="20"/>
  <c r="CE179" i="20"/>
  <c r="CF179" i="20"/>
  <c r="CG179" i="20"/>
  <c r="CH179" i="20"/>
  <c r="CI179" i="20"/>
  <c r="CJ179" i="20"/>
  <c r="CK179" i="20"/>
  <c r="CL179" i="20"/>
  <c r="CM179" i="20"/>
  <c r="AY180" i="20"/>
  <c r="AZ180" i="20"/>
  <c r="BA180" i="20"/>
  <c r="BB180" i="20"/>
  <c r="BC180" i="20"/>
  <c r="BD180" i="20"/>
  <c r="BE180" i="20"/>
  <c r="BF180" i="20"/>
  <c r="BG180" i="20"/>
  <c r="BH180" i="20"/>
  <c r="BI180" i="20"/>
  <c r="BJ180" i="20"/>
  <c r="BK180" i="20"/>
  <c r="BL180" i="20"/>
  <c r="BM180" i="20"/>
  <c r="BN180" i="20"/>
  <c r="BO180" i="20"/>
  <c r="BP180" i="20"/>
  <c r="BQ180" i="20"/>
  <c r="BR180" i="20"/>
  <c r="BS180" i="20"/>
  <c r="BT180" i="20"/>
  <c r="BU180" i="20"/>
  <c r="BV180" i="20"/>
  <c r="BW180" i="20"/>
  <c r="BX180" i="20"/>
  <c r="BY180" i="20"/>
  <c r="BZ180" i="20"/>
  <c r="CA180" i="20"/>
  <c r="CB180" i="20"/>
  <c r="CC180" i="20"/>
  <c r="CD180" i="20"/>
  <c r="CE180" i="20"/>
  <c r="CF180" i="20"/>
  <c r="CG180" i="20"/>
  <c r="CH180" i="20"/>
  <c r="CI180" i="20"/>
  <c r="CJ180" i="20"/>
  <c r="CK180" i="20"/>
  <c r="CL180" i="20"/>
  <c r="CM180" i="20"/>
  <c r="AY181" i="20"/>
  <c r="AZ181" i="20"/>
  <c r="BA181" i="20"/>
  <c r="BB181" i="20"/>
  <c r="BC181" i="20"/>
  <c r="BD181" i="20"/>
  <c r="BE181" i="20"/>
  <c r="BF181" i="20"/>
  <c r="BG181" i="20"/>
  <c r="BH181" i="20"/>
  <c r="BI181" i="20"/>
  <c r="BJ181" i="20"/>
  <c r="BK181" i="20"/>
  <c r="BL181" i="20"/>
  <c r="BM181" i="20"/>
  <c r="BN181" i="20"/>
  <c r="BO181" i="20"/>
  <c r="BP181" i="20"/>
  <c r="BQ181" i="20"/>
  <c r="BR181" i="20"/>
  <c r="BS181" i="20"/>
  <c r="BT181" i="20"/>
  <c r="BU181" i="20"/>
  <c r="BV181" i="20"/>
  <c r="BW181" i="20"/>
  <c r="BX181" i="20"/>
  <c r="BY181" i="20"/>
  <c r="BZ181" i="20"/>
  <c r="CA181" i="20"/>
  <c r="CB181" i="20"/>
  <c r="CC181" i="20"/>
  <c r="CD181" i="20"/>
  <c r="CE181" i="20"/>
  <c r="CF181" i="20"/>
  <c r="CG181" i="20"/>
  <c r="CH181" i="20"/>
  <c r="CI181" i="20"/>
  <c r="CJ181" i="20"/>
  <c r="CK181" i="20"/>
  <c r="CL181" i="20"/>
  <c r="CM181" i="20"/>
  <c r="AY182" i="20"/>
  <c r="AZ182" i="20"/>
  <c r="BA182" i="20"/>
  <c r="BB182" i="20"/>
  <c r="BC182" i="20"/>
  <c r="BD182" i="20"/>
  <c r="BE182" i="20"/>
  <c r="BF182" i="20"/>
  <c r="BG182" i="20"/>
  <c r="BH182" i="20"/>
  <c r="BI182" i="20"/>
  <c r="BJ182" i="20"/>
  <c r="BK182" i="20"/>
  <c r="BL182" i="20"/>
  <c r="BM182" i="20"/>
  <c r="BN182" i="20"/>
  <c r="BO182" i="20"/>
  <c r="BP182" i="20"/>
  <c r="BQ182" i="20"/>
  <c r="BR182" i="20"/>
  <c r="BS182" i="20"/>
  <c r="BT182" i="20"/>
  <c r="BU182" i="20"/>
  <c r="BV182" i="20"/>
  <c r="BW182" i="20"/>
  <c r="BX182" i="20"/>
  <c r="BY182" i="20"/>
  <c r="BZ182" i="20"/>
  <c r="CA182" i="20"/>
  <c r="CB182" i="20"/>
  <c r="CC182" i="20"/>
  <c r="CD182" i="20"/>
  <c r="CE182" i="20"/>
  <c r="CF182" i="20"/>
  <c r="CG182" i="20"/>
  <c r="CH182" i="20"/>
  <c r="CI182" i="20"/>
  <c r="CJ182" i="20"/>
  <c r="CK182" i="20"/>
  <c r="CL182" i="20"/>
  <c r="CM182" i="20"/>
  <c r="AY183" i="20"/>
  <c r="AZ183" i="20"/>
  <c r="BA183" i="20"/>
  <c r="BB183" i="20"/>
  <c r="BC183" i="20"/>
  <c r="BD183" i="20"/>
  <c r="BE183" i="20"/>
  <c r="BF183" i="20"/>
  <c r="BG183" i="20"/>
  <c r="BH183" i="20"/>
  <c r="BI183" i="20"/>
  <c r="BJ183" i="20"/>
  <c r="BK183" i="20"/>
  <c r="BL183" i="20"/>
  <c r="BM183" i="20"/>
  <c r="BN183" i="20"/>
  <c r="BO183" i="20"/>
  <c r="BP183" i="20"/>
  <c r="BQ183" i="20"/>
  <c r="BR183" i="20"/>
  <c r="BS183" i="20"/>
  <c r="BT183" i="20"/>
  <c r="BU183" i="20"/>
  <c r="BV183" i="20"/>
  <c r="BW183" i="20"/>
  <c r="BX183" i="20"/>
  <c r="BY183" i="20"/>
  <c r="BZ183" i="20"/>
  <c r="CA183" i="20"/>
  <c r="CB183" i="20"/>
  <c r="CC183" i="20"/>
  <c r="CD183" i="20"/>
  <c r="CE183" i="20"/>
  <c r="CF183" i="20"/>
  <c r="CG183" i="20"/>
  <c r="CH183" i="20"/>
  <c r="CI183" i="20"/>
  <c r="CJ183" i="20"/>
  <c r="CK183" i="20"/>
  <c r="CL183" i="20"/>
  <c r="CM183" i="20"/>
  <c r="AY184" i="20"/>
  <c r="AZ184" i="20"/>
  <c r="BA184" i="20"/>
  <c r="BB184" i="20"/>
  <c r="BC184" i="20"/>
  <c r="BD184" i="20"/>
  <c r="BE184" i="20"/>
  <c r="BF184" i="20"/>
  <c r="BG184" i="20"/>
  <c r="BH184" i="20"/>
  <c r="BI184" i="20"/>
  <c r="BJ184" i="20"/>
  <c r="BK184" i="20"/>
  <c r="BL184" i="20"/>
  <c r="BM184" i="20"/>
  <c r="BN184" i="20"/>
  <c r="BO184" i="20"/>
  <c r="BP184" i="20"/>
  <c r="BQ184" i="20"/>
  <c r="BR184" i="20"/>
  <c r="BS184" i="20"/>
  <c r="BT184" i="20"/>
  <c r="BU184" i="20"/>
  <c r="BV184" i="20"/>
  <c r="BW184" i="20"/>
  <c r="BX184" i="20"/>
  <c r="BY184" i="20"/>
  <c r="BZ184" i="20"/>
  <c r="CA184" i="20"/>
  <c r="CB184" i="20"/>
  <c r="CC184" i="20"/>
  <c r="CD184" i="20"/>
  <c r="CE184" i="20"/>
  <c r="CF184" i="20"/>
  <c r="CG184" i="20"/>
  <c r="CH184" i="20"/>
  <c r="CI184" i="20"/>
  <c r="CJ184" i="20"/>
  <c r="CK184" i="20"/>
  <c r="CL184" i="20"/>
  <c r="CM184" i="20"/>
  <c r="AY185" i="20"/>
  <c r="AZ185" i="20"/>
  <c r="BA185" i="20"/>
  <c r="BB185" i="20"/>
  <c r="BC185" i="20"/>
  <c r="BD185" i="20"/>
  <c r="BE185" i="20"/>
  <c r="BF185" i="20"/>
  <c r="BG185" i="20"/>
  <c r="BH185" i="20"/>
  <c r="BI185" i="20"/>
  <c r="BJ185" i="20"/>
  <c r="BK185" i="20"/>
  <c r="BL185" i="20"/>
  <c r="BM185" i="20"/>
  <c r="BN185" i="20"/>
  <c r="BO185" i="20"/>
  <c r="BP185" i="20"/>
  <c r="BQ185" i="20"/>
  <c r="BR185" i="20"/>
  <c r="BS185" i="20"/>
  <c r="BT185" i="20"/>
  <c r="BU185" i="20"/>
  <c r="BV185" i="20"/>
  <c r="BW185" i="20"/>
  <c r="BX185" i="20"/>
  <c r="BY185" i="20"/>
  <c r="BZ185" i="20"/>
  <c r="CA185" i="20"/>
  <c r="CB185" i="20"/>
  <c r="CC185" i="20"/>
  <c r="CD185" i="20"/>
  <c r="CE185" i="20"/>
  <c r="CF185" i="20"/>
  <c r="CG185" i="20"/>
  <c r="CH185" i="20"/>
  <c r="CI185" i="20"/>
  <c r="CJ185" i="20"/>
  <c r="CK185" i="20"/>
  <c r="CL185" i="20"/>
  <c r="CM185" i="20"/>
  <c r="AY186" i="20"/>
  <c r="AZ186" i="20"/>
  <c r="BA186" i="20"/>
  <c r="BB186" i="20"/>
  <c r="BC186" i="20"/>
  <c r="BD186" i="20"/>
  <c r="BE186" i="20"/>
  <c r="BF186" i="20"/>
  <c r="BG186" i="20"/>
  <c r="BH186" i="20"/>
  <c r="BI186" i="20"/>
  <c r="BJ186" i="20"/>
  <c r="BK186" i="20"/>
  <c r="BL186" i="20"/>
  <c r="BM186" i="20"/>
  <c r="BN186" i="20"/>
  <c r="BO186" i="20"/>
  <c r="BP186" i="20"/>
  <c r="BQ186" i="20"/>
  <c r="BR186" i="20"/>
  <c r="BS186" i="20"/>
  <c r="BT186" i="20"/>
  <c r="BU186" i="20"/>
  <c r="BV186" i="20"/>
  <c r="BW186" i="20"/>
  <c r="BX186" i="20"/>
  <c r="BY186" i="20"/>
  <c r="BZ186" i="20"/>
  <c r="CA186" i="20"/>
  <c r="CB186" i="20"/>
  <c r="CC186" i="20"/>
  <c r="CD186" i="20"/>
  <c r="CE186" i="20"/>
  <c r="CF186" i="20"/>
  <c r="CG186" i="20"/>
  <c r="CH186" i="20"/>
  <c r="CI186" i="20"/>
  <c r="CJ186" i="20"/>
  <c r="CK186" i="20"/>
  <c r="CL186" i="20"/>
  <c r="CM186" i="20"/>
  <c r="AY187" i="20"/>
  <c r="AZ187" i="20"/>
  <c r="BA187" i="20"/>
  <c r="BB187" i="20"/>
  <c r="BC187" i="20"/>
  <c r="BD187" i="20"/>
  <c r="BE187" i="20"/>
  <c r="BF187" i="20"/>
  <c r="BG187" i="20"/>
  <c r="BH187" i="20"/>
  <c r="BI187" i="20"/>
  <c r="BJ187" i="20"/>
  <c r="BK187" i="20"/>
  <c r="BL187" i="20"/>
  <c r="BM187" i="20"/>
  <c r="BN187" i="20"/>
  <c r="BO187" i="20"/>
  <c r="BP187" i="20"/>
  <c r="BQ187" i="20"/>
  <c r="BR187" i="20"/>
  <c r="BS187" i="20"/>
  <c r="BT187" i="20"/>
  <c r="BU187" i="20"/>
  <c r="BV187" i="20"/>
  <c r="BW187" i="20"/>
  <c r="BX187" i="20"/>
  <c r="BY187" i="20"/>
  <c r="BZ187" i="20"/>
  <c r="CA187" i="20"/>
  <c r="CB187" i="20"/>
  <c r="CC187" i="20"/>
  <c r="CD187" i="20"/>
  <c r="CE187" i="20"/>
  <c r="CF187" i="20"/>
  <c r="CG187" i="20"/>
  <c r="CH187" i="20"/>
  <c r="CI187" i="20"/>
  <c r="CJ187" i="20"/>
  <c r="CK187" i="20"/>
  <c r="CL187" i="20"/>
  <c r="CM187" i="20"/>
  <c r="AY188" i="20"/>
  <c r="AZ188" i="20"/>
  <c r="BA188" i="20"/>
  <c r="BB188" i="20"/>
  <c r="BC188" i="20"/>
  <c r="BD188" i="20"/>
  <c r="BE188" i="20"/>
  <c r="BF188" i="20"/>
  <c r="BG188" i="20"/>
  <c r="BH188" i="20"/>
  <c r="BI188" i="20"/>
  <c r="BJ188" i="20"/>
  <c r="BK188" i="20"/>
  <c r="BL188" i="20"/>
  <c r="BM188" i="20"/>
  <c r="BN188" i="20"/>
  <c r="BO188" i="20"/>
  <c r="BP188" i="20"/>
  <c r="BQ188" i="20"/>
  <c r="BR188" i="20"/>
  <c r="BS188" i="20"/>
  <c r="BT188" i="20"/>
  <c r="BU188" i="20"/>
  <c r="BV188" i="20"/>
  <c r="BW188" i="20"/>
  <c r="BX188" i="20"/>
  <c r="BY188" i="20"/>
  <c r="BZ188" i="20"/>
  <c r="CA188" i="20"/>
  <c r="CB188" i="20"/>
  <c r="CC188" i="20"/>
  <c r="CD188" i="20"/>
  <c r="CE188" i="20"/>
  <c r="CF188" i="20"/>
  <c r="CG188" i="20"/>
  <c r="CH188" i="20"/>
  <c r="CI188" i="20"/>
  <c r="CJ188" i="20"/>
  <c r="CK188" i="20"/>
  <c r="CL188" i="20"/>
  <c r="CM188" i="20"/>
  <c r="AY189" i="20"/>
  <c r="AZ189" i="20"/>
  <c r="BA189" i="20"/>
  <c r="BB189" i="20"/>
  <c r="BC189" i="20"/>
  <c r="BD189" i="20"/>
  <c r="BE189" i="20"/>
  <c r="BF189" i="20"/>
  <c r="BG189" i="20"/>
  <c r="BH189" i="20"/>
  <c r="BI189" i="20"/>
  <c r="BJ189" i="20"/>
  <c r="BK189" i="20"/>
  <c r="BL189" i="20"/>
  <c r="BM189" i="20"/>
  <c r="BN189" i="20"/>
  <c r="BO189" i="20"/>
  <c r="BP189" i="20"/>
  <c r="BQ189" i="20"/>
  <c r="BR189" i="20"/>
  <c r="BS189" i="20"/>
  <c r="BT189" i="20"/>
  <c r="BU189" i="20"/>
  <c r="BV189" i="20"/>
  <c r="BW189" i="20"/>
  <c r="BX189" i="20"/>
  <c r="BY189" i="20"/>
  <c r="BZ189" i="20"/>
  <c r="CA189" i="20"/>
  <c r="CB189" i="20"/>
  <c r="CC189" i="20"/>
  <c r="CD189" i="20"/>
  <c r="CE189" i="20"/>
  <c r="CF189" i="20"/>
  <c r="CG189" i="20"/>
  <c r="CH189" i="20"/>
  <c r="CI189" i="20"/>
  <c r="CJ189" i="20"/>
  <c r="CK189" i="20"/>
  <c r="CL189" i="20"/>
  <c r="CM189" i="20"/>
  <c r="AY190" i="20"/>
  <c r="AZ190" i="20"/>
  <c r="BA190" i="20"/>
  <c r="BB190" i="20"/>
  <c r="BC190" i="20"/>
  <c r="BD190" i="20"/>
  <c r="BE190" i="20"/>
  <c r="BF190" i="20"/>
  <c r="BG190" i="20"/>
  <c r="BH190" i="20"/>
  <c r="BI190" i="20"/>
  <c r="BJ190" i="20"/>
  <c r="BK190" i="20"/>
  <c r="BL190" i="20"/>
  <c r="BM190" i="20"/>
  <c r="BN190" i="20"/>
  <c r="BO190" i="20"/>
  <c r="BP190" i="20"/>
  <c r="BQ190" i="20"/>
  <c r="BR190" i="20"/>
  <c r="BS190" i="20"/>
  <c r="BT190" i="20"/>
  <c r="BU190" i="20"/>
  <c r="BV190" i="20"/>
  <c r="BW190" i="20"/>
  <c r="BX190" i="20"/>
  <c r="BY190" i="20"/>
  <c r="BZ190" i="20"/>
  <c r="CA190" i="20"/>
  <c r="CB190" i="20"/>
  <c r="CC190" i="20"/>
  <c r="CD190" i="20"/>
  <c r="CE190" i="20"/>
  <c r="CF190" i="20"/>
  <c r="CG190" i="20"/>
  <c r="CH190" i="20"/>
  <c r="CI190" i="20"/>
  <c r="CJ190" i="20"/>
  <c r="CK190" i="20"/>
  <c r="CL190" i="20"/>
  <c r="CM190" i="20"/>
  <c r="AY191" i="20"/>
  <c r="AZ191" i="20"/>
  <c r="BA191" i="20"/>
  <c r="BB191" i="20"/>
  <c r="BC191" i="20"/>
  <c r="BD191" i="20"/>
  <c r="BE191" i="20"/>
  <c r="BF191" i="20"/>
  <c r="BG191" i="20"/>
  <c r="BH191" i="20"/>
  <c r="BI191" i="20"/>
  <c r="BJ191" i="20"/>
  <c r="BK191" i="20"/>
  <c r="BL191" i="20"/>
  <c r="BM191" i="20"/>
  <c r="BN191" i="20"/>
  <c r="BO191" i="20"/>
  <c r="BP191" i="20"/>
  <c r="BQ191" i="20"/>
  <c r="BR191" i="20"/>
  <c r="BS191" i="20"/>
  <c r="BT191" i="20"/>
  <c r="BU191" i="20"/>
  <c r="BV191" i="20"/>
  <c r="BW191" i="20"/>
  <c r="BX191" i="20"/>
  <c r="BY191" i="20"/>
  <c r="BZ191" i="20"/>
  <c r="CA191" i="20"/>
  <c r="CB191" i="20"/>
  <c r="CC191" i="20"/>
  <c r="CD191" i="20"/>
  <c r="CE191" i="20"/>
  <c r="CF191" i="20"/>
  <c r="CG191" i="20"/>
  <c r="CH191" i="20"/>
  <c r="CI191" i="20"/>
  <c r="CJ191" i="20"/>
  <c r="CK191" i="20"/>
  <c r="CL191" i="20"/>
  <c r="CM191" i="20"/>
  <c r="AY192" i="20"/>
  <c r="AZ192" i="20"/>
  <c r="BA192" i="20"/>
  <c r="BB192" i="20"/>
  <c r="BC192" i="20"/>
  <c r="BD192" i="20"/>
  <c r="BE192" i="20"/>
  <c r="BF192" i="20"/>
  <c r="BG192" i="20"/>
  <c r="BH192" i="20"/>
  <c r="BI192" i="20"/>
  <c r="BJ192" i="20"/>
  <c r="BK192" i="20"/>
  <c r="BL192" i="20"/>
  <c r="BM192" i="20"/>
  <c r="BN192" i="20"/>
  <c r="BO192" i="20"/>
  <c r="BP192" i="20"/>
  <c r="BQ192" i="20"/>
  <c r="BR192" i="20"/>
  <c r="BS192" i="20"/>
  <c r="BT192" i="20"/>
  <c r="BU192" i="20"/>
  <c r="BV192" i="20"/>
  <c r="BW192" i="20"/>
  <c r="BX192" i="20"/>
  <c r="BY192" i="20"/>
  <c r="BZ192" i="20"/>
  <c r="CA192" i="20"/>
  <c r="CB192" i="20"/>
  <c r="CC192" i="20"/>
  <c r="CD192" i="20"/>
  <c r="CE192" i="20"/>
  <c r="CF192" i="20"/>
  <c r="CG192" i="20"/>
  <c r="CH192" i="20"/>
  <c r="CI192" i="20"/>
  <c r="CJ192" i="20"/>
  <c r="CK192" i="20"/>
  <c r="CL192" i="20"/>
  <c r="CM192" i="20"/>
  <c r="AY193" i="20"/>
  <c r="AZ193" i="20"/>
  <c r="BA193" i="20"/>
  <c r="BB193" i="20"/>
  <c r="BC193" i="20"/>
  <c r="BD193" i="20"/>
  <c r="BE193" i="20"/>
  <c r="BF193" i="20"/>
  <c r="BG193" i="20"/>
  <c r="BH193" i="20"/>
  <c r="BI193" i="20"/>
  <c r="BJ193" i="20"/>
  <c r="BK193" i="20"/>
  <c r="BL193" i="20"/>
  <c r="BM193" i="20"/>
  <c r="BN193" i="20"/>
  <c r="BO193" i="20"/>
  <c r="BP193" i="20"/>
  <c r="BQ193" i="20"/>
  <c r="BR193" i="20"/>
  <c r="BS193" i="20"/>
  <c r="BT193" i="20"/>
  <c r="BU193" i="20"/>
  <c r="BV193" i="20"/>
  <c r="BW193" i="20"/>
  <c r="BX193" i="20"/>
  <c r="BY193" i="20"/>
  <c r="BZ193" i="20"/>
  <c r="CA193" i="20"/>
  <c r="CB193" i="20"/>
  <c r="CC193" i="20"/>
  <c r="CD193" i="20"/>
  <c r="CE193" i="20"/>
  <c r="CF193" i="20"/>
  <c r="CG193" i="20"/>
  <c r="CH193" i="20"/>
  <c r="CI193" i="20"/>
  <c r="CJ193" i="20"/>
  <c r="CK193" i="20"/>
  <c r="CL193" i="20"/>
  <c r="CM193" i="20"/>
  <c r="AY194" i="20"/>
  <c r="AZ194" i="20"/>
  <c r="BA194" i="20"/>
  <c r="BB194" i="20"/>
  <c r="BC194" i="20"/>
  <c r="BD194" i="20"/>
  <c r="BE194" i="20"/>
  <c r="BF194" i="20"/>
  <c r="BG194" i="20"/>
  <c r="BH194" i="20"/>
  <c r="BI194" i="20"/>
  <c r="BJ194" i="20"/>
  <c r="BK194" i="20"/>
  <c r="BL194" i="20"/>
  <c r="BM194" i="20"/>
  <c r="BN194" i="20"/>
  <c r="BO194" i="20"/>
  <c r="BP194" i="20"/>
  <c r="BQ194" i="20"/>
  <c r="BR194" i="20"/>
  <c r="BS194" i="20"/>
  <c r="BT194" i="20"/>
  <c r="BU194" i="20"/>
  <c r="BV194" i="20"/>
  <c r="BW194" i="20"/>
  <c r="BX194" i="20"/>
  <c r="BY194" i="20"/>
  <c r="BZ194" i="20"/>
  <c r="CA194" i="20"/>
  <c r="CB194" i="20"/>
  <c r="CC194" i="20"/>
  <c r="CD194" i="20"/>
  <c r="CE194" i="20"/>
  <c r="CF194" i="20"/>
  <c r="CG194" i="20"/>
  <c r="CH194" i="20"/>
  <c r="CI194" i="20"/>
  <c r="CJ194" i="20"/>
  <c r="CK194" i="20"/>
  <c r="CL194" i="20"/>
  <c r="CM194" i="20"/>
  <c r="AY195" i="20"/>
  <c r="AZ195" i="20"/>
  <c r="BA195" i="20"/>
  <c r="BB195" i="20"/>
  <c r="BC195" i="20"/>
  <c r="BD195" i="20"/>
  <c r="BE195" i="20"/>
  <c r="BF195" i="20"/>
  <c r="BG195" i="20"/>
  <c r="BH195" i="20"/>
  <c r="BI195" i="20"/>
  <c r="BJ195" i="20"/>
  <c r="BK195" i="20"/>
  <c r="BL195" i="20"/>
  <c r="BM195" i="20"/>
  <c r="BN195" i="20"/>
  <c r="BO195" i="20"/>
  <c r="BP195" i="20"/>
  <c r="BQ195" i="20"/>
  <c r="BR195" i="20"/>
  <c r="BS195" i="20"/>
  <c r="BT195" i="20"/>
  <c r="BU195" i="20"/>
  <c r="BV195" i="20"/>
  <c r="BW195" i="20"/>
  <c r="BX195" i="20"/>
  <c r="BY195" i="20"/>
  <c r="BZ195" i="20"/>
  <c r="CA195" i="20"/>
  <c r="CB195" i="20"/>
  <c r="CC195" i="20"/>
  <c r="CD195" i="20"/>
  <c r="CE195" i="20"/>
  <c r="CF195" i="20"/>
  <c r="CG195" i="20"/>
  <c r="CH195" i="20"/>
  <c r="CI195" i="20"/>
  <c r="CJ195" i="20"/>
  <c r="CK195" i="20"/>
  <c r="CL195" i="20"/>
  <c r="CM195" i="20"/>
  <c r="AY196" i="20"/>
  <c r="AZ196" i="20"/>
  <c r="BA196" i="20"/>
  <c r="BB196" i="20"/>
  <c r="BC196" i="20"/>
  <c r="BD196" i="20"/>
  <c r="BE196" i="20"/>
  <c r="BF196" i="20"/>
  <c r="BG196" i="20"/>
  <c r="BH196" i="20"/>
  <c r="BI196" i="20"/>
  <c r="BJ196" i="20"/>
  <c r="BK196" i="20"/>
  <c r="BL196" i="20"/>
  <c r="BM196" i="20"/>
  <c r="BN196" i="20"/>
  <c r="BO196" i="20"/>
  <c r="BP196" i="20"/>
  <c r="BQ196" i="20"/>
  <c r="BR196" i="20"/>
  <c r="BS196" i="20"/>
  <c r="BT196" i="20"/>
  <c r="BU196" i="20"/>
  <c r="BV196" i="20"/>
  <c r="BW196" i="20"/>
  <c r="BX196" i="20"/>
  <c r="BY196" i="20"/>
  <c r="BZ196" i="20"/>
  <c r="CA196" i="20"/>
  <c r="CB196" i="20"/>
  <c r="CC196" i="20"/>
  <c r="CD196" i="20"/>
  <c r="CE196" i="20"/>
  <c r="CF196" i="20"/>
  <c r="CG196" i="20"/>
  <c r="CH196" i="20"/>
  <c r="CI196" i="20"/>
  <c r="CJ196" i="20"/>
  <c r="CK196" i="20"/>
  <c r="CL196" i="20"/>
  <c r="CM196" i="20"/>
  <c r="AY197" i="20"/>
  <c r="AZ197" i="20"/>
  <c r="BA197" i="20"/>
  <c r="BB197" i="20"/>
  <c r="BC197" i="20"/>
  <c r="BD197" i="20"/>
  <c r="BE197" i="20"/>
  <c r="BF197" i="20"/>
  <c r="BG197" i="20"/>
  <c r="BH197" i="20"/>
  <c r="BI197" i="20"/>
  <c r="BJ197" i="20"/>
  <c r="BK197" i="20"/>
  <c r="BL197" i="20"/>
  <c r="BM197" i="20"/>
  <c r="BN197" i="20"/>
  <c r="BO197" i="20"/>
  <c r="BP197" i="20"/>
  <c r="BQ197" i="20"/>
  <c r="BR197" i="20"/>
  <c r="BS197" i="20"/>
  <c r="BT197" i="20"/>
  <c r="BU197" i="20"/>
  <c r="BV197" i="20"/>
  <c r="BW197" i="20"/>
  <c r="BX197" i="20"/>
  <c r="BY197" i="20"/>
  <c r="BZ197" i="20"/>
  <c r="CA197" i="20"/>
  <c r="CB197" i="20"/>
  <c r="CC197" i="20"/>
  <c r="CD197" i="20"/>
  <c r="CE197" i="20"/>
  <c r="CF197" i="20"/>
  <c r="CG197" i="20"/>
  <c r="CH197" i="20"/>
  <c r="CI197" i="20"/>
  <c r="CJ197" i="20"/>
  <c r="CK197" i="20"/>
  <c r="CL197" i="20"/>
  <c r="CM197" i="20"/>
  <c r="AY198" i="20"/>
  <c r="AZ198" i="20"/>
  <c r="BA198" i="20"/>
  <c r="BB198" i="20"/>
  <c r="BC198" i="20"/>
  <c r="BD198" i="20"/>
  <c r="BE198" i="20"/>
  <c r="BF198" i="20"/>
  <c r="BG198" i="20"/>
  <c r="BH198" i="20"/>
  <c r="BI198" i="20"/>
  <c r="BJ198" i="20"/>
  <c r="BK198" i="20"/>
  <c r="BL198" i="20"/>
  <c r="BM198" i="20"/>
  <c r="BN198" i="20"/>
  <c r="BO198" i="20"/>
  <c r="BP198" i="20"/>
  <c r="BQ198" i="20"/>
  <c r="BR198" i="20"/>
  <c r="BS198" i="20"/>
  <c r="BT198" i="20"/>
  <c r="BU198" i="20"/>
  <c r="BV198" i="20"/>
  <c r="BW198" i="20"/>
  <c r="BX198" i="20"/>
  <c r="BY198" i="20"/>
  <c r="BZ198" i="20"/>
  <c r="CA198" i="20"/>
  <c r="CB198" i="20"/>
  <c r="CC198" i="20"/>
  <c r="CD198" i="20"/>
  <c r="CE198" i="20"/>
  <c r="CF198" i="20"/>
  <c r="CG198" i="20"/>
  <c r="CH198" i="20"/>
  <c r="CI198" i="20"/>
  <c r="CJ198" i="20"/>
  <c r="CK198" i="20"/>
  <c r="CL198" i="20"/>
  <c r="CM198" i="20"/>
  <c r="AY199" i="20"/>
  <c r="AZ199" i="20"/>
  <c r="BA199" i="20"/>
  <c r="BB199" i="20"/>
  <c r="BC199" i="20"/>
  <c r="BD199" i="20"/>
  <c r="BE199" i="20"/>
  <c r="BF199" i="20"/>
  <c r="BG199" i="20"/>
  <c r="BH199" i="20"/>
  <c r="BI199" i="20"/>
  <c r="BJ199" i="20"/>
  <c r="BK199" i="20"/>
  <c r="BL199" i="20"/>
  <c r="BM199" i="20"/>
  <c r="BN199" i="20"/>
  <c r="BO199" i="20"/>
  <c r="BP199" i="20"/>
  <c r="BQ199" i="20"/>
  <c r="BR199" i="20"/>
  <c r="BS199" i="20"/>
  <c r="BT199" i="20"/>
  <c r="BU199" i="20"/>
  <c r="BV199" i="20"/>
  <c r="BW199" i="20"/>
  <c r="BX199" i="20"/>
  <c r="BY199" i="20"/>
  <c r="BZ199" i="20"/>
  <c r="CA199" i="20"/>
  <c r="CB199" i="20"/>
  <c r="CC199" i="20"/>
  <c r="CD199" i="20"/>
  <c r="CE199" i="20"/>
  <c r="CF199" i="20"/>
  <c r="CG199" i="20"/>
  <c r="CH199" i="20"/>
  <c r="CI199" i="20"/>
  <c r="CJ199" i="20"/>
  <c r="CK199" i="20"/>
  <c r="CL199" i="20"/>
  <c r="CM199" i="20"/>
  <c r="AY200" i="20"/>
  <c r="AZ200" i="20"/>
  <c r="BA200" i="20"/>
  <c r="BB200" i="20"/>
  <c r="BC200" i="20"/>
  <c r="BD200" i="20"/>
  <c r="BE200" i="20"/>
  <c r="BF200" i="20"/>
  <c r="BG200" i="20"/>
  <c r="BH200" i="20"/>
  <c r="BI200" i="20"/>
  <c r="BJ200" i="20"/>
  <c r="BK200" i="20"/>
  <c r="BL200" i="20"/>
  <c r="BM200" i="20"/>
  <c r="BN200" i="20"/>
  <c r="BO200" i="20"/>
  <c r="BP200" i="20"/>
  <c r="BQ200" i="20"/>
  <c r="BR200" i="20"/>
  <c r="BS200" i="20"/>
  <c r="BT200" i="20"/>
  <c r="BU200" i="20"/>
  <c r="BV200" i="20"/>
  <c r="BW200" i="20"/>
  <c r="BX200" i="20"/>
  <c r="BY200" i="20"/>
  <c r="BZ200" i="20"/>
  <c r="CA200" i="20"/>
  <c r="CB200" i="20"/>
  <c r="CC200" i="20"/>
  <c r="CD200" i="20"/>
  <c r="CE200" i="20"/>
  <c r="CF200" i="20"/>
  <c r="CG200" i="20"/>
  <c r="CH200" i="20"/>
  <c r="CI200" i="20"/>
  <c r="CJ200" i="20"/>
  <c r="CK200" i="20"/>
  <c r="CL200" i="20"/>
  <c r="CM200" i="20"/>
  <c r="AY201" i="20"/>
  <c r="AZ201" i="20"/>
  <c r="BA201" i="20"/>
  <c r="BB201" i="20"/>
  <c r="BC201" i="20"/>
  <c r="BD201" i="20"/>
  <c r="BE201" i="20"/>
  <c r="BF201" i="20"/>
  <c r="BG201" i="20"/>
  <c r="BH201" i="20"/>
  <c r="BI201" i="20"/>
  <c r="BJ201" i="20"/>
  <c r="BK201" i="20"/>
  <c r="BL201" i="20"/>
  <c r="BM201" i="20"/>
  <c r="BN201" i="20"/>
  <c r="BO201" i="20"/>
  <c r="BP201" i="20"/>
  <c r="BQ201" i="20"/>
  <c r="BR201" i="20"/>
  <c r="BS201" i="20"/>
  <c r="BT201" i="20"/>
  <c r="BU201" i="20"/>
  <c r="BV201" i="20"/>
  <c r="BW201" i="20"/>
  <c r="BX201" i="20"/>
  <c r="BY201" i="20"/>
  <c r="BZ201" i="20"/>
  <c r="CA201" i="20"/>
  <c r="CB201" i="20"/>
  <c r="CC201" i="20"/>
  <c r="CD201" i="20"/>
  <c r="CE201" i="20"/>
  <c r="CF201" i="20"/>
  <c r="CG201" i="20"/>
  <c r="CH201" i="20"/>
  <c r="CI201" i="20"/>
  <c r="CJ201" i="20"/>
  <c r="CK201" i="20"/>
  <c r="CL201" i="20"/>
  <c r="CM201" i="20"/>
  <c r="AY202" i="20"/>
  <c r="AZ202" i="20"/>
  <c r="BA202" i="20"/>
  <c r="BB202" i="20"/>
  <c r="BC202" i="20"/>
  <c r="BD202" i="20"/>
  <c r="BE202" i="20"/>
  <c r="BF202" i="20"/>
  <c r="BG202" i="20"/>
  <c r="BH202" i="20"/>
  <c r="BI202" i="20"/>
  <c r="BJ202" i="20"/>
  <c r="BK202" i="20"/>
  <c r="BL202" i="20"/>
  <c r="BM202" i="20"/>
  <c r="BN202" i="20"/>
  <c r="BO202" i="20"/>
  <c r="BP202" i="20"/>
  <c r="BQ202" i="20"/>
  <c r="BR202" i="20"/>
  <c r="BS202" i="20"/>
  <c r="BT202" i="20"/>
  <c r="BU202" i="20"/>
  <c r="BV202" i="20"/>
  <c r="BW202" i="20"/>
  <c r="BX202" i="20"/>
  <c r="BY202" i="20"/>
  <c r="BZ202" i="20"/>
  <c r="CA202" i="20"/>
  <c r="CB202" i="20"/>
  <c r="CC202" i="20"/>
  <c r="CD202" i="20"/>
  <c r="CE202" i="20"/>
  <c r="CF202" i="20"/>
  <c r="CG202" i="20"/>
  <c r="CH202" i="20"/>
  <c r="CI202" i="20"/>
  <c r="CJ202" i="20"/>
  <c r="CK202" i="20"/>
  <c r="CL202" i="20"/>
  <c r="CM202" i="20"/>
  <c r="AY203" i="20"/>
  <c r="AZ203" i="20"/>
  <c r="BA203" i="20"/>
  <c r="BB203" i="20"/>
  <c r="BC203" i="20"/>
  <c r="BD203" i="20"/>
  <c r="BE203" i="20"/>
  <c r="BF203" i="20"/>
  <c r="BG203" i="20"/>
  <c r="BH203" i="20"/>
  <c r="BI203" i="20"/>
  <c r="BJ203" i="20"/>
  <c r="BK203" i="20"/>
  <c r="BL203" i="20"/>
  <c r="BM203" i="20"/>
  <c r="BN203" i="20"/>
  <c r="BO203" i="20"/>
  <c r="BP203" i="20"/>
  <c r="BQ203" i="20"/>
  <c r="BR203" i="20"/>
  <c r="BS203" i="20"/>
  <c r="BT203" i="20"/>
  <c r="BU203" i="20"/>
  <c r="BV203" i="20"/>
  <c r="BW203" i="20"/>
  <c r="BX203" i="20"/>
  <c r="BY203" i="20"/>
  <c r="BZ203" i="20"/>
  <c r="CA203" i="20"/>
  <c r="CB203" i="20"/>
  <c r="CC203" i="20"/>
  <c r="CD203" i="20"/>
  <c r="CE203" i="20"/>
  <c r="CF203" i="20"/>
  <c r="CG203" i="20"/>
  <c r="CH203" i="20"/>
  <c r="CI203" i="20"/>
  <c r="CJ203" i="20"/>
  <c r="CK203" i="20"/>
  <c r="CL203" i="20"/>
  <c r="CM203" i="20"/>
  <c r="AY204" i="20"/>
  <c r="AZ204" i="20"/>
  <c r="BA204" i="20"/>
  <c r="BB204" i="20"/>
  <c r="BC204" i="20"/>
  <c r="BD204" i="20"/>
  <c r="BE204" i="20"/>
  <c r="BF204" i="20"/>
  <c r="BG204" i="20"/>
  <c r="BH204" i="20"/>
  <c r="BI204" i="20"/>
  <c r="BJ204" i="20"/>
  <c r="BK204" i="20"/>
  <c r="BL204" i="20"/>
  <c r="BM204" i="20"/>
  <c r="BN204" i="20"/>
  <c r="BO204" i="20"/>
  <c r="BP204" i="20"/>
  <c r="BQ204" i="20"/>
  <c r="BR204" i="20"/>
  <c r="BS204" i="20"/>
  <c r="BT204" i="20"/>
  <c r="BU204" i="20"/>
  <c r="BV204" i="20"/>
  <c r="BW204" i="20"/>
  <c r="BX204" i="20"/>
  <c r="BY204" i="20"/>
  <c r="BZ204" i="20"/>
  <c r="CA204" i="20"/>
  <c r="CB204" i="20"/>
  <c r="CC204" i="20"/>
  <c r="CD204" i="20"/>
  <c r="CE204" i="20"/>
  <c r="CF204" i="20"/>
  <c r="CG204" i="20"/>
  <c r="CH204" i="20"/>
  <c r="CI204" i="20"/>
  <c r="CJ204" i="20"/>
  <c r="CK204" i="20"/>
  <c r="CL204" i="20"/>
  <c r="CM204" i="20"/>
  <c r="AY205" i="20"/>
  <c r="AZ205" i="20"/>
  <c r="BA205" i="20"/>
  <c r="BB205" i="20"/>
  <c r="BC205" i="20"/>
  <c r="BD205" i="20"/>
  <c r="BE205" i="20"/>
  <c r="BF205" i="20"/>
  <c r="BG205" i="20"/>
  <c r="BH205" i="20"/>
  <c r="BI205" i="20"/>
  <c r="BJ205" i="20"/>
  <c r="BK205" i="20"/>
  <c r="BL205" i="20"/>
  <c r="BM205" i="20"/>
  <c r="BN205" i="20"/>
  <c r="BO205" i="20"/>
  <c r="BP205" i="20"/>
  <c r="BQ205" i="20"/>
  <c r="BR205" i="20"/>
  <c r="BS205" i="20"/>
  <c r="BT205" i="20"/>
  <c r="BU205" i="20"/>
  <c r="BV205" i="20"/>
  <c r="BW205" i="20"/>
  <c r="BX205" i="20"/>
  <c r="BY205" i="20"/>
  <c r="BZ205" i="20"/>
  <c r="CA205" i="20"/>
  <c r="CB205" i="20"/>
  <c r="CC205" i="20"/>
  <c r="CD205" i="20"/>
  <c r="CE205" i="20"/>
  <c r="CF205" i="20"/>
  <c r="CG205" i="20"/>
  <c r="CH205" i="20"/>
  <c r="CI205" i="20"/>
  <c r="CJ205" i="20"/>
  <c r="CK205" i="20"/>
  <c r="CL205" i="20"/>
  <c r="CM205" i="20"/>
  <c r="AY206" i="20"/>
  <c r="AZ206" i="20"/>
  <c r="BA206" i="20"/>
  <c r="BB206" i="20"/>
  <c r="BC206" i="20"/>
  <c r="BD206" i="20"/>
  <c r="BE206" i="20"/>
  <c r="BF206" i="20"/>
  <c r="BG206" i="20"/>
  <c r="BH206" i="20"/>
  <c r="BI206" i="20"/>
  <c r="BJ206" i="20"/>
  <c r="BK206" i="20"/>
  <c r="BL206" i="20"/>
  <c r="BM206" i="20"/>
  <c r="BN206" i="20"/>
  <c r="BO206" i="20"/>
  <c r="BP206" i="20"/>
  <c r="BQ206" i="20"/>
  <c r="BR206" i="20"/>
  <c r="BS206" i="20"/>
  <c r="BT206" i="20"/>
  <c r="BU206" i="20"/>
  <c r="BV206" i="20"/>
  <c r="BW206" i="20"/>
  <c r="BX206" i="20"/>
  <c r="BY206" i="20"/>
  <c r="BZ206" i="20"/>
  <c r="CA206" i="20"/>
  <c r="CB206" i="20"/>
  <c r="CC206" i="20"/>
  <c r="CD206" i="20"/>
  <c r="CE206" i="20"/>
  <c r="CF206" i="20"/>
  <c r="CG206" i="20"/>
  <c r="CH206" i="20"/>
  <c r="CI206" i="20"/>
  <c r="CJ206" i="20"/>
  <c r="CK206" i="20"/>
  <c r="CL206" i="20"/>
  <c r="CM206" i="20"/>
  <c r="AY207" i="20"/>
  <c r="AZ207" i="20"/>
  <c r="BA207" i="20"/>
  <c r="BB207" i="20"/>
  <c r="BC207" i="20"/>
  <c r="BD207" i="20"/>
  <c r="BE207" i="20"/>
  <c r="BF207" i="20"/>
  <c r="BG207" i="20"/>
  <c r="BH207" i="20"/>
  <c r="BI207" i="20"/>
  <c r="BJ207" i="20"/>
  <c r="BK207" i="20"/>
  <c r="BL207" i="20"/>
  <c r="BM207" i="20"/>
  <c r="BN207" i="20"/>
  <c r="BO207" i="20"/>
  <c r="BP207" i="20"/>
  <c r="BQ207" i="20"/>
  <c r="BR207" i="20"/>
  <c r="BS207" i="20"/>
  <c r="BT207" i="20"/>
  <c r="BU207" i="20"/>
  <c r="BV207" i="20"/>
  <c r="BW207" i="20"/>
  <c r="BX207" i="20"/>
  <c r="BY207" i="20"/>
  <c r="BZ207" i="20"/>
  <c r="CA207" i="20"/>
  <c r="CB207" i="20"/>
  <c r="CC207" i="20"/>
  <c r="CD207" i="20"/>
  <c r="CE207" i="20"/>
  <c r="CF207" i="20"/>
  <c r="CG207" i="20"/>
  <c r="CH207" i="20"/>
  <c r="CI207" i="20"/>
  <c r="CJ207" i="20"/>
  <c r="CK207" i="20"/>
  <c r="CL207" i="20"/>
  <c r="CM207" i="20"/>
  <c r="AY208" i="20"/>
  <c r="AZ208" i="20"/>
  <c r="BA208" i="20"/>
  <c r="BB208" i="20"/>
  <c r="BC208" i="20"/>
  <c r="BD208" i="20"/>
  <c r="BE208" i="20"/>
  <c r="BF208" i="20"/>
  <c r="BG208" i="20"/>
  <c r="BH208" i="20"/>
  <c r="BI208" i="20"/>
  <c r="BJ208" i="20"/>
  <c r="BK208" i="20"/>
  <c r="BL208" i="20"/>
  <c r="BM208" i="20"/>
  <c r="BN208" i="20"/>
  <c r="BO208" i="20"/>
  <c r="BP208" i="20"/>
  <c r="BQ208" i="20"/>
  <c r="BR208" i="20"/>
  <c r="BS208" i="20"/>
  <c r="BT208" i="20"/>
  <c r="BU208" i="20"/>
  <c r="BV208" i="20"/>
  <c r="BW208" i="20"/>
  <c r="BX208" i="20"/>
  <c r="BY208" i="20"/>
  <c r="BZ208" i="20"/>
  <c r="CA208" i="20"/>
  <c r="CB208" i="20"/>
  <c r="CC208" i="20"/>
  <c r="CD208" i="20"/>
  <c r="CE208" i="20"/>
  <c r="CF208" i="20"/>
  <c r="CG208" i="20"/>
  <c r="CH208" i="20"/>
  <c r="CI208" i="20"/>
  <c r="CJ208" i="20"/>
  <c r="CK208" i="20"/>
  <c r="CL208" i="20"/>
  <c r="CM208" i="20"/>
  <c r="AY209" i="20"/>
  <c r="AZ209" i="20"/>
  <c r="BA209" i="20"/>
  <c r="BB209" i="20"/>
  <c r="BC209" i="20"/>
  <c r="BD209" i="20"/>
  <c r="BE209" i="20"/>
  <c r="BF209" i="20"/>
  <c r="BG209" i="20"/>
  <c r="BH209" i="20"/>
  <c r="BI209" i="20"/>
  <c r="BJ209" i="20"/>
  <c r="BK209" i="20"/>
  <c r="BL209" i="20"/>
  <c r="BM209" i="20"/>
  <c r="BN209" i="20"/>
  <c r="BO209" i="20"/>
  <c r="BP209" i="20"/>
  <c r="BQ209" i="20"/>
  <c r="BR209" i="20"/>
  <c r="BS209" i="20"/>
  <c r="BT209" i="20"/>
  <c r="BU209" i="20"/>
  <c r="BV209" i="20"/>
  <c r="BW209" i="20"/>
  <c r="BX209" i="20"/>
  <c r="BY209" i="20"/>
  <c r="BZ209" i="20"/>
  <c r="CA209" i="20"/>
  <c r="CB209" i="20"/>
  <c r="CC209" i="20"/>
  <c r="CD209" i="20"/>
  <c r="CE209" i="20"/>
  <c r="CF209" i="20"/>
  <c r="CG209" i="20"/>
  <c r="CH209" i="20"/>
  <c r="CI209" i="20"/>
  <c r="CJ209" i="20"/>
  <c r="CK209" i="20"/>
  <c r="CL209" i="20"/>
  <c r="CM209" i="20"/>
  <c r="AY210" i="20"/>
  <c r="AZ210" i="20"/>
  <c r="BA210" i="20"/>
  <c r="BB210" i="20"/>
  <c r="BC210" i="20"/>
  <c r="BD210" i="20"/>
  <c r="BE210" i="20"/>
  <c r="BF210" i="20"/>
  <c r="BG210" i="20"/>
  <c r="BH210" i="20"/>
  <c r="BI210" i="20"/>
  <c r="BJ210" i="20"/>
  <c r="BK210" i="20"/>
  <c r="BL210" i="20"/>
  <c r="BM210" i="20"/>
  <c r="BN210" i="20"/>
  <c r="BO210" i="20"/>
  <c r="BP210" i="20"/>
  <c r="BQ210" i="20"/>
  <c r="BR210" i="20"/>
  <c r="BS210" i="20"/>
  <c r="BT210" i="20"/>
  <c r="BU210" i="20"/>
  <c r="BV210" i="20"/>
  <c r="BW210" i="20"/>
  <c r="BX210" i="20"/>
  <c r="BY210" i="20"/>
  <c r="BZ210" i="20"/>
  <c r="CA210" i="20"/>
  <c r="CB210" i="20"/>
  <c r="CC210" i="20"/>
  <c r="CD210" i="20"/>
  <c r="CE210" i="20"/>
  <c r="CF210" i="20"/>
  <c r="CG210" i="20"/>
  <c r="CH210" i="20"/>
  <c r="CI210" i="20"/>
  <c r="CJ210" i="20"/>
  <c r="CK210" i="20"/>
  <c r="CL210" i="20"/>
  <c r="CM210" i="20"/>
  <c r="AY211" i="20"/>
  <c r="AZ211" i="20"/>
  <c r="BA211" i="20"/>
  <c r="BB211" i="20"/>
  <c r="BC211" i="20"/>
  <c r="BD211" i="20"/>
  <c r="BE211" i="20"/>
  <c r="BF211" i="20"/>
  <c r="BG211" i="20"/>
  <c r="BH211" i="20"/>
  <c r="BI211" i="20"/>
  <c r="BJ211" i="20"/>
  <c r="BK211" i="20"/>
  <c r="BL211" i="20"/>
  <c r="BM211" i="20"/>
  <c r="BN211" i="20"/>
  <c r="BO211" i="20"/>
  <c r="BP211" i="20"/>
  <c r="BQ211" i="20"/>
  <c r="BR211" i="20"/>
  <c r="BS211" i="20"/>
  <c r="BT211" i="20"/>
  <c r="BU211" i="20"/>
  <c r="BV211" i="20"/>
  <c r="BW211" i="20"/>
  <c r="BX211" i="20"/>
  <c r="BY211" i="20"/>
  <c r="BZ211" i="20"/>
  <c r="CA211" i="20"/>
  <c r="CB211" i="20"/>
  <c r="CC211" i="20"/>
  <c r="CD211" i="20"/>
  <c r="CE211" i="20"/>
  <c r="CF211" i="20"/>
  <c r="CG211" i="20"/>
  <c r="CH211" i="20"/>
  <c r="CI211" i="20"/>
  <c r="CJ211" i="20"/>
  <c r="CK211" i="20"/>
  <c r="CL211" i="20"/>
  <c r="CM211" i="20"/>
  <c r="AY212" i="20"/>
  <c r="AZ212" i="20"/>
  <c r="BA212" i="20"/>
  <c r="BB212" i="20"/>
  <c r="BC212" i="20"/>
  <c r="BD212" i="20"/>
  <c r="BE212" i="20"/>
  <c r="BF212" i="20"/>
  <c r="BG212" i="20"/>
  <c r="BH212" i="20"/>
  <c r="BI212" i="20"/>
  <c r="BJ212" i="20"/>
  <c r="BK212" i="20"/>
  <c r="BL212" i="20"/>
  <c r="BM212" i="20"/>
  <c r="BN212" i="20"/>
  <c r="BO212" i="20"/>
  <c r="BP212" i="20"/>
  <c r="BQ212" i="20"/>
  <c r="BR212" i="20"/>
  <c r="BS212" i="20"/>
  <c r="BT212" i="20"/>
  <c r="BU212" i="20"/>
  <c r="BV212" i="20"/>
  <c r="BW212" i="20"/>
  <c r="BX212" i="20"/>
  <c r="BY212" i="20"/>
  <c r="BZ212" i="20"/>
  <c r="CA212" i="20"/>
  <c r="CB212" i="20"/>
  <c r="CC212" i="20"/>
  <c r="CD212" i="20"/>
  <c r="CE212" i="20"/>
  <c r="CF212" i="20"/>
  <c r="CG212" i="20"/>
  <c r="CH212" i="20"/>
  <c r="CI212" i="20"/>
  <c r="CJ212" i="20"/>
  <c r="CK212" i="20"/>
  <c r="CL212" i="20"/>
  <c r="CM212" i="20"/>
  <c r="AY213" i="20"/>
  <c r="AZ213" i="20"/>
  <c r="BA213" i="20"/>
  <c r="BB213" i="20"/>
  <c r="BC213" i="20"/>
  <c r="BD213" i="20"/>
  <c r="BE213" i="20"/>
  <c r="BF213" i="20"/>
  <c r="BG213" i="20"/>
  <c r="BH213" i="20"/>
  <c r="BI213" i="20"/>
  <c r="BJ213" i="20"/>
  <c r="BK213" i="20"/>
  <c r="BL213" i="20"/>
  <c r="BM213" i="20"/>
  <c r="BN213" i="20"/>
  <c r="BO213" i="20"/>
  <c r="BP213" i="20"/>
  <c r="BQ213" i="20"/>
  <c r="BR213" i="20"/>
  <c r="BS213" i="20"/>
  <c r="BT213" i="20"/>
  <c r="BU213" i="20"/>
  <c r="BV213" i="20"/>
  <c r="BW213" i="20"/>
  <c r="BX213" i="20"/>
  <c r="BY213" i="20"/>
  <c r="BZ213" i="20"/>
  <c r="CA213" i="20"/>
  <c r="CB213" i="20"/>
  <c r="CC213" i="20"/>
  <c r="CD213" i="20"/>
  <c r="CE213" i="20"/>
  <c r="CF213" i="20"/>
  <c r="CG213" i="20"/>
  <c r="CH213" i="20"/>
  <c r="CI213" i="20"/>
  <c r="CJ213" i="20"/>
  <c r="CK213" i="20"/>
  <c r="CL213" i="20"/>
  <c r="CM213" i="20"/>
  <c r="AY214" i="20"/>
  <c r="AZ214" i="20"/>
  <c r="BA214" i="20"/>
  <c r="BB214" i="20"/>
  <c r="BC214" i="20"/>
  <c r="BD214" i="20"/>
  <c r="BE214" i="20"/>
  <c r="BF214" i="20"/>
  <c r="BG214" i="20"/>
  <c r="BH214" i="20"/>
  <c r="BI214" i="20"/>
  <c r="BJ214" i="20"/>
  <c r="BK214" i="20"/>
  <c r="BL214" i="20"/>
  <c r="BM214" i="20"/>
  <c r="BN214" i="20"/>
  <c r="BO214" i="20"/>
  <c r="BP214" i="20"/>
  <c r="BQ214" i="20"/>
  <c r="BR214" i="20"/>
  <c r="BS214" i="20"/>
  <c r="BT214" i="20"/>
  <c r="BU214" i="20"/>
  <c r="BV214" i="20"/>
  <c r="BW214" i="20"/>
  <c r="BX214" i="20"/>
  <c r="BY214" i="20"/>
  <c r="BZ214" i="20"/>
  <c r="CA214" i="20"/>
  <c r="CB214" i="20"/>
  <c r="CC214" i="20"/>
  <c r="CD214" i="20"/>
  <c r="CE214" i="20"/>
  <c r="CF214" i="20"/>
  <c r="CG214" i="20"/>
  <c r="CH214" i="20"/>
  <c r="CI214" i="20"/>
  <c r="CJ214" i="20"/>
  <c r="CK214" i="20"/>
  <c r="CL214" i="20"/>
  <c r="CM214" i="20"/>
  <c r="AY215" i="20"/>
  <c r="AZ215" i="20"/>
  <c r="BA215" i="20"/>
  <c r="BB215" i="20"/>
  <c r="BC215" i="20"/>
  <c r="BD215" i="20"/>
  <c r="BE215" i="20"/>
  <c r="BF215" i="20"/>
  <c r="BG215" i="20"/>
  <c r="BH215" i="20"/>
  <c r="BI215" i="20"/>
  <c r="BJ215" i="20"/>
  <c r="BK215" i="20"/>
  <c r="BL215" i="20"/>
  <c r="BM215" i="20"/>
  <c r="BN215" i="20"/>
  <c r="BO215" i="20"/>
  <c r="BP215" i="20"/>
  <c r="BQ215" i="20"/>
  <c r="BR215" i="20"/>
  <c r="BS215" i="20"/>
  <c r="BT215" i="20"/>
  <c r="BU215" i="20"/>
  <c r="BV215" i="20"/>
  <c r="BW215" i="20"/>
  <c r="BX215" i="20"/>
  <c r="BY215" i="20"/>
  <c r="BZ215" i="20"/>
  <c r="CA215" i="20"/>
  <c r="CB215" i="20"/>
  <c r="CC215" i="20"/>
  <c r="CD215" i="20"/>
  <c r="CE215" i="20"/>
  <c r="CF215" i="20"/>
  <c r="CG215" i="20"/>
  <c r="CH215" i="20"/>
  <c r="CI215" i="20"/>
  <c r="CJ215" i="20"/>
  <c r="CK215" i="20"/>
  <c r="CL215" i="20"/>
  <c r="CM215" i="20"/>
  <c r="AY216" i="20"/>
  <c r="AZ216" i="20"/>
  <c r="BA216" i="20"/>
  <c r="BB216" i="20"/>
  <c r="BC216" i="20"/>
  <c r="BD216" i="20"/>
  <c r="BE216" i="20"/>
  <c r="BF216" i="20"/>
  <c r="BG216" i="20"/>
  <c r="BH216" i="20"/>
  <c r="BI216" i="20"/>
  <c r="BJ216" i="20"/>
  <c r="BK216" i="20"/>
  <c r="BL216" i="20"/>
  <c r="BM216" i="20"/>
  <c r="BN216" i="20"/>
  <c r="BO216" i="20"/>
  <c r="BP216" i="20"/>
  <c r="BQ216" i="20"/>
  <c r="BR216" i="20"/>
  <c r="BS216" i="20"/>
  <c r="BT216" i="20"/>
  <c r="BU216" i="20"/>
  <c r="BV216" i="20"/>
  <c r="BW216" i="20"/>
  <c r="BX216" i="20"/>
  <c r="BY216" i="20"/>
  <c r="BZ216" i="20"/>
  <c r="CA216" i="20"/>
  <c r="CB216" i="20"/>
  <c r="CC216" i="20"/>
  <c r="CD216" i="20"/>
  <c r="CE216" i="20"/>
  <c r="CF216" i="20"/>
  <c r="CG216" i="20"/>
  <c r="CH216" i="20"/>
  <c r="CI216" i="20"/>
  <c r="CJ216" i="20"/>
  <c r="CK216" i="20"/>
  <c r="CL216" i="20"/>
  <c r="CM216" i="20"/>
  <c r="AY217" i="20"/>
  <c r="AZ217" i="20"/>
  <c r="BA217" i="20"/>
  <c r="BB217" i="20"/>
  <c r="BC217" i="20"/>
  <c r="BD217" i="20"/>
  <c r="BE217" i="20"/>
  <c r="BF217" i="20"/>
  <c r="BG217" i="20"/>
  <c r="BH217" i="20"/>
  <c r="BI217" i="20"/>
  <c r="BJ217" i="20"/>
  <c r="BK217" i="20"/>
  <c r="BL217" i="20"/>
  <c r="BM217" i="20"/>
  <c r="BN217" i="20"/>
  <c r="BO217" i="20"/>
  <c r="BP217" i="20"/>
  <c r="BQ217" i="20"/>
  <c r="BR217" i="20"/>
  <c r="BS217" i="20"/>
  <c r="BT217" i="20"/>
  <c r="BU217" i="20"/>
  <c r="BV217" i="20"/>
  <c r="BW217" i="20"/>
  <c r="BX217" i="20"/>
  <c r="BY217" i="20"/>
  <c r="BZ217" i="20"/>
  <c r="CA217" i="20"/>
  <c r="CB217" i="20"/>
  <c r="CC217" i="20"/>
  <c r="CD217" i="20"/>
  <c r="CE217" i="20"/>
  <c r="CF217" i="20"/>
  <c r="CG217" i="20"/>
  <c r="CH217" i="20"/>
  <c r="CI217" i="20"/>
  <c r="CJ217" i="20"/>
  <c r="CK217" i="20"/>
  <c r="CL217" i="20"/>
  <c r="CM217" i="20"/>
  <c r="AY218" i="20"/>
  <c r="AZ218" i="20"/>
  <c r="BA218" i="20"/>
  <c r="BB218" i="20"/>
  <c r="BC218" i="20"/>
  <c r="BD218" i="20"/>
  <c r="BE218" i="20"/>
  <c r="BF218" i="20"/>
  <c r="BG218" i="20"/>
  <c r="BH218" i="20"/>
  <c r="BI218" i="20"/>
  <c r="BJ218" i="20"/>
  <c r="BK218" i="20"/>
  <c r="BL218" i="20"/>
  <c r="BM218" i="20"/>
  <c r="BN218" i="20"/>
  <c r="BO218" i="20"/>
  <c r="BP218" i="20"/>
  <c r="BQ218" i="20"/>
  <c r="BR218" i="20"/>
  <c r="BS218" i="20"/>
  <c r="BT218" i="20"/>
  <c r="BU218" i="20"/>
  <c r="BV218" i="20"/>
  <c r="BW218" i="20"/>
  <c r="BX218" i="20"/>
  <c r="BY218" i="20"/>
  <c r="BZ218" i="20"/>
  <c r="CA218" i="20"/>
  <c r="CB218" i="20"/>
  <c r="CC218" i="20"/>
  <c r="CD218" i="20"/>
  <c r="CE218" i="20"/>
  <c r="CF218" i="20"/>
  <c r="CG218" i="20"/>
  <c r="CH218" i="20"/>
  <c r="CI218" i="20"/>
  <c r="CJ218" i="20"/>
  <c r="CK218" i="20"/>
  <c r="CL218" i="20"/>
  <c r="CM218" i="20"/>
  <c r="AY219" i="20"/>
  <c r="AZ219" i="20"/>
  <c r="BA219" i="20"/>
  <c r="BB219" i="20"/>
  <c r="BC219" i="20"/>
  <c r="BD219" i="20"/>
  <c r="BE219" i="20"/>
  <c r="BF219" i="20"/>
  <c r="BG219" i="20"/>
  <c r="BH219" i="20"/>
  <c r="BI219" i="20"/>
  <c r="BJ219" i="20"/>
  <c r="BK219" i="20"/>
  <c r="BL219" i="20"/>
  <c r="BM219" i="20"/>
  <c r="BN219" i="20"/>
  <c r="BO219" i="20"/>
  <c r="BP219" i="20"/>
  <c r="BQ219" i="20"/>
  <c r="BR219" i="20"/>
  <c r="BS219" i="20"/>
  <c r="BT219" i="20"/>
  <c r="BU219" i="20"/>
  <c r="BV219" i="20"/>
  <c r="BW219" i="20"/>
  <c r="BX219" i="20"/>
  <c r="BY219" i="20"/>
  <c r="BZ219" i="20"/>
  <c r="CA219" i="20"/>
  <c r="CB219" i="20"/>
  <c r="CC219" i="20"/>
  <c r="CD219" i="20"/>
  <c r="CE219" i="20"/>
  <c r="CF219" i="20"/>
  <c r="CG219" i="20"/>
  <c r="CH219" i="20"/>
  <c r="CI219" i="20"/>
  <c r="CJ219" i="20"/>
  <c r="CK219" i="20"/>
  <c r="CL219" i="20"/>
  <c r="CM219" i="20"/>
  <c r="AY220" i="20"/>
  <c r="AZ220" i="20"/>
  <c r="BA220" i="20"/>
  <c r="BB220" i="20"/>
  <c r="BC220" i="20"/>
  <c r="BD220" i="20"/>
  <c r="BE220" i="20"/>
  <c r="BF220" i="20"/>
  <c r="BG220" i="20"/>
  <c r="BH220" i="20"/>
  <c r="BI220" i="20"/>
  <c r="BJ220" i="20"/>
  <c r="BK220" i="20"/>
  <c r="BL220" i="20"/>
  <c r="BM220" i="20"/>
  <c r="BN220" i="20"/>
  <c r="BO220" i="20"/>
  <c r="BP220" i="20"/>
  <c r="BQ220" i="20"/>
  <c r="BR220" i="20"/>
  <c r="BS220" i="20"/>
  <c r="BT220" i="20"/>
  <c r="BU220" i="20"/>
  <c r="BV220" i="20"/>
  <c r="BW220" i="20"/>
  <c r="BX220" i="20"/>
  <c r="BY220" i="20"/>
  <c r="BZ220" i="20"/>
  <c r="CA220" i="20"/>
  <c r="CB220" i="20"/>
  <c r="CC220" i="20"/>
  <c r="CD220" i="20"/>
  <c r="CE220" i="20"/>
  <c r="CF220" i="20"/>
  <c r="CG220" i="20"/>
  <c r="CH220" i="20"/>
  <c r="CI220" i="20"/>
  <c r="CJ220" i="20"/>
  <c r="CK220" i="20"/>
  <c r="CL220" i="20"/>
  <c r="CM220" i="20"/>
  <c r="AY221" i="20"/>
  <c r="AZ221" i="20"/>
  <c r="BA221" i="20"/>
  <c r="BB221" i="20"/>
  <c r="BC221" i="20"/>
  <c r="BD221" i="20"/>
  <c r="BE221" i="20"/>
  <c r="BF221" i="20"/>
  <c r="BG221" i="20"/>
  <c r="BH221" i="20"/>
  <c r="BI221" i="20"/>
  <c r="BJ221" i="20"/>
  <c r="BK221" i="20"/>
  <c r="BL221" i="20"/>
  <c r="BM221" i="20"/>
  <c r="BN221" i="20"/>
  <c r="BO221" i="20"/>
  <c r="BP221" i="20"/>
  <c r="BQ221" i="20"/>
  <c r="BR221" i="20"/>
  <c r="BS221" i="20"/>
  <c r="BT221" i="20"/>
  <c r="BU221" i="20"/>
  <c r="BV221" i="20"/>
  <c r="BW221" i="20"/>
  <c r="BX221" i="20"/>
  <c r="BY221" i="20"/>
  <c r="BZ221" i="20"/>
  <c r="CA221" i="20"/>
  <c r="CB221" i="20"/>
  <c r="CC221" i="20"/>
  <c r="CD221" i="20"/>
  <c r="CE221" i="20"/>
  <c r="CF221" i="20"/>
  <c r="CG221" i="20"/>
  <c r="CH221" i="20"/>
  <c r="CI221" i="20"/>
  <c r="CJ221" i="20"/>
  <c r="CK221" i="20"/>
  <c r="CL221" i="20"/>
  <c r="CM221" i="20"/>
  <c r="AY222" i="20"/>
  <c r="AZ222" i="20"/>
  <c r="BA222" i="20"/>
  <c r="BB222" i="20"/>
  <c r="BC222" i="20"/>
  <c r="BD222" i="20"/>
  <c r="BE222" i="20"/>
  <c r="BF222" i="20"/>
  <c r="BG222" i="20"/>
  <c r="BH222" i="20"/>
  <c r="BI222" i="20"/>
  <c r="BJ222" i="20"/>
  <c r="BK222" i="20"/>
  <c r="BL222" i="20"/>
  <c r="BM222" i="20"/>
  <c r="BN222" i="20"/>
  <c r="BO222" i="20"/>
  <c r="BP222" i="20"/>
  <c r="BQ222" i="20"/>
  <c r="BR222" i="20"/>
  <c r="BS222" i="20"/>
  <c r="BT222" i="20"/>
  <c r="BU222" i="20"/>
  <c r="BV222" i="20"/>
  <c r="BW222" i="20"/>
  <c r="BX222" i="20"/>
  <c r="BY222" i="20"/>
  <c r="BZ222" i="20"/>
  <c r="CA222" i="20"/>
  <c r="CB222" i="20"/>
  <c r="CC222" i="20"/>
  <c r="CD222" i="20"/>
  <c r="CE222" i="20"/>
  <c r="CF222" i="20"/>
  <c r="CG222" i="20"/>
  <c r="CH222" i="20"/>
  <c r="CI222" i="20"/>
  <c r="CJ222" i="20"/>
  <c r="CK222" i="20"/>
  <c r="CL222" i="20"/>
  <c r="CM222" i="20"/>
  <c r="AY223" i="20"/>
  <c r="AZ223" i="20"/>
  <c r="BA223" i="20"/>
  <c r="BB223" i="20"/>
  <c r="BC223" i="20"/>
  <c r="BD223" i="20"/>
  <c r="BE223" i="20"/>
  <c r="BF223" i="20"/>
  <c r="BG223" i="20"/>
  <c r="BH223" i="20"/>
  <c r="BI223" i="20"/>
  <c r="BJ223" i="20"/>
  <c r="BK223" i="20"/>
  <c r="BL223" i="20"/>
  <c r="BM223" i="20"/>
  <c r="BN223" i="20"/>
  <c r="BO223" i="20"/>
  <c r="BP223" i="20"/>
  <c r="BQ223" i="20"/>
  <c r="BR223" i="20"/>
  <c r="BS223" i="20"/>
  <c r="BT223" i="20"/>
  <c r="BU223" i="20"/>
  <c r="BV223" i="20"/>
  <c r="BW223" i="20"/>
  <c r="BX223" i="20"/>
  <c r="BY223" i="20"/>
  <c r="BZ223" i="20"/>
  <c r="CA223" i="20"/>
  <c r="CB223" i="20"/>
  <c r="CC223" i="20"/>
  <c r="CD223" i="20"/>
  <c r="CE223" i="20"/>
  <c r="CF223" i="20"/>
  <c r="CG223" i="20"/>
  <c r="CH223" i="20"/>
  <c r="CI223" i="20"/>
  <c r="CJ223" i="20"/>
  <c r="CK223" i="20"/>
  <c r="CL223" i="20"/>
  <c r="CM223" i="20"/>
  <c r="AY224" i="20"/>
  <c r="AZ224" i="20"/>
  <c r="BA224" i="20"/>
  <c r="BB224" i="20"/>
  <c r="BC224" i="20"/>
  <c r="BD224" i="20"/>
  <c r="BE224" i="20"/>
  <c r="BF224" i="20"/>
  <c r="BG224" i="20"/>
  <c r="BH224" i="20"/>
  <c r="BI224" i="20"/>
  <c r="BJ224" i="20"/>
  <c r="BK224" i="20"/>
  <c r="BL224" i="20"/>
  <c r="BM224" i="20"/>
  <c r="BN224" i="20"/>
  <c r="BO224" i="20"/>
  <c r="BP224" i="20"/>
  <c r="BQ224" i="20"/>
  <c r="BR224" i="20"/>
  <c r="BS224" i="20"/>
  <c r="BT224" i="20"/>
  <c r="BU224" i="20"/>
  <c r="BV224" i="20"/>
  <c r="BW224" i="20"/>
  <c r="BX224" i="20"/>
  <c r="BY224" i="20"/>
  <c r="BZ224" i="20"/>
  <c r="CA224" i="20"/>
  <c r="CB224" i="20"/>
  <c r="CC224" i="20"/>
  <c r="CD224" i="20"/>
  <c r="CE224" i="20"/>
  <c r="CF224" i="20"/>
  <c r="CG224" i="20"/>
  <c r="CH224" i="20"/>
  <c r="CI224" i="20"/>
  <c r="CJ224" i="20"/>
  <c r="CK224" i="20"/>
  <c r="CL224" i="20"/>
  <c r="CM224" i="20"/>
  <c r="AY225" i="20"/>
  <c r="AZ225" i="20"/>
  <c r="BA225" i="20"/>
  <c r="BB225" i="20"/>
  <c r="BC225" i="20"/>
  <c r="BD225" i="20"/>
  <c r="BE225" i="20"/>
  <c r="BF225" i="20"/>
  <c r="BG225" i="20"/>
  <c r="BH225" i="20"/>
  <c r="BI225" i="20"/>
  <c r="BJ225" i="20"/>
  <c r="BK225" i="20"/>
  <c r="BL225" i="20"/>
  <c r="BM225" i="20"/>
  <c r="BN225" i="20"/>
  <c r="BO225" i="20"/>
  <c r="BP225" i="20"/>
  <c r="BQ225" i="20"/>
  <c r="BR225" i="20"/>
  <c r="BS225" i="20"/>
  <c r="BT225" i="20"/>
  <c r="BU225" i="20"/>
  <c r="BV225" i="20"/>
  <c r="BW225" i="20"/>
  <c r="BX225" i="20"/>
  <c r="BY225" i="20"/>
  <c r="BZ225" i="20"/>
  <c r="CA225" i="20"/>
  <c r="CB225" i="20"/>
  <c r="CC225" i="20"/>
  <c r="CD225" i="20"/>
  <c r="CE225" i="20"/>
  <c r="CF225" i="20"/>
  <c r="CG225" i="20"/>
  <c r="CH225" i="20"/>
  <c r="CI225" i="20"/>
  <c r="CJ225" i="20"/>
  <c r="CK225" i="20"/>
  <c r="CL225" i="20"/>
  <c r="CM225" i="20"/>
  <c r="AY226" i="20"/>
  <c r="AZ226" i="20"/>
  <c r="BA226" i="20"/>
  <c r="BB226" i="20"/>
  <c r="BC226" i="20"/>
  <c r="BD226" i="20"/>
  <c r="BE226" i="20"/>
  <c r="BF226" i="20"/>
  <c r="BG226" i="20"/>
  <c r="BH226" i="20"/>
  <c r="BI226" i="20"/>
  <c r="BJ226" i="20"/>
  <c r="BK226" i="20"/>
  <c r="BL226" i="20"/>
  <c r="BM226" i="20"/>
  <c r="BN226" i="20"/>
  <c r="BO226" i="20"/>
  <c r="BP226" i="20"/>
  <c r="BQ226" i="20"/>
  <c r="BR226" i="20"/>
  <c r="BS226" i="20"/>
  <c r="BT226" i="20"/>
  <c r="BU226" i="20"/>
  <c r="BV226" i="20"/>
  <c r="BW226" i="20"/>
  <c r="BX226" i="20"/>
  <c r="BY226" i="20"/>
  <c r="BZ226" i="20"/>
  <c r="CA226" i="20"/>
  <c r="CB226" i="20"/>
  <c r="CC226" i="20"/>
  <c r="CD226" i="20"/>
  <c r="CE226" i="20"/>
  <c r="CF226" i="20"/>
  <c r="CG226" i="20"/>
  <c r="CH226" i="20"/>
  <c r="CI226" i="20"/>
  <c r="CJ226" i="20"/>
  <c r="CK226" i="20"/>
  <c r="CL226" i="20"/>
  <c r="CM226" i="20"/>
  <c r="AY227" i="20"/>
  <c r="AZ227" i="20"/>
  <c r="BA227" i="20"/>
  <c r="BB227" i="20"/>
  <c r="BC227" i="20"/>
  <c r="BD227" i="20"/>
  <c r="BE227" i="20"/>
  <c r="BF227" i="20"/>
  <c r="BG227" i="20"/>
  <c r="BH227" i="20"/>
  <c r="BI227" i="20"/>
  <c r="BJ227" i="20"/>
  <c r="BK227" i="20"/>
  <c r="BL227" i="20"/>
  <c r="BM227" i="20"/>
  <c r="BN227" i="20"/>
  <c r="BO227" i="20"/>
  <c r="BP227" i="20"/>
  <c r="BQ227" i="20"/>
  <c r="BR227" i="20"/>
  <c r="BS227" i="20"/>
  <c r="BT227" i="20"/>
  <c r="BU227" i="20"/>
  <c r="BV227" i="20"/>
  <c r="BW227" i="20"/>
  <c r="BX227" i="20"/>
  <c r="BY227" i="20"/>
  <c r="BZ227" i="20"/>
  <c r="CA227" i="20"/>
  <c r="CB227" i="20"/>
  <c r="CC227" i="20"/>
  <c r="CD227" i="20"/>
  <c r="CE227" i="20"/>
  <c r="CF227" i="20"/>
  <c r="CG227" i="20"/>
  <c r="CH227" i="20"/>
  <c r="CI227" i="20"/>
  <c r="CJ227" i="20"/>
  <c r="CK227" i="20"/>
  <c r="CL227" i="20"/>
  <c r="CM227" i="20"/>
  <c r="AY228" i="20"/>
  <c r="AZ228" i="20"/>
  <c r="BA228" i="20"/>
  <c r="BB228" i="20"/>
  <c r="BC228" i="20"/>
  <c r="BD228" i="20"/>
  <c r="BE228" i="20"/>
  <c r="BF228" i="20"/>
  <c r="BG228" i="20"/>
  <c r="BH228" i="20"/>
  <c r="BI228" i="20"/>
  <c r="BJ228" i="20"/>
  <c r="BK228" i="20"/>
  <c r="BL228" i="20"/>
  <c r="BM228" i="20"/>
  <c r="BN228" i="20"/>
  <c r="BO228" i="20"/>
  <c r="BP228" i="20"/>
  <c r="BQ228" i="20"/>
  <c r="BR228" i="20"/>
  <c r="BS228" i="20"/>
  <c r="BT228" i="20"/>
  <c r="BU228" i="20"/>
  <c r="BV228" i="20"/>
  <c r="BW228" i="20"/>
  <c r="BX228" i="20"/>
  <c r="BY228" i="20"/>
  <c r="BZ228" i="20"/>
  <c r="CA228" i="20"/>
  <c r="CB228" i="20"/>
  <c r="CC228" i="20"/>
  <c r="CD228" i="20"/>
  <c r="CE228" i="20"/>
  <c r="CF228" i="20"/>
  <c r="CG228" i="20"/>
  <c r="CH228" i="20"/>
  <c r="CI228" i="20"/>
  <c r="CJ228" i="20"/>
  <c r="CK228" i="20"/>
  <c r="CL228" i="20"/>
  <c r="CM228" i="20"/>
  <c r="AY229" i="20"/>
  <c r="AZ229" i="20"/>
  <c r="BA229" i="20"/>
  <c r="BB229" i="20"/>
  <c r="BC229" i="20"/>
  <c r="BD229" i="20"/>
  <c r="BE229" i="20"/>
  <c r="BF229" i="20"/>
  <c r="BG229" i="20"/>
  <c r="BH229" i="20"/>
  <c r="BI229" i="20"/>
  <c r="BJ229" i="20"/>
  <c r="BK229" i="20"/>
  <c r="BL229" i="20"/>
  <c r="BM229" i="20"/>
  <c r="BN229" i="20"/>
  <c r="BO229" i="20"/>
  <c r="BP229" i="20"/>
  <c r="BQ229" i="20"/>
  <c r="BR229" i="20"/>
  <c r="BS229" i="20"/>
  <c r="BT229" i="20"/>
  <c r="BU229" i="20"/>
  <c r="BV229" i="20"/>
  <c r="BW229" i="20"/>
  <c r="BX229" i="20"/>
  <c r="BY229" i="20"/>
  <c r="BZ229" i="20"/>
  <c r="CA229" i="20"/>
  <c r="CB229" i="20"/>
  <c r="CC229" i="20"/>
  <c r="CD229" i="20"/>
  <c r="CE229" i="20"/>
  <c r="CF229" i="20"/>
  <c r="CG229" i="20"/>
  <c r="CH229" i="20"/>
  <c r="CI229" i="20"/>
  <c r="CJ229" i="20"/>
  <c r="CK229" i="20"/>
  <c r="CL229" i="20"/>
  <c r="CM229" i="20"/>
  <c r="AY230" i="20"/>
  <c r="AZ230" i="20"/>
  <c r="BA230" i="20"/>
  <c r="BB230" i="20"/>
  <c r="BC230" i="20"/>
  <c r="BD230" i="20"/>
  <c r="BE230" i="20"/>
  <c r="BF230" i="20"/>
  <c r="BG230" i="20"/>
  <c r="BH230" i="20"/>
  <c r="BI230" i="20"/>
  <c r="BJ230" i="20"/>
  <c r="BK230" i="20"/>
  <c r="BL230" i="20"/>
  <c r="BM230" i="20"/>
  <c r="BN230" i="20"/>
  <c r="BO230" i="20"/>
  <c r="BP230" i="20"/>
  <c r="BQ230" i="20"/>
  <c r="BR230" i="20"/>
  <c r="BS230" i="20"/>
  <c r="BT230" i="20"/>
  <c r="BU230" i="20"/>
  <c r="BV230" i="20"/>
  <c r="BW230" i="20"/>
  <c r="BX230" i="20"/>
  <c r="BY230" i="20"/>
  <c r="BZ230" i="20"/>
  <c r="CA230" i="20"/>
  <c r="CB230" i="20"/>
  <c r="CC230" i="20"/>
  <c r="CD230" i="20"/>
  <c r="CE230" i="20"/>
  <c r="CF230" i="20"/>
  <c r="CG230" i="20"/>
  <c r="CH230" i="20"/>
  <c r="CI230" i="20"/>
  <c r="CJ230" i="20"/>
  <c r="CK230" i="20"/>
  <c r="CL230" i="20"/>
  <c r="CM230" i="20"/>
  <c r="AY231" i="20"/>
  <c r="AZ231" i="20"/>
  <c r="BA231" i="20"/>
  <c r="BB231" i="20"/>
  <c r="BC231" i="20"/>
  <c r="BD231" i="20"/>
  <c r="BE231" i="20"/>
  <c r="BF231" i="20"/>
  <c r="BG231" i="20"/>
  <c r="BH231" i="20"/>
  <c r="BI231" i="20"/>
  <c r="BJ231" i="20"/>
  <c r="BK231" i="20"/>
  <c r="BL231" i="20"/>
  <c r="BM231" i="20"/>
  <c r="BN231" i="20"/>
  <c r="BO231" i="20"/>
  <c r="BP231" i="20"/>
  <c r="BQ231" i="20"/>
  <c r="BR231" i="20"/>
  <c r="BS231" i="20"/>
  <c r="BT231" i="20"/>
  <c r="BU231" i="20"/>
  <c r="BV231" i="20"/>
  <c r="BW231" i="20"/>
  <c r="BX231" i="20"/>
  <c r="BY231" i="20"/>
  <c r="BZ231" i="20"/>
  <c r="CA231" i="20"/>
  <c r="CB231" i="20"/>
  <c r="CC231" i="20"/>
  <c r="CD231" i="20"/>
  <c r="CE231" i="20"/>
  <c r="CF231" i="20"/>
  <c r="CG231" i="20"/>
  <c r="CH231" i="20"/>
  <c r="CI231" i="20"/>
  <c r="CJ231" i="20"/>
  <c r="CK231" i="20"/>
  <c r="CL231" i="20"/>
  <c r="CM231" i="20"/>
  <c r="AY232" i="20"/>
  <c r="AZ232" i="20"/>
  <c r="BA232" i="20"/>
  <c r="BB232" i="20"/>
  <c r="BC232" i="20"/>
  <c r="BD232" i="20"/>
  <c r="BE232" i="20"/>
  <c r="BF232" i="20"/>
  <c r="BG232" i="20"/>
  <c r="BH232" i="20"/>
  <c r="BI232" i="20"/>
  <c r="BJ232" i="20"/>
  <c r="BK232" i="20"/>
  <c r="BL232" i="20"/>
  <c r="BM232" i="20"/>
  <c r="BN232" i="20"/>
  <c r="BO232" i="20"/>
  <c r="BP232" i="20"/>
  <c r="BQ232" i="20"/>
  <c r="BR232" i="20"/>
  <c r="BS232" i="20"/>
  <c r="BT232" i="20"/>
  <c r="BU232" i="20"/>
  <c r="BV232" i="20"/>
  <c r="BW232" i="20"/>
  <c r="BX232" i="20"/>
  <c r="BY232" i="20"/>
  <c r="BZ232" i="20"/>
  <c r="CA232" i="20"/>
  <c r="CB232" i="20"/>
  <c r="CC232" i="20"/>
  <c r="CD232" i="20"/>
  <c r="CE232" i="20"/>
  <c r="CF232" i="20"/>
  <c r="CG232" i="20"/>
  <c r="CH232" i="20"/>
  <c r="CI232" i="20"/>
  <c r="CJ232" i="20"/>
  <c r="CK232" i="20"/>
  <c r="CL232" i="20"/>
  <c r="CM232" i="20"/>
  <c r="AY233" i="20"/>
  <c r="AZ233" i="20"/>
  <c r="BA233" i="20"/>
  <c r="BB233" i="20"/>
  <c r="BC233" i="20"/>
  <c r="BD233" i="20"/>
  <c r="BE233" i="20"/>
  <c r="BF233" i="20"/>
  <c r="BG233" i="20"/>
  <c r="BH233" i="20"/>
  <c r="BI233" i="20"/>
  <c r="BJ233" i="20"/>
  <c r="BK233" i="20"/>
  <c r="BL233" i="20"/>
  <c r="BM233" i="20"/>
  <c r="BN233" i="20"/>
  <c r="BO233" i="20"/>
  <c r="BP233" i="20"/>
  <c r="BQ233" i="20"/>
  <c r="BR233" i="20"/>
  <c r="BS233" i="20"/>
  <c r="BT233" i="20"/>
  <c r="BU233" i="20"/>
  <c r="BV233" i="20"/>
  <c r="BW233" i="20"/>
  <c r="BX233" i="20"/>
  <c r="BY233" i="20"/>
  <c r="BZ233" i="20"/>
  <c r="CA233" i="20"/>
  <c r="CB233" i="20"/>
  <c r="CC233" i="20"/>
  <c r="CD233" i="20"/>
  <c r="CE233" i="20"/>
  <c r="CF233" i="20"/>
  <c r="CG233" i="20"/>
  <c r="CH233" i="20"/>
  <c r="CI233" i="20"/>
  <c r="CJ233" i="20"/>
  <c r="CK233" i="20"/>
  <c r="CL233" i="20"/>
  <c r="CM233" i="20"/>
  <c r="AY234" i="20"/>
  <c r="AZ234" i="20"/>
  <c r="BA234" i="20"/>
  <c r="BB234" i="20"/>
  <c r="BC234" i="20"/>
  <c r="BD234" i="20"/>
  <c r="BE234" i="20"/>
  <c r="BF234" i="20"/>
  <c r="BG234" i="20"/>
  <c r="BH234" i="20"/>
  <c r="BI234" i="20"/>
  <c r="BJ234" i="20"/>
  <c r="BK234" i="20"/>
  <c r="BL234" i="20"/>
  <c r="BM234" i="20"/>
  <c r="BN234" i="20"/>
  <c r="BO234" i="20"/>
  <c r="BP234" i="20"/>
  <c r="BQ234" i="20"/>
  <c r="BR234" i="20"/>
  <c r="BS234" i="20"/>
  <c r="BT234" i="20"/>
  <c r="BU234" i="20"/>
  <c r="BV234" i="20"/>
  <c r="BW234" i="20"/>
  <c r="BX234" i="20"/>
  <c r="BY234" i="20"/>
  <c r="BZ234" i="20"/>
  <c r="CA234" i="20"/>
  <c r="CB234" i="20"/>
  <c r="CC234" i="20"/>
  <c r="CD234" i="20"/>
  <c r="CE234" i="20"/>
  <c r="CF234" i="20"/>
  <c r="CG234" i="20"/>
  <c r="CH234" i="20"/>
  <c r="CI234" i="20"/>
  <c r="CJ234" i="20"/>
  <c r="CK234" i="20"/>
  <c r="CL234" i="20"/>
  <c r="CM234" i="20"/>
  <c r="AY235" i="20"/>
  <c r="AZ235" i="20"/>
  <c r="BA235" i="20"/>
  <c r="BB235" i="20"/>
  <c r="BC235" i="20"/>
  <c r="BD235" i="20"/>
  <c r="BE235" i="20"/>
  <c r="BF235" i="20"/>
  <c r="BG235" i="20"/>
  <c r="BH235" i="20"/>
  <c r="BI235" i="20"/>
  <c r="BJ235" i="20"/>
  <c r="BK235" i="20"/>
  <c r="BL235" i="20"/>
  <c r="BM235" i="20"/>
  <c r="BN235" i="20"/>
  <c r="BO235" i="20"/>
  <c r="BP235" i="20"/>
  <c r="BQ235" i="20"/>
  <c r="BR235" i="20"/>
  <c r="BS235" i="20"/>
  <c r="BT235" i="20"/>
  <c r="BU235" i="20"/>
  <c r="BV235" i="20"/>
  <c r="BW235" i="20"/>
  <c r="BX235" i="20"/>
  <c r="BY235" i="20"/>
  <c r="BZ235" i="20"/>
  <c r="CA235" i="20"/>
  <c r="CB235" i="20"/>
  <c r="CC235" i="20"/>
  <c r="CD235" i="20"/>
  <c r="CE235" i="20"/>
  <c r="CF235" i="20"/>
  <c r="CG235" i="20"/>
  <c r="CH235" i="20"/>
  <c r="CI235" i="20"/>
  <c r="CJ235" i="20"/>
  <c r="CK235" i="20"/>
  <c r="CL235" i="20"/>
  <c r="CM235" i="20"/>
  <c r="AY236" i="20"/>
  <c r="AZ236" i="20"/>
  <c r="BA236" i="20"/>
  <c r="BB236" i="20"/>
  <c r="BC236" i="20"/>
  <c r="BD236" i="20"/>
  <c r="BE236" i="20"/>
  <c r="BF236" i="20"/>
  <c r="BG236" i="20"/>
  <c r="BH236" i="20"/>
  <c r="BI236" i="20"/>
  <c r="BJ236" i="20"/>
  <c r="BK236" i="20"/>
  <c r="BL236" i="20"/>
  <c r="BM236" i="20"/>
  <c r="BN236" i="20"/>
  <c r="BO236" i="20"/>
  <c r="BP236" i="20"/>
  <c r="BQ236" i="20"/>
  <c r="BR236" i="20"/>
  <c r="BS236" i="20"/>
  <c r="BT236" i="20"/>
  <c r="BU236" i="20"/>
  <c r="BV236" i="20"/>
  <c r="BW236" i="20"/>
  <c r="BX236" i="20"/>
  <c r="BY236" i="20"/>
  <c r="BZ236" i="20"/>
  <c r="CA236" i="20"/>
  <c r="CB236" i="20"/>
  <c r="CC236" i="20"/>
  <c r="CD236" i="20"/>
  <c r="CE236" i="20"/>
  <c r="CF236" i="20"/>
  <c r="CG236" i="20"/>
  <c r="CH236" i="20"/>
  <c r="CI236" i="20"/>
  <c r="CJ236" i="20"/>
  <c r="CK236" i="20"/>
  <c r="CL236" i="20"/>
  <c r="CM236" i="20"/>
  <c r="AY237" i="20"/>
  <c r="AZ237" i="20"/>
  <c r="BA237" i="20"/>
  <c r="BB237" i="20"/>
  <c r="BC237" i="20"/>
  <c r="BD237" i="20"/>
  <c r="BE237" i="20"/>
  <c r="BF237" i="20"/>
  <c r="BG237" i="20"/>
  <c r="BH237" i="20"/>
  <c r="BI237" i="20"/>
  <c r="BJ237" i="20"/>
  <c r="BK237" i="20"/>
  <c r="BL237" i="20"/>
  <c r="BM237" i="20"/>
  <c r="BN237" i="20"/>
  <c r="BO237" i="20"/>
  <c r="BP237" i="20"/>
  <c r="BQ237" i="20"/>
  <c r="BR237" i="20"/>
  <c r="BS237" i="20"/>
  <c r="BT237" i="20"/>
  <c r="BU237" i="20"/>
  <c r="BV237" i="20"/>
  <c r="BW237" i="20"/>
  <c r="BX237" i="20"/>
  <c r="BY237" i="20"/>
  <c r="BZ237" i="20"/>
  <c r="CA237" i="20"/>
  <c r="CB237" i="20"/>
  <c r="CC237" i="20"/>
  <c r="CD237" i="20"/>
  <c r="CE237" i="20"/>
  <c r="CF237" i="20"/>
  <c r="CG237" i="20"/>
  <c r="CH237" i="20"/>
  <c r="CI237" i="20"/>
  <c r="CJ237" i="20"/>
  <c r="CK237" i="20"/>
  <c r="CL237" i="20"/>
  <c r="CM237" i="20"/>
  <c r="AY238" i="20"/>
  <c r="AZ238" i="20"/>
  <c r="BA238" i="20"/>
  <c r="BB238" i="20"/>
  <c r="BC238" i="20"/>
  <c r="BD238" i="20"/>
  <c r="BE238" i="20"/>
  <c r="BF238" i="20"/>
  <c r="BG238" i="20"/>
  <c r="BH238" i="20"/>
  <c r="BI238" i="20"/>
  <c r="BJ238" i="20"/>
  <c r="BK238" i="20"/>
  <c r="BL238" i="20"/>
  <c r="BM238" i="20"/>
  <c r="BN238" i="20"/>
  <c r="BO238" i="20"/>
  <c r="BP238" i="20"/>
  <c r="BQ238" i="20"/>
  <c r="BR238" i="20"/>
  <c r="BS238" i="20"/>
  <c r="BT238" i="20"/>
  <c r="BU238" i="20"/>
  <c r="BV238" i="20"/>
  <c r="BW238" i="20"/>
  <c r="BX238" i="20"/>
  <c r="BY238" i="20"/>
  <c r="BZ238" i="20"/>
  <c r="CA238" i="20"/>
  <c r="CB238" i="20"/>
  <c r="CC238" i="20"/>
  <c r="CD238" i="20"/>
  <c r="CE238" i="20"/>
  <c r="CF238" i="20"/>
  <c r="CG238" i="20"/>
  <c r="CH238" i="20"/>
  <c r="CI238" i="20"/>
  <c r="CJ238" i="20"/>
  <c r="CK238" i="20"/>
  <c r="CL238" i="20"/>
  <c r="CM238" i="20"/>
  <c r="AY239" i="20"/>
  <c r="AZ239" i="20"/>
  <c r="BA239" i="20"/>
  <c r="BB239" i="20"/>
  <c r="BC239" i="20"/>
  <c r="BD239" i="20"/>
  <c r="BE239" i="20"/>
  <c r="BF239" i="20"/>
  <c r="BG239" i="20"/>
  <c r="BH239" i="20"/>
  <c r="BI239" i="20"/>
  <c r="BJ239" i="20"/>
  <c r="BK239" i="20"/>
  <c r="BL239" i="20"/>
  <c r="BM239" i="20"/>
  <c r="BN239" i="20"/>
  <c r="BO239" i="20"/>
  <c r="BP239" i="20"/>
  <c r="BQ239" i="20"/>
  <c r="BR239" i="20"/>
  <c r="BS239" i="20"/>
  <c r="BT239" i="20"/>
  <c r="BU239" i="20"/>
  <c r="BV239" i="20"/>
  <c r="BW239" i="20"/>
  <c r="BX239" i="20"/>
  <c r="BY239" i="20"/>
  <c r="BZ239" i="20"/>
  <c r="CA239" i="20"/>
  <c r="CB239" i="20"/>
  <c r="CC239" i="20"/>
  <c r="CD239" i="20"/>
  <c r="CE239" i="20"/>
  <c r="CF239" i="20"/>
  <c r="CG239" i="20"/>
  <c r="CH239" i="20"/>
  <c r="CI239" i="20"/>
  <c r="CJ239" i="20"/>
  <c r="CK239" i="20"/>
  <c r="CL239" i="20"/>
  <c r="CM239" i="20"/>
  <c r="AY240" i="20"/>
  <c r="AZ240" i="20"/>
  <c r="BA240" i="20"/>
  <c r="BB240" i="20"/>
  <c r="BC240" i="20"/>
  <c r="BD240" i="20"/>
  <c r="BE240" i="20"/>
  <c r="BF240" i="20"/>
  <c r="BG240" i="20"/>
  <c r="BH240" i="20"/>
  <c r="BI240" i="20"/>
  <c r="BJ240" i="20"/>
  <c r="BK240" i="20"/>
  <c r="BL240" i="20"/>
  <c r="BM240" i="20"/>
  <c r="BN240" i="20"/>
  <c r="BO240" i="20"/>
  <c r="BP240" i="20"/>
  <c r="BQ240" i="20"/>
  <c r="BR240" i="20"/>
  <c r="BS240" i="20"/>
  <c r="BT240" i="20"/>
  <c r="BU240" i="20"/>
  <c r="BV240" i="20"/>
  <c r="BW240" i="20"/>
  <c r="BX240" i="20"/>
  <c r="BY240" i="20"/>
  <c r="BZ240" i="20"/>
  <c r="CA240" i="20"/>
  <c r="CB240" i="20"/>
  <c r="CC240" i="20"/>
  <c r="CD240" i="20"/>
  <c r="CE240" i="20"/>
  <c r="CF240" i="20"/>
  <c r="CG240" i="20"/>
  <c r="CH240" i="20"/>
  <c r="CI240" i="20"/>
  <c r="CJ240" i="20"/>
  <c r="CK240" i="20"/>
  <c r="CL240" i="20"/>
  <c r="CM240" i="20"/>
  <c r="AY241" i="20"/>
  <c r="AZ241" i="20"/>
  <c r="BA241" i="20"/>
  <c r="BB241" i="20"/>
  <c r="BC241" i="20"/>
  <c r="BD241" i="20"/>
  <c r="BE241" i="20"/>
  <c r="BF241" i="20"/>
  <c r="BG241" i="20"/>
  <c r="BH241" i="20"/>
  <c r="BI241" i="20"/>
  <c r="BJ241" i="20"/>
  <c r="BK241" i="20"/>
  <c r="BL241" i="20"/>
  <c r="BM241" i="20"/>
  <c r="BN241" i="20"/>
  <c r="BO241" i="20"/>
  <c r="BP241" i="20"/>
  <c r="BQ241" i="20"/>
  <c r="BR241" i="20"/>
  <c r="BS241" i="20"/>
  <c r="BT241" i="20"/>
  <c r="BU241" i="20"/>
  <c r="BV241" i="20"/>
  <c r="BW241" i="20"/>
  <c r="BX241" i="20"/>
  <c r="BY241" i="20"/>
  <c r="BZ241" i="20"/>
  <c r="CA241" i="20"/>
  <c r="CB241" i="20"/>
  <c r="CC241" i="20"/>
  <c r="CD241" i="20"/>
  <c r="CE241" i="20"/>
  <c r="CF241" i="20"/>
  <c r="CG241" i="20"/>
  <c r="CH241" i="20"/>
  <c r="CI241" i="20"/>
  <c r="CJ241" i="20"/>
  <c r="CK241" i="20"/>
  <c r="CL241" i="20"/>
  <c r="CM241" i="20"/>
  <c r="AY242" i="20"/>
  <c r="AZ242" i="20"/>
  <c r="BA242" i="20"/>
  <c r="BB242" i="20"/>
  <c r="BC242" i="20"/>
  <c r="BD242" i="20"/>
  <c r="BE242" i="20"/>
  <c r="BF242" i="20"/>
  <c r="BG242" i="20"/>
  <c r="BH242" i="20"/>
  <c r="BI242" i="20"/>
  <c r="BJ242" i="20"/>
  <c r="BK242" i="20"/>
  <c r="BL242" i="20"/>
  <c r="BM242" i="20"/>
  <c r="BN242" i="20"/>
  <c r="BO242" i="20"/>
  <c r="BP242" i="20"/>
  <c r="BQ242" i="20"/>
  <c r="BR242" i="20"/>
  <c r="BS242" i="20"/>
  <c r="BT242" i="20"/>
  <c r="BU242" i="20"/>
  <c r="BV242" i="20"/>
  <c r="BW242" i="20"/>
  <c r="BX242" i="20"/>
  <c r="BY242" i="20"/>
  <c r="BZ242" i="20"/>
  <c r="CA242" i="20"/>
  <c r="CB242" i="20"/>
  <c r="CC242" i="20"/>
  <c r="CD242" i="20"/>
  <c r="CE242" i="20"/>
  <c r="CF242" i="20"/>
  <c r="CG242" i="20"/>
  <c r="CH242" i="20"/>
  <c r="CI242" i="20"/>
  <c r="CJ242" i="20"/>
  <c r="CK242" i="20"/>
  <c r="CL242" i="20"/>
  <c r="CM242" i="20"/>
  <c r="AY243" i="20"/>
  <c r="AZ243" i="20"/>
  <c r="BA243" i="20"/>
  <c r="BB243" i="20"/>
  <c r="BC243" i="20"/>
  <c r="BD243" i="20"/>
  <c r="BE243" i="20"/>
  <c r="BF243" i="20"/>
  <c r="BG243" i="20"/>
  <c r="BH243" i="20"/>
  <c r="BI243" i="20"/>
  <c r="BJ243" i="20"/>
  <c r="BK243" i="20"/>
  <c r="BL243" i="20"/>
  <c r="BM243" i="20"/>
  <c r="BN243" i="20"/>
  <c r="BO243" i="20"/>
  <c r="BP243" i="20"/>
  <c r="BQ243" i="20"/>
  <c r="BR243" i="20"/>
  <c r="BS243" i="20"/>
  <c r="BT243" i="20"/>
  <c r="BU243" i="20"/>
  <c r="BV243" i="20"/>
  <c r="BW243" i="20"/>
  <c r="BX243" i="20"/>
  <c r="BY243" i="20"/>
  <c r="BZ243" i="20"/>
  <c r="CA243" i="20"/>
  <c r="CB243" i="20"/>
  <c r="CC243" i="20"/>
  <c r="CD243" i="20"/>
  <c r="CE243" i="20"/>
  <c r="CF243" i="20"/>
  <c r="CG243" i="20"/>
  <c r="CH243" i="20"/>
  <c r="CI243" i="20"/>
  <c r="CJ243" i="20"/>
  <c r="CK243" i="20"/>
  <c r="CL243" i="20"/>
  <c r="CM243" i="20"/>
  <c r="AY244" i="20"/>
  <c r="AZ244" i="20"/>
  <c r="BA244" i="20"/>
  <c r="BB244" i="20"/>
  <c r="BC244" i="20"/>
  <c r="BD244" i="20"/>
  <c r="BE244" i="20"/>
  <c r="BF244" i="20"/>
  <c r="BG244" i="20"/>
  <c r="BH244" i="20"/>
  <c r="BI244" i="20"/>
  <c r="BJ244" i="20"/>
  <c r="BK244" i="20"/>
  <c r="BL244" i="20"/>
  <c r="BM244" i="20"/>
  <c r="BN244" i="20"/>
  <c r="BO244" i="20"/>
  <c r="BP244" i="20"/>
  <c r="BQ244" i="20"/>
  <c r="BR244" i="20"/>
  <c r="BS244" i="20"/>
  <c r="BT244" i="20"/>
  <c r="BU244" i="20"/>
  <c r="BV244" i="20"/>
  <c r="BW244" i="20"/>
  <c r="BX244" i="20"/>
  <c r="BY244" i="20"/>
  <c r="BZ244" i="20"/>
  <c r="CA244" i="20"/>
  <c r="CB244" i="20"/>
  <c r="CC244" i="20"/>
  <c r="CD244" i="20"/>
  <c r="CE244" i="20"/>
  <c r="CF244" i="20"/>
  <c r="CG244" i="20"/>
  <c r="CH244" i="20"/>
  <c r="CI244" i="20"/>
  <c r="CJ244" i="20"/>
  <c r="CK244" i="20"/>
  <c r="CL244" i="20"/>
  <c r="CM244" i="20"/>
  <c r="AY245" i="20"/>
  <c r="AZ245" i="20"/>
  <c r="BA245" i="20"/>
  <c r="BB245" i="20"/>
  <c r="BC245" i="20"/>
  <c r="BD245" i="20"/>
  <c r="BE245" i="20"/>
  <c r="BF245" i="20"/>
  <c r="BG245" i="20"/>
  <c r="BH245" i="20"/>
  <c r="BI245" i="20"/>
  <c r="BJ245" i="20"/>
  <c r="BK245" i="20"/>
  <c r="BL245" i="20"/>
  <c r="BM245" i="20"/>
  <c r="BN245" i="20"/>
  <c r="BO245" i="20"/>
  <c r="BP245" i="20"/>
  <c r="BQ245" i="20"/>
  <c r="BR245" i="20"/>
  <c r="BS245" i="20"/>
  <c r="BT245" i="20"/>
  <c r="BU245" i="20"/>
  <c r="BV245" i="20"/>
  <c r="BW245" i="20"/>
  <c r="BX245" i="20"/>
  <c r="BY245" i="20"/>
  <c r="BZ245" i="20"/>
  <c r="CA245" i="20"/>
  <c r="CB245" i="20"/>
  <c r="CC245" i="20"/>
  <c r="CD245" i="20"/>
  <c r="CE245" i="20"/>
  <c r="CF245" i="20"/>
  <c r="CG245" i="20"/>
  <c r="CH245" i="20"/>
  <c r="CI245" i="20"/>
  <c r="CJ245" i="20"/>
  <c r="CK245" i="20"/>
  <c r="CL245" i="20"/>
  <c r="CM245" i="20"/>
  <c r="AY246" i="20"/>
  <c r="AZ246" i="20"/>
  <c r="BA246" i="20"/>
  <c r="BB246" i="20"/>
  <c r="BC246" i="20"/>
  <c r="BD246" i="20"/>
  <c r="BE246" i="20"/>
  <c r="BF246" i="20"/>
  <c r="BG246" i="20"/>
  <c r="BH246" i="20"/>
  <c r="BI246" i="20"/>
  <c r="BJ246" i="20"/>
  <c r="BK246" i="20"/>
  <c r="BL246" i="20"/>
  <c r="BM246" i="20"/>
  <c r="BN246" i="20"/>
  <c r="BO246" i="20"/>
  <c r="BP246" i="20"/>
  <c r="BQ246" i="20"/>
  <c r="BR246" i="20"/>
  <c r="BS246" i="20"/>
  <c r="BT246" i="20"/>
  <c r="BU246" i="20"/>
  <c r="BV246" i="20"/>
  <c r="BW246" i="20"/>
  <c r="BX246" i="20"/>
  <c r="BY246" i="20"/>
  <c r="BZ246" i="20"/>
  <c r="CA246" i="20"/>
  <c r="CB246" i="20"/>
  <c r="CC246" i="20"/>
  <c r="CD246" i="20"/>
  <c r="CE246" i="20"/>
  <c r="CF246" i="20"/>
  <c r="CG246" i="20"/>
  <c r="CH246" i="20"/>
  <c r="CI246" i="20"/>
  <c r="CJ246" i="20"/>
  <c r="CK246" i="20"/>
  <c r="CL246" i="20"/>
  <c r="CM246" i="20"/>
  <c r="AY247" i="20"/>
  <c r="AZ247" i="20"/>
  <c r="BA247" i="20"/>
  <c r="BB247" i="20"/>
  <c r="BC247" i="20"/>
  <c r="BD247" i="20"/>
  <c r="BE247" i="20"/>
  <c r="BF247" i="20"/>
  <c r="BG247" i="20"/>
  <c r="BH247" i="20"/>
  <c r="BI247" i="20"/>
  <c r="BJ247" i="20"/>
  <c r="BK247" i="20"/>
  <c r="BL247" i="20"/>
  <c r="BM247" i="20"/>
  <c r="BN247" i="20"/>
  <c r="BO247" i="20"/>
  <c r="BP247" i="20"/>
  <c r="BQ247" i="20"/>
  <c r="BR247" i="20"/>
  <c r="BS247" i="20"/>
  <c r="BT247" i="20"/>
  <c r="BU247" i="20"/>
  <c r="BV247" i="20"/>
  <c r="BW247" i="20"/>
  <c r="BX247" i="20"/>
  <c r="BY247" i="20"/>
  <c r="BZ247" i="20"/>
  <c r="CA247" i="20"/>
  <c r="CB247" i="20"/>
  <c r="CC247" i="20"/>
  <c r="CD247" i="20"/>
  <c r="CE247" i="20"/>
  <c r="CF247" i="20"/>
  <c r="CG247" i="20"/>
  <c r="CH247" i="20"/>
  <c r="CI247" i="20"/>
  <c r="CJ247" i="20"/>
  <c r="CK247" i="20"/>
  <c r="CL247" i="20"/>
  <c r="CM247" i="20"/>
  <c r="AY248" i="20"/>
  <c r="AZ248" i="20"/>
  <c r="BA248" i="20"/>
  <c r="BB248" i="20"/>
  <c r="BC248" i="20"/>
  <c r="BD248" i="20"/>
  <c r="BE248" i="20"/>
  <c r="BF248" i="20"/>
  <c r="BG248" i="20"/>
  <c r="BH248" i="20"/>
  <c r="BI248" i="20"/>
  <c r="BJ248" i="20"/>
  <c r="BK248" i="20"/>
  <c r="BL248" i="20"/>
  <c r="BM248" i="20"/>
  <c r="BN248" i="20"/>
  <c r="BO248" i="20"/>
  <c r="BP248" i="20"/>
  <c r="BQ248" i="20"/>
  <c r="BR248" i="20"/>
  <c r="BS248" i="20"/>
  <c r="BT248" i="20"/>
  <c r="BU248" i="20"/>
  <c r="BV248" i="20"/>
  <c r="BW248" i="20"/>
  <c r="BX248" i="20"/>
  <c r="BY248" i="20"/>
  <c r="BZ248" i="20"/>
  <c r="CA248" i="20"/>
  <c r="CB248" i="20"/>
  <c r="CC248" i="20"/>
  <c r="CD248" i="20"/>
  <c r="CE248" i="20"/>
  <c r="CF248" i="20"/>
  <c r="CG248" i="20"/>
  <c r="CH248" i="20"/>
  <c r="CI248" i="20"/>
  <c r="CJ248" i="20"/>
  <c r="CK248" i="20"/>
  <c r="CL248" i="20"/>
  <c r="CM248" i="20"/>
  <c r="AY249" i="20"/>
  <c r="AZ249" i="20"/>
  <c r="BA249" i="20"/>
  <c r="BB249" i="20"/>
  <c r="BC249" i="20"/>
  <c r="BD249" i="20"/>
  <c r="BE249" i="20"/>
  <c r="BF249" i="20"/>
  <c r="BG249" i="20"/>
  <c r="BH249" i="20"/>
  <c r="BI249" i="20"/>
  <c r="BJ249" i="20"/>
  <c r="BK249" i="20"/>
  <c r="BL249" i="20"/>
  <c r="BM249" i="20"/>
  <c r="BN249" i="20"/>
  <c r="BO249" i="20"/>
  <c r="BP249" i="20"/>
  <c r="BQ249" i="20"/>
  <c r="BR249" i="20"/>
  <c r="BS249" i="20"/>
  <c r="BT249" i="20"/>
  <c r="BU249" i="20"/>
  <c r="BV249" i="20"/>
  <c r="BW249" i="20"/>
  <c r="BX249" i="20"/>
  <c r="BY249" i="20"/>
  <c r="BZ249" i="20"/>
  <c r="CA249" i="20"/>
  <c r="CB249" i="20"/>
  <c r="CC249" i="20"/>
  <c r="CD249" i="20"/>
  <c r="CE249" i="20"/>
  <c r="CF249" i="20"/>
  <c r="CG249" i="20"/>
  <c r="CH249" i="20"/>
  <c r="CI249" i="20"/>
  <c r="CJ249" i="20"/>
  <c r="CK249" i="20"/>
  <c r="CL249" i="20"/>
  <c r="CM249" i="20"/>
  <c r="AY250" i="20"/>
  <c r="AZ250" i="20"/>
  <c r="BA250" i="20"/>
  <c r="BB250" i="20"/>
  <c r="BC250" i="20"/>
  <c r="BD250" i="20"/>
  <c r="BE250" i="20"/>
  <c r="BF250" i="20"/>
  <c r="BG250" i="20"/>
  <c r="BH250" i="20"/>
  <c r="BI250" i="20"/>
  <c r="BJ250" i="20"/>
  <c r="BK250" i="20"/>
  <c r="BL250" i="20"/>
  <c r="BM250" i="20"/>
  <c r="BN250" i="20"/>
  <c r="BO250" i="20"/>
  <c r="BP250" i="20"/>
  <c r="BQ250" i="20"/>
  <c r="BR250" i="20"/>
  <c r="BS250" i="20"/>
  <c r="BT250" i="20"/>
  <c r="BU250" i="20"/>
  <c r="BV250" i="20"/>
  <c r="BW250" i="20"/>
  <c r="BX250" i="20"/>
  <c r="BY250" i="20"/>
  <c r="BZ250" i="20"/>
  <c r="CA250" i="20"/>
  <c r="CB250" i="20"/>
  <c r="CC250" i="20"/>
  <c r="CD250" i="20"/>
  <c r="CE250" i="20"/>
  <c r="CF250" i="20"/>
  <c r="CG250" i="20"/>
  <c r="CH250" i="20"/>
  <c r="CI250" i="20"/>
  <c r="CJ250" i="20"/>
  <c r="CK250" i="20"/>
  <c r="CL250" i="20"/>
  <c r="CM250" i="20"/>
  <c r="AY251" i="20"/>
  <c r="AZ251" i="20"/>
  <c r="BA251" i="20"/>
  <c r="BB251" i="20"/>
  <c r="BC251" i="20"/>
  <c r="BD251" i="20"/>
  <c r="BE251" i="20"/>
  <c r="BF251" i="20"/>
  <c r="BG251" i="20"/>
  <c r="BH251" i="20"/>
  <c r="BI251" i="20"/>
  <c r="BJ251" i="20"/>
  <c r="BK251" i="20"/>
  <c r="BL251" i="20"/>
  <c r="BM251" i="20"/>
  <c r="BN251" i="20"/>
  <c r="BO251" i="20"/>
  <c r="BP251" i="20"/>
  <c r="BQ251" i="20"/>
  <c r="BR251" i="20"/>
  <c r="BS251" i="20"/>
  <c r="BT251" i="20"/>
  <c r="BU251" i="20"/>
  <c r="BV251" i="20"/>
  <c r="BW251" i="20"/>
  <c r="BX251" i="20"/>
  <c r="BY251" i="20"/>
  <c r="BZ251" i="20"/>
  <c r="CA251" i="20"/>
  <c r="CB251" i="20"/>
  <c r="CC251" i="20"/>
  <c r="CD251" i="20"/>
  <c r="CE251" i="20"/>
  <c r="CF251" i="20"/>
  <c r="CG251" i="20"/>
  <c r="CH251" i="20"/>
  <c r="CI251" i="20"/>
  <c r="CJ251" i="20"/>
  <c r="CK251" i="20"/>
  <c r="CL251" i="20"/>
  <c r="CM251" i="20"/>
  <c r="AY252" i="20"/>
  <c r="AZ252" i="20"/>
  <c r="BA252" i="20"/>
  <c r="BB252" i="20"/>
  <c r="BC252" i="20"/>
  <c r="BD252" i="20"/>
  <c r="BE252" i="20"/>
  <c r="BF252" i="20"/>
  <c r="BG252" i="20"/>
  <c r="BH252" i="20"/>
  <c r="BI252" i="20"/>
  <c r="BJ252" i="20"/>
  <c r="BK252" i="20"/>
  <c r="BL252" i="20"/>
  <c r="BM252" i="20"/>
  <c r="BN252" i="20"/>
  <c r="BO252" i="20"/>
  <c r="BP252" i="20"/>
  <c r="BQ252" i="20"/>
  <c r="BR252" i="20"/>
  <c r="BS252" i="20"/>
  <c r="BT252" i="20"/>
  <c r="BU252" i="20"/>
  <c r="BV252" i="20"/>
  <c r="BW252" i="20"/>
  <c r="BX252" i="20"/>
  <c r="BY252" i="20"/>
  <c r="BZ252" i="20"/>
  <c r="CA252" i="20"/>
  <c r="CB252" i="20"/>
  <c r="CC252" i="20"/>
  <c r="CD252" i="20"/>
  <c r="CE252" i="20"/>
  <c r="CF252" i="20"/>
  <c r="CG252" i="20"/>
  <c r="CH252" i="20"/>
  <c r="CI252" i="20"/>
  <c r="CJ252" i="20"/>
  <c r="CK252" i="20"/>
  <c r="CL252" i="20"/>
  <c r="CM252" i="20"/>
  <c r="AY253" i="20"/>
  <c r="AZ253" i="20"/>
  <c r="BA253" i="20"/>
  <c r="BB253" i="20"/>
  <c r="BC253" i="20"/>
  <c r="BD253" i="20"/>
  <c r="BE253" i="20"/>
  <c r="BF253" i="20"/>
  <c r="BG253" i="20"/>
  <c r="BH253" i="20"/>
  <c r="BI253" i="20"/>
  <c r="BJ253" i="20"/>
  <c r="BK253" i="20"/>
  <c r="BL253" i="20"/>
  <c r="BM253" i="20"/>
  <c r="BN253" i="20"/>
  <c r="BO253" i="20"/>
  <c r="BP253" i="20"/>
  <c r="BQ253" i="20"/>
  <c r="BR253" i="20"/>
  <c r="BS253" i="20"/>
  <c r="BT253" i="20"/>
  <c r="BU253" i="20"/>
  <c r="BV253" i="20"/>
  <c r="BW253" i="20"/>
  <c r="BX253" i="20"/>
  <c r="BY253" i="20"/>
  <c r="BZ253" i="20"/>
  <c r="CA253" i="20"/>
  <c r="CB253" i="20"/>
  <c r="CC253" i="20"/>
  <c r="CD253" i="20"/>
  <c r="CE253" i="20"/>
  <c r="CF253" i="20"/>
  <c r="CG253" i="20"/>
  <c r="CH253" i="20"/>
  <c r="CI253" i="20"/>
  <c r="CJ253" i="20"/>
  <c r="CK253" i="20"/>
  <c r="CL253" i="20"/>
  <c r="CM253" i="20"/>
  <c r="AY254" i="20"/>
  <c r="AZ254" i="20"/>
  <c r="BA254" i="20"/>
  <c r="BB254" i="20"/>
  <c r="BC254" i="20"/>
  <c r="BD254" i="20"/>
  <c r="BE254" i="20"/>
  <c r="BF254" i="20"/>
  <c r="BG254" i="20"/>
  <c r="BH254" i="20"/>
  <c r="BI254" i="20"/>
  <c r="BJ254" i="20"/>
  <c r="BK254" i="20"/>
  <c r="BL254" i="20"/>
  <c r="BM254" i="20"/>
  <c r="BN254" i="20"/>
  <c r="BO254" i="20"/>
  <c r="BP254" i="20"/>
  <c r="BQ254" i="20"/>
  <c r="BR254" i="20"/>
  <c r="BS254" i="20"/>
  <c r="BT254" i="20"/>
  <c r="BU254" i="20"/>
  <c r="BV254" i="20"/>
  <c r="BW254" i="20"/>
  <c r="BX254" i="20"/>
  <c r="BY254" i="20"/>
  <c r="BZ254" i="20"/>
  <c r="CA254" i="20"/>
  <c r="CB254" i="20"/>
  <c r="CC254" i="20"/>
  <c r="CD254" i="20"/>
  <c r="CE254" i="20"/>
  <c r="CF254" i="20"/>
  <c r="CG254" i="20"/>
  <c r="CH254" i="20"/>
  <c r="CI254" i="20"/>
  <c r="CJ254" i="20"/>
  <c r="CK254" i="20"/>
  <c r="CL254" i="20"/>
  <c r="CM254" i="20"/>
  <c r="AY255" i="20"/>
  <c r="AZ255" i="20"/>
  <c r="BA255" i="20"/>
  <c r="BB255" i="20"/>
  <c r="BC255" i="20"/>
  <c r="BD255" i="20"/>
  <c r="BE255" i="20"/>
  <c r="BF255" i="20"/>
  <c r="BG255" i="20"/>
  <c r="BH255" i="20"/>
  <c r="BI255" i="20"/>
  <c r="BJ255" i="20"/>
  <c r="BK255" i="20"/>
  <c r="BL255" i="20"/>
  <c r="BM255" i="20"/>
  <c r="BN255" i="20"/>
  <c r="BO255" i="20"/>
  <c r="BP255" i="20"/>
  <c r="BQ255" i="20"/>
  <c r="BR255" i="20"/>
  <c r="BS255" i="20"/>
  <c r="BT255" i="20"/>
  <c r="BU255" i="20"/>
  <c r="BV255" i="20"/>
  <c r="BW255" i="20"/>
  <c r="BX255" i="20"/>
  <c r="BY255" i="20"/>
  <c r="BZ255" i="20"/>
  <c r="CA255" i="20"/>
  <c r="CB255" i="20"/>
  <c r="CC255" i="20"/>
  <c r="CD255" i="20"/>
  <c r="CE255" i="20"/>
  <c r="CF255" i="20"/>
  <c r="CG255" i="20"/>
  <c r="CH255" i="20"/>
  <c r="CI255" i="20"/>
  <c r="CJ255" i="20"/>
  <c r="CK255" i="20"/>
  <c r="CL255" i="20"/>
  <c r="CM255" i="20"/>
  <c r="AY256" i="20"/>
  <c r="AZ256" i="20"/>
  <c r="BA256" i="20"/>
  <c r="BB256" i="20"/>
  <c r="BC256" i="20"/>
  <c r="BD256" i="20"/>
  <c r="BE256" i="20"/>
  <c r="BF256" i="20"/>
  <c r="BG256" i="20"/>
  <c r="BH256" i="20"/>
  <c r="BI256" i="20"/>
  <c r="BJ256" i="20"/>
  <c r="BK256" i="20"/>
  <c r="BL256" i="20"/>
  <c r="BM256" i="20"/>
  <c r="BN256" i="20"/>
  <c r="BO256" i="20"/>
  <c r="BP256" i="20"/>
  <c r="BQ256" i="20"/>
  <c r="BR256" i="20"/>
  <c r="BS256" i="20"/>
  <c r="BT256" i="20"/>
  <c r="BU256" i="20"/>
  <c r="BV256" i="20"/>
  <c r="BW256" i="20"/>
  <c r="BX256" i="20"/>
  <c r="BY256" i="20"/>
  <c r="BZ256" i="20"/>
  <c r="CA256" i="20"/>
  <c r="CB256" i="20"/>
  <c r="CC256" i="20"/>
  <c r="CD256" i="20"/>
  <c r="CE256" i="20"/>
  <c r="CF256" i="20"/>
  <c r="CG256" i="20"/>
  <c r="CH256" i="20"/>
  <c r="CI256" i="20"/>
  <c r="CJ256" i="20"/>
  <c r="CK256" i="20"/>
  <c r="CL256" i="20"/>
  <c r="CM256" i="20"/>
  <c r="AY257" i="20"/>
  <c r="AZ257" i="20"/>
  <c r="BA257" i="20"/>
  <c r="BB257" i="20"/>
  <c r="BC257" i="20"/>
  <c r="BD257" i="20"/>
  <c r="BE257" i="20"/>
  <c r="BF257" i="20"/>
  <c r="BG257" i="20"/>
  <c r="BH257" i="20"/>
  <c r="BI257" i="20"/>
  <c r="BJ257" i="20"/>
  <c r="BK257" i="20"/>
  <c r="BL257" i="20"/>
  <c r="BM257" i="20"/>
  <c r="BN257" i="20"/>
  <c r="BO257" i="20"/>
  <c r="BP257" i="20"/>
  <c r="BQ257" i="20"/>
  <c r="BR257" i="20"/>
  <c r="BS257" i="20"/>
  <c r="BT257" i="20"/>
  <c r="BU257" i="20"/>
  <c r="BV257" i="20"/>
  <c r="BW257" i="20"/>
  <c r="BX257" i="20"/>
  <c r="BY257" i="20"/>
  <c r="BZ257" i="20"/>
  <c r="CA257" i="20"/>
  <c r="CB257" i="20"/>
  <c r="CC257" i="20"/>
  <c r="CD257" i="20"/>
  <c r="CE257" i="20"/>
  <c r="CF257" i="20"/>
  <c r="CG257" i="20"/>
  <c r="CH257" i="20"/>
  <c r="CI257" i="20"/>
  <c r="CJ257" i="20"/>
  <c r="CK257" i="20"/>
  <c r="CL257" i="20"/>
  <c r="CM257" i="20"/>
  <c r="AY258" i="20"/>
  <c r="AZ258" i="20"/>
  <c r="BA258" i="20"/>
  <c r="BB258" i="20"/>
  <c r="BC258" i="20"/>
  <c r="BD258" i="20"/>
  <c r="BE258" i="20"/>
  <c r="BF258" i="20"/>
  <c r="BG258" i="20"/>
  <c r="BH258" i="20"/>
  <c r="BI258" i="20"/>
  <c r="BJ258" i="20"/>
  <c r="BK258" i="20"/>
  <c r="BL258" i="20"/>
  <c r="BM258" i="20"/>
  <c r="BN258" i="20"/>
  <c r="BO258" i="20"/>
  <c r="BP258" i="20"/>
  <c r="BQ258" i="20"/>
  <c r="BR258" i="20"/>
  <c r="BS258" i="20"/>
  <c r="BT258" i="20"/>
  <c r="BU258" i="20"/>
  <c r="BV258" i="20"/>
  <c r="BW258" i="20"/>
  <c r="BX258" i="20"/>
  <c r="BY258" i="20"/>
  <c r="BZ258" i="20"/>
  <c r="CA258" i="20"/>
  <c r="CB258" i="20"/>
  <c r="CC258" i="20"/>
  <c r="CD258" i="20"/>
  <c r="CE258" i="20"/>
  <c r="CF258" i="20"/>
  <c r="CG258" i="20"/>
  <c r="CH258" i="20"/>
  <c r="CI258" i="20"/>
  <c r="CJ258" i="20"/>
  <c r="CK258" i="20"/>
  <c r="CL258" i="20"/>
  <c r="CM258" i="20"/>
  <c r="AY259" i="20"/>
  <c r="AZ259" i="20"/>
  <c r="BA259" i="20"/>
  <c r="BB259" i="20"/>
  <c r="BC259" i="20"/>
  <c r="BD259" i="20"/>
  <c r="BE259" i="20"/>
  <c r="BF259" i="20"/>
  <c r="BG259" i="20"/>
  <c r="BH259" i="20"/>
  <c r="BI259" i="20"/>
  <c r="BJ259" i="20"/>
  <c r="BK259" i="20"/>
  <c r="BL259" i="20"/>
  <c r="BM259" i="20"/>
  <c r="BN259" i="20"/>
  <c r="BO259" i="20"/>
  <c r="BP259" i="20"/>
  <c r="BQ259" i="20"/>
  <c r="BR259" i="20"/>
  <c r="BS259" i="20"/>
  <c r="BT259" i="20"/>
  <c r="BU259" i="20"/>
  <c r="BV259" i="20"/>
  <c r="BW259" i="20"/>
  <c r="BX259" i="20"/>
  <c r="BY259" i="20"/>
  <c r="BZ259" i="20"/>
  <c r="CA259" i="20"/>
  <c r="CB259" i="20"/>
  <c r="CC259" i="20"/>
  <c r="CD259" i="20"/>
  <c r="CE259" i="20"/>
  <c r="CF259" i="20"/>
  <c r="CG259" i="20"/>
  <c r="CH259" i="20"/>
  <c r="CI259" i="20"/>
  <c r="CJ259" i="20"/>
  <c r="CK259" i="20"/>
  <c r="CL259" i="20"/>
  <c r="CM259" i="20"/>
  <c r="AY260" i="20"/>
  <c r="AZ260" i="20"/>
  <c r="BA260" i="20"/>
  <c r="BB260" i="20"/>
  <c r="BC260" i="20"/>
  <c r="BD260" i="20"/>
  <c r="BE260" i="20"/>
  <c r="BF260" i="20"/>
  <c r="BG260" i="20"/>
  <c r="BH260" i="20"/>
  <c r="BI260" i="20"/>
  <c r="BJ260" i="20"/>
  <c r="BK260" i="20"/>
  <c r="BL260" i="20"/>
  <c r="BM260" i="20"/>
  <c r="BN260" i="20"/>
  <c r="BO260" i="20"/>
  <c r="BP260" i="20"/>
  <c r="BQ260" i="20"/>
  <c r="BR260" i="20"/>
  <c r="BS260" i="20"/>
  <c r="BT260" i="20"/>
  <c r="BU260" i="20"/>
  <c r="BV260" i="20"/>
  <c r="BW260" i="20"/>
  <c r="BX260" i="20"/>
  <c r="BY260" i="20"/>
  <c r="BZ260" i="20"/>
  <c r="CA260" i="20"/>
  <c r="CB260" i="20"/>
  <c r="CC260" i="20"/>
  <c r="CD260" i="20"/>
  <c r="CE260" i="20"/>
  <c r="CF260" i="20"/>
  <c r="CG260" i="20"/>
  <c r="CH260" i="20"/>
  <c r="CI260" i="20"/>
  <c r="CJ260" i="20"/>
  <c r="CK260" i="20"/>
  <c r="CL260" i="20"/>
  <c r="CM260" i="20"/>
  <c r="AY261" i="20"/>
  <c r="AZ261" i="20"/>
  <c r="BA261" i="20"/>
  <c r="BB261" i="20"/>
  <c r="BC261" i="20"/>
  <c r="BD261" i="20"/>
  <c r="BE261" i="20"/>
  <c r="BF261" i="20"/>
  <c r="BG261" i="20"/>
  <c r="BH261" i="20"/>
  <c r="BI261" i="20"/>
  <c r="BJ261" i="20"/>
  <c r="BK261" i="20"/>
  <c r="BL261" i="20"/>
  <c r="BM261" i="20"/>
  <c r="BN261" i="20"/>
  <c r="BO261" i="20"/>
  <c r="BP261" i="20"/>
  <c r="BQ261" i="20"/>
  <c r="BR261" i="20"/>
  <c r="BS261" i="20"/>
  <c r="BT261" i="20"/>
  <c r="BU261" i="20"/>
  <c r="BV261" i="20"/>
  <c r="BW261" i="20"/>
  <c r="BX261" i="20"/>
  <c r="BY261" i="20"/>
  <c r="BZ261" i="20"/>
  <c r="CA261" i="20"/>
  <c r="CB261" i="20"/>
  <c r="CC261" i="20"/>
  <c r="CD261" i="20"/>
  <c r="CE261" i="20"/>
  <c r="CF261" i="20"/>
  <c r="CG261" i="20"/>
  <c r="CH261" i="20"/>
  <c r="CI261" i="20"/>
  <c r="CJ261" i="20"/>
  <c r="CK261" i="20"/>
  <c r="CL261" i="20"/>
  <c r="CM261" i="20"/>
  <c r="AY262" i="20"/>
  <c r="AZ262" i="20"/>
  <c r="BA262" i="20"/>
  <c r="BB262" i="20"/>
  <c r="BC262" i="20"/>
  <c r="BD262" i="20"/>
  <c r="BE262" i="20"/>
  <c r="BF262" i="20"/>
  <c r="BG262" i="20"/>
  <c r="BH262" i="20"/>
  <c r="BI262" i="20"/>
  <c r="BJ262" i="20"/>
  <c r="BK262" i="20"/>
  <c r="BL262" i="20"/>
  <c r="BM262" i="20"/>
  <c r="BN262" i="20"/>
  <c r="BO262" i="20"/>
  <c r="BP262" i="20"/>
  <c r="BQ262" i="20"/>
  <c r="BR262" i="20"/>
  <c r="BS262" i="20"/>
  <c r="BT262" i="20"/>
  <c r="BU262" i="20"/>
  <c r="BV262" i="20"/>
  <c r="BW262" i="20"/>
  <c r="BX262" i="20"/>
  <c r="BY262" i="20"/>
  <c r="BZ262" i="20"/>
  <c r="CA262" i="20"/>
  <c r="CB262" i="20"/>
  <c r="CC262" i="20"/>
  <c r="CD262" i="20"/>
  <c r="CE262" i="20"/>
  <c r="CF262" i="20"/>
  <c r="CG262" i="20"/>
  <c r="CH262" i="20"/>
  <c r="CI262" i="20"/>
  <c r="CJ262" i="20"/>
  <c r="CK262" i="20"/>
  <c r="CL262" i="20"/>
  <c r="CM262" i="20"/>
  <c r="AY263" i="20"/>
  <c r="AZ263" i="20"/>
  <c r="BA263" i="20"/>
  <c r="BB263" i="20"/>
  <c r="BC263" i="20"/>
  <c r="BD263" i="20"/>
  <c r="BE263" i="20"/>
  <c r="BF263" i="20"/>
  <c r="BG263" i="20"/>
  <c r="BH263" i="20"/>
  <c r="BI263" i="20"/>
  <c r="BJ263" i="20"/>
  <c r="BK263" i="20"/>
  <c r="BL263" i="20"/>
  <c r="BM263" i="20"/>
  <c r="BN263" i="20"/>
  <c r="BO263" i="20"/>
  <c r="BP263" i="20"/>
  <c r="BQ263" i="20"/>
  <c r="BR263" i="20"/>
  <c r="BS263" i="20"/>
  <c r="BT263" i="20"/>
  <c r="BU263" i="20"/>
  <c r="BV263" i="20"/>
  <c r="BW263" i="20"/>
  <c r="BX263" i="20"/>
  <c r="BY263" i="20"/>
  <c r="BZ263" i="20"/>
  <c r="CA263" i="20"/>
  <c r="CB263" i="20"/>
  <c r="CC263" i="20"/>
  <c r="CD263" i="20"/>
  <c r="CE263" i="20"/>
  <c r="CF263" i="20"/>
  <c r="CG263" i="20"/>
  <c r="CH263" i="20"/>
  <c r="CI263" i="20"/>
  <c r="CJ263" i="20"/>
  <c r="CK263" i="20"/>
  <c r="CL263" i="20"/>
  <c r="CM263" i="20"/>
  <c r="AY264" i="20"/>
  <c r="AZ264" i="20"/>
  <c r="BA264" i="20"/>
  <c r="BB264" i="20"/>
  <c r="BC264" i="20"/>
  <c r="BD264" i="20"/>
  <c r="BE264" i="20"/>
  <c r="BF264" i="20"/>
  <c r="BG264" i="20"/>
  <c r="BH264" i="20"/>
  <c r="BI264" i="20"/>
  <c r="BJ264" i="20"/>
  <c r="BK264" i="20"/>
  <c r="BL264" i="20"/>
  <c r="BM264" i="20"/>
  <c r="BN264" i="20"/>
  <c r="BO264" i="20"/>
  <c r="BP264" i="20"/>
  <c r="BQ264" i="20"/>
  <c r="BR264" i="20"/>
  <c r="BS264" i="20"/>
  <c r="BT264" i="20"/>
  <c r="BU264" i="20"/>
  <c r="BV264" i="20"/>
  <c r="BW264" i="20"/>
  <c r="BX264" i="20"/>
  <c r="BY264" i="20"/>
  <c r="BZ264" i="20"/>
  <c r="CA264" i="20"/>
  <c r="CB264" i="20"/>
  <c r="CC264" i="20"/>
  <c r="CD264" i="20"/>
  <c r="CE264" i="20"/>
  <c r="CF264" i="20"/>
  <c r="CG264" i="20"/>
  <c r="CH264" i="20"/>
  <c r="CI264" i="20"/>
  <c r="CJ264" i="20"/>
  <c r="CK264" i="20"/>
  <c r="CL264" i="20"/>
  <c r="CM264" i="20"/>
  <c r="AY265" i="20"/>
  <c r="AZ265" i="20"/>
  <c r="BA265" i="20"/>
  <c r="BB265" i="20"/>
  <c r="BC265" i="20"/>
  <c r="BD265" i="20"/>
  <c r="BE265" i="20"/>
  <c r="BF265" i="20"/>
  <c r="BG265" i="20"/>
  <c r="BH265" i="20"/>
  <c r="BI265" i="20"/>
  <c r="BJ265" i="20"/>
  <c r="BK265" i="20"/>
  <c r="BL265" i="20"/>
  <c r="BM265" i="20"/>
  <c r="BN265" i="20"/>
  <c r="BO265" i="20"/>
  <c r="BP265" i="20"/>
  <c r="BQ265" i="20"/>
  <c r="BR265" i="20"/>
  <c r="BS265" i="20"/>
  <c r="BT265" i="20"/>
  <c r="BU265" i="20"/>
  <c r="BV265" i="20"/>
  <c r="BW265" i="20"/>
  <c r="BX265" i="20"/>
  <c r="BY265" i="20"/>
  <c r="BZ265" i="20"/>
  <c r="CA265" i="20"/>
  <c r="CB265" i="20"/>
  <c r="CC265" i="20"/>
  <c r="CD265" i="20"/>
  <c r="CE265" i="20"/>
  <c r="CF265" i="20"/>
  <c r="CG265" i="20"/>
  <c r="CH265" i="20"/>
  <c r="CI265" i="20"/>
  <c r="CJ265" i="20"/>
  <c r="CK265" i="20"/>
  <c r="CL265" i="20"/>
  <c r="CM265" i="20"/>
  <c r="AY266" i="20"/>
  <c r="AZ266" i="20"/>
  <c r="BA266" i="20"/>
  <c r="BB266" i="20"/>
  <c r="BC266" i="20"/>
  <c r="BD266" i="20"/>
  <c r="BE266" i="20"/>
  <c r="BF266" i="20"/>
  <c r="BG266" i="20"/>
  <c r="BH266" i="20"/>
  <c r="BI266" i="20"/>
  <c r="BJ266" i="20"/>
  <c r="BK266" i="20"/>
  <c r="BL266" i="20"/>
  <c r="BM266" i="20"/>
  <c r="BN266" i="20"/>
  <c r="BO266" i="20"/>
  <c r="BP266" i="20"/>
  <c r="BQ266" i="20"/>
  <c r="BR266" i="20"/>
  <c r="BS266" i="20"/>
  <c r="BT266" i="20"/>
  <c r="BU266" i="20"/>
  <c r="BV266" i="20"/>
  <c r="BW266" i="20"/>
  <c r="BX266" i="20"/>
  <c r="BY266" i="20"/>
  <c r="BZ266" i="20"/>
  <c r="CA266" i="20"/>
  <c r="CB266" i="20"/>
  <c r="CC266" i="20"/>
  <c r="CD266" i="20"/>
  <c r="CE266" i="20"/>
  <c r="CF266" i="20"/>
  <c r="CG266" i="20"/>
  <c r="CH266" i="20"/>
  <c r="CI266" i="20"/>
  <c r="CJ266" i="20"/>
  <c r="CK266" i="20"/>
  <c r="CL266" i="20"/>
  <c r="CM266" i="20"/>
  <c r="AY267" i="20"/>
  <c r="AZ267" i="20"/>
  <c r="BA267" i="20"/>
  <c r="BB267" i="20"/>
  <c r="BC267" i="20"/>
  <c r="BD267" i="20"/>
  <c r="BE267" i="20"/>
  <c r="BF267" i="20"/>
  <c r="BG267" i="20"/>
  <c r="BH267" i="20"/>
  <c r="BI267" i="20"/>
  <c r="BJ267" i="20"/>
  <c r="BK267" i="20"/>
  <c r="BL267" i="20"/>
  <c r="BM267" i="20"/>
  <c r="BN267" i="20"/>
  <c r="BO267" i="20"/>
  <c r="BP267" i="20"/>
  <c r="BQ267" i="20"/>
  <c r="BR267" i="20"/>
  <c r="BS267" i="20"/>
  <c r="BT267" i="20"/>
  <c r="BU267" i="20"/>
  <c r="BV267" i="20"/>
  <c r="BW267" i="20"/>
  <c r="BX267" i="20"/>
  <c r="BY267" i="20"/>
  <c r="BZ267" i="20"/>
  <c r="CA267" i="20"/>
  <c r="CB267" i="20"/>
  <c r="CC267" i="20"/>
  <c r="CD267" i="20"/>
  <c r="CE267" i="20"/>
  <c r="CF267" i="20"/>
  <c r="CG267" i="20"/>
  <c r="CH267" i="20"/>
  <c r="CI267" i="20"/>
  <c r="CJ267" i="20"/>
  <c r="CK267" i="20"/>
  <c r="CL267" i="20"/>
  <c r="CM267" i="20"/>
  <c r="AY268" i="20"/>
  <c r="AZ268" i="20"/>
  <c r="BA268" i="20"/>
  <c r="BB268" i="20"/>
  <c r="BC268" i="20"/>
  <c r="BD268" i="20"/>
  <c r="BE268" i="20"/>
  <c r="BF268" i="20"/>
  <c r="BG268" i="20"/>
  <c r="BH268" i="20"/>
  <c r="BI268" i="20"/>
  <c r="BJ268" i="20"/>
  <c r="BK268" i="20"/>
  <c r="BL268" i="20"/>
  <c r="BM268" i="20"/>
  <c r="BN268" i="20"/>
  <c r="BO268" i="20"/>
  <c r="BP268" i="20"/>
  <c r="BQ268" i="20"/>
  <c r="BR268" i="20"/>
  <c r="BS268" i="20"/>
  <c r="BT268" i="20"/>
  <c r="BU268" i="20"/>
  <c r="BV268" i="20"/>
  <c r="BW268" i="20"/>
  <c r="BX268" i="20"/>
  <c r="BY268" i="20"/>
  <c r="BZ268" i="20"/>
  <c r="CA268" i="20"/>
  <c r="CB268" i="20"/>
  <c r="CC268" i="20"/>
  <c r="CD268" i="20"/>
  <c r="CE268" i="20"/>
  <c r="CF268" i="20"/>
  <c r="CG268" i="20"/>
  <c r="CH268" i="20"/>
  <c r="CI268" i="20"/>
  <c r="CJ268" i="20"/>
  <c r="CK268" i="20"/>
  <c r="CL268" i="20"/>
  <c r="CM268" i="20"/>
  <c r="AY269" i="20"/>
  <c r="AZ269" i="20"/>
  <c r="BA269" i="20"/>
  <c r="BB269" i="20"/>
  <c r="BC269" i="20"/>
  <c r="BD269" i="20"/>
  <c r="BE269" i="20"/>
  <c r="BF269" i="20"/>
  <c r="BG269" i="20"/>
  <c r="BH269" i="20"/>
  <c r="BI269" i="20"/>
  <c r="BJ269" i="20"/>
  <c r="BK269" i="20"/>
  <c r="BL269" i="20"/>
  <c r="BM269" i="20"/>
  <c r="BN269" i="20"/>
  <c r="BO269" i="20"/>
  <c r="BP269" i="20"/>
  <c r="BQ269" i="20"/>
  <c r="BR269" i="20"/>
  <c r="BS269" i="20"/>
  <c r="BT269" i="20"/>
  <c r="BU269" i="20"/>
  <c r="BV269" i="20"/>
  <c r="BW269" i="20"/>
  <c r="BX269" i="20"/>
  <c r="BY269" i="20"/>
  <c r="BZ269" i="20"/>
  <c r="CA269" i="20"/>
  <c r="CB269" i="20"/>
  <c r="CC269" i="20"/>
  <c r="CD269" i="20"/>
  <c r="CE269" i="20"/>
  <c r="CF269" i="20"/>
  <c r="CG269" i="20"/>
  <c r="CH269" i="20"/>
  <c r="CI269" i="20"/>
  <c r="CJ269" i="20"/>
  <c r="CK269" i="20"/>
  <c r="CL269" i="20"/>
  <c r="CM269" i="20"/>
  <c r="AY270" i="20"/>
  <c r="AZ270" i="20"/>
  <c r="BA270" i="20"/>
  <c r="BB270" i="20"/>
  <c r="BC270" i="20"/>
  <c r="BD270" i="20"/>
  <c r="BE270" i="20"/>
  <c r="BF270" i="20"/>
  <c r="BG270" i="20"/>
  <c r="BH270" i="20"/>
  <c r="BI270" i="20"/>
  <c r="BJ270" i="20"/>
  <c r="BK270" i="20"/>
  <c r="BL270" i="20"/>
  <c r="BM270" i="20"/>
  <c r="BN270" i="20"/>
  <c r="BO270" i="20"/>
  <c r="BP270" i="20"/>
  <c r="BQ270" i="20"/>
  <c r="BR270" i="20"/>
  <c r="BS270" i="20"/>
  <c r="BT270" i="20"/>
  <c r="BU270" i="20"/>
  <c r="BV270" i="20"/>
  <c r="BW270" i="20"/>
  <c r="BX270" i="20"/>
  <c r="BY270" i="20"/>
  <c r="BZ270" i="20"/>
  <c r="CA270" i="20"/>
  <c r="CB270" i="20"/>
  <c r="CC270" i="20"/>
  <c r="CD270" i="20"/>
  <c r="CE270" i="20"/>
  <c r="CF270" i="20"/>
  <c r="CG270" i="20"/>
  <c r="CH270" i="20"/>
  <c r="CI270" i="20"/>
  <c r="CJ270" i="20"/>
  <c r="CK270" i="20"/>
  <c r="CL270" i="20"/>
  <c r="CM270" i="20"/>
  <c r="AY271" i="20"/>
  <c r="AZ271" i="20"/>
  <c r="BA271" i="20"/>
  <c r="BB271" i="20"/>
  <c r="BC271" i="20"/>
  <c r="BD271" i="20"/>
  <c r="BE271" i="20"/>
  <c r="BF271" i="20"/>
  <c r="BG271" i="20"/>
  <c r="BH271" i="20"/>
  <c r="BI271" i="20"/>
  <c r="BJ271" i="20"/>
  <c r="BK271" i="20"/>
  <c r="BL271" i="20"/>
  <c r="BM271" i="20"/>
  <c r="BN271" i="20"/>
  <c r="BO271" i="20"/>
  <c r="BP271" i="20"/>
  <c r="BQ271" i="20"/>
  <c r="BR271" i="20"/>
  <c r="BS271" i="20"/>
  <c r="BT271" i="20"/>
  <c r="BU271" i="20"/>
  <c r="BV271" i="20"/>
  <c r="BW271" i="20"/>
  <c r="BX271" i="20"/>
  <c r="BY271" i="20"/>
  <c r="BZ271" i="20"/>
  <c r="CA271" i="20"/>
  <c r="CB271" i="20"/>
  <c r="CC271" i="20"/>
  <c r="CD271" i="20"/>
  <c r="CE271" i="20"/>
  <c r="CF271" i="20"/>
  <c r="CG271" i="20"/>
  <c r="CH271" i="20"/>
  <c r="CI271" i="20"/>
  <c r="CJ271" i="20"/>
  <c r="CK271" i="20"/>
  <c r="CL271" i="20"/>
  <c r="CM271" i="20"/>
  <c r="AY272" i="20"/>
  <c r="AZ272" i="20"/>
  <c r="BA272" i="20"/>
  <c r="BB272" i="20"/>
  <c r="BC272" i="20"/>
  <c r="BD272" i="20"/>
  <c r="BE272" i="20"/>
  <c r="BF272" i="20"/>
  <c r="BG272" i="20"/>
  <c r="BH272" i="20"/>
  <c r="BI272" i="20"/>
  <c r="BJ272" i="20"/>
  <c r="BK272" i="20"/>
  <c r="BL272" i="20"/>
  <c r="BM272" i="20"/>
  <c r="BN272" i="20"/>
  <c r="BO272" i="20"/>
  <c r="BP272" i="20"/>
  <c r="BQ272" i="20"/>
  <c r="BR272" i="20"/>
  <c r="BS272" i="20"/>
  <c r="BT272" i="20"/>
  <c r="BU272" i="20"/>
  <c r="BV272" i="20"/>
  <c r="BW272" i="20"/>
  <c r="BX272" i="20"/>
  <c r="BY272" i="20"/>
  <c r="BZ272" i="20"/>
  <c r="CA272" i="20"/>
  <c r="CB272" i="20"/>
  <c r="CC272" i="20"/>
  <c r="CD272" i="20"/>
  <c r="CE272" i="20"/>
  <c r="CF272" i="20"/>
  <c r="CG272" i="20"/>
  <c r="CH272" i="20"/>
  <c r="CI272" i="20"/>
  <c r="CJ272" i="20"/>
  <c r="CK272" i="20"/>
  <c r="CL272" i="20"/>
  <c r="CM272" i="20"/>
  <c r="AY273" i="20"/>
  <c r="AZ273" i="20"/>
  <c r="BA273" i="20"/>
  <c r="BB273" i="20"/>
  <c r="BC273" i="20"/>
  <c r="BD273" i="20"/>
  <c r="BE273" i="20"/>
  <c r="BF273" i="20"/>
  <c r="BG273" i="20"/>
  <c r="BH273" i="20"/>
  <c r="BI273" i="20"/>
  <c r="BJ273" i="20"/>
  <c r="BK273" i="20"/>
  <c r="BL273" i="20"/>
  <c r="BM273" i="20"/>
  <c r="BN273" i="20"/>
  <c r="BO273" i="20"/>
  <c r="BP273" i="20"/>
  <c r="BQ273" i="20"/>
  <c r="BR273" i="20"/>
  <c r="BS273" i="20"/>
  <c r="BT273" i="20"/>
  <c r="BU273" i="20"/>
  <c r="BV273" i="20"/>
  <c r="BW273" i="20"/>
  <c r="BX273" i="20"/>
  <c r="BY273" i="20"/>
  <c r="BZ273" i="20"/>
  <c r="CA273" i="20"/>
  <c r="CB273" i="20"/>
  <c r="CC273" i="20"/>
  <c r="CD273" i="20"/>
  <c r="CE273" i="20"/>
  <c r="CF273" i="20"/>
  <c r="CG273" i="20"/>
  <c r="CH273" i="20"/>
  <c r="CI273" i="20"/>
  <c r="CJ273" i="20"/>
  <c r="CK273" i="20"/>
  <c r="CL273" i="20"/>
  <c r="CM273" i="20"/>
  <c r="AY274" i="20"/>
  <c r="AZ274" i="20"/>
  <c r="BA274" i="20"/>
  <c r="BB274" i="20"/>
  <c r="BC274" i="20"/>
  <c r="BD274" i="20"/>
  <c r="BE274" i="20"/>
  <c r="BF274" i="20"/>
  <c r="BG274" i="20"/>
  <c r="BH274" i="20"/>
  <c r="BI274" i="20"/>
  <c r="BJ274" i="20"/>
  <c r="BK274" i="20"/>
  <c r="BL274" i="20"/>
  <c r="BM274" i="20"/>
  <c r="BN274" i="20"/>
  <c r="BO274" i="20"/>
  <c r="BP274" i="20"/>
  <c r="BQ274" i="20"/>
  <c r="BR274" i="20"/>
  <c r="BS274" i="20"/>
  <c r="BT274" i="20"/>
  <c r="BU274" i="20"/>
  <c r="BV274" i="20"/>
  <c r="BW274" i="20"/>
  <c r="BX274" i="20"/>
  <c r="BY274" i="20"/>
  <c r="BZ274" i="20"/>
  <c r="CA274" i="20"/>
  <c r="CB274" i="20"/>
  <c r="CC274" i="20"/>
  <c r="CD274" i="20"/>
  <c r="CE274" i="20"/>
  <c r="CF274" i="20"/>
  <c r="CG274" i="20"/>
  <c r="CH274" i="20"/>
  <c r="CI274" i="20"/>
  <c r="CJ274" i="20"/>
  <c r="CK274" i="20"/>
  <c r="CL274" i="20"/>
  <c r="CM274" i="20"/>
  <c r="AY275" i="20"/>
  <c r="AZ275" i="20"/>
  <c r="BA275" i="20"/>
  <c r="BB275" i="20"/>
  <c r="BC275" i="20"/>
  <c r="BD275" i="20"/>
  <c r="BE275" i="20"/>
  <c r="BF275" i="20"/>
  <c r="BG275" i="20"/>
  <c r="BH275" i="20"/>
  <c r="BI275" i="20"/>
  <c r="BJ275" i="20"/>
  <c r="BK275" i="20"/>
  <c r="BL275" i="20"/>
  <c r="BM275" i="20"/>
  <c r="BN275" i="20"/>
  <c r="BO275" i="20"/>
  <c r="BP275" i="20"/>
  <c r="BQ275" i="20"/>
  <c r="BR275" i="20"/>
  <c r="BS275" i="20"/>
  <c r="BT275" i="20"/>
  <c r="BU275" i="20"/>
  <c r="BV275" i="20"/>
  <c r="BW275" i="20"/>
  <c r="BX275" i="20"/>
  <c r="BY275" i="20"/>
  <c r="BZ275" i="20"/>
  <c r="CA275" i="20"/>
  <c r="CB275" i="20"/>
  <c r="CC275" i="20"/>
  <c r="CD275" i="20"/>
  <c r="CE275" i="20"/>
  <c r="CF275" i="20"/>
  <c r="CG275" i="20"/>
  <c r="CH275" i="20"/>
  <c r="CI275" i="20"/>
  <c r="CJ275" i="20"/>
  <c r="CK275" i="20"/>
  <c r="CL275" i="20"/>
  <c r="CM275" i="20"/>
  <c r="AY276" i="20"/>
  <c r="AZ276" i="20"/>
  <c r="BA276" i="20"/>
  <c r="BB276" i="20"/>
  <c r="BC276" i="20"/>
  <c r="BD276" i="20"/>
  <c r="BE276" i="20"/>
  <c r="BF276" i="20"/>
  <c r="BG276" i="20"/>
  <c r="BH276" i="20"/>
  <c r="BI276" i="20"/>
  <c r="BJ276" i="20"/>
  <c r="BK276" i="20"/>
  <c r="BL276" i="20"/>
  <c r="BM276" i="20"/>
  <c r="BN276" i="20"/>
  <c r="BO276" i="20"/>
  <c r="BP276" i="20"/>
  <c r="BQ276" i="20"/>
  <c r="BR276" i="20"/>
  <c r="BS276" i="20"/>
  <c r="BT276" i="20"/>
  <c r="BU276" i="20"/>
  <c r="BV276" i="20"/>
  <c r="BW276" i="20"/>
  <c r="BX276" i="20"/>
  <c r="BY276" i="20"/>
  <c r="BZ276" i="20"/>
  <c r="CA276" i="20"/>
  <c r="CB276" i="20"/>
  <c r="CC276" i="20"/>
  <c r="CD276" i="20"/>
  <c r="CE276" i="20"/>
  <c r="CF276" i="20"/>
  <c r="CG276" i="20"/>
  <c r="CH276" i="20"/>
  <c r="CI276" i="20"/>
  <c r="CJ276" i="20"/>
  <c r="CK276" i="20"/>
  <c r="CL276" i="20"/>
  <c r="CM276" i="20"/>
  <c r="AY277" i="20"/>
  <c r="AZ277" i="20"/>
  <c r="BA277" i="20"/>
  <c r="BB277" i="20"/>
  <c r="BC277" i="20"/>
  <c r="BD277" i="20"/>
  <c r="BE277" i="20"/>
  <c r="BF277" i="20"/>
  <c r="BG277" i="20"/>
  <c r="BH277" i="20"/>
  <c r="BI277" i="20"/>
  <c r="BJ277" i="20"/>
  <c r="BK277" i="20"/>
  <c r="BL277" i="20"/>
  <c r="BM277" i="20"/>
  <c r="BN277" i="20"/>
  <c r="BO277" i="20"/>
  <c r="BP277" i="20"/>
  <c r="BQ277" i="20"/>
  <c r="BR277" i="20"/>
  <c r="BS277" i="20"/>
  <c r="BT277" i="20"/>
  <c r="BU277" i="20"/>
  <c r="BV277" i="20"/>
  <c r="BW277" i="20"/>
  <c r="BX277" i="20"/>
  <c r="BY277" i="20"/>
  <c r="BZ277" i="20"/>
  <c r="CA277" i="20"/>
  <c r="CB277" i="20"/>
  <c r="CC277" i="20"/>
  <c r="CD277" i="20"/>
  <c r="CE277" i="20"/>
  <c r="CF277" i="20"/>
  <c r="CG277" i="20"/>
  <c r="CH277" i="20"/>
  <c r="CI277" i="20"/>
  <c r="CJ277" i="20"/>
  <c r="CK277" i="20"/>
  <c r="CL277" i="20"/>
  <c r="CM277" i="20"/>
  <c r="AY278" i="20"/>
  <c r="AZ278" i="20"/>
  <c r="BA278" i="20"/>
  <c r="BB278" i="20"/>
  <c r="BC278" i="20"/>
  <c r="BD278" i="20"/>
  <c r="BE278" i="20"/>
  <c r="BF278" i="20"/>
  <c r="BG278" i="20"/>
  <c r="BH278" i="20"/>
  <c r="BI278" i="20"/>
  <c r="BJ278" i="20"/>
  <c r="BK278" i="20"/>
  <c r="BL278" i="20"/>
  <c r="BM278" i="20"/>
  <c r="BN278" i="20"/>
  <c r="BO278" i="20"/>
  <c r="BP278" i="20"/>
  <c r="BQ278" i="20"/>
  <c r="BR278" i="20"/>
  <c r="BS278" i="20"/>
  <c r="BT278" i="20"/>
  <c r="BU278" i="20"/>
  <c r="BV278" i="20"/>
  <c r="BW278" i="20"/>
  <c r="BX278" i="20"/>
  <c r="BY278" i="20"/>
  <c r="BZ278" i="20"/>
  <c r="CA278" i="20"/>
  <c r="CB278" i="20"/>
  <c r="CC278" i="20"/>
  <c r="CD278" i="20"/>
  <c r="CE278" i="20"/>
  <c r="CF278" i="20"/>
  <c r="CG278" i="20"/>
  <c r="CH278" i="20"/>
  <c r="CI278" i="20"/>
  <c r="CJ278" i="20"/>
  <c r="CK278" i="20"/>
  <c r="CL278" i="20"/>
  <c r="CM278" i="20"/>
  <c r="AY279" i="20"/>
  <c r="AZ279" i="20"/>
  <c r="BA279" i="20"/>
  <c r="BB279" i="20"/>
  <c r="BC279" i="20"/>
  <c r="BD279" i="20"/>
  <c r="BE279" i="20"/>
  <c r="BF279" i="20"/>
  <c r="BG279" i="20"/>
  <c r="BH279" i="20"/>
  <c r="BI279" i="20"/>
  <c r="BJ279" i="20"/>
  <c r="BK279" i="20"/>
  <c r="BL279" i="20"/>
  <c r="BM279" i="20"/>
  <c r="BN279" i="20"/>
  <c r="BO279" i="20"/>
  <c r="BP279" i="20"/>
  <c r="BQ279" i="20"/>
  <c r="BR279" i="20"/>
  <c r="BS279" i="20"/>
  <c r="BT279" i="20"/>
  <c r="BU279" i="20"/>
  <c r="BV279" i="20"/>
  <c r="BW279" i="20"/>
  <c r="BX279" i="20"/>
  <c r="BY279" i="20"/>
  <c r="BZ279" i="20"/>
  <c r="CA279" i="20"/>
  <c r="CB279" i="20"/>
  <c r="CC279" i="20"/>
  <c r="CD279" i="20"/>
  <c r="CE279" i="20"/>
  <c r="CF279" i="20"/>
  <c r="CG279" i="20"/>
  <c r="CH279" i="20"/>
  <c r="CI279" i="20"/>
  <c r="CJ279" i="20"/>
  <c r="CK279" i="20"/>
  <c r="CL279" i="20"/>
  <c r="CM279" i="20"/>
  <c r="AY280" i="20"/>
  <c r="AZ280" i="20"/>
  <c r="BA280" i="20"/>
  <c r="BB280" i="20"/>
  <c r="BC280" i="20"/>
  <c r="BD280" i="20"/>
  <c r="BE280" i="20"/>
  <c r="BF280" i="20"/>
  <c r="BG280" i="20"/>
  <c r="BH280" i="20"/>
  <c r="BI280" i="20"/>
  <c r="BJ280" i="20"/>
  <c r="BK280" i="20"/>
  <c r="BL280" i="20"/>
  <c r="BM280" i="20"/>
  <c r="BN280" i="20"/>
  <c r="BO280" i="20"/>
  <c r="BP280" i="20"/>
  <c r="BQ280" i="20"/>
  <c r="BR280" i="20"/>
  <c r="BS280" i="20"/>
  <c r="BT280" i="20"/>
  <c r="BU280" i="20"/>
  <c r="BV280" i="20"/>
  <c r="BW280" i="20"/>
  <c r="BX280" i="20"/>
  <c r="BY280" i="20"/>
  <c r="BZ280" i="20"/>
  <c r="CA280" i="20"/>
  <c r="CB280" i="20"/>
  <c r="CC280" i="20"/>
  <c r="CD280" i="20"/>
  <c r="CE280" i="20"/>
  <c r="CF280" i="20"/>
  <c r="CG280" i="20"/>
  <c r="CH280" i="20"/>
  <c r="CI280" i="20"/>
  <c r="CJ280" i="20"/>
  <c r="CK280" i="20"/>
  <c r="CL280" i="20"/>
  <c r="CM280" i="20"/>
  <c r="AY281" i="20"/>
  <c r="AZ281" i="20"/>
  <c r="BA281" i="20"/>
  <c r="BB281" i="20"/>
  <c r="BC281" i="20"/>
  <c r="BD281" i="20"/>
  <c r="BE281" i="20"/>
  <c r="BF281" i="20"/>
  <c r="BG281" i="20"/>
  <c r="BH281" i="20"/>
  <c r="BI281" i="20"/>
  <c r="BJ281" i="20"/>
  <c r="BK281" i="20"/>
  <c r="BL281" i="20"/>
  <c r="BM281" i="20"/>
  <c r="BN281" i="20"/>
  <c r="BO281" i="20"/>
  <c r="BP281" i="20"/>
  <c r="BQ281" i="20"/>
  <c r="BR281" i="20"/>
  <c r="BS281" i="20"/>
  <c r="BT281" i="20"/>
  <c r="BU281" i="20"/>
  <c r="BV281" i="20"/>
  <c r="BW281" i="20"/>
  <c r="BX281" i="20"/>
  <c r="BY281" i="20"/>
  <c r="BZ281" i="20"/>
  <c r="CA281" i="20"/>
  <c r="CB281" i="20"/>
  <c r="CC281" i="20"/>
  <c r="CD281" i="20"/>
  <c r="CE281" i="20"/>
  <c r="CF281" i="20"/>
  <c r="CG281" i="20"/>
  <c r="CH281" i="20"/>
  <c r="CI281" i="20"/>
  <c r="CJ281" i="20"/>
  <c r="CK281" i="20"/>
  <c r="CL281" i="20"/>
  <c r="CM281" i="20"/>
  <c r="AY282" i="20"/>
  <c r="AZ282" i="20"/>
  <c r="BA282" i="20"/>
  <c r="BB282" i="20"/>
  <c r="BC282" i="20"/>
  <c r="BD282" i="20"/>
  <c r="BE282" i="20"/>
  <c r="BF282" i="20"/>
  <c r="BG282" i="20"/>
  <c r="BH282" i="20"/>
  <c r="BI282" i="20"/>
  <c r="BJ282" i="20"/>
  <c r="BK282" i="20"/>
  <c r="BL282" i="20"/>
  <c r="BM282" i="20"/>
  <c r="BN282" i="20"/>
  <c r="BO282" i="20"/>
  <c r="BP282" i="20"/>
  <c r="BQ282" i="20"/>
  <c r="BR282" i="20"/>
  <c r="BS282" i="20"/>
  <c r="BT282" i="20"/>
  <c r="BU282" i="20"/>
  <c r="BV282" i="20"/>
  <c r="BW282" i="20"/>
  <c r="BX282" i="20"/>
  <c r="BY282" i="20"/>
  <c r="BZ282" i="20"/>
  <c r="CA282" i="20"/>
  <c r="CB282" i="20"/>
  <c r="CC282" i="20"/>
  <c r="CD282" i="20"/>
  <c r="CE282" i="20"/>
  <c r="CF282" i="20"/>
  <c r="CG282" i="20"/>
  <c r="CH282" i="20"/>
  <c r="CI282" i="20"/>
  <c r="CJ282" i="20"/>
  <c r="CK282" i="20"/>
  <c r="CL282" i="20"/>
  <c r="CM282" i="20"/>
  <c r="AY283" i="20"/>
  <c r="AZ283" i="20"/>
  <c r="BA283" i="20"/>
  <c r="BB283" i="20"/>
  <c r="BC283" i="20"/>
  <c r="BD283" i="20"/>
  <c r="BE283" i="20"/>
  <c r="BF283" i="20"/>
  <c r="BG283" i="20"/>
  <c r="BH283" i="20"/>
  <c r="BI283" i="20"/>
  <c r="BJ283" i="20"/>
  <c r="BK283" i="20"/>
  <c r="BL283" i="20"/>
  <c r="BM283" i="20"/>
  <c r="BN283" i="20"/>
  <c r="BO283" i="20"/>
  <c r="BP283" i="20"/>
  <c r="BQ283" i="20"/>
  <c r="BR283" i="20"/>
  <c r="BS283" i="20"/>
  <c r="BT283" i="20"/>
  <c r="BU283" i="20"/>
  <c r="BV283" i="20"/>
  <c r="BW283" i="20"/>
  <c r="BX283" i="20"/>
  <c r="BY283" i="20"/>
  <c r="BZ283" i="20"/>
  <c r="CA283" i="20"/>
  <c r="CB283" i="20"/>
  <c r="CC283" i="20"/>
  <c r="CD283" i="20"/>
  <c r="CE283" i="20"/>
  <c r="CF283" i="20"/>
  <c r="CG283" i="20"/>
  <c r="CH283" i="20"/>
  <c r="CI283" i="20"/>
  <c r="CJ283" i="20"/>
  <c r="CK283" i="20"/>
  <c r="CL283" i="20"/>
  <c r="CM283" i="20"/>
  <c r="AY284" i="20"/>
  <c r="AZ284" i="20"/>
  <c r="BA284" i="20"/>
  <c r="BB284" i="20"/>
  <c r="BC284" i="20"/>
  <c r="BD284" i="20"/>
  <c r="BE284" i="20"/>
  <c r="BF284" i="20"/>
  <c r="BG284" i="20"/>
  <c r="BH284" i="20"/>
  <c r="BI284" i="20"/>
  <c r="BJ284" i="20"/>
  <c r="BK284" i="20"/>
  <c r="BL284" i="20"/>
  <c r="BM284" i="20"/>
  <c r="BN284" i="20"/>
  <c r="BO284" i="20"/>
  <c r="BP284" i="20"/>
  <c r="BQ284" i="20"/>
  <c r="BR284" i="20"/>
  <c r="BS284" i="20"/>
  <c r="BT284" i="20"/>
  <c r="BU284" i="20"/>
  <c r="BV284" i="20"/>
  <c r="BW284" i="20"/>
  <c r="BX284" i="20"/>
  <c r="BY284" i="20"/>
  <c r="BZ284" i="20"/>
  <c r="CA284" i="20"/>
  <c r="CB284" i="20"/>
  <c r="CC284" i="20"/>
  <c r="CD284" i="20"/>
  <c r="CE284" i="20"/>
  <c r="CF284" i="20"/>
  <c r="CG284" i="20"/>
  <c r="CH284" i="20"/>
  <c r="CI284" i="20"/>
  <c r="CJ284" i="20"/>
  <c r="CK284" i="20"/>
  <c r="CL284" i="20"/>
  <c r="CM284" i="20"/>
  <c r="AY285" i="20"/>
  <c r="AZ285" i="20"/>
  <c r="BA285" i="20"/>
  <c r="BB285" i="20"/>
  <c r="BC285" i="20"/>
  <c r="BD285" i="20"/>
  <c r="BE285" i="20"/>
  <c r="BF285" i="20"/>
  <c r="BG285" i="20"/>
  <c r="BH285" i="20"/>
  <c r="BI285" i="20"/>
  <c r="BJ285" i="20"/>
  <c r="BK285" i="20"/>
  <c r="BL285" i="20"/>
  <c r="BM285" i="20"/>
  <c r="BN285" i="20"/>
  <c r="BO285" i="20"/>
  <c r="BP285" i="20"/>
  <c r="BQ285" i="20"/>
  <c r="BR285" i="20"/>
  <c r="BS285" i="20"/>
  <c r="BT285" i="20"/>
  <c r="BU285" i="20"/>
  <c r="BV285" i="20"/>
  <c r="BW285" i="20"/>
  <c r="BX285" i="20"/>
  <c r="BY285" i="20"/>
  <c r="BZ285" i="20"/>
  <c r="CA285" i="20"/>
  <c r="CB285" i="20"/>
  <c r="CC285" i="20"/>
  <c r="CD285" i="20"/>
  <c r="CE285" i="20"/>
  <c r="CF285" i="20"/>
  <c r="CG285" i="20"/>
  <c r="CH285" i="20"/>
  <c r="CI285" i="20"/>
  <c r="CJ285" i="20"/>
  <c r="CK285" i="20"/>
  <c r="CL285" i="20"/>
  <c r="CM285" i="20"/>
  <c r="AY286" i="20"/>
  <c r="AZ286" i="20"/>
  <c r="BA286" i="20"/>
  <c r="BB286" i="20"/>
  <c r="BC286" i="20"/>
  <c r="BD286" i="20"/>
  <c r="BE286" i="20"/>
  <c r="BF286" i="20"/>
  <c r="BG286" i="20"/>
  <c r="BH286" i="20"/>
  <c r="BI286" i="20"/>
  <c r="BJ286" i="20"/>
  <c r="BK286" i="20"/>
  <c r="BL286" i="20"/>
  <c r="BM286" i="20"/>
  <c r="BN286" i="20"/>
  <c r="BO286" i="20"/>
  <c r="BP286" i="20"/>
  <c r="BQ286" i="20"/>
  <c r="BR286" i="20"/>
  <c r="BS286" i="20"/>
  <c r="BT286" i="20"/>
  <c r="BU286" i="20"/>
  <c r="BV286" i="20"/>
  <c r="BW286" i="20"/>
  <c r="BX286" i="20"/>
  <c r="BY286" i="20"/>
  <c r="BZ286" i="20"/>
  <c r="CA286" i="20"/>
  <c r="CB286" i="20"/>
  <c r="CC286" i="20"/>
  <c r="CD286" i="20"/>
  <c r="CE286" i="20"/>
  <c r="CF286" i="20"/>
  <c r="CG286" i="20"/>
  <c r="CH286" i="20"/>
  <c r="CI286" i="20"/>
  <c r="CJ286" i="20"/>
  <c r="CK286" i="20"/>
  <c r="CL286" i="20"/>
  <c r="CM286" i="20"/>
  <c r="AY287" i="20"/>
  <c r="AZ287" i="20"/>
  <c r="BA287" i="20"/>
  <c r="BB287" i="20"/>
  <c r="BC287" i="20"/>
  <c r="BD287" i="20"/>
  <c r="BE287" i="20"/>
  <c r="BF287" i="20"/>
  <c r="BG287" i="20"/>
  <c r="BH287" i="20"/>
  <c r="BI287" i="20"/>
  <c r="BJ287" i="20"/>
  <c r="BK287" i="20"/>
  <c r="BL287" i="20"/>
  <c r="BM287" i="20"/>
  <c r="BN287" i="20"/>
  <c r="BO287" i="20"/>
  <c r="BP287" i="20"/>
  <c r="BQ287" i="20"/>
  <c r="BR287" i="20"/>
  <c r="BS287" i="20"/>
  <c r="BT287" i="20"/>
  <c r="BU287" i="20"/>
  <c r="BV287" i="20"/>
  <c r="BW287" i="20"/>
  <c r="BX287" i="20"/>
  <c r="BY287" i="20"/>
  <c r="BZ287" i="20"/>
  <c r="CA287" i="20"/>
  <c r="CB287" i="20"/>
  <c r="CC287" i="20"/>
  <c r="CD287" i="20"/>
  <c r="CE287" i="20"/>
  <c r="CF287" i="20"/>
  <c r="CG287" i="20"/>
  <c r="CH287" i="20"/>
  <c r="CI287" i="20"/>
  <c r="CJ287" i="20"/>
  <c r="CK287" i="20"/>
  <c r="CL287" i="20"/>
  <c r="CM287" i="20"/>
  <c r="AY288" i="20"/>
  <c r="AZ288" i="20"/>
  <c r="BA288" i="20"/>
  <c r="BB288" i="20"/>
  <c r="BC288" i="20"/>
  <c r="BD288" i="20"/>
  <c r="BE288" i="20"/>
  <c r="BF288" i="20"/>
  <c r="BG288" i="20"/>
  <c r="BH288" i="20"/>
  <c r="BI288" i="20"/>
  <c r="BJ288" i="20"/>
  <c r="BK288" i="20"/>
  <c r="BL288" i="20"/>
  <c r="BM288" i="20"/>
  <c r="BN288" i="20"/>
  <c r="BO288" i="20"/>
  <c r="BP288" i="20"/>
  <c r="BQ288" i="20"/>
  <c r="BR288" i="20"/>
  <c r="BS288" i="20"/>
  <c r="BT288" i="20"/>
  <c r="BU288" i="20"/>
  <c r="BV288" i="20"/>
  <c r="BW288" i="20"/>
  <c r="BX288" i="20"/>
  <c r="BY288" i="20"/>
  <c r="BZ288" i="20"/>
  <c r="CA288" i="20"/>
  <c r="CB288" i="20"/>
  <c r="CC288" i="20"/>
  <c r="CD288" i="20"/>
  <c r="CE288" i="20"/>
  <c r="CF288" i="20"/>
  <c r="CG288" i="20"/>
  <c r="CH288" i="20"/>
  <c r="CI288" i="20"/>
  <c r="CJ288" i="20"/>
  <c r="CK288" i="20"/>
  <c r="CL288" i="20"/>
  <c r="CM288" i="20"/>
  <c r="AY289" i="20"/>
  <c r="AZ289" i="20"/>
  <c r="BA289" i="20"/>
  <c r="BB289" i="20"/>
  <c r="BC289" i="20"/>
  <c r="BD289" i="20"/>
  <c r="BE289" i="20"/>
  <c r="BF289" i="20"/>
  <c r="BG289" i="20"/>
  <c r="BH289" i="20"/>
  <c r="BI289" i="20"/>
  <c r="BJ289" i="20"/>
  <c r="BK289" i="20"/>
  <c r="BL289" i="20"/>
  <c r="BM289" i="20"/>
  <c r="BN289" i="20"/>
  <c r="BO289" i="20"/>
  <c r="BP289" i="20"/>
  <c r="BQ289" i="20"/>
  <c r="BR289" i="20"/>
  <c r="BS289" i="20"/>
  <c r="BT289" i="20"/>
  <c r="BU289" i="20"/>
  <c r="BV289" i="20"/>
  <c r="BW289" i="20"/>
  <c r="BX289" i="20"/>
  <c r="BY289" i="20"/>
  <c r="BZ289" i="20"/>
  <c r="CA289" i="20"/>
  <c r="CB289" i="20"/>
  <c r="CC289" i="20"/>
  <c r="CD289" i="20"/>
  <c r="CE289" i="20"/>
  <c r="CF289" i="20"/>
  <c r="CG289" i="20"/>
  <c r="CH289" i="20"/>
  <c r="CI289" i="20"/>
  <c r="CJ289" i="20"/>
  <c r="CK289" i="20"/>
  <c r="CL289" i="20"/>
  <c r="CM289" i="20"/>
  <c r="AY290" i="20"/>
  <c r="AZ290" i="20"/>
  <c r="BA290" i="20"/>
  <c r="BB290" i="20"/>
  <c r="BC290" i="20"/>
  <c r="BD290" i="20"/>
  <c r="BE290" i="20"/>
  <c r="BF290" i="20"/>
  <c r="BG290" i="20"/>
  <c r="BH290" i="20"/>
  <c r="BI290" i="20"/>
  <c r="BJ290" i="20"/>
  <c r="BK290" i="20"/>
  <c r="BL290" i="20"/>
  <c r="BM290" i="20"/>
  <c r="BN290" i="20"/>
  <c r="BO290" i="20"/>
  <c r="BP290" i="20"/>
  <c r="BQ290" i="20"/>
  <c r="BR290" i="20"/>
  <c r="BS290" i="20"/>
  <c r="BT290" i="20"/>
  <c r="BU290" i="20"/>
  <c r="BV290" i="20"/>
  <c r="BW290" i="20"/>
  <c r="BX290" i="20"/>
  <c r="BY290" i="20"/>
  <c r="BZ290" i="20"/>
  <c r="CA290" i="20"/>
  <c r="CB290" i="20"/>
  <c r="CC290" i="20"/>
  <c r="CD290" i="20"/>
  <c r="CE290" i="20"/>
  <c r="CF290" i="20"/>
  <c r="CG290" i="20"/>
  <c r="CH290" i="20"/>
  <c r="CI290" i="20"/>
  <c r="CJ290" i="20"/>
  <c r="CK290" i="20"/>
  <c r="CL290" i="20"/>
  <c r="CM290" i="20"/>
  <c r="AY291" i="20"/>
  <c r="AZ291" i="20"/>
  <c r="BA291" i="20"/>
  <c r="BB291" i="20"/>
  <c r="BC291" i="20"/>
  <c r="BD291" i="20"/>
  <c r="BE291" i="20"/>
  <c r="BF291" i="20"/>
  <c r="BG291" i="20"/>
  <c r="BH291" i="20"/>
  <c r="BI291" i="20"/>
  <c r="BJ291" i="20"/>
  <c r="BK291" i="20"/>
  <c r="BL291" i="20"/>
  <c r="BM291" i="20"/>
  <c r="BN291" i="20"/>
  <c r="BO291" i="20"/>
  <c r="BP291" i="20"/>
  <c r="BQ291" i="20"/>
  <c r="BR291" i="20"/>
  <c r="BS291" i="20"/>
  <c r="BT291" i="20"/>
  <c r="BU291" i="20"/>
  <c r="BV291" i="20"/>
  <c r="BW291" i="20"/>
  <c r="BX291" i="20"/>
  <c r="BY291" i="20"/>
  <c r="BZ291" i="20"/>
  <c r="CA291" i="20"/>
  <c r="CB291" i="20"/>
  <c r="CC291" i="20"/>
  <c r="CD291" i="20"/>
  <c r="CE291" i="20"/>
  <c r="CF291" i="20"/>
  <c r="CG291" i="20"/>
  <c r="CH291" i="20"/>
  <c r="CI291" i="20"/>
  <c r="CJ291" i="20"/>
  <c r="CK291" i="20"/>
  <c r="CL291" i="20"/>
  <c r="CM291" i="20"/>
  <c r="AY292" i="20"/>
  <c r="AZ292" i="20"/>
  <c r="BA292" i="20"/>
  <c r="BB292" i="20"/>
  <c r="BC292" i="20"/>
  <c r="BD292" i="20"/>
  <c r="BE292" i="20"/>
  <c r="BF292" i="20"/>
  <c r="BG292" i="20"/>
  <c r="BH292" i="20"/>
  <c r="BI292" i="20"/>
  <c r="BJ292" i="20"/>
  <c r="BK292" i="20"/>
  <c r="BL292" i="20"/>
  <c r="BM292" i="20"/>
  <c r="BN292" i="20"/>
  <c r="BO292" i="20"/>
  <c r="BP292" i="20"/>
  <c r="BQ292" i="20"/>
  <c r="BR292" i="20"/>
  <c r="BS292" i="20"/>
  <c r="BT292" i="20"/>
  <c r="BU292" i="20"/>
  <c r="BV292" i="20"/>
  <c r="BW292" i="20"/>
  <c r="BX292" i="20"/>
  <c r="BY292" i="20"/>
  <c r="BZ292" i="20"/>
  <c r="CA292" i="20"/>
  <c r="CB292" i="20"/>
  <c r="CC292" i="20"/>
  <c r="CD292" i="20"/>
  <c r="CE292" i="20"/>
  <c r="CF292" i="20"/>
  <c r="CG292" i="20"/>
  <c r="CH292" i="20"/>
  <c r="CI292" i="20"/>
  <c r="CJ292" i="20"/>
  <c r="CK292" i="20"/>
  <c r="CL292" i="20"/>
  <c r="CM292" i="20"/>
  <c r="AY293" i="20"/>
  <c r="AZ293" i="20"/>
  <c r="BA293" i="20"/>
  <c r="BB293" i="20"/>
  <c r="BC293" i="20"/>
  <c r="BD293" i="20"/>
  <c r="BE293" i="20"/>
  <c r="BF293" i="20"/>
  <c r="BG293" i="20"/>
  <c r="BH293" i="20"/>
  <c r="BI293" i="20"/>
  <c r="BJ293" i="20"/>
  <c r="BK293" i="20"/>
  <c r="BL293" i="20"/>
  <c r="BM293" i="20"/>
  <c r="BN293" i="20"/>
  <c r="BO293" i="20"/>
  <c r="BP293" i="20"/>
  <c r="BQ293" i="20"/>
  <c r="BR293" i="20"/>
  <c r="BS293" i="20"/>
  <c r="BT293" i="20"/>
  <c r="BU293" i="20"/>
  <c r="BV293" i="20"/>
  <c r="BW293" i="20"/>
  <c r="BX293" i="20"/>
  <c r="BY293" i="20"/>
  <c r="BZ293" i="20"/>
  <c r="CA293" i="20"/>
  <c r="CB293" i="20"/>
  <c r="CC293" i="20"/>
  <c r="CD293" i="20"/>
  <c r="CE293" i="20"/>
  <c r="CF293" i="20"/>
  <c r="CG293" i="20"/>
  <c r="CH293" i="20"/>
  <c r="CI293" i="20"/>
  <c r="CJ293" i="20"/>
  <c r="CK293" i="20"/>
  <c r="CL293" i="20"/>
  <c r="CM293" i="20"/>
  <c r="AY294" i="20"/>
  <c r="AZ294" i="20"/>
  <c r="BA294" i="20"/>
  <c r="BB294" i="20"/>
  <c r="BC294" i="20"/>
  <c r="BD294" i="20"/>
  <c r="BE294" i="20"/>
  <c r="BF294" i="20"/>
  <c r="BG294" i="20"/>
  <c r="BH294" i="20"/>
  <c r="BI294" i="20"/>
  <c r="BJ294" i="20"/>
  <c r="BK294" i="20"/>
  <c r="BL294" i="20"/>
  <c r="BM294" i="20"/>
  <c r="BN294" i="20"/>
  <c r="BO294" i="20"/>
  <c r="BP294" i="20"/>
  <c r="BQ294" i="20"/>
  <c r="BR294" i="20"/>
  <c r="BS294" i="20"/>
  <c r="BT294" i="20"/>
  <c r="BU294" i="20"/>
  <c r="BV294" i="20"/>
  <c r="BW294" i="20"/>
  <c r="BX294" i="20"/>
  <c r="BY294" i="20"/>
  <c r="BZ294" i="20"/>
  <c r="CA294" i="20"/>
  <c r="CB294" i="20"/>
  <c r="CC294" i="20"/>
  <c r="CD294" i="20"/>
  <c r="CE294" i="20"/>
  <c r="CF294" i="20"/>
  <c r="CG294" i="20"/>
  <c r="CH294" i="20"/>
  <c r="CI294" i="20"/>
  <c r="CJ294" i="20"/>
  <c r="CK294" i="20"/>
  <c r="CL294" i="20"/>
  <c r="CM294" i="20"/>
  <c r="AY295" i="20"/>
  <c r="AZ295" i="20"/>
  <c r="BA295" i="20"/>
  <c r="BB295" i="20"/>
  <c r="BC295" i="20"/>
  <c r="BD295" i="20"/>
  <c r="BE295" i="20"/>
  <c r="BF295" i="20"/>
  <c r="BG295" i="20"/>
  <c r="BH295" i="20"/>
  <c r="BI295" i="20"/>
  <c r="BJ295" i="20"/>
  <c r="BK295" i="20"/>
  <c r="BL295" i="20"/>
  <c r="BM295" i="20"/>
  <c r="BN295" i="20"/>
  <c r="BO295" i="20"/>
  <c r="BP295" i="20"/>
  <c r="BQ295" i="20"/>
  <c r="BR295" i="20"/>
  <c r="BS295" i="20"/>
  <c r="BT295" i="20"/>
  <c r="BU295" i="20"/>
  <c r="BV295" i="20"/>
  <c r="BW295" i="20"/>
  <c r="BX295" i="20"/>
  <c r="BY295" i="20"/>
  <c r="BZ295" i="20"/>
  <c r="CA295" i="20"/>
  <c r="CB295" i="20"/>
  <c r="CC295" i="20"/>
  <c r="CD295" i="20"/>
  <c r="CE295" i="20"/>
  <c r="CF295" i="20"/>
  <c r="CG295" i="20"/>
  <c r="CH295" i="20"/>
  <c r="CI295" i="20"/>
  <c r="CJ295" i="20"/>
  <c r="CK295" i="20"/>
  <c r="CL295" i="20"/>
  <c r="CM295" i="20"/>
  <c r="AY296" i="20"/>
  <c r="AZ296" i="20"/>
  <c r="BA296" i="20"/>
  <c r="BB296" i="20"/>
  <c r="BC296" i="20"/>
  <c r="BD296" i="20"/>
  <c r="BE296" i="20"/>
  <c r="BF296" i="20"/>
  <c r="BG296" i="20"/>
  <c r="BH296" i="20"/>
  <c r="BI296" i="20"/>
  <c r="BJ296" i="20"/>
  <c r="BK296" i="20"/>
  <c r="BL296" i="20"/>
  <c r="BM296" i="20"/>
  <c r="BN296" i="20"/>
  <c r="BO296" i="20"/>
  <c r="BP296" i="20"/>
  <c r="BQ296" i="20"/>
  <c r="BR296" i="20"/>
  <c r="BS296" i="20"/>
  <c r="BT296" i="20"/>
  <c r="BU296" i="20"/>
  <c r="BV296" i="20"/>
  <c r="BW296" i="20"/>
  <c r="BX296" i="20"/>
  <c r="BY296" i="20"/>
  <c r="BZ296" i="20"/>
  <c r="CA296" i="20"/>
  <c r="CB296" i="20"/>
  <c r="CC296" i="20"/>
  <c r="CD296" i="20"/>
  <c r="CE296" i="20"/>
  <c r="CF296" i="20"/>
  <c r="CG296" i="20"/>
  <c r="CH296" i="20"/>
  <c r="CI296" i="20"/>
  <c r="CJ296" i="20"/>
  <c r="CK296" i="20"/>
  <c r="CL296" i="20"/>
  <c r="CM296" i="20"/>
  <c r="AY297" i="20"/>
  <c r="AZ297" i="20"/>
  <c r="BA297" i="20"/>
  <c r="BB297" i="20"/>
  <c r="BC297" i="20"/>
  <c r="BD297" i="20"/>
  <c r="BE297" i="20"/>
  <c r="BF297" i="20"/>
  <c r="BG297" i="20"/>
  <c r="BH297" i="20"/>
  <c r="BI297" i="20"/>
  <c r="BJ297" i="20"/>
  <c r="BK297" i="20"/>
  <c r="BL297" i="20"/>
  <c r="BM297" i="20"/>
  <c r="BN297" i="20"/>
  <c r="BO297" i="20"/>
  <c r="BP297" i="20"/>
  <c r="BQ297" i="20"/>
  <c r="BR297" i="20"/>
  <c r="BS297" i="20"/>
  <c r="BT297" i="20"/>
  <c r="BU297" i="20"/>
  <c r="BV297" i="20"/>
  <c r="BW297" i="20"/>
  <c r="BX297" i="20"/>
  <c r="BY297" i="20"/>
  <c r="BZ297" i="20"/>
  <c r="CA297" i="20"/>
  <c r="CB297" i="20"/>
  <c r="CC297" i="20"/>
  <c r="CD297" i="20"/>
  <c r="CE297" i="20"/>
  <c r="CF297" i="20"/>
  <c r="CG297" i="20"/>
  <c r="CH297" i="20"/>
  <c r="CI297" i="20"/>
  <c r="CJ297" i="20"/>
  <c r="CK297" i="20"/>
  <c r="CL297" i="20"/>
  <c r="CM297" i="20"/>
  <c r="AY298" i="20"/>
  <c r="AZ298" i="20"/>
  <c r="BA298" i="20"/>
  <c r="BB298" i="20"/>
  <c r="BC298" i="20"/>
  <c r="BD298" i="20"/>
  <c r="BE298" i="20"/>
  <c r="BF298" i="20"/>
  <c r="BG298" i="20"/>
  <c r="BH298" i="20"/>
  <c r="BI298" i="20"/>
  <c r="BJ298" i="20"/>
  <c r="BK298" i="20"/>
  <c r="BL298" i="20"/>
  <c r="BM298" i="20"/>
  <c r="BN298" i="20"/>
  <c r="BO298" i="20"/>
  <c r="BP298" i="20"/>
  <c r="BQ298" i="20"/>
  <c r="BR298" i="20"/>
  <c r="BS298" i="20"/>
  <c r="BT298" i="20"/>
  <c r="BU298" i="20"/>
  <c r="BV298" i="20"/>
  <c r="BW298" i="20"/>
  <c r="BX298" i="20"/>
  <c r="BY298" i="20"/>
  <c r="BZ298" i="20"/>
  <c r="CA298" i="20"/>
  <c r="CB298" i="20"/>
  <c r="CC298" i="20"/>
  <c r="CD298" i="20"/>
  <c r="CE298" i="20"/>
  <c r="CF298" i="20"/>
  <c r="CG298" i="20"/>
  <c r="CH298" i="20"/>
  <c r="CI298" i="20"/>
  <c r="CJ298" i="20"/>
  <c r="CK298" i="20"/>
  <c r="CL298" i="20"/>
  <c r="CM298" i="20"/>
  <c r="AY299" i="20"/>
  <c r="AZ299" i="20"/>
  <c r="BA299" i="20"/>
  <c r="BB299" i="20"/>
  <c r="BC299" i="20"/>
  <c r="BD299" i="20"/>
  <c r="BE299" i="20"/>
  <c r="BF299" i="20"/>
  <c r="BG299" i="20"/>
  <c r="BH299" i="20"/>
  <c r="BI299" i="20"/>
  <c r="BJ299" i="20"/>
  <c r="BK299" i="20"/>
  <c r="BL299" i="20"/>
  <c r="BM299" i="20"/>
  <c r="BN299" i="20"/>
  <c r="BO299" i="20"/>
  <c r="BP299" i="20"/>
  <c r="BQ299" i="20"/>
  <c r="BR299" i="20"/>
  <c r="BS299" i="20"/>
  <c r="BT299" i="20"/>
  <c r="BU299" i="20"/>
  <c r="BV299" i="20"/>
  <c r="BW299" i="20"/>
  <c r="BX299" i="20"/>
  <c r="BY299" i="20"/>
  <c r="BZ299" i="20"/>
  <c r="CA299" i="20"/>
  <c r="CB299" i="20"/>
  <c r="CC299" i="20"/>
  <c r="CD299" i="20"/>
  <c r="CE299" i="20"/>
  <c r="CF299" i="20"/>
  <c r="CG299" i="20"/>
  <c r="CH299" i="20"/>
  <c r="CI299" i="20"/>
  <c r="CJ299" i="20"/>
  <c r="CK299" i="20"/>
  <c r="CL299" i="20"/>
  <c r="CM299" i="20"/>
  <c r="AY300" i="20"/>
  <c r="AZ300" i="20"/>
  <c r="BA300" i="20"/>
  <c r="BB300" i="20"/>
  <c r="BC300" i="20"/>
  <c r="BD300" i="20"/>
  <c r="BE300" i="20"/>
  <c r="BF300" i="20"/>
  <c r="BG300" i="20"/>
  <c r="BH300" i="20"/>
  <c r="BI300" i="20"/>
  <c r="BJ300" i="20"/>
  <c r="BK300" i="20"/>
  <c r="BL300" i="20"/>
  <c r="BM300" i="20"/>
  <c r="BN300" i="20"/>
  <c r="BO300" i="20"/>
  <c r="BP300" i="20"/>
  <c r="BQ300" i="20"/>
  <c r="BR300" i="20"/>
  <c r="BS300" i="20"/>
  <c r="BT300" i="20"/>
  <c r="BU300" i="20"/>
  <c r="BV300" i="20"/>
  <c r="BW300" i="20"/>
  <c r="BX300" i="20"/>
  <c r="BY300" i="20"/>
  <c r="BZ300" i="20"/>
  <c r="CA300" i="20"/>
  <c r="CB300" i="20"/>
  <c r="CC300" i="20"/>
  <c r="CD300" i="20"/>
  <c r="CE300" i="20"/>
  <c r="CF300" i="20"/>
  <c r="CG300" i="20"/>
  <c r="CH300" i="20"/>
  <c r="CI300" i="20"/>
  <c r="CJ300" i="20"/>
  <c r="CK300" i="20"/>
  <c r="CL300" i="20"/>
  <c r="CM300" i="20"/>
  <c r="AY301" i="20"/>
  <c r="AZ301" i="20"/>
  <c r="BA301" i="20"/>
  <c r="BB301" i="20"/>
  <c r="BC301" i="20"/>
  <c r="BD301" i="20"/>
  <c r="BE301" i="20"/>
  <c r="BF301" i="20"/>
  <c r="BG301" i="20"/>
  <c r="BH301" i="20"/>
  <c r="BI301" i="20"/>
  <c r="BJ301" i="20"/>
  <c r="BK301" i="20"/>
  <c r="BL301" i="20"/>
  <c r="BM301" i="20"/>
  <c r="BN301" i="20"/>
  <c r="BO301" i="20"/>
  <c r="BP301" i="20"/>
  <c r="BQ301" i="20"/>
  <c r="BR301" i="20"/>
  <c r="BS301" i="20"/>
  <c r="BT301" i="20"/>
  <c r="BU301" i="20"/>
  <c r="BV301" i="20"/>
  <c r="BW301" i="20"/>
  <c r="BX301" i="20"/>
  <c r="BY301" i="20"/>
  <c r="BZ301" i="20"/>
  <c r="CA301" i="20"/>
  <c r="CB301" i="20"/>
  <c r="CC301" i="20"/>
  <c r="CD301" i="20"/>
  <c r="CE301" i="20"/>
  <c r="CF301" i="20"/>
  <c r="CG301" i="20"/>
  <c r="CH301" i="20"/>
  <c r="CI301" i="20"/>
  <c r="CJ301" i="20"/>
  <c r="CK301" i="20"/>
  <c r="CL301" i="20"/>
  <c r="CM301" i="20"/>
  <c r="AY302" i="20"/>
  <c r="AZ302" i="20"/>
  <c r="BA302" i="20"/>
  <c r="BB302" i="20"/>
  <c r="BC302" i="20"/>
  <c r="BD302" i="20"/>
  <c r="BE302" i="20"/>
  <c r="BF302" i="20"/>
  <c r="BG302" i="20"/>
  <c r="BH302" i="20"/>
  <c r="BI302" i="20"/>
  <c r="BJ302" i="20"/>
  <c r="BK302" i="20"/>
  <c r="BL302" i="20"/>
  <c r="BM302" i="20"/>
  <c r="BN302" i="20"/>
  <c r="BO302" i="20"/>
  <c r="BP302" i="20"/>
  <c r="BQ302" i="20"/>
  <c r="BR302" i="20"/>
  <c r="BS302" i="20"/>
  <c r="BT302" i="20"/>
  <c r="BU302" i="20"/>
  <c r="BV302" i="20"/>
  <c r="BW302" i="20"/>
  <c r="BX302" i="20"/>
  <c r="BY302" i="20"/>
  <c r="BZ302" i="20"/>
  <c r="CA302" i="20"/>
  <c r="CB302" i="20"/>
  <c r="CC302" i="20"/>
  <c r="CD302" i="20"/>
  <c r="CE302" i="20"/>
  <c r="CF302" i="20"/>
  <c r="CG302" i="20"/>
  <c r="CH302" i="20"/>
  <c r="CI302" i="20"/>
  <c r="CJ302" i="20"/>
  <c r="CK302" i="20"/>
  <c r="CL302" i="20"/>
  <c r="CM302" i="20"/>
  <c r="AY303" i="20"/>
  <c r="AZ303" i="20"/>
  <c r="BA303" i="20"/>
  <c r="BB303" i="20"/>
  <c r="BC303" i="20"/>
  <c r="BD303" i="20"/>
  <c r="BE303" i="20"/>
  <c r="BF303" i="20"/>
  <c r="BG303" i="20"/>
  <c r="BH303" i="20"/>
  <c r="BI303" i="20"/>
  <c r="BJ303" i="20"/>
  <c r="BK303" i="20"/>
  <c r="BL303" i="20"/>
  <c r="BM303" i="20"/>
  <c r="BN303" i="20"/>
  <c r="BO303" i="20"/>
  <c r="BP303" i="20"/>
  <c r="BQ303" i="20"/>
  <c r="BR303" i="20"/>
  <c r="BS303" i="20"/>
  <c r="BT303" i="20"/>
  <c r="BU303" i="20"/>
  <c r="BV303" i="20"/>
  <c r="BW303" i="20"/>
  <c r="BX303" i="20"/>
  <c r="BY303" i="20"/>
  <c r="BZ303" i="20"/>
  <c r="CA303" i="20"/>
  <c r="CB303" i="20"/>
  <c r="CC303" i="20"/>
  <c r="CD303" i="20"/>
  <c r="CE303" i="20"/>
  <c r="CF303" i="20"/>
  <c r="CG303" i="20"/>
  <c r="CH303" i="20"/>
  <c r="CI303" i="20"/>
  <c r="CJ303" i="20"/>
  <c r="CK303" i="20"/>
  <c r="CL303" i="20"/>
  <c r="CM303" i="20"/>
  <c r="AY304" i="20"/>
  <c r="AZ304" i="20"/>
  <c r="BA304" i="20"/>
  <c r="BB304" i="20"/>
  <c r="BC304" i="20"/>
  <c r="BD304" i="20"/>
  <c r="BE304" i="20"/>
  <c r="BF304" i="20"/>
  <c r="BG304" i="20"/>
  <c r="BH304" i="20"/>
  <c r="BI304" i="20"/>
  <c r="BJ304" i="20"/>
  <c r="BK304" i="20"/>
  <c r="BL304" i="20"/>
  <c r="BM304" i="20"/>
  <c r="BN304" i="20"/>
  <c r="BO304" i="20"/>
  <c r="BP304" i="20"/>
  <c r="BQ304" i="20"/>
  <c r="BR304" i="20"/>
  <c r="BS304" i="20"/>
  <c r="BT304" i="20"/>
  <c r="BU304" i="20"/>
  <c r="BV304" i="20"/>
  <c r="BW304" i="20"/>
  <c r="BX304" i="20"/>
  <c r="BY304" i="20"/>
  <c r="BZ304" i="20"/>
  <c r="CA304" i="20"/>
  <c r="CB304" i="20"/>
  <c r="CC304" i="20"/>
  <c r="CD304" i="20"/>
  <c r="CE304" i="20"/>
  <c r="CF304" i="20"/>
  <c r="CG304" i="20"/>
  <c r="CH304" i="20"/>
  <c r="CI304" i="20"/>
  <c r="CJ304" i="20"/>
  <c r="CK304" i="20"/>
  <c r="CL304" i="20"/>
  <c r="CM304" i="20"/>
  <c r="AY305" i="20"/>
  <c r="AZ305" i="20"/>
  <c r="BA305" i="20"/>
  <c r="BB305" i="20"/>
  <c r="BC305" i="20"/>
  <c r="BD305" i="20"/>
  <c r="BE305" i="20"/>
  <c r="BF305" i="20"/>
  <c r="BG305" i="20"/>
  <c r="BH305" i="20"/>
  <c r="BI305" i="20"/>
  <c r="BJ305" i="20"/>
  <c r="BK305" i="20"/>
  <c r="BL305" i="20"/>
  <c r="BM305" i="20"/>
  <c r="BN305" i="20"/>
  <c r="BO305" i="20"/>
  <c r="BP305" i="20"/>
  <c r="BQ305" i="20"/>
  <c r="BR305" i="20"/>
  <c r="BS305" i="20"/>
  <c r="BT305" i="20"/>
  <c r="BU305" i="20"/>
  <c r="BV305" i="20"/>
  <c r="BW305" i="20"/>
  <c r="BX305" i="20"/>
  <c r="BY305" i="20"/>
  <c r="BZ305" i="20"/>
  <c r="CA305" i="20"/>
  <c r="CB305" i="20"/>
  <c r="CC305" i="20"/>
  <c r="CD305" i="20"/>
  <c r="CE305" i="20"/>
  <c r="CF305" i="20"/>
  <c r="CG305" i="20"/>
  <c r="CH305" i="20"/>
  <c r="CI305" i="20"/>
  <c r="CJ305" i="20"/>
  <c r="CK305" i="20"/>
  <c r="CL305" i="20"/>
  <c r="CM305" i="20"/>
  <c r="AY306" i="20"/>
  <c r="AZ306" i="20"/>
  <c r="BA306" i="20"/>
  <c r="BB306" i="20"/>
  <c r="BC306" i="20"/>
  <c r="BD306" i="20"/>
  <c r="BE306" i="20"/>
  <c r="BF306" i="20"/>
  <c r="BG306" i="20"/>
  <c r="BH306" i="20"/>
  <c r="BI306" i="20"/>
  <c r="BJ306" i="20"/>
  <c r="BK306" i="20"/>
  <c r="BL306" i="20"/>
  <c r="BM306" i="20"/>
  <c r="BN306" i="20"/>
  <c r="BO306" i="20"/>
  <c r="BP306" i="20"/>
  <c r="BQ306" i="20"/>
  <c r="BR306" i="20"/>
  <c r="BS306" i="20"/>
  <c r="BT306" i="20"/>
  <c r="BU306" i="20"/>
  <c r="BV306" i="20"/>
  <c r="BW306" i="20"/>
  <c r="BX306" i="20"/>
  <c r="BY306" i="20"/>
  <c r="BZ306" i="20"/>
  <c r="CA306" i="20"/>
  <c r="CB306" i="20"/>
  <c r="CC306" i="20"/>
  <c r="CD306" i="20"/>
  <c r="CE306" i="20"/>
  <c r="CF306" i="20"/>
  <c r="CG306" i="20"/>
  <c r="CH306" i="20"/>
  <c r="CI306" i="20"/>
  <c r="CJ306" i="20"/>
  <c r="CK306" i="20"/>
  <c r="CL306" i="20"/>
  <c r="CM306" i="20"/>
  <c r="AY307" i="20"/>
  <c r="AZ307" i="20"/>
  <c r="BA307" i="20"/>
  <c r="BB307" i="20"/>
  <c r="BC307" i="20"/>
  <c r="BD307" i="20"/>
  <c r="BE307" i="20"/>
  <c r="BF307" i="20"/>
  <c r="BG307" i="20"/>
  <c r="BH307" i="20"/>
  <c r="BI307" i="20"/>
  <c r="BJ307" i="20"/>
  <c r="BK307" i="20"/>
  <c r="BL307" i="20"/>
  <c r="BM307" i="20"/>
  <c r="BN307" i="20"/>
  <c r="BO307" i="20"/>
  <c r="BP307" i="20"/>
  <c r="BQ307" i="20"/>
  <c r="BR307" i="20"/>
  <c r="BS307" i="20"/>
  <c r="BT307" i="20"/>
  <c r="BU307" i="20"/>
  <c r="BV307" i="20"/>
  <c r="BW307" i="20"/>
  <c r="BX307" i="20"/>
  <c r="BY307" i="20"/>
  <c r="BZ307" i="20"/>
  <c r="CA307" i="20"/>
  <c r="CB307" i="20"/>
  <c r="CC307" i="20"/>
  <c r="CD307" i="20"/>
  <c r="CE307" i="20"/>
  <c r="CF307" i="20"/>
  <c r="CG307" i="20"/>
  <c r="CH307" i="20"/>
  <c r="CI307" i="20"/>
  <c r="CJ307" i="20"/>
  <c r="CK307" i="20"/>
  <c r="CL307" i="20"/>
  <c r="CM307" i="20"/>
  <c r="AY308" i="20"/>
  <c r="AZ308" i="20"/>
  <c r="BA308" i="20"/>
  <c r="BB308" i="20"/>
  <c r="BC308" i="20"/>
  <c r="BD308" i="20"/>
  <c r="BE308" i="20"/>
  <c r="BF308" i="20"/>
  <c r="BG308" i="20"/>
  <c r="BH308" i="20"/>
  <c r="BI308" i="20"/>
  <c r="BJ308" i="20"/>
  <c r="BK308" i="20"/>
  <c r="BL308" i="20"/>
  <c r="BM308" i="20"/>
  <c r="BN308" i="20"/>
  <c r="BO308" i="20"/>
  <c r="BP308" i="20"/>
  <c r="BQ308" i="20"/>
  <c r="BR308" i="20"/>
  <c r="BS308" i="20"/>
  <c r="BT308" i="20"/>
  <c r="BU308" i="20"/>
  <c r="BV308" i="20"/>
  <c r="BW308" i="20"/>
  <c r="BX308" i="20"/>
  <c r="BY308" i="20"/>
  <c r="BZ308" i="20"/>
  <c r="CA308" i="20"/>
  <c r="CB308" i="20"/>
  <c r="CC308" i="20"/>
  <c r="CD308" i="20"/>
  <c r="CE308" i="20"/>
  <c r="CF308" i="20"/>
  <c r="CG308" i="20"/>
  <c r="CH308" i="20"/>
  <c r="CI308" i="20"/>
  <c r="CJ308" i="20"/>
  <c r="CK308" i="20"/>
  <c r="CL308" i="20"/>
  <c r="CM308" i="20"/>
  <c r="AY309" i="20"/>
  <c r="AZ309" i="20"/>
  <c r="BA309" i="20"/>
  <c r="BB309" i="20"/>
  <c r="BC309" i="20"/>
  <c r="BD309" i="20"/>
  <c r="BE309" i="20"/>
  <c r="BF309" i="20"/>
  <c r="BG309" i="20"/>
  <c r="BH309" i="20"/>
  <c r="BI309" i="20"/>
  <c r="BJ309" i="20"/>
  <c r="BK309" i="20"/>
  <c r="BL309" i="20"/>
  <c r="BM309" i="20"/>
  <c r="BN309" i="20"/>
  <c r="BO309" i="20"/>
  <c r="BP309" i="20"/>
  <c r="BQ309" i="20"/>
  <c r="BR309" i="20"/>
  <c r="BS309" i="20"/>
  <c r="BT309" i="20"/>
  <c r="BU309" i="20"/>
  <c r="BV309" i="20"/>
  <c r="BW309" i="20"/>
  <c r="BX309" i="20"/>
  <c r="BY309" i="20"/>
  <c r="BZ309" i="20"/>
  <c r="CA309" i="20"/>
  <c r="CB309" i="20"/>
  <c r="CC309" i="20"/>
  <c r="CD309" i="20"/>
  <c r="CE309" i="20"/>
  <c r="CF309" i="20"/>
  <c r="CG309" i="20"/>
  <c r="CH309" i="20"/>
  <c r="CI309" i="20"/>
  <c r="CJ309" i="20"/>
  <c r="CK309" i="20"/>
  <c r="CL309" i="20"/>
  <c r="CM309" i="20"/>
  <c r="AY310" i="20"/>
  <c r="AZ310" i="20"/>
  <c r="BA310" i="20"/>
  <c r="BB310" i="20"/>
  <c r="BC310" i="20"/>
  <c r="BD310" i="20"/>
  <c r="BE310" i="20"/>
  <c r="BF310" i="20"/>
  <c r="BG310" i="20"/>
  <c r="BH310" i="20"/>
  <c r="BI310" i="20"/>
  <c r="BJ310" i="20"/>
  <c r="BK310" i="20"/>
  <c r="BL310" i="20"/>
  <c r="BM310" i="20"/>
  <c r="BN310" i="20"/>
  <c r="BO310" i="20"/>
  <c r="BP310" i="20"/>
  <c r="BQ310" i="20"/>
  <c r="BR310" i="20"/>
  <c r="BS310" i="20"/>
  <c r="BT310" i="20"/>
  <c r="BU310" i="20"/>
  <c r="BV310" i="20"/>
  <c r="BW310" i="20"/>
  <c r="BX310" i="20"/>
  <c r="BY310" i="20"/>
  <c r="BZ310" i="20"/>
  <c r="CA310" i="20"/>
  <c r="CB310" i="20"/>
  <c r="CC310" i="20"/>
  <c r="CD310" i="20"/>
  <c r="CE310" i="20"/>
  <c r="CF310" i="20"/>
  <c r="CG310" i="20"/>
  <c r="CH310" i="20"/>
  <c r="CI310" i="20"/>
  <c r="CJ310" i="20"/>
  <c r="CK310" i="20"/>
  <c r="CL310" i="20"/>
  <c r="CM310" i="20"/>
  <c r="AY311" i="20"/>
  <c r="AZ311" i="20"/>
  <c r="BA311" i="20"/>
  <c r="BB311" i="20"/>
  <c r="BC311" i="20"/>
  <c r="BD311" i="20"/>
  <c r="BE311" i="20"/>
  <c r="BF311" i="20"/>
  <c r="BG311" i="20"/>
  <c r="BH311" i="20"/>
  <c r="BI311" i="20"/>
  <c r="BJ311" i="20"/>
  <c r="BK311" i="20"/>
  <c r="BL311" i="20"/>
  <c r="BM311" i="20"/>
  <c r="BN311" i="20"/>
  <c r="BO311" i="20"/>
  <c r="BP311" i="20"/>
  <c r="BQ311" i="20"/>
  <c r="BR311" i="20"/>
  <c r="BS311" i="20"/>
  <c r="BT311" i="20"/>
  <c r="BU311" i="20"/>
  <c r="BV311" i="20"/>
  <c r="BW311" i="20"/>
  <c r="BX311" i="20"/>
  <c r="BY311" i="20"/>
  <c r="BZ311" i="20"/>
  <c r="CA311" i="20"/>
  <c r="CB311" i="20"/>
  <c r="CC311" i="20"/>
  <c r="CD311" i="20"/>
  <c r="CE311" i="20"/>
  <c r="CF311" i="20"/>
  <c r="CG311" i="20"/>
  <c r="CH311" i="20"/>
  <c r="CI311" i="20"/>
  <c r="CJ311" i="20"/>
  <c r="CK311" i="20"/>
  <c r="CL311" i="20"/>
  <c r="CM311" i="20"/>
  <c r="AY312" i="20"/>
  <c r="AZ312" i="20"/>
  <c r="BA312" i="20"/>
  <c r="BB312" i="20"/>
  <c r="BC312" i="20"/>
  <c r="BD312" i="20"/>
  <c r="BE312" i="20"/>
  <c r="BF312" i="20"/>
  <c r="BG312" i="20"/>
  <c r="BH312" i="20"/>
  <c r="BI312" i="20"/>
  <c r="BJ312" i="20"/>
  <c r="BK312" i="20"/>
  <c r="BL312" i="20"/>
  <c r="BM312" i="20"/>
  <c r="BN312" i="20"/>
  <c r="BO312" i="20"/>
  <c r="BP312" i="20"/>
  <c r="BQ312" i="20"/>
  <c r="BR312" i="20"/>
  <c r="BS312" i="20"/>
  <c r="BT312" i="20"/>
  <c r="BU312" i="20"/>
  <c r="BV312" i="20"/>
  <c r="BW312" i="20"/>
  <c r="BX312" i="20"/>
  <c r="BY312" i="20"/>
  <c r="BZ312" i="20"/>
  <c r="CA312" i="20"/>
  <c r="CB312" i="20"/>
  <c r="CC312" i="20"/>
  <c r="CD312" i="20"/>
  <c r="CE312" i="20"/>
  <c r="CF312" i="20"/>
  <c r="CG312" i="20"/>
  <c r="CH312" i="20"/>
  <c r="CI312" i="20"/>
  <c r="CJ312" i="20"/>
  <c r="CK312" i="20"/>
  <c r="CL312" i="20"/>
  <c r="CM312" i="20"/>
  <c r="AY313" i="20"/>
  <c r="AZ313" i="20"/>
  <c r="BA313" i="20"/>
  <c r="BB313" i="20"/>
  <c r="BC313" i="20"/>
  <c r="BD313" i="20"/>
  <c r="BE313" i="20"/>
  <c r="BF313" i="20"/>
  <c r="BG313" i="20"/>
  <c r="BH313" i="20"/>
  <c r="BI313" i="20"/>
  <c r="BJ313" i="20"/>
  <c r="BK313" i="20"/>
  <c r="BL313" i="20"/>
  <c r="BM313" i="20"/>
  <c r="BN313" i="20"/>
  <c r="BO313" i="20"/>
  <c r="BP313" i="20"/>
  <c r="BQ313" i="20"/>
  <c r="BR313" i="20"/>
  <c r="BS313" i="20"/>
  <c r="BT313" i="20"/>
  <c r="BU313" i="20"/>
  <c r="BV313" i="20"/>
  <c r="BW313" i="20"/>
  <c r="BX313" i="20"/>
  <c r="BY313" i="20"/>
  <c r="BZ313" i="20"/>
  <c r="CA313" i="20"/>
  <c r="CB313" i="20"/>
  <c r="CC313" i="20"/>
  <c r="CD313" i="20"/>
  <c r="CE313" i="20"/>
  <c r="CF313" i="20"/>
  <c r="CG313" i="20"/>
  <c r="CH313" i="20"/>
  <c r="CI313" i="20"/>
  <c r="CJ313" i="20"/>
  <c r="CK313" i="20"/>
  <c r="CL313" i="20"/>
  <c r="CM313" i="20"/>
  <c r="AY314" i="20"/>
  <c r="AZ314" i="20"/>
  <c r="BA314" i="20"/>
  <c r="BB314" i="20"/>
  <c r="BC314" i="20"/>
  <c r="BD314" i="20"/>
  <c r="BE314" i="20"/>
  <c r="BF314" i="20"/>
  <c r="BG314" i="20"/>
  <c r="BH314" i="20"/>
  <c r="BI314" i="20"/>
  <c r="BJ314" i="20"/>
  <c r="BK314" i="20"/>
  <c r="BL314" i="20"/>
  <c r="BM314" i="20"/>
  <c r="BN314" i="20"/>
  <c r="BO314" i="20"/>
  <c r="BP314" i="20"/>
  <c r="BQ314" i="20"/>
  <c r="BR314" i="20"/>
  <c r="BS314" i="20"/>
  <c r="BT314" i="20"/>
  <c r="BU314" i="20"/>
  <c r="BV314" i="20"/>
  <c r="BW314" i="20"/>
  <c r="BX314" i="20"/>
  <c r="BY314" i="20"/>
  <c r="BZ314" i="20"/>
  <c r="CA314" i="20"/>
  <c r="CB314" i="20"/>
  <c r="CC314" i="20"/>
  <c r="CD314" i="20"/>
  <c r="CE314" i="20"/>
  <c r="CF314" i="20"/>
  <c r="CG314" i="20"/>
  <c r="CH314" i="20"/>
  <c r="CI314" i="20"/>
  <c r="CJ314" i="20"/>
  <c r="CK314" i="20"/>
  <c r="CL314" i="20"/>
  <c r="CM314" i="20"/>
  <c r="AY315" i="20"/>
  <c r="AZ315" i="20"/>
  <c r="BA315" i="20"/>
  <c r="BB315" i="20"/>
  <c r="BC315" i="20"/>
  <c r="BD315" i="20"/>
  <c r="BE315" i="20"/>
  <c r="BF315" i="20"/>
  <c r="BG315" i="20"/>
  <c r="BH315" i="20"/>
  <c r="BI315" i="20"/>
  <c r="BJ315" i="20"/>
  <c r="BK315" i="20"/>
  <c r="BL315" i="20"/>
  <c r="BM315" i="20"/>
  <c r="BN315" i="20"/>
  <c r="BO315" i="20"/>
  <c r="BP315" i="20"/>
  <c r="BQ315" i="20"/>
  <c r="BR315" i="20"/>
  <c r="BS315" i="20"/>
  <c r="BT315" i="20"/>
  <c r="BU315" i="20"/>
  <c r="BV315" i="20"/>
  <c r="BW315" i="20"/>
  <c r="BX315" i="20"/>
  <c r="BY315" i="20"/>
  <c r="BZ315" i="20"/>
  <c r="CA315" i="20"/>
  <c r="CB315" i="20"/>
  <c r="CC315" i="20"/>
  <c r="CD315" i="20"/>
  <c r="CE315" i="20"/>
  <c r="CF315" i="20"/>
  <c r="CG315" i="20"/>
  <c r="CH315" i="20"/>
  <c r="CI315" i="20"/>
  <c r="CJ315" i="20"/>
  <c r="CK315" i="20"/>
  <c r="CL315" i="20"/>
  <c r="CM315" i="20"/>
  <c r="AY316" i="20"/>
  <c r="AZ316" i="20"/>
  <c r="BA316" i="20"/>
  <c r="BB316" i="20"/>
  <c r="BC316" i="20"/>
  <c r="BD316" i="20"/>
  <c r="BE316" i="20"/>
  <c r="BF316" i="20"/>
  <c r="BG316" i="20"/>
  <c r="BH316" i="20"/>
  <c r="BI316" i="20"/>
  <c r="BJ316" i="20"/>
  <c r="BK316" i="20"/>
  <c r="BL316" i="20"/>
  <c r="BM316" i="20"/>
  <c r="BN316" i="20"/>
  <c r="BO316" i="20"/>
  <c r="BP316" i="20"/>
  <c r="BQ316" i="20"/>
  <c r="BR316" i="20"/>
  <c r="BS316" i="20"/>
  <c r="BT316" i="20"/>
  <c r="BU316" i="20"/>
  <c r="BV316" i="20"/>
  <c r="BW316" i="20"/>
  <c r="BX316" i="20"/>
  <c r="BY316" i="20"/>
  <c r="BZ316" i="20"/>
  <c r="CA316" i="20"/>
  <c r="CB316" i="20"/>
  <c r="CC316" i="20"/>
  <c r="CD316" i="20"/>
  <c r="CE316" i="20"/>
  <c r="CF316" i="20"/>
  <c r="CG316" i="20"/>
  <c r="CH316" i="20"/>
  <c r="CI316" i="20"/>
  <c r="CJ316" i="20"/>
  <c r="CK316" i="20"/>
  <c r="CL316" i="20"/>
  <c r="CM316" i="20"/>
  <c r="AY317" i="20"/>
  <c r="AZ317" i="20"/>
  <c r="BA317" i="20"/>
  <c r="BB317" i="20"/>
  <c r="BC317" i="20"/>
  <c r="BD317" i="20"/>
  <c r="BE317" i="20"/>
  <c r="BF317" i="20"/>
  <c r="BG317" i="20"/>
  <c r="BH317" i="20"/>
  <c r="BI317" i="20"/>
  <c r="BJ317" i="20"/>
  <c r="BK317" i="20"/>
  <c r="BL317" i="20"/>
  <c r="BM317" i="20"/>
  <c r="BN317" i="20"/>
  <c r="BO317" i="20"/>
  <c r="BP317" i="20"/>
  <c r="BQ317" i="20"/>
  <c r="BR317" i="20"/>
  <c r="BS317" i="20"/>
  <c r="BT317" i="20"/>
  <c r="BU317" i="20"/>
  <c r="BV317" i="20"/>
  <c r="BW317" i="20"/>
  <c r="BX317" i="20"/>
  <c r="BY317" i="20"/>
  <c r="BZ317" i="20"/>
  <c r="CA317" i="20"/>
  <c r="CB317" i="20"/>
  <c r="CC317" i="20"/>
  <c r="CD317" i="20"/>
  <c r="CE317" i="20"/>
  <c r="CF317" i="20"/>
  <c r="CG317" i="20"/>
  <c r="CH317" i="20"/>
  <c r="CI317" i="20"/>
  <c r="CJ317" i="20"/>
  <c r="CK317" i="20"/>
  <c r="CL317" i="20"/>
  <c r="CM317" i="20"/>
  <c r="AY318" i="20"/>
  <c r="AZ318" i="20"/>
  <c r="BA318" i="20"/>
  <c r="BB318" i="20"/>
  <c r="BC318" i="20"/>
  <c r="BD318" i="20"/>
  <c r="BE318" i="20"/>
  <c r="BF318" i="20"/>
  <c r="BG318" i="20"/>
  <c r="BH318" i="20"/>
  <c r="BI318" i="20"/>
  <c r="BJ318" i="20"/>
  <c r="BK318" i="20"/>
  <c r="BL318" i="20"/>
  <c r="BM318" i="20"/>
  <c r="BN318" i="20"/>
  <c r="BO318" i="20"/>
  <c r="BP318" i="20"/>
  <c r="BQ318" i="20"/>
  <c r="BR318" i="20"/>
  <c r="BS318" i="20"/>
  <c r="BT318" i="20"/>
  <c r="BU318" i="20"/>
  <c r="BV318" i="20"/>
  <c r="BW318" i="20"/>
  <c r="BX318" i="20"/>
  <c r="BY318" i="20"/>
  <c r="BZ318" i="20"/>
  <c r="CA318" i="20"/>
  <c r="CB318" i="20"/>
  <c r="CC318" i="20"/>
  <c r="CD318" i="20"/>
  <c r="CE318" i="20"/>
  <c r="CF318" i="20"/>
  <c r="CG318" i="20"/>
  <c r="CH318" i="20"/>
  <c r="CI318" i="20"/>
  <c r="CJ318" i="20"/>
  <c r="CK318" i="20"/>
  <c r="CL318" i="20"/>
  <c r="CM318" i="20"/>
  <c r="AY319" i="20"/>
  <c r="AZ319" i="20"/>
  <c r="BA319" i="20"/>
  <c r="BB319" i="20"/>
  <c r="BC319" i="20"/>
  <c r="BD319" i="20"/>
  <c r="BE319" i="20"/>
  <c r="BF319" i="20"/>
  <c r="BG319" i="20"/>
  <c r="BH319" i="20"/>
  <c r="BI319" i="20"/>
  <c r="BJ319" i="20"/>
  <c r="BK319" i="20"/>
  <c r="BL319" i="20"/>
  <c r="BM319" i="20"/>
  <c r="BN319" i="20"/>
  <c r="BO319" i="20"/>
  <c r="BP319" i="20"/>
  <c r="BQ319" i="20"/>
  <c r="BR319" i="20"/>
  <c r="BS319" i="20"/>
  <c r="BT319" i="20"/>
  <c r="BU319" i="20"/>
  <c r="BV319" i="20"/>
  <c r="BW319" i="20"/>
  <c r="BX319" i="20"/>
  <c r="BY319" i="20"/>
  <c r="BZ319" i="20"/>
  <c r="CA319" i="20"/>
  <c r="CB319" i="20"/>
  <c r="CC319" i="20"/>
  <c r="CD319" i="20"/>
  <c r="CE319" i="20"/>
  <c r="CF319" i="20"/>
  <c r="CG319" i="20"/>
  <c r="CH319" i="20"/>
  <c r="CI319" i="20"/>
  <c r="CJ319" i="20"/>
  <c r="CK319" i="20"/>
  <c r="CL319" i="20"/>
  <c r="CM319" i="20"/>
  <c r="AY320" i="20"/>
  <c r="AZ320" i="20"/>
  <c r="BA320" i="20"/>
  <c r="BB320" i="20"/>
  <c r="BC320" i="20"/>
  <c r="BD320" i="20"/>
  <c r="BE320" i="20"/>
  <c r="BF320" i="20"/>
  <c r="BG320" i="20"/>
  <c r="BH320" i="20"/>
  <c r="BI320" i="20"/>
  <c r="BJ320" i="20"/>
  <c r="BK320" i="20"/>
  <c r="BL320" i="20"/>
  <c r="BM320" i="20"/>
  <c r="BN320" i="20"/>
  <c r="BO320" i="20"/>
  <c r="BP320" i="20"/>
  <c r="BQ320" i="20"/>
  <c r="BR320" i="20"/>
  <c r="BS320" i="20"/>
  <c r="BT320" i="20"/>
  <c r="BU320" i="20"/>
  <c r="BV320" i="20"/>
  <c r="BW320" i="20"/>
  <c r="BX320" i="20"/>
  <c r="BY320" i="20"/>
  <c r="BZ320" i="20"/>
  <c r="CA320" i="20"/>
  <c r="CB320" i="20"/>
  <c r="CC320" i="20"/>
  <c r="CD320" i="20"/>
  <c r="CE320" i="20"/>
  <c r="CF320" i="20"/>
  <c r="CG320" i="20"/>
  <c r="CH320" i="20"/>
  <c r="CI320" i="20"/>
  <c r="CJ320" i="20"/>
  <c r="CK320" i="20"/>
  <c r="CL320" i="20"/>
  <c r="CM320" i="20"/>
  <c r="AY321" i="20"/>
  <c r="AZ321" i="20"/>
  <c r="BA321" i="20"/>
  <c r="BB321" i="20"/>
  <c r="BC321" i="20"/>
  <c r="BD321" i="20"/>
  <c r="BE321" i="20"/>
  <c r="BF321" i="20"/>
  <c r="BG321" i="20"/>
  <c r="BH321" i="20"/>
  <c r="BI321" i="20"/>
  <c r="BJ321" i="20"/>
  <c r="BK321" i="20"/>
  <c r="BL321" i="20"/>
  <c r="BM321" i="20"/>
  <c r="BN321" i="20"/>
  <c r="BO321" i="20"/>
  <c r="BP321" i="20"/>
  <c r="BQ321" i="20"/>
  <c r="BR321" i="20"/>
  <c r="BS321" i="20"/>
  <c r="BT321" i="20"/>
  <c r="BU321" i="20"/>
  <c r="BV321" i="20"/>
  <c r="BW321" i="20"/>
  <c r="BX321" i="20"/>
  <c r="BY321" i="20"/>
  <c r="BZ321" i="20"/>
  <c r="CA321" i="20"/>
  <c r="CB321" i="20"/>
  <c r="CC321" i="20"/>
  <c r="CD321" i="20"/>
  <c r="CE321" i="20"/>
  <c r="CF321" i="20"/>
  <c r="CG321" i="20"/>
  <c r="CH321" i="20"/>
  <c r="CI321" i="20"/>
  <c r="CJ321" i="20"/>
  <c r="CK321" i="20"/>
  <c r="CL321" i="20"/>
  <c r="CM321" i="20"/>
  <c r="AY322" i="20"/>
  <c r="AZ322" i="20"/>
  <c r="BA322" i="20"/>
  <c r="BB322" i="20"/>
  <c r="BC322" i="20"/>
  <c r="BD322" i="20"/>
  <c r="BE322" i="20"/>
  <c r="BF322" i="20"/>
  <c r="BG322" i="20"/>
  <c r="BH322" i="20"/>
  <c r="BI322" i="20"/>
  <c r="BJ322" i="20"/>
  <c r="BK322" i="20"/>
  <c r="BL322" i="20"/>
  <c r="BM322" i="20"/>
  <c r="BN322" i="20"/>
  <c r="BO322" i="20"/>
  <c r="BP322" i="20"/>
  <c r="BQ322" i="20"/>
  <c r="BR322" i="20"/>
  <c r="BS322" i="20"/>
  <c r="BT322" i="20"/>
  <c r="BU322" i="20"/>
  <c r="BV322" i="20"/>
  <c r="BW322" i="20"/>
  <c r="BX322" i="20"/>
  <c r="BY322" i="20"/>
  <c r="BZ322" i="20"/>
  <c r="CA322" i="20"/>
  <c r="CB322" i="20"/>
  <c r="CC322" i="20"/>
  <c r="CD322" i="20"/>
  <c r="CE322" i="20"/>
  <c r="CF322" i="20"/>
  <c r="CG322" i="20"/>
  <c r="CH322" i="20"/>
  <c r="CI322" i="20"/>
  <c r="CJ322" i="20"/>
  <c r="CK322" i="20"/>
  <c r="CL322" i="20"/>
  <c r="CM322" i="20"/>
  <c r="AY323" i="20"/>
  <c r="AZ323" i="20"/>
  <c r="BA323" i="20"/>
  <c r="BB323" i="20"/>
  <c r="BC323" i="20"/>
  <c r="BD323" i="20"/>
  <c r="BE323" i="20"/>
  <c r="BF323" i="20"/>
  <c r="BG323" i="20"/>
  <c r="BH323" i="20"/>
  <c r="BI323" i="20"/>
  <c r="BJ323" i="20"/>
  <c r="BK323" i="20"/>
  <c r="BL323" i="20"/>
  <c r="BM323" i="20"/>
  <c r="BN323" i="20"/>
  <c r="BO323" i="20"/>
  <c r="BP323" i="20"/>
  <c r="BQ323" i="20"/>
  <c r="BR323" i="20"/>
  <c r="BS323" i="20"/>
  <c r="BT323" i="20"/>
  <c r="BU323" i="20"/>
  <c r="BV323" i="20"/>
  <c r="BW323" i="20"/>
  <c r="BX323" i="20"/>
  <c r="BY323" i="20"/>
  <c r="BZ323" i="20"/>
  <c r="CA323" i="20"/>
  <c r="CB323" i="20"/>
  <c r="CC323" i="20"/>
  <c r="CD323" i="20"/>
  <c r="CE323" i="20"/>
  <c r="CF323" i="20"/>
  <c r="CG323" i="20"/>
  <c r="CH323" i="20"/>
  <c r="CI323" i="20"/>
  <c r="CJ323" i="20"/>
  <c r="CK323" i="20"/>
  <c r="CL323" i="20"/>
  <c r="CM323" i="20"/>
  <c r="AY324" i="20"/>
  <c r="AZ324" i="20"/>
  <c r="BA324" i="20"/>
  <c r="BB324" i="20"/>
  <c r="BC324" i="20"/>
  <c r="BD324" i="20"/>
  <c r="BE324" i="20"/>
  <c r="BF324" i="20"/>
  <c r="BG324" i="20"/>
  <c r="BH324" i="20"/>
  <c r="BI324" i="20"/>
  <c r="BJ324" i="20"/>
  <c r="BK324" i="20"/>
  <c r="BL324" i="20"/>
  <c r="BM324" i="20"/>
  <c r="BN324" i="20"/>
  <c r="BO324" i="20"/>
  <c r="BP324" i="20"/>
  <c r="BQ324" i="20"/>
  <c r="BR324" i="20"/>
  <c r="BS324" i="20"/>
  <c r="BT324" i="20"/>
  <c r="BU324" i="20"/>
  <c r="BV324" i="20"/>
  <c r="BW324" i="20"/>
  <c r="BX324" i="20"/>
  <c r="BY324" i="20"/>
  <c r="BZ324" i="20"/>
  <c r="CA324" i="20"/>
  <c r="CB324" i="20"/>
  <c r="CC324" i="20"/>
  <c r="CD324" i="20"/>
  <c r="CE324" i="20"/>
  <c r="CF324" i="20"/>
  <c r="CG324" i="20"/>
  <c r="CH324" i="20"/>
  <c r="CI324" i="20"/>
  <c r="CJ324" i="20"/>
  <c r="CK324" i="20"/>
  <c r="CL324" i="20"/>
  <c r="CM324" i="20"/>
  <c r="AY325" i="20"/>
  <c r="AZ325" i="20"/>
  <c r="BA325" i="20"/>
  <c r="BB325" i="20"/>
  <c r="BC325" i="20"/>
  <c r="BD325" i="20"/>
  <c r="BE325" i="20"/>
  <c r="BF325" i="20"/>
  <c r="BG325" i="20"/>
  <c r="BH325" i="20"/>
  <c r="BI325" i="20"/>
  <c r="BJ325" i="20"/>
  <c r="BK325" i="20"/>
  <c r="BL325" i="20"/>
  <c r="BM325" i="20"/>
  <c r="BN325" i="20"/>
  <c r="BO325" i="20"/>
  <c r="BP325" i="20"/>
  <c r="BQ325" i="20"/>
  <c r="BR325" i="20"/>
  <c r="BS325" i="20"/>
  <c r="BT325" i="20"/>
  <c r="BU325" i="20"/>
  <c r="BV325" i="20"/>
  <c r="BW325" i="20"/>
  <c r="BX325" i="20"/>
  <c r="BY325" i="20"/>
  <c r="BZ325" i="20"/>
  <c r="CA325" i="20"/>
  <c r="CB325" i="20"/>
  <c r="CC325" i="20"/>
  <c r="CD325" i="20"/>
  <c r="CE325" i="20"/>
  <c r="CF325" i="20"/>
  <c r="CG325" i="20"/>
  <c r="CH325" i="20"/>
  <c r="CI325" i="20"/>
  <c r="CJ325" i="20"/>
  <c r="CK325" i="20"/>
  <c r="CL325" i="20"/>
  <c r="CM325" i="20"/>
  <c r="AY326" i="20"/>
  <c r="AZ326" i="20"/>
  <c r="BA326" i="20"/>
  <c r="BB326" i="20"/>
  <c r="BC326" i="20"/>
  <c r="BD326" i="20"/>
  <c r="BE326" i="20"/>
  <c r="BF326" i="20"/>
  <c r="BG326" i="20"/>
  <c r="BH326" i="20"/>
  <c r="BI326" i="20"/>
  <c r="BJ326" i="20"/>
  <c r="BK326" i="20"/>
  <c r="BL326" i="20"/>
  <c r="BM326" i="20"/>
  <c r="BN326" i="20"/>
  <c r="BO326" i="20"/>
  <c r="BP326" i="20"/>
  <c r="BQ326" i="20"/>
  <c r="BR326" i="20"/>
  <c r="BS326" i="20"/>
  <c r="BT326" i="20"/>
  <c r="BU326" i="20"/>
  <c r="BV326" i="20"/>
  <c r="BW326" i="20"/>
  <c r="BX326" i="20"/>
  <c r="BY326" i="20"/>
  <c r="BZ326" i="20"/>
  <c r="CA326" i="20"/>
  <c r="CB326" i="20"/>
  <c r="CC326" i="20"/>
  <c r="CD326" i="20"/>
  <c r="CE326" i="20"/>
  <c r="CF326" i="20"/>
  <c r="CG326" i="20"/>
  <c r="CH326" i="20"/>
  <c r="CI326" i="20"/>
  <c r="CJ326" i="20"/>
  <c r="CK326" i="20"/>
  <c r="CL326" i="20"/>
  <c r="CM326" i="20"/>
  <c r="AY327" i="20"/>
  <c r="AZ327" i="20"/>
  <c r="BA327" i="20"/>
  <c r="BB327" i="20"/>
  <c r="BC327" i="20"/>
  <c r="BD327" i="20"/>
  <c r="BE327" i="20"/>
  <c r="BF327" i="20"/>
  <c r="BG327" i="20"/>
  <c r="BH327" i="20"/>
  <c r="BI327" i="20"/>
  <c r="BJ327" i="20"/>
  <c r="BK327" i="20"/>
  <c r="BL327" i="20"/>
  <c r="BM327" i="20"/>
  <c r="BN327" i="20"/>
  <c r="BO327" i="20"/>
  <c r="BP327" i="20"/>
  <c r="BQ327" i="20"/>
  <c r="BR327" i="20"/>
  <c r="BS327" i="20"/>
  <c r="BT327" i="20"/>
  <c r="BU327" i="20"/>
  <c r="BV327" i="20"/>
  <c r="BW327" i="20"/>
  <c r="BX327" i="20"/>
  <c r="BY327" i="20"/>
  <c r="BZ327" i="20"/>
  <c r="CA327" i="20"/>
  <c r="CB327" i="20"/>
  <c r="CC327" i="20"/>
  <c r="CD327" i="20"/>
  <c r="CE327" i="20"/>
  <c r="CF327" i="20"/>
  <c r="CG327" i="20"/>
  <c r="CH327" i="20"/>
  <c r="CI327" i="20"/>
  <c r="CJ327" i="20"/>
  <c r="CK327" i="20"/>
  <c r="CL327" i="20"/>
  <c r="CM327" i="20"/>
  <c r="AY328" i="20"/>
  <c r="AZ328" i="20"/>
  <c r="BA328" i="20"/>
  <c r="BB328" i="20"/>
  <c r="BC328" i="20"/>
  <c r="BD328" i="20"/>
  <c r="BE328" i="20"/>
  <c r="BF328" i="20"/>
  <c r="BG328" i="20"/>
  <c r="BH328" i="20"/>
  <c r="BI328" i="20"/>
  <c r="BJ328" i="20"/>
  <c r="BK328" i="20"/>
  <c r="BL328" i="20"/>
  <c r="BM328" i="20"/>
  <c r="BN328" i="20"/>
  <c r="BO328" i="20"/>
  <c r="BP328" i="20"/>
  <c r="BQ328" i="20"/>
  <c r="BR328" i="20"/>
  <c r="BS328" i="20"/>
  <c r="BT328" i="20"/>
  <c r="BU328" i="20"/>
  <c r="BV328" i="20"/>
  <c r="BW328" i="20"/>
  <c r="BX328" i="20"/>
  <c r="BY328" i="20"/>
  <c r="BZ328" i="20"/>
  <c r="CA328" i="20"/>
  <c r="CB328" i="20"/>
  <c r="CC328" i="20"/>
  <c r="CD328" i="20"/>
  <c r="CE328" i="20"/>
  <c r="CF328" i="20"/>
  <c r="CG328" i="20"/>
  <c r="CH328" i="20"/>
  <c r="CI328" i="20"/>
  <c r="CJ328" i="20"/>
  <c r="CK328" i="20"/>
  <c r="CL328" i="20"/>
  <c r="CM328" i="20"/>
  <c r="AY329" i="20"/>
  <c r="AZ329" i="20"/>
  <c r="BA329" i="20"/>
  <c r="BB329" i="20"/>
  <c r="BC329" i="20"/>
  <c r="BD329" i="20"/>
  <c r="BE329" i="20"/>
  <c r="BF329" i="20"/>
  <c r="BG329" i="20"/>
  <c r="BH329" i="20"/>
  <c r="BI329" i="20"/>
  <c r="BJ329" i="20"/>
  <c r="BK329" i="20"/>
  <c r="BL329" i="20"/>
  <c r="BM329" i="20"/>
  <c r="BN329" i="20"/>
  <c r="BO329" i="20"/>
  <c r="BP329" i="20"/>
  <c r="BQ329" i="20"/>
  <c r="BR329" i="20"/>
  <c r="BS329" i="20"/>
  <c r="BT329" i="20"/>
  <c r="BU329" i="20"/>
  <c r="BV329" i="20"/>
  <c r="BW329" i="20"/>
  <c r="BX329" i="20"/>
  <c r="BY329" i="20"/>
  <c r="BZ329" i="20"/>
  <c r="CA329" i="20"/>
  <c r="CB329" i="20"/>
  <c r="CC329" i="20"/>
  <c r="CD329" i="20"/>
  <c r="CE329" i="20"/>
  <c r="CF329" i="20"/>
  <c r="CG329" i="20"/>
  <c r="CH329" i="20"/>
  <c r="CI329" i="20"/>
  <c r="CJ329" i="20"/>
  <c r="CK329" i="20"/>
  <c r="CL329" i="20"/>
  <c r="CM329" i="20"/>
  <c r="AY330" i="20"/>
  <c r="AZ330" i="20"/>
  <c r="BA330" i="20"/>
  <c r="BB330" i="20"/>
  <c r="BC330" i="20"/>
  <c r="BD330" i="20"/>
  <c r="BE330" i="20"/>
  <c r="BF330" i="20"/>
  <c r="BG330" i="20"/>
  <c r="BH330" i="20"/>
  <c r="BI330" i="20"/>
  <c r="BJ330" i="20"/>
  <c r="BK330" i="20"/>
  <c r="BL330" i="20"/>
  <c r="BM330" i="20"/>
  <c r="BN330" i="20"/>
  <c r="BO330" i="20"/>
  <c r="BP330" i="20"/>
  <c r="BQ330" i="20"/>
  <c r="BR330" i="20"/>
  <c r="BS330" i="20"/>
  <c r="BT330" i="20"/>
  <c r="BU330" i="20"/>
  <c r="BV330" i="20"/>
  <c r="BW330" i="20"/>
  <c r="BX330" i="20"/>
  <c r="BY330" i="20"/>
  <c r="BZ330" i="20"/>
  <c r="CA330" i="20"/>
  <c r="CB330" i="20"/>
  <c r="CC330" i="20"/>
  <c r="CD330" i="20"/>
  <c r="CE330" i="20"/>
  <c r="CF330" i="20"/>
  <c r="CG330" i="20"/>
  <c r="CH330" i="20"/>
  <c r="CI330" i="20"/>
  <c r="CJ330" i="20"/>
  <c r="CK330" i="20"/>
  <c r="CL330" i="20"/>
  <c r="CM330" i="20"/>
  <c r="AY331" i="20"/>
  <c r="AZ331" i="20"/>
  <c r="BA331" i="20"/>
  <c r="BB331" i="20"/>
  <c r="BC331" i="20"/>
  <c r="BD331" i="20"/>
  <c r="BE331" i="20"/>
  <c r="BF331" i="20"/>
  <c r="BG331" i="20"/>
  <c r="BH331" i="20"/>
  <c r="BI331" i="20"/>
  <c r="BJ331" i="20"/>
  <c r="BK331" i="20"/>
  <c r="BL331" i="20"/>
  <c r="BM331" i="20"/>
  <c r="BN331" i="20"/>
  <c r="BO331" i="20"/>
  <c r="BP331" i="20"/>
  <c r="BQ331" i="20"/>
  <c r="BR331" i="20"/>
  <c r="BS331" i="20"/>
  <c r="BT331" i="20"/>
  <c r="BU331" i="20"/>
  <c r="BV331" i="20"/>
  <c r="BW331" i="20"/>
  <c r="BX331" i="20"/>
  <c r="BY331" i="20"/>
  <c r="BZ331" i="20"/>
  <c r="CA331" i="20"/>
  <c r="CB331" i="20"/>
  <c r="CC331" i="20"/>
  <c r="CD331" i="20"/>
  <c r="CE331" i="20"/>
  <c r="CF331" i="20"/>
  <c r="CG331" i="20"/>
  <c r="CH331" i="20"/>
  <c r="CI331" i="20"/>
  <c r="CJ331" i="20"/>
  <c r="CK331" i="20"/>
  <c r="CL331" i="20"/>
  <c r="CM331" i="20"/>
  <c r="AY332" i="20"/>
  <c r="AZ332" i="20"/>
  <c r="BA332" i="20"/>
  <c r="BB332" i="20"/>
  <c r="BC332" i="20"/>
  <c r="BD332" i="20"/>
  <c r="BE332" i="20"/>
  <c r="BF332" i="20"/>
  <c r="BG332" i="20"/>
  <c r="BH332" i="20"/>
  <c r="BI332" i="20"/>
  <c r="BJ332" i="20"/>
  <c r="BK332" i="20"/>
  <c r="BL332" i="20"/>
  <c r="BM332" i="20"/>
  <c r="BN332" i="20"/>
  <c r="BO332" i="20"/>
  <c r="BP332" i="20"/>
  <c r="BQ332" i="20"/>
  <c r="BR332" i="20"/>
  <c r="BS332" i="20"/>
  <c r="BT332" i="20"/>
  <c r="BU332" i="20"/>
  <c r="BV332" i="20"/>
  <c r="BW332" i="20"/>
  <c r="BX332" i="20"/>
  <c r="BY332" i="20"/>
  <c r="BZ332" i="20"/>
  <c r="CA332" i="20"/>
  <c r="CB332" i="20"/>
  <c r="CC332" i="20"/>
  <c r="CD332" i="20"/>
  <c r="CE332" i="20"/>
  <c r="CF332" i="20"/>
  <c r="CG332" i="20"/>
  <c r="CH332" i="20"/>
  <c r="CI332" i="20"/>
  <c r="CJ332" i="20"/>
  <c r="CK332" i="20"/>
  <c r="CL332" i="20"/>
  <c r="CM332" i="20"/>
  <c r="AY333" i="20"/>
  <c r="AZ333" i="20"/>
  <c r="BA333" i="20"/>
  <c r="BB333" i="20"/>
  <c r="BC333" i="20"/>
  <c r="BD333" i="20"/>
  <c r="BE333" i="20"/>
  <c r="BF333" i="20"/>
  <c r="BG333" i="20"/>
  <c r="BH333" i="20"/>
  <c r="BI333" i="20"/>
  <c r="BJ333" i="20"/>
  <c r="BK333" i="20"/>
  <c r="BL333" i="20"/>
  <c r="BM333" i="20"/>
  <c r="BN333" i="20"/>
  <c r="BO333" i="20"/>
  <c r="BP333" i="20"/>
  <c r="BQ333" i="20"/>
  <c r="BR333" i="20"/>
  <c r="BS333" i="20"/>
  <c r="BT333" i="20"/>
  <c r="BU333" i="20"/>
  <c r="BV333" i="20"/>
  <c r="BW333" i="20"/>
  <c r="BX333" i="20"/>
  <c r="BY333" i="20"/>
  <c r="BZ333" i="20"/>
  <c r="CA333" i="20"/>
  <c r="CB333" i="20"/>
  <c r="CC333" i="20"/>
  <c r="CD333" i="20"/>
  <c r="CE333" i="20"/>
  <c r="CF333" i="20"/>
  <c r="CG333" i="20"/>
  <c r="CH333" i="20"/>
  <c r="CI333" i="20"/>
  <c r="CJ333" i="20"/>
  <c r="CK333" i="20"/>
  <c r="CL333" i="20"/>
  <c r="CM333" i="20"/>
  <c r="AY334" i="20"/>
  <c r="AZ334" i="20"/>
  <c r="BA334" i="20"/>
  <c r="BB334" i="20"/>
  <c r="BC334" i="20"/>
  <c r="BD334" i="20"/>
  <c r="BE334" i="20"/>
  <c r="BF334" i="20"/>
  <c r="BG334" i="20"/>
  <c r="BH334" i="20"/>
  <c r="BI334" i="20"/>
  <c r="BJ334" i="20"/>
  <c r="BK334" i="20"/>
  <c r="BL334" i="20"/>
  <c r="BM334" i="20"/>
  <c r="BN334" i="20"/>
  <c r="BO334" i="20"/>
  <c r="BP334" i="20"/>
  <c r="BQ334" i="20"/>
  <c r="BR334" i="20"/>
  <c r="BS334" i="20"/>
  <c r="BT334" i="20"/>
  <c r="BU334" i="20"/>
  <c r="BV334" i="20"/>
  <c r="BW334" i="20"/>
  <c r="BX334" i="20"/>
  <c r="BY334" i="20"/>
  <c r="BZ334" i="20"/>
  <c r="CA334" i="20"/>
  <c r="CB334" i="20"/>
  <c r="CC334" i="20"/>
  <c r="CD334" i="20"/>
  <c r="CE334" i="20"/>
  <c r="CF334" i="20"/>
  <c r="CG334" i="20"/>
  <c r="CH334" i="20"/>
  <c r="CI334" i="20"/>
  <c r="CJ334" i="20"/>
  <c r="CK334" i="20"/>
  <c r="CL334" i="20"/>
  <c r="CM334" i="20"/>
  <c r="AY335" i="20"/>
  <c r="AZ335" i="20"/>
  <c r="BA335" i="20"/>
  <c r="BB335" i="20"/>
  <c r="BC335" i="20"/>
  <c r="BD335" i="20"/>
  <c r="BE335" i="20"/>
  <c r="BF335" i="20"/>
  <c r="BG335" i="20"/>
  <c r="BH335" i="20"/>
  <c r="BI335" i="20"/>
  <c r="BJ335" i="20"/>
  <c r="BK335" i="20"/>
  <c r="BL335" i="20"/>
  <c r="BM335" i="20"/>
  <c r="BN335" i="20"/>
  <c r="BO335" i="20"/>
  <c r="BP335" i="20"/>
  <c r="BQ335" i="20"/>
  <c r="BR335" i="20"/>
  <c r="BS335" i="20"/>
  <c r="BT335" i="20"/>
  <c r="BU335" i="20"/>
  <c r="BV335" i="20"/>
  <c r="BW335" i="20"/>
  <c r="BX335" i="20"/>
  <c r="BY335" i="20"/>
  <c r="BZ335" i="20"/>
  <c r="CA335" i="20"/>
  <c r="CB335" i="20"/>
  <c r="CC335" i="20"/>
  <c r="CD335" i="20"/>
  <c r="CE335" i="20"/>
  <c r="CF335" i="20"/>
  <c r="CG335" i="20"/>
  <c r="CH335" i="20"/>
  <c r="CI335" i="20"/>
  <c r="CJ335" i="20"/>
  <c r="CK335" i="20"/>
  <c r="CL335" i="20"/>
  <c r="CM335" i="20"/>
  <c r="AY336" i="20"/>
  <c r="AZ336" i="20"/>
  <c r="BA336" i="20"/>
  <c r="BB336" i="20"/>
  <c r="BC336" i="20"/>
  <c r="BD336" i="20"/>
  <c r="BE336" i="20"/>
  <c r="BF336" i="20"/>
  <c r="BG336" i="20"/>
  <c r="BH336" i="20"/>
  <c r="BI336" i="20"/>
  <c r="BJ336" i="20"/>
  <c r="BK336" i="20"/>
  <c r="BL336" i="20"/>
  <c r="BM336" i="20"/>
  <c r="BN336" i="20"/>
  <c r="BO336" i="20"/>
  <c r="BP336" i="20"/>
  <c r="BQ336" i="20"/>
  <c r="BR336" i="20"/>
  <c r="BS336" i="20"/>
  <c r="BT336" i="20"/>
  <c r="BU336" i="20"/>
  <c r="BV336" i="20"/>
  <c r="BW336" i="20"/>
  <c r="BX336" i="20"/>
  <c r="BY336" i="20"/>
  <c r="BZ336" i="20"/>
  <c r="CA336" i="20"/>
  <c r="CB336" i="20"/>
  <c r="CC336" i="20"/>
  <c r="CD336" i="20"/>
  <c r="CE336" i="20"/>
  <c r="CF336" i="20"/>
  <c r="CG336" i="20"/>
  <c r="CH336" i="20"/>
  <c r="CI336" i="20"/>
  <c r="CJ336" i="20"/>
  <c r="CK336" i="20"/>
  <c r="CL336" i="20"/>
  <c r="CM336" i="20"/>
  <c r="AY337" i="20"/>
  <c r="AZ337" i="20"/>
  <c r="BA337" i="20"/>
  <c r="BB337" i="20"/>
  <c r="BC337" i="20"/>
  <c r="BD337" i="20"/>
  <c r="BE337" i="20"/>
  <c r="BF337" i="20"/>
  <c r="BG337" i="20"/>
  <c r="BH337" i="20"/>
  <c r="BI337" i="20"/>
  <c r="BJ337" i="20"/>
  <c r="BK337" i="20"/>
  <c r="BL337" i="20"/>
  <c r="BM337" i="20"/>
  <c r="BN337" i="20"/>
  <c r="BO337" i="20"/>
  <c r="BP337" i="20"/>
  <c r="BQ337" i="20"/>
  <c r="BR337" i="20"/>
  <c r="BS337" i="20"/>
  <c r="BT337" i="20"/>
  <c r="BU337" i="20"/>
  <c r="BV337" i="20"/>
  <c r="BW337" i="20"/>
  <c r="BX337" i="20"/>
  <c r="BY337" i="20"/>
  <c r="BZ337" i="20"/>
  <c r="CA337" i="20"/>
  <c r="CB337" i="20"/>
  <c r="CC337" i="20"/>
  <c r="CD337" i="20"/>
  <c r="CE337" i="20"/>
  <c r="CF337" i="20"/>
  <c r="CG337" i="20"/>
  <c r="CH337" i="20"/>
  <c r="CI337" i="20"/>
  <c r="CJ337" i="20"/>
  <c r="CK337" i="20"/>
  <c r="CL337" i="20"/>
  <c r="CM337" i="20"/>
  <c r="AY338" i="20"/>
  <c r="AZ338" i="20"/>
  <c r="BA338" i="20"/>
  <c r="BB338" i="20"/>
  <c r="BC338" i="20"/>
  <c r="BD338" i="20"/>
  <c r="BE338" i="20"/>
  <c r="BF338" i="20"/>
  <c r="BG338" i="20"/>
  <c r="BH338" i="20"/>
  <c r="BI338" i="20"/>
  <c r="BJ338" i="20"/>
  <c r="BK338" i="20"/>
  <c r="BL338" i="20"/>
  <c r="BM338" i="20"/>
  <c r="BN338" i="20"/>
  <c r="BO338" i="20"/>
  <c r="BP338" i="20"/>
  <c r="BQ338" i="20"/>
  <c r="BR338" i="20"/>
  <c r="BS338" i="20"/>
  <c r="BT338" i="20"/>
  <c r="BU338" i="20"/>
  <c r="BV338" i="20"/>
  <c r="BW338" i="20"/>
  <c r="BX338" i="20"/>
  <c r="BY338" i="20"/>
  <c r="BZ338" i="20"/>
  <c r="CA338" i="20"/>
  <c r="CB338" i="20"/>
  <c r="CC338" i="20"/>
  <c r="CD338" i="20"/>
  <c r="CE338" i="20"/>
  <c r="CF338" i="20"/>
  <c r="CG338" i="20"/>
  <c r="CH338" i="20"/>
  <c r="CI338" i="20"/>
  <c r="CJ338" i="20"/>
  <c r="CK338" i="20"/>
  <c r="CL338" i="20"/>
  <c r="CM338" i="20"/>
  <c r="AY339" i="20"/>
  <c r="AZ339" i="20"/>
  <c r="BA339" i="20"/>
  <c r="BB339" i="20"/>
  <c r="BC339" i="20"/>
  <c r="BD339" i="20"/>
  <c r="BE339" i="20"/>
  <c r="BF339" i="20"/>
  <c r="BG339" i="20"/>
  <c r="BH339" i="20"/>
  <c r="BI339" i="20"/>
  <c r="BJ339" i="20"/>
  <c r="BK339" i="20"/>
  <c r="BL339" i="20"/>
  <c r="BM339" i="20"/>
  <c r="BN339" i="20"/>
  <c r="BO339" i="20"/>
  <c r="BP339" i="20"/>
  <c r="BQ339" i="20"/>
  <c r="BR339" i="20"/>
  <c r="BS339" i="20"/>
  <c r="BT339" i="20"/>
  <c r="BU339" i="20"/>
  <c r="BV339" i="20"/>
  <c r="BW339" i="20"/>
  <c r="BX339" i="20"/>
  <c r="BY339" i="20"/>
  <c r="BZ339" i="20"/>
  <c r="CA339" i="20"/>
  <c r="CB339" i="20"/>
  <c r="CC339" i="20"/>
  <c r="CD339" i="20"/>
  <c r="CE339" i="20"/>
  <c r="CF339" i="20"/>
  <c r="CG339" i="20"/>
  <c r="CH339" i="20"/>
  <c r="CI339" i="20"/>
  <c r="CJ339" i="20"/>
  <c r="CK339" i="20"/>
  <c r="CL339" i="20"/>
  <c r="CM339" i="20"/>
  <c r="AY340" i="20"/>
  <c r="AZ340" i="20"/>
  <c r="BA340" i="20"/>
  <c r="BB340" i="20"/>
  <c r="BC340" i="20"/>
  <c r="BD340" i="20"/>
  <c r="BE340" i="20"/>
  <c r="BF340" i="20"/>
  <c r="BG340" i="20"/>
  <c r="BH340" i="20"/>
  <c r="BI340" i="20"/>
  <c r="BJ340" i="20"/>
  <c r="BK340" i="20"/>
  <c r="BL340" i="20"/>
  <c r="BM340" i="20"/>
  <c r="BN340" i="20"/>
  <c r="BO340" i="20"/>
  <c r="BP340" i="20"/>
  <c r="BQ340" i="20"/>
  <c r="BR340" i="20"/>
  <c r="BS340" i="20"/>
  <c r="BT340" i="20"/>
  <c r="BU340" i="20"/>
  <c r="BV340" i="20"/>
  <c r="BW340" i="20"/>
  <c r="BX340" i="20"/>
  <c r="BY340" i="20"/>
  <c r="BZ340" i="20"/>
  <c r="CA340" i="20"/>
  <c r="CB340" i="20"/>
  <c r="CC340" i="20"/>
  <c r="CD340" i="20"/>
  <c r="CE340" i="20"/>
  <c r="CF340" i="20"/>
  <c r="CG340" i="20"/>
  <c r="CH340" i="20"/>
  <c r="CI340" i="20"/>
  <c r="CJ340" i="20"/>
  <c r="CK340" i="20"/>
  <c r="CL340" i="20"/>
  <c r="CM340" i="20"/>
  <c r="AY341" i="20"/>
  <c r="AZ341" i="20"/>
  <c r="BA341" i="20"/>
  <c r="BB341" i="20"/>
  <c r="BC341" i="20"/>
  <c r="BD341" i="20"/>
  <c r="BE341" i="20"/>
  <c r="BF341" i="20"/>
  <c r="BG341" i="20"/>
  <c r="BH341" i="20"/>
  <c r="BI341" i="20"/>
  <c r="BJ341" i="20"/>
  <c r="BK341" i="20"/>
  <c r="BL341" i="20"/>
  <c r="BM341" i="20"/>
  <c r="BN341" i="20"/>
  <c r="BO341" i="20"/>
  <c r="BP341" i="20"/>
  <c r="BQ341" i="20"/>
  <c r="BR341" i="20"/>
  <c r="BS341" i="20"/>
  <c r="BT341" i="20"/>
  <c r="BU341" i="20"/>
  <c r="BV341" i="20"/>
  <c r="BW341" i="20"/>
  <c r="BX341" i="20"/>
  <c r="BY341" i="20"/>
  <c r="BZ341" i="20"/>
  <c r="CA341" i="20"/>
  <c r="CB341" i="20"/>
  <c r="CC341" i="20"/>
  <c r="CD341" i="20"/>
  <c r="CE341" i="20"/>
  <c r="CF341" i="20"/>
  <c r="CG341" i="20"/>
  <c r="CH341" i="20"/>
  <c r="CI341" i="20"/>
  <c r="CJ341" i="20"/>
  <c r="CK341" i="20"/>
  <c r="CL341" i="20"/>
  <c r="CM341" i="20"/>
  <c r="AY342" i="20"/>
  <c r="AZ342" i="20"/>
  <c r="BA342" i="20"/>
  <c r="BB342" i="20"/>
  <c r="BC342" i="20"/>
  <c r="BD342" i="20"/>
  <c r="BE342" i="20"/>
  <c r="BF342" i="20"/>
  <c r="BG342" i="20"/>
  <c r="BH342" i="20"/>
  <c r="BI342" i="20"/>
  <c r="BJ342" i="20"/>
  <c r="BK342" i="20"/>
  <c r="BL342" i="20"/>
  <c r="BM342" i="20"/>
  <c r="BN342" i="20"/>
  <c r="BO342" i="20"/>
  <c r="BP342" i="20"/>
  <c r="BQ342" i="20"/>
  <c r="BR342" i="20"/>
  <c r="BS342" i="20"/>
  <c r="BT342" i="20"/>
  <c r="BU342" i="20"/>
  <c r="BV342" i="20"/>
  <c r="BW342" i="20"/>
  <c r="BX342" i="20"/>
  <c r="BY342" i="20"/>
  <c r="BZ342" i="20"/>
  <c r="CA342" i="20"/>
  <c r="CB342" i="20"/>
  <c r="CC342" i="20"/>
  <c r="CD342" i="20"/>
  <c r="CE342" i="20"/>
  <c r="CF342" i="20"/>
  <c r="CG342" i="20"/>
  <c r="CH342" i="20"/>
  <c r="CI342" i="20"/>
  <c r="CJ342" i="20"/>
  <c r="CK342" i="20"/>
  <c r="CL342" i="20"/>
  <c r="CM342" i="20"/>
  <c r="AY343" i="20"/>
  <c r="AZ343" i="20"/>
  <c r="BA343" i="20"/>
  <c r="BB343" i="20"/>
  <c r="BC343" i="20"/>
  <c r="BD343" i="20"/>
  <c r="BE343" i="20"/>
  <c r="BF343" i="20"/>
  <c r="BG343" i="20"/>
  <c r="BH343" i="20"/>
  <c r="BI343" i="20"/>
  <c r="BJ343" i="20"/>
  <c r="BK343" i="20"/>
  <c r="BL343" i="20"/>
  <c r="BM343" i="20"/>
  <c r="BN343" i="20"/>
  <c r="BO343" i="20"/>
  <c r="BP343" i="20"/>
  <c r="BQ343" i="20"/>
  <c r="BR343" i="20"/>
  <c r="BS343" i="20"/>
  <c r="BT343" i="20"/>
  <c r="BU343" i="20"/>
  <c r="BV343" i="20"/>
  <c r="BW343" i="20"/>
  <c r="BX343" i="20"/>
  <c r="BY343" i="20"/>
  <c r="BZ343" i="20"/>
  <c r="CA343" i="20"/>
  <c r="CB343" i="20"/>
  <c r="CC343" i="20"/>
  <c r="CD343" i="20"/>
  <c r="CE343" i="20"/>
  <c r="CF343" i="20"/>
  <c r="CG343" i="20"/>
  <c r="CH343" i="20"/>
  <c r="CI343" i="20"/>
  <c r="CJ343" i="20"/>
  <c r="CK343" i="20"/>
  <c r="CL343" i="20"/>
  <c r="CM343" i="20"/>
  <c r="AY344" i="20"/>
  <c r="AZ344" i="20"/>
  <c r="BA344" i="20"/>
  <c r="BB344" i="20"/>
  <c r="BC344" i="20"/>
  <c r="BD344" i="20"/>
  <c r="BE344" i="20"/>
  <c r="BF344" i="20"/>
  <c r="BG344" i="20"/>
  <c r="BH344" i="20"/>
  <c r="BI344" i="20"/>
  <c r="BJ344" i="20"/>
  <c r="BK344" i="20"/>
  <c r="BL344" i="20"/>
  <c r="BM344" i="20"/>
  <c r="BN344" i="20"/>
  <c r="BO344" i="20"/>
  <c r="BP344" i="20"/>
  <c r="BQ344" i="20"/>
  <c r="BR344" i="20"/>
  <c r="BS344" i="20"/>
  <c r="BT344" i="20"/>
  <c r="BU344" i="20"/>
  <c r="BV344" i="20"/>
  <c r="BW344" i="20"/>
  <c r="BX344" i="20"/>
  <c r="BY344" i="20"/>
  <c r="BZ344" i="20"/>
  <c r="CA344" i="20"/>
  <c r="CB344" i="20"/>
  <c r="CC344" i="20"/>
  <c r="CD344" i="20"/>
  <c r="CE344" i="20"/>
  <c r="CF344" i="20"/>
  <c r="CG344" i="20"/>
  <c r="CH344" i="20"/>
  <c r="CI344" i="20"/>
  <c r="CJ344" i="20"/>
  <c r="CK344" i="20"/>
  <c r="CL344" i="20"/>
  <c r="CM344" i="20"/>
  <c r="AY345" i="20"/>
  <c r="AZ345" i="20"/>
  <c r="BA345" i="20"/>
  <c r="BB345" i="20"/>
  <c r="BC345" i="20"/>
  <c r="BD345" i="20"/>
  <c r="BE345" i="20"/>
  <c r="BF345" i="20"/>
  <c r="BG345" i="20"/>
  <c r="BH345" i="20"/>
  <c r="BI345" i="20"/>
  <c r="BJ345" i="20"/>
  <c r="BK345" i="20"/>
  <c r="BL345" i="20"/>
  <c r="BM345" i="20"/>
  <c r="BN345" i="20"/>
  <c r="BO345" i="20"/>
  <c r="BP345" i="20"/>
  <c r="BQ345" i="20"/>
  <c r="BR345" i="20"/>
  <c r="BS345" i="20"/>
  <c r="BT345" i="20"/>
  <c r="BU345" i="20"/>
  <c r="BV345" i="20"/>
  <c r="BW345" i="20"/>
  <c r="BX345" i="20"/>
  <c r="BY345" i="20"/>
  <c r="BZ345" i="20"/>
  <c r="CA345" i="20"/>
  <c r="CB345" i="20"/>
  <c r="CC345" i="20"/>
  <c r="CD345" i="20"/>
  <c r="CE345" i="20"/>
  <c r="CF345" i="20"/>
  <c r="CG345" i="20"/>
  <c r="CH345" i="20"/>
  <c r="CI345" i="20"/>
  <c r="CJ345" i="20"/>
  <c r="CK345" i="20"/>
  <c r="CL345" i="20"/>
  <c r="CM345" i="20"/>
  <c r="AY346" i="20"/>
  <c r="AZ346" i="20"/>
  <c r="BA346" i="20"/>
  <c r="BB346" i="20"/>
  <c r="BC346" i="20"/>
  <c r="BD346" i="20"/>
  <c r="BE346" i="20"/>
  <c r="BF346" i="20"/>
  <c r="BG346" i="20"/>
  <c r="BH346" i="20"/>
  <c r="BI346" i="20"/>
  <c r="BJ346" i="20"/>
  <c r="BK346" i="20"/>
  <c r="BL346" i="20"/>
  <c r="BM346" i="20"/>
  <c r="BN346" i="20"/>
  <c r="BO346" i="20"/>
  <c r="BP346" i="20"/>
  <c r="BQ346" i="20"/>
  <c r="BR346" i="20"/>
  <c r="BS346" i="20"/>
  <c r="BT346" i="20"/>
  <c r="BU346" i="20"/>
  <c r="BV346" i="20"/>
  <c r="BW346" i="20"/>
  <c r="BX346" i="20"/>
  <c r="BY346" i="20"/>
  <c r="BZ346" i="20"/>
  <c r="CA346" i="20"/>
  <c r="CB346" i="20"/>
  <c r="CC346" i="20"/>
  <c r="CD346" i="20"/>
  <c r="CE346" i="20"/>
  <c r="CF346" i="20"/>
  <c r="CG346" i="20"/>
  <c r="CH346" i="20"/>
  <c r="CI346" i="20"/>
  <c r="CJ346" i="20"/>
  <c r="CK346" i="20"/>
  <c r="CL346" i="20"/>
  <c r="CM346" i="20"/>
  <c r="AY347" i="20"/>
  <c r="AZ347" i="20"/>
  <c r="BA347" i="20"/>
  <c r="BB347" i="20"/>
  <c r="BC347" i="20"/>
  <c r="BD347" i="20"/>
  <c r="BE347" i="20"/>
  <c r="BF347" i="20"/>
  <c r="BG347" i="20"/>
  <c r="BH347" i="20"/>
  <c r="BI347" i="20"/>
  <c r="BJ347" i="20"/>
  <c r="BK347" i="20"/>
  <c r="BL347" i="20"/>
  <c r="BM347" i="20"/>
  <c r="BN347" i="20"/>
  <c r="BO347" i="20"/>
  <c r="BP347" i="20"/>
  <c r="BQ347" i="20"/>
  <c r="BR347" i="20"/>
  <c r="BS347" i="20"/>
  <c r="BT347" i="20"/>
  <c r="BU347" i="20"/>
  <c r="BV347" i="20"/>
  <c r="BW347" i="20"/>
  <c r="BX347" i="20"/>
  <c r="BY347" i="20"/>
  <c r="BZ347" i="20"/>
  <c r="CA347" i="20"/>
  <c r="CB347" i="20"/>
  <c r="CC347" i="20"/>
  <c r="CD347" i="20"/>
  <c r="CE347" i="20"/>
  <c r="CF347" i="20"/>
  <c r="CG347" i="20"/>
  <c r="CH347" i="20"/>
  <c r="CI347" i="20"/>
  <c r="CJ347" i="20"/>
  <c r="CK347" i="20"/>
  <c r="CL347" i="20"/>
  <c r="CM347" i="20"/>
  <c r="AY348" i="20"/>
  <c r="AZ348" i="20"/>
  <c r="BA348" i="20"/>
  <c r="BB348" i="20"/>
  <c r="BC348" i="20"/>
  <c r="BD348" i="20"/>
  <c r="BE348" i="20"/>
  <c r="BF348" i="20"/>
  <c r="BG348" i="20"/>
  <c r="BH348" i="20"/>
  <c r="BI348" i="20"/>
  <c r="BJ348" i="20"/>
  <c r="BK348" i="20"/>
  <c r="BL348" i="20"/>
  <c r="BM348" i="20"/>
  <c r="BN348" i="20"/>
  <c r="BO348" i="20"/>
  <c r="BP348" i="20"/>
  <c r="BQ348" i="20"/>
  <c r="BR348" i="20"/>
  <c r="BS348" i="20"/>
  <c r="BT348" i="20"/>
  <c r="BU348" i="20"/>
  <c r="BV348" i="20"/>
  <c r="BW348" i="20"/>
  <c r="BX348" i="20"/>
  <c r="BY348" i="20"/>
  <c r="BZ348" i="20"/>
  <c r="CA348" i="20"/>
  <c r="CB348" i="20"/>
  <c r="CC348" i="20"/>
  <c r="CD348" i="20"/>
  <c r="CE348" i="20"/>
  <c r="CF348" i="20"/>
  <c r="CG348" i="20"/>
  <c r="CH348" i="20"/>
  <c r="CI348" i="20"/>
  <c r="CJ348" i="20"/>
  <c r="CK348" i="20"/>
  <c r="CL348" i="20"/>
  <c r="CM348" i="20"/>
  <c r="AY349" i="20"/>
  <c r="AZ349" i="20"/>
  <c r="BA349" i="20"/>
  <c r="BB349" i="20"/>
  <c r="BC349" i="20"/>
  <c r="BD349" i="20"/>
  <c r="BE349" i="20"/>
  <c r="BF349" i="20"/>
  <c r="BG349" i="20"/>
  <c r="BH349" i="20"/>
  <c r="BI349" i="20"/>
  <c r="BJ349" i="20"/>
  <c r="BK349" i="20"/>
  <c r="BL349" i="20"/>
  <c r="BM349" i="20"/>
  <c r="BN349" i="20"/>
  <c r="BO349" i="20"/>
  <c r="BP349" i="20"/>
  <c r="BQ349" i="20"/>
  <c r="BR349" i="20"/>
  <c r="BS349" i="20"/>
  <c r="BT349" i="20"/>
  <c r="BU349" i="20"/>
  <c r="BV349" i="20"/>
  <c r="BW349" i="20"/>
  <c r="BX349" i="20"/>
  <c r="BY349" i="20"/>
  <c r="BZ349" i="20"/>
  <c r="CA349" i="20"/>
  <c r="CB349" i="20"/>
  <c r="CC349" i="20"/>
  <c r="CD349" i="20"/>
  <c r="CE349" i="20"/>
  <c r="CF349" i="20"/>
  <c r="CG349" i="20"/>
  <c r="CH349" i="20"/>
  <c r="CI349" i="20"/>
  <c r="CJ349" i="20"/>
  <c r="CK349" i="20"/>
  <c r="CL349" i="20"/>
  <c r="CM349" i="20"/>
  <c r="AY350" i="20"/>
  <c r="AZ350" i="20"/>
  <c r="BA350" i="20"/>
  <c r="BB350" i="20"/>
  <c r="BC350" i="20"/>
  <c r="BD350" i="20"/>
  <c r="BE350" i="20"/>
  <c r="BF350" i="20"/>
  <c r="BG350" i="20"/>
  <c r="BH350" i="20"/>
  <c r="BI350" i="20"/>
  <c r="BJ350" i="20"/>
  <c r="BK350" i="20"/>
  <c r="BL350" i="20"/>
  <c r="BM350" i="20"/>
  <c r="BN350" i="20"/>
  <c r="BO350" i="20"/>
  <c r="BP350" i="20"/>
  <c r="BQ350" i="20"/>
  <c r="BR350" i="20"/>
  <c r="BS350" i="20"/>
  <c r="BT350" i="20"/>
  <c r="BU350" i="20"/>
  <c r="BV350" i="20"/>
  <c r="BW350" i="20"/>
  <c r="BX350" i="20"/>
  <c r="BY350" i="20"/>
  <c r="BZ350" i="20"/>
  <c r="CA350" i="20"/>
  <c r="CB350" i="20"/>
  <c r="CC350" i="20"/>
  <c r="CD350" i="20"/>
  <c r="CE350" i="20"/>
  <c r="CF350" i="20"/>
  <c r="CG350" i="20"/>
  <c r="CH350" i="20"/>
  <c r="CI350" i="20"/>
  <c r="CJ350" i="20"/>
  <c r="CK350" i="20"/>
  <c r="CL350" i="20"/>
  <c r="CM350" i="20"/>
  <c r="AY351" i="20"/>
  <c r="AZ351" i="20"/>
  <c r="BA351" i="20"/>
  <c r="BB351" i="20"/>
  <c r="BC351" i="20"/>
  <c r="BD351" i="20"/>
  <c r="BE351" i="20"/>
  <c r="BF351" i="20"/>
  <c r="BG351" i="20"/>
  <c r="BH351" i="20"/>
  <c r="BI351" i="20"/>
  <c r="BJ351" i="20"/>
  <c r="BK351" i="20"/>
  <c r="BL351" i="20"/>
  <c r="BM351" i="20"/>
  <c r="BN351" i="20"/>
  <c r="BO351" i="20"/>
  <c r="BP351" i="20"/>
  <c r="BQ351" i="20"/>
  <c r="BR351" i="20"/>
  <c r="BS351" i="20"/>
  <c r="BT351" i="20"/>
  <c r="BU351" i="20"/>
  <c r="BV351" i="20"/>
  <c r="BW351" i="20"/>
  <c r="BX351" i="20"/>
  <c r="BY351" i="20"/>
  <c r="BZ351" i="20"/>
  <c r="CA351" i="20"/>
  <c r="CB351" i="20"/>
  <c r="CC351" i="20"/>
  <c r="CD351" i="20"/>
  <c r="CE351" i="20"/>
  <c r="CF351" i="20"/>
  <c r="CG351" i="20"/>
  <c r="CH351" i="20"/>
  <c r="CI351" i="20"/>
  <c r="CJ351" i="20"/>
  <c r="CK351" i="20"/>
  <c r="CL351" i="20"/>
  <c r="CM351" i="20"/>
  <c r="AY352" i="20"/>
  <c r="AZ352" i="20"/>
  <c r="BA352" i="20"/>
  <c r="BB352" i="20"/>
  <c r="BC352" i="20"/>
  <c r="BD352" i="20"/>
  <c r="BE352" i="20"/>
  <c r="BF352" i="20"/>
  <c r="BG352" i="20"/>
  <c r="BH352" i="20"/>
  <c r="BI352" i="20"/>
  <c r="BJ352" i="20"/>
  <c r="BK352" i="20"/>
  <c r="BL352" i="20"/>
  <c r="BM352" i="20"/>
  <c r="BN352" i="20"/>
  <c r="BO352" i="20"/>
  <c r="BP352" i="20"/>
  <c r="BQ352" i="20"/>
  <c r="BR352" i="20"/>
  <c r="BS352" i="20"/>
  <c r="BT352" i="20"/>
  <c r="BU352" i="20"/>
  <c r="BV352" i="20"/>
  <c r="BW352" i="20"/>
  <c r="BX352" i="20"/>
  <c r="BY352" i="20"/>
  <c r="BZ352" i="20"/>
  <c r="CA352" i="20"/>
  <c r="CB352" i="20"/>
  <c r="CC352" i="20"/>
  <c r="CD352" i="20"/>
  <c r="CE352" i="20"/>
  <c r="CF352" i="20"/>
  <c r="CG352" i="20"/>
  <c r="CH352" i="20"/>
  <c r="CI352" i="20"/>
  <c r="CJ352" i="20"/>
  <c r="CK352" i="20"/>
  <c r="CL352" i="20"/>
  <c r="CM352" i="20"/>
  <c r="AY353" i="20"/>
  <c r="AZ353" i="20"/>
  <c r="BA353" i="20"/>
  <c r="BB353" i="20"/>
  <c r="BC353" i="20"/>
  <c r="BD353" i="20"/>
  <c r="BE353" i="20"/>
  <c r="BF353" i="20"/>
  <c r="BG353" i="20"/>
  <c r="BH353" i="20"/>
  <c r="BI353" i="20"/>
  <c r="BJ353" i="20"/>
  <c r="BK353" i="20"/>
  <c r="BL353" i="20"/>
  <c r="BM353" i="20"/>
  <c r="BN353" i="20"/>
  <c r="BO353" i="20"/>
  <c r="BP353" i="20"/>
  <c r="BQ353" i="20"/>
  <c r="BR353" i="20"/>
  <c r="BS353" i="20"/>
  <c r="BT353" i="20"/>
  <c r="BU353" i="20"/>
  <c r="BV353" i="20"/>
  <c r="BW353" i="20"/>
  <c r="BX353" i="20"/>
  <c r="BY353" i="20"/>
  <c r="BZ353" i="20"/>
  <c r="CA353" i="20"/>
  <c r="CB353" i="20"/>
  <c r="CC353" i="20"/>
  <c r="CD353" i="20"/>
  <c r="CE353" i="20"/>
  <c r="CF353" i="20"/>
  <c r="CG353" i="20"/>
  <c r="CH353" i="20"/>
  <c r="CI353" i="20"/>
  <c r="CJ353" i="20"/>
  <c r="CK353" i="20"/>
  <c r="CL353" i="20"/>
  <c r="CM353" i="20"/>
  <c r="AY354" i="20"/>
  <c r="AZ354" i="20"/>
  <c r="BA354" i="20"/>
  <c r="BB354" i="20"/>
  <c r="BC354" i="20"/>
  <c r="BD354" i="20"/>
  <c r="BE354" i="20"/>
  <c r="BF354" i="20"/>
  <c r="BG354" i="20"/>
  <c r="BH354" i="20"/>
  <c r="BI354" i="20"/>
  <c r="BJ354" i="20"/>
  <c r="BK354" i="20"/>
  <c r="BL354" i="20"/>
  <c r="BM354" i="20"/>
  <c r="BN354" i="20"/>
  <c r="BO354" i="20"/>
  <c r="BP354" i="20"/>
  <c r="BQ354" i="20"/>
  <c r="BR354" i="20"/>
  <c r="BS354" i="20"/>
  <c r="BT354" i="20"/>
  <c r="BU354" i="20"/>
  <c r="BV354" i="20"/>
  <c r="BW354" i="20"/>
  <c r="BX354" i="20"/>
  <c r="BY354" i="20"/>
  <c r="BZ354" i="20"/>
  <c r="CA354" i="20"/>
  <c r="CB354" i="20"/>
  <c r="CC354" i="20"/>
  <c r="CD354" i="20"/>
  <c r="CE354" i="20"/>
  <c r="CF354" i="20"/>
  <c r="CG354" i="20"/>
  <c r="CH354" i="20"/>
  <c r="CI354" i="20"/>
  <c r="CJ354" i="20"/>
  <c r="CK354" i="20"/>
  <c r="CL354" i="20"/>
  <c r="CM354" i="20"/>
  <c r="AY355" i="20"/>
  <c r="AZ355" i="20"/>
  <c r="BA355" i="20"/>
  <c r="BB355" i="20"/>
  <c r="BC355" i="20"/>
  <c r="BD355" i="20"/>
  <c r="BE355" i="20"/>
  <c r="BF355" i="20"/>
  <c r="BG355" i="20"/>
  <c r="BH355" i="20"/>
  <c r="BI355" i="20"/>
  <c r="BJ355" i="20"/>
  <c r="BK355" i="20"/>
  <c r="BL355" i="20"/>
  <c r="BM355" i="20"/>
  <c r="BN355" i="20"/>
  <c r="BO355" i="20"/>
  <c r="BP355" i="20"/>
  <c r="BQ355" i="20"/>
  <c r="BR355" i="20"/>
  <c r="BS355" i="20"/>
  <c r="BT355" i="20"/>
  <c r="BU355" i="20"/>
  <c r="BV355" i="20"/>
  <c r="BW355" i="20"/>
  <c r="BX355" i="20"/>
  <c r="BY355" i="20"/>
  <c r="BZ355" i="20"/>
  <c r="CA355" i="20"/>
  <c r="CB355" i="20"/>
  <c r="CC355" i="20"/>
  <c r="CD355" i="20"/>
  <c r="CE355" i="20"/>
  <c r="CF355" i="20"/>
  <c r="CG355" i="20"/>
  <c r="CH355" i="20"/>
  <c r="CI355" i="20"/>
  <c r="CJ355" i="20"/>
  <c r="CK355" i="20"/>
  <c r="CL355" i="20"/>
  <c r="CM355" i="20"/>
  <c r="AY356" i="20"/>
  <c r="AZ356" i="20"/>
  <c r="BA356" i="20"/>
  <c r="BB356" i="20"/>
  <c r="BC356" i="20"/>
  <c r="BD356" i="20"/>
  <c r="BE356" i="20"/>
  <c r="BF356" i="20"/>
  <c r="BG356" i="20"/>
  <c r="BH356" i="20"/>
  <c r="BI356" i="20"/>
  <c r="BJ356" i="20"/>
  <c r="BK356" i="20"/>
  <c r="BL356" i="20"/>
  <c r="BM356" i="20"/>
  <c r="BN356" i="20"/>
  <c r="BO356" i="20"/>
  <c r="BP356" i="20"/>
  <c r="BQ356" i="20"/>
  <c r="BR356" i="20"/>
  <c r="BS356" i="20"/>
  <c r="BT356" i="20"/>
  <c r="BU356" i="20"/>
  <c r="BV356" i="20"/>
  <c r="BW356" i="20"/>
  <c r="BX356" i="20"/>
  <c r="BY356" i="20"/>
  <c r="BZ356" i="20"/>
  <c r="CA356" i="20"/>
  <c r="CB356" i="20"/>
  <c r="CC356" i="20"/>
  <c r="CD356" i="20"/>
  <c r="CE356" i="20"/>
  <c r="CF356" i="20"/>
  <c r="CG356" i="20"/>
  <c r="CH356" i="20"/>
  <c r="CI356" i="20"/>
  <c r="CJ356" i="20"/>
  <c r="CK356" i="20"/>
  <c r="CL356" i="20"/>
  <c r="CM356" i="20"/>
  <c r="AY357" i="20"/>
  <c r="AZ357" i="20"/>
  <c r="BA357" i="20"/>
  <c r="BB357" i="20"/>
  <c r="BC357" i="20"/>
  <c r="BD357" i="20"/>
  <c r="BE357" i="20"/>
  <c r="BF357" i="20"/>
  <c r="BG357" i="20"/>
  <c r="BH357" i="20"/>
  <c r="BI357" i="20"/>
  <c r="BJ357" i="20"/>
  <c r="BK357" i="20"/>
  <c r="BL357" i="20"/>
  <c r="BM357" i="20"/>
  <c r="BN357" i="20"/>
  <c r="BO357" i="20"/>
  <c r="BP357" i="20"/>
  <c r="BQ357" i="20"/>
  <c r="BR357" i="20"/>
  <c r="BS357" i="20"/>
  <c r="BT357" i="20"/>
  <c r="BU357" i="20"/>
  <c r="BV357" i="20"/>
  <c r="BW357" i="20"/>
  <c r="BX357" i="20"/>
  <c r="BY357" i="20"/>
  <c r="BZ357" i="20"/>
  <c r="CA357" i="20"/>
  <c r="CB357" i="20"/>
  <c r="CC357" i="20"/>
  <c r="CD357" i="20"/>
  <c r="CE357" i="20"/>
  <c r="CF357" i="20"/>
  <c r="CG357" i="20"/>
  <c r="CH357" i="20"/>
  <c r="CI357" i="20"/>
  <c r="CJ357" i="20"/>
  <c r="CK357" i="20"/>
  <c r="CL357" i="20"/>
  <c r="CM357" i="20"/>
  <c r="AY358" i="20"/>
  <c r="AZ358" i="20"/>
  <c r="BA358" i="20"/>
  <c r="BB358" i="20"/>
  <c r="BC358" i="20"/>
  <c r="BD358" i="20"/>
  <c r="BE358" i="20"/>
  <c r="BF358" i="20"/>
  <c r="BG358" i="20"/>
  <c r="BH358" i="20"/>
  <c r="BI358" i="20"/>
  <c r="BJ358" i="20"/>
  <c r="BK358" i="20"/>
  <c r="BL358" i="20"/>
  <c r="BM358" i="20"/>
  <c r="BN358" i="20"/>
  <c r="BO358" i="20"/>
  <c r="BP358" i="20"/>
  <c r="BQ358" i="20"/>
  <c r="BR358" i="20"/>
  <c r="BS358" i="20"/>
  <c r="BT358" i="20"/>
  <c r="BU358" i="20"/>
  <c r="BV358" i="20"/>
  <c r="BW358" i="20"/>
  <c r="BX358" i="20"/>
  <c r="BY358" i="20"/>
  <c r="BZ358" i="20"/>
  <c r="CA358" i="20"/>
  <c r="CB358" i="20"/>
  <c r="CC358" i="20"/>
  <c r="CD358" i="20"/>
  <c r="CE358" i="20"/>
  <c r="CF358" i="20"/>
  <c r="CG358" i="20"/>
  <c r="CH358" i="20"/>
  <c r="CI358" i="20"/>
  <c r="CJ358" i="20"/>
  <c r="CK358" i="20"/>
  <c r="CL358" i="20"/>
  <c r="CM358" i="20"/>
  <c r="AY359" i="20"/>
  <c r="AZ359" i="20"/>
  <c r="BA359" i="20"/>
  <c r="BB359" i="20"/>
  <c r="BC359" i="20"/>
  <c r="BD359" i="20"/>
  <c r="BE359" i="20"/>
  <c r="BF359" i="20"/>
  <c r="BG359" i="20"/>
  <c r="BH359" i="20"/>
  <c r="BI359" i="20"/>
  <c r="BJ359" i="20"/>
  <c r="BK359" i="20"/>
  <c r="BL359" i="20"/>
  <c r="BM359" i="20"/>
  <c r="BN359" i="20"/>
  <c r="BO359" i="20"/>
  <c r="BP359" i="20"/>
  <c r="BQ359" i="20"/>
  <c r="BR359" i="20"/>
  <c r="BS359" i="20"/>
  <c r="BT359" i="20"/>
  <c r="BU359" i="20"/>
  <c r="BV359" i="20"/>
  <c r="BW359" i="20"/>
  <c r="BX359" i="20"/>
  <c r="BY359" i="20"/>
  <c r="BZ359" i="20"/>
  <c r="CA359" i="20"/>
  <c r="CB359" i="20"/>
  <c r="CC359" i="20"/>
  <c r="CD359" i="20"/>
  <c r="CE359" i="20"/>
  <c r="CF359" i="20"/>
  <c r="CG359" i="20"/>
  <c r="CH359" i="20"/>
  <c r="CI359" i="20"/>
  <c r="CJ359" i="20"/>
  <c r="CK359" i="20"/>
  <c r="CL359" i="20"/>
  <c r="CM359" i="20"/>
  <c r="AY360" i="20"/>
  <c r="AZ360" i="20"/>
  <c r="BA360" i="20"/>
  <c r="BB360" i="20"/>
  <c r="BC360" i="20"/>
  <c r="BD360" i="20"/>
  <c r="BE360" i="20"/>
  <c r="BF360" i="20"/>
  <c r="BG360" i="20"/>
  <c r="BH360" i="20"/>
  <c r="BI360" i="20"/>
  <c r="BJ360" i="20"/>
  <c r="BK360" i="20"/>
  <c r="BL360" i="20"/>
  <c r="BM360" i="20"/>
  <c r="BN360" i="20"/>
  <c r="BO360" i="20"/>
  <c r="BP360" i="20"/>
  <c r="BQ360" i="20"/>
  <c r="BR360" i="20"/>
  <c r="BS360" i="20"/>
  <c r="BT360" i="20"/>
  <c r="BU360" i="20"/>
  <c r="BV360" i="20"/>
  <c r="BW360" i="20"/>
  <c r="BX360" i="20"/>
  <c r="BY360" i="20"/>
  <c r="BZ360" i="20"/>
  <c r="CA360" i="20"/>
  <c r="CB360" i="20"/>
  <c r="CC360" i="20"/>
  <c r="CD360" i="20"/>
  <c r="CE360" i="20"/>
  <c r="CF360" i="20"/>
  <c r="CG360" i="20"/>
  <c r="CH360" i="20"/>
  <c r="CI360" i="20"/>
  <c r="CJ360" i="20"/>
  <c r="CK360" i="20"/>
  <c r="CL360" i="20"/>
  <c r="CM360" i="20"/>
  <c r="AY361" i="20"/>
  <c r="AZ361" i="20"/>
  <c r="BA361" i="20"/>
  <c r="BB361" i="20"/>
  <c r="BC361" i="20"/>
  <c r="BD361" i="20"/>
  <c r="BE361" i="20"/>
  <c r="BF361" i="20"/>
  <c r="BG361" i="20"/>
  <c r="BH361" i="20"/>
  <c r="BI361" i="20"/>
  <c r="BJ361" i="20"/>
  <c r="BK361" i="20"/>
  <c r="BL361" i="20"/>
  <c r="BM361" i="20"/>
  <c r="BN361" i="20"/>
  <c r="BO361" i="20"/>
  <c r="BP361" i="20"/>
  <c r="BQ361" i="20"/>
  <c r="BR361" i="20"/>
  <c r="BS361" i="20"/>
  <c r="BT361" i="20"/>
  <c r="BU361" i="20"/>
  <c r="BV361" i="20"/>
  <c r="BW361" i="20"/>
  <c r="BX361" i="20"/>
  <c r="BY361" i="20"/>
  <c r="BZ361" i="20"/>
  <c r="CA361" i="20"/>
  <c r="CB361" i="20"/>
  <c r="CC361" i="20"/>
  <c r="CD361" i="20"/>
  <c r="CE361" i="20"/>
  <c r="CF361" i="20"/>
  <c r="CG361" i="20"/>
  <c r="CH361" i="20"/>
  <c r="CI361" i="20"/>
  <c r="CJ361" i="20"/>
  <c r="CK361" i="20"/>
  <c r="CL361" i="20"/>
  <c r="CM361" i="20"/>
  <c r="AY362" i="20"/>
  <c r="AZ362" i="20"/>
  <c r="BA362" i="20"/>
  <c r="BB362" i="20"/>
  <c r="BC362" i="20"/>
  <c r="BD362" i="20"/>
  <c r="BE362" i="20"/>
  <c r="BF362" i="20"/>
  <c r="BG362" i="20"/>
  <c r="BH362" i="20"/>
  <c r="BI362" i="20"/>
  <c r="BJ362" i="20"/>
  <c r="BK362" i="20"/>
  <c r="BL362" i="20"/>
  <c r="BM362" i="20"/>
  <c r="BN362" i="20"/>
  <c r="BO362" i="20"/>
  <c r="BP362" i="20"/>
  <c r="BQ362" i="20"/>
  <c r="BR362" i="20"/>
  <c r="BS362" i="20"/>
  <c r="BT362" i="20"/>
  <c r="BU362" i="20"/>
  <c r="BV362" i="20"/>
  <c r="BW362" i="20"/>
  <c r="BX362" i="20"/>
  <c r="BY362" i="20"/>
  <c r="BZ362" i="20"/>
  <c r="CA362" i="20"/>
  <c r="CB362" i="20"/>
  <c r="CC362" i="20"/>
  <c r="CD362" i="20"/>
  <c r="CE362" i="20"/>
  <c r="CF362" i="20"/>
  <c r="CG362" i="20"/>
  <c r="CH362" i="20"/>
  <c r="CI362" i="20"/>
  <c r="CJ362" i="20"/>
  <c r="CK362" i="20"/>
  <c r="CL362" i="20"/>
  <c r="CM362" i="20"/>
  <c r="AY363" i="20"/>
  <c r="AZ363" i="20"/>
  <c r="BA363" i="20"/>
  <c r="BB363" i="20"/>
  <c r="BC363" i="20"/>
  <c r="BD363" i="20"/>
  <c r="BE363" i="20"/>
  <c r="BF363" i="20"/>
  <c r="BG363" i="20"/>
  <c r="BH363" i="20"/>
  <c r="BI363" i="20"/>
  <c r="BJ363" i="20"/>
  <c r="BK363" i="20"/>
  <c r="BL363" i="20"/>
  <c r="BM363" i="20"/>
  <c r="BN363" i="20"/>
  <c r="BO363" i="20"/>
  <c r="BP363" i="20"/>
  <c r="BQ363" i="20"/>
  <c r="BR363" i="20"/>
  <c r="BS363" i="20"/>
  <c r="BT363" i="20"/>
  <c r="BU363" i="20"/>
  <c r="BV363" i="20"/>
  <c r="BW363" i="20"/>
  <c r="BX363" i="20"/>
  <c r="BY363" i="20"/>
  <c r="BZ363" i="20"/>
  <c r="CA363" i="20"/>
  <c r="CB363" i="20"/>
  <c r="CC363" i="20"/>
  <c r="CD363" i="20"/>
  <c r="CE363" i="20"/>
  <c r="CF363" i="20"/>
  <c r="CG363" i="20"/>
  <c r="CH363" i="20"/>
  <c r="CI363" i="20"/>
  <c r="CJ363" i="20"/>
  <c r="CK363" i="20"/>
  <c r="CL363" i="20"/>
  <c r="CM363" i="20"/>
  <c r="AY364" i="20"/>
  <c r="AZ364" i="20"/>
  <c r="BA364" i="20"/>
  <c r="BB364" i="20"/>
  <c r="BC364" i="20"/>
  <c r="BD364" i="20"/>
  <c r="BE364" i="20"/>
  <c r="BF364" i="20"/>
  <c r="BG364" i="20"/>
  <c r="BH364" i="20"/>
  <c r="BI364" i="20"/>
  <c r="BJ364" i="20"/>
  <c r="BK364" i="20"/>
  <c r="BL364" i="20"/>
  <c r="BM364" i="20"/>
  <c r="BN364" i="20"/>
  <c r="BO364" i="20"/>
  <c r="BP364" i="20"/>
  <c r="BQ364" i="20"/>
  <c r="BR364" i="20"/>
  <c r="BS364" i="20"/>
  <c r="BT364" i="20"/>
  <c r="BU364" i="20"/>
  <c r="BV364" i="20"/>
  <c r="BW364" i="20"/>
  <c r="BX364" i="20"/>
  <c r="BY364" i="20"/>
  <c r="BZ364" i="20"/>
  <c r="CA364" i="20"/>
  <c r="CB364" i="20"/>
  <c r="CC364" i="20"/>
  <c r="CD364" i="20"/>
  <c r="CE364" i="20"/>
  <c r="CF364" i="20"/>
  <c r="CG364" i="20"/>
  <c r="CH364" i="20"/>
  <c r="CI364" i="20"/>
  <c r="CJ364" i="20"/>
  <c r="CK364" i="20"/>
  <c r="CL364" i="20"/>
  <c r="CM364" i="20"/>
  <c r="AY365" i="20"/>
  <c r="AZ365" i="20"/>
  <c r="BA365" i="20"/>
  <c r="BB365" i="20"/>
  <c r="BC365" i="20"/>
  <c r="BD365" i="20"/>
  <c r="BE365" i="20"/>
  <c r="BF365" i="20"/>
  <c r="BG365" i="20"/>
  <c r="BH365" i="20"/>
  <c r="BI365" i="20"/>
  <c r="BJ365" i="20"/>
  <c r="BK365" i="20"/>
  <c r="BL365" i="20"/>
  <c r="BM365" i="20"/>
  <c r="BN365" i="20"/>
  <c r="BO365" i="20"/>
  <c r="BP365" i="20"/>
  <c r="BQ365" i="20"/>
  <c r="BR365" i="20"/>
  <c r="BS365" i="20"/>
  <c r="BT365" i="20"/>
  <c r="BU365" i="20"/>
  <c r="BV365" i="20"/>
  <c r="BW365" i="20"/>
  <c r="BX365" i="20"/>
  <c r="BY365" i="20"/>
  <c r="BZ365" i="20"/>
  <c r="CA365" i="20"/>
  <c r="CB365" i="20"/>
  <c r="CC365" i="20"/>
  <c r="CD365" i="20"/>
  <c r="CE365" i="20"/>
  <c r="CF365" i="20"/>
  <c r="CG365" i="20"/>
  <c r="CH365" i="20"/>
  <c r="CI365" i="20"/>
  <c r="CJ365" i="20"/>
  <c r="CK365" i="20"/>
  <c r="CL365" i="20"/>
  <c r="CM365" i="20"/>
  <c r="AY366" i="20"/>
  <c r="AZ366" i="20"/>
  <c r="BA366" i="20"/>
  <c r="BB366" i="20"/>
  <c r="BC366" i="20"/>
  <c r="BD366" i="20"/>
  <c r="BE366" i="20"/>
  <c r="BF366" i="20"/>
  <c r="BG366" i="20"/>
  <c r="BH366" i="20"/>
  <c r="BI366" i="20"/>
  <c r="BJ366" i="20"/>
  <c r="BK366" i="20"/>
  <c r="BL366" i="20"/>
  <c r="BM366" i="20"/>
  <c r="BN366" i="20"/>
  <c r="BO366" i="20"/>
  <c r="BP366" i="20"/>
  <c r="BQ366" i="20"/>
  <c r="BR366" i="20"/>
  <c r="BS366" i="20"/>
  <c r="BT366" i="20"/>
  <c r="BU366" i="20"/>
  <c r="BV366" i="20"/>
  <c r="BW366" i="20"/>
  <c r="BX366" i="20"/>
  <c r="BY366" i="20"/>
  <c r="BZ366" i="20"/>
  <c r="CA366" i="20"/>
  <c r="CB366" i="20"/>
  <c r="CC366" i="20"/>
  <c r="CD366" i="20"/>
  <c r="CE366" i="20"/>
  <c r="CF366" i="20"/>
  <c r="CG366" i="20"/>
  <c r="CH366" i="20"/>
  <c r="CI366" i="20"/>
  <c r="CJ366" i="20"/>
  <c r="CK366" i="20"/>
  <c r="CL366" i="20"/>
  <c r="CM366" i="20"/>
  <c r="AY367" i="20"/>
  <c r="AZ367" i="20"/>
  <c r="BA367" i="20"/>
  <c r="BB367" i="20"/>
  <c r="BC367" i="20"/>
  <c r="BD367" i="20"/>
  <c r="BE367" i="20"/>
  <c r="BF367" i="20"/>
  <c r="BG367" i="20"/>
  <c r="BH367" i="20"/>
  <c r="BI367" i="20"/>
  <c r="BJ367" i="20"/>
  <c r="BK367" i="20"/>
  <c r="BL367" i="20"/>
  <c r="BM367" i="20"/>
  <c r="BN367" i="20"/>
  <c r="BO367" i="20"/>
  <c r="BP367" i="20"/>
  <c r="BQ367" i="20"/>
  <c r="BR367" i="20"/>
  <c r="BS367" i="20"/>
  <c r="BT367" i="20"/>
  <c r="BU367" i="20"/>
  <c r="BV367" i="20"/>
  <c r="BW367" i="20"/>
  <c r="BX367" i="20"/>
  <c r="BY367" i="20"/>
  <c r="BZ367" i="20"/>
  <c r="CA367" i="20"/>
  <c r="CB367" i="20"/>
  <c r="CC367" i="20"/>
  <c r="CD367" i="20"/>
  <c r="CE367" i="20"/>
  <c r="CF367" i="20"/>
  <c r="CG367" i="20"/>
  <c r="CH367" i="20"/>
  <c r="CI367" i="20"/>
  <c r="CJ367" i="20"/>
  <c r="CK367" i="20"/>
  <c r="CL367" i="20"/>
  <c r="CM367" i="20"/>
  <c r="AY368" i="20"/>
  <c r="AZ368" i="20"/>
  <c r="BA368" i="20"/>
  <c r="BB368" i="20"/>
  <c r="BC368" i="20"/>
  <c r="BD368" i="20"/>
  <c r="BE368" i="20"/>
  <c r="BF368" i="20"/>
  <c r="BG368" i="20"/>
  <c r="BH368" i="20"/>
  <c r="BI368" i="20"/>
  <c r="BJ368" i="20"/>
  <c r="BK368" i="20"/>
  <c r="BL368" i="20"/>
  <c r="BM368" i="20"/>
  <c r="BN368" i="20"/>
  <c r="BO368" i="20"/>
  <c r="BP368" i="20"/>
  <c r="BQ368" i="20"/>
  <c r="BR368" i="20"/>
  <c r="BS368" i="20"/>
  <c r="BT368" i="20"/>
  <c r="BU368" i="20"/>
  <c r="BV368" i="20"/>
  <c r="BW368" i="20"/>
  <c r="BX368" i="20"/>
  <c r="BY368" i="20"/>
  <c r="BZ368" i="20"/>
  <c r="CA368" i="20"/>
  <c r="CB368" i="20"/>
  <c r="CC368" i="20"/>
  <c r="CD368" i="20"/>
  <c r="CE368" i="20"/>
  <c r="CF368" i="20"/>
  <c r="CG368" i="20"/>
  <c r="CH368" i="20"/>
  <c r="CI368" i="20"/>
  <c r="CJ368" i="20"/>
  <c r="CK368" i="20"/>
  <c r="CL368" i="20"/>
  <c r="CM368" i="20"/>
  <c r="AY369" i="20"/>
  <c r="AZ369" i="20"/>
  <c r="BA369" i="20"/>
  <c r="BB369" i="20"/>
  <c r="BC369" i="20"/>
  <c r="BD369" i="20"/>
  <c r="BE369" i="20"/>
  <c r="BF369" i="20"/>
  <c r="BG369" i="20"/>
  <c r="BH369" i="20"/>
  <c r="BI369" i="20"/>
  <c r="BJ369" i="20"/>
  <c r="BK369" i="20"/>
  <c r="BL369" i="20"/>
  <c r="BM369" i="20"/>
  <c r="BN369" i="20"/>
  <c r="BO369" i="20"/>
  <c r="BP369" i="20"/>
  <c r="BQ369" i="20"/>
  <c r="BR369" i="20"/>
  <c r="BS369" i="20"/>
  <c r="BT369" i="20"/>
  <c r="BU369" i="20"/>
  <c r="BV369" i="20"/>
  <c r="BW369" i="20"/>
  <c r="BX369" i="20"/>
  <c r="BY369" i="20"/>
  <c r="BZ369" i="20"/>
  <c r="CA369" i="20"/>
  <c r="CB369" i="20"/>
  <c r="CC369" i="20"/>
  <c r="CD369" i="20"/>
  <c r="CE369" i="20"/>
  <c r="CF369" i="20"/>
  <c r="CG369" i="20"/>
  <c r="CH369" i="20"/>
  <c r="CI369" i="20"/>
  <c r="CJ369" i="20"/>
  <c r="CK369" i="20"/>
  <c r="CL369" i="20"/>
  <c r="CM369" i="20"/>
  <c r="AY370" i="20"/>
  <c r="AZ370" i="20"/>
  <c r="BA370" i="20"/>
  <c r="BB370" i="20"/>
  <c r="BC370" i="20"/>
  <c r="BD370" i="20"/>
  <c r="BE370" i="20"/>
  <c r="BF370" i="20"/>
  <c r="BG370" i="20"/>
  <c r="BH370" i="20"/>
  <c r="BI370" i="20"/>
  <c r="BJ370" i="20"/>
  <c r="BK370" i="20"/>
  <c r="BL370" i="20"/>
  <c r="BM370" i="20"/>
  <c r="BN370" i="20"/>
  <c r="BO370" i="20"/>
  <c r="BP370" i="20"/>
  <c r="BQ370" i="20"/>
  <c r="BR370" i="20"/>
  <c r="BS370" i="20"/>
  <c r="BT370" i="20"/>
  <c r="BU370" i="20"/>
  <c r="BV370" i="20"/>
  <c r="BW370" i="20"/>
  <c r="BX370" i="20"/>
  <c r="BY370" i="20"/>
  <c r="BZ370" i="20"/>
  <c r="CA370" i="20"/>
  <c r="CB370" i="20"/>
  <c r="CC370" i="20"/>
  <c r="CD370" i="20"/>
  <c r="CE370" i="20"/>
  <c r="CF370" i="20"/>
  <c r="CG370" i="20"/>
  <c r="CH370" i="20"/>
  <c r="CI370" i="20"/>
  <c r="CJ370" i="20"/>
  <c r="CK370" i="20"/>
  <c r="CL370" i="20"/>
  <c r="CM370" i="20"/>
  <c r="AY371" i="20"/>
  <c r="AZ371" i="20"/>
  <c r="BA371" i="20"/>
  <c r="BB371" i="20"/>
  <c r="BC371" i="20"/>
  <c r="BD371" i="20"/>
  <c r="BE371" i="20"/>
  <c r="BF371" i="20"/>
  <c r="BG371" i="20"/>
  <c r="BH371" i="20"/>
  <c r="BI371" i="20"/>
  <c r="BJ371" i="20"/>
  <c r="BK371" i="20"/>
  <c r="BL371" i="20"/>
  <c r="BM371" i="20"/>
  <c r="BN371" i="20"/>
  <c r="BO371" i="20"/>
  <c r="BP371" i="20"/>
  <c r="BQ371" i="20"/>
  <c r="BR371" i="20"/>
  <c r="BS371" i="20"/>
  <c r="BT371" i="20"/>
  <c r="BU371" i="20"/>
  <c r="BV371" i="20"/>
  <c r="BW371" i="20"/>
  <c r="BX371" i="20"/>
  <c r="BY371" i="20"/>
  <c r="BZ371" i="20"/>
  <c r="CA371" i="20"/>
  <c r="CB371" i="20"/>
  <c r="CC371" i="20"/>
  <c r="CD371" i="20"/>
  <c r="CE371" i="20"/>
  <c r="CF371" i="20"/>
  <c r="CG371" i="20"/>
  <c r="CH371" i="20"/>
  <c r="CI371" i="20"/>
  <c r="CJ371" i="20"/>
  <c r="CK371" i="20"/>
  <c r="CL371" i="20"/>
  <c r="CM371" i="20"/>
  <c r="AY372" i="20"/>
  <c r="AZ372" i="20"/>
  <c r="BA372" i="20"/>
  <c r="BB372" i="20"/>
  <c r="BC372" i="20"/>
  <c r="BD372" i="20"/>
  <c r="BE372" i="20"/>
  <c r="BF372" i="20"/>
  <c r="BG372" i="20"/>
  <c r="BH372" i="20"/>
  <c r="BI372" i="20"/>
  <c r="BJ372" i="20"/>
  <c r="BK372" i="20"/>
  <c r="BL372" i="20"/>
  <c r="BM372" i="20"/>
  <c r="BN372" i="20"/>
  <c r="BO372" i="20"/>
  <c r="BP372" i="20"/>
  <c r="BQ372" i="20"/>
  <c r="BR372" i="20"/>
  <c r="BS372" i="20"/>
  <c r="BT372" i="20"/>
  <c r="BU372" i="20"/>
  <c r="BV372" i="20"/>
  <c r="BW372" i="20"/>
  <c r="BX372" i="20"/>
  <c r="BY372" i="20"/>
  <c r="BZ372" i="20"/>
  <c r="CA372" i="20"/>
  <c r="CB372" i="20"/>
  <c r="CC372" i="20"/>
  <c r="CD372" i="20"/>
  <c r="CE372" i="20"/>
  <c r="CF372" i="20"/>
  <c r="CG372" i="20"/>
  <c r="CH372" i="20"/>
  <c r="CI372" i="20"/>
  <c r="CJ372" i="20"/>
  <c r="CK372" i="20"/>
  <c r="CL372" i="20"/>
  <c r="CM372" i="20"/>
  <c r="AY373" i="20"/>
  <c r="AZ373" i="20"/>
  <c r="BA373" i="20"/>
  <c r="BB373" i="20"/>
  <c r="BC373" i="20"/>
  <c r="BD373" i="20"/>
  <c r="BE373" i="20"/>
  <c r="BF373" i="20"/>
  <c r="BG373" i="20"/>
  <c r="BH373" i="20"/>
  <c r="BI373" i="20"/>
  <c r="BJ373" i="20"/>
  <c r="BK373" i="20"/>
  <c r="BL373" i="20"/>
  <c r="BM373" i="20"/>
  <c r="BN373" i="20"/>
  <c r="BO373" i="20"/>
  <c r="BP373" i="20"/>
  <c r="BQ373" i="20"/>
  <c r="BR373" i="20"/>
  <c r="BS373" i="20"/>
  <c r="BT373" i="20"/>
  <c r="BU373" i="20"/>
  <c r="BV373" i="20"/>
  <c r="BW373" i="20"/>
  <c r="BX373" i="20"/>
  <c r="BY373" i="20"/>
  <c r="BZ373" i="20"/>
  <c r="CA373" i="20"/>
  <c r="CB373" i="20"/>
  <c r="CC373" i="20"/>
  <c r="CD373" i="20"/>
  <c r="CE373" i="20"/>
  <c r="CF373" i="20"/>
  <c r="CG373" i="20"/>
  <c r="CH373" i="20"/>
  <c r="CI373" i="20"/>
  <c r="CJ373" i="20"/>
  <c r="CK373" i="20"/>
  <c r="CL373" i="20"/>
  <c r="CM373" i="20"/>
  <c r="AY374" i="20"/>
  <c r="AZ374" i="20"/>
  <c r="BA374" i="20"/>
  <c r="BB374" i="20"/>
  <c r="BC374" i="20"/>
  <c r="BD374" i="20"/>
  <c r="BE374" i="20"/>
  <c r="BF374" i="20"/>
  <c r="BG374" i="20"/>
  <c r="BH374" i="20"/>
  <c r="BI374" i="20"/>
  <c r="BJ374" i="20"/>
  <c r="BK374" i="20"/>
  <c r="BL374" i="20"/>
  <c r="BM374" i="20"/>
  <c r="BN374" i="20"/>
  <c r="BO374" i="20"/>
  <c r="BP374" i="20"/>
  <c r="BQ374" i="20"/>
  <c r="BR374" i="20"/>
  <c r="BS374" i="20"/>
  <c r="BT374" i="20"/>
  <c r="BU374" i="20"/>
  <c r="BV374" i="20"/>
  <c r="BW374" i="20"/>
  <c r="BX374" i="20"/>
  <c r="BY374" i="20"/>
  <c r="BZ374" i="20"/>
  <c r="CA374" i="20"/>
  <c r="CB374" i="20"/>
  <c r="CC374" i="20"/>
  <c r="CD374" i="20"/>
  <c r="CE374" i="20"/>
  <c r="CF374" i="20"/>
  <c r="CG374" i="20"/>
  <c r="CH374" i="20"/>
  <c r="CI374" i="20"/>
  <c r="CJ374" i="20"/>
  <c r="CK374" i="20"/>
  <c r="CL374" i="20"/>
  <c r="CM374" i="20"/>
  <c r="AY375" i="20"/>
  <c r="AZ375" i="20"/>
  <c r="BA375" i="20"/>
  <c r="BB375" i="20"/>
  <c r="BC375" i="20"/>
  <c r="BD375" i="20"/>
  <c r="BE375" i="20"/>
  <c r="BF375" i="20"/>
  <c r="BG375" i="20"/>
  <c r="BH375" i="20"/>
  <c r="BI375" i="20"/>
  <c r="BJ375" i="20"/>
  <c r="BK375" i="20"/>
  <c r="BL375" i="20"/>
  <c r="BM375" i="20"/>
  <c r="BN375" i="20"/>
  <c r="BO375" i="20"/>
  <c r="BP375" i="20"/>
  <c r="BQ375" i="20"/>
  <c r="BR375" i="20"/>
  <c r="BS375" i="20"/>
  <c r="BT375" i="20"/>
  <c r="BU375" i="20"/>
  <c r="BV375" i="20"/>
  <c r="BW375" i="20"/>
  <c r="BX375" i="20"/>
  <c r="BY375" i="20"/>
  <c r="BZ375" i="20"/>
  <c r="CA375" i="20"/>
  <c r="CB375" i="20"/>
  <c r="CC375" i="20"/>
  <c r="CD375" i="20"/>
  <c r="CE375" i="20"/>
  <c r="CF375" i="20"/>
  <c r="CG375" i="20"/>
  <c r="CH375" i="20"/>
  <c r="CI375" i="20"/>
  <c r="CJ375" i="20"/>
  <c r="CK375" i="20"/>
  <c r="CL375" i="20"/>
  <c r="CM375" i="20"/>
  <c r="AY376" i="20"/>
  <c r="AZ376" i="20"/>
  <c r="BA376" i="20"/>
  <c r="BB376" i="20"/>
  <c r="BC376" i="20"/>
  <c r="BD376" i="20"/>
  <c r="BE376" i="20"/>
  <c r="BF376" i="20"/>
  <c r="BG376" i="20"/>
  <c r="BH376" i="20"/>
  <c r="BI376" i="20"/>
  <c r="BJ376" i="20"/>
  <c r="BK376" i="20"/>
  <c r="BL376" i="20"/>
  <c r="BM376" i="20"/>
  <c r="BN376" i="20"/>
  <c r="BO376" i="20"/>
  <c r="BP376" i="20"/>
  <c r="BQ376" i="20"/>
  <c r="BR376" i="20"/>
  <c r="BS376" i="20"/>
  <c r="BT376" i="20"/>
  <c r="BU376" i="20"/>
  <c r="BV376" i="20"/>
  <c r="BW376" i="20"/>
  <c r="BX376" i="20"/>
  <c r="BY376" i="20"/>
  <c r="BZ376" i="20"/>
  <c r="CA376" i="20"/>
  <c r="CB376" i="20"/>
  <c r="CC376" i="20"/>
  <c r="CD376" i="20"/>
  <c r="CE376" i="20"/>
  <c r="CF376" i="20"/>
  <c r="CG376" i="20"/>
  <c r="CH376" i="20"/>
  <c r="CI376" i="20"/>
  <c r="CJ376" i="20"/>
  <c r="CK376" i="20"/>
  <c r="CL376" i="20"/>
  <c r="CM376" i="20"/>
  <c r="AY377" i="20"/>
  <c r="AZ377" i="20"/>
  <c r="BA377" i="20"/>
  <c r="BB377" i="20"/>
  <c r="BC377" i="20"/>
  <c r="BD377" i="20"/>
  <c r="BE377" i="20"/>
  <c r="BF377" i="20"/>
  <c r="BG377" i="20"/>
  <c r="BH377" i="20"/>
  <c r="BI377" i="20"/>
  <c r="BJ377" i="20"/>
  <c r="BK377" i="20"/>
  <c r="BL377" i="20"/>
  <c r="BM377" i="20"/>
  <c r="BN377" i="20"/>
  <c r="BO377" i="20"/>
  <c r="BP377" i="20"/>
  <c r="BQ377" i="20"/>
  <c r="BR377" i="20"/>
  <c r="BS377" i="20"/>
  <c r="BT377" i="20"/>
  <c r="BU377" i="20"/>
  <c r="BV377" i="20"/>
  <c r="BW377" i="20"/>
  <c r="BX377" i="20"/>
  <c r="BY377" i="20"/>
  <c r="BZ377" i="20"/>
  <c r="CA377" i="20"/>
  <c r="CB377" i="20"/>
  <c r="CC377" i="20"/>
  <c r="CD377" i="20"/>
  <c r="CE377" i="20"/>
  <c r="CF377" i="20"/>
  <c r="CG377" i="20"/>
  <c r="CH377" i="20"/>
  <c r="CI377" i="20"/>
  <c r="CJ377" i="20"/>
  <c r="CK377" i="20"/>
  <c r="CL377" i="20"/>
  <c r="CM377" i="20"/>
  <c r="AY378" i="20"/>
  <c r="AZ378" i="20"/>
  <c r="BA378" i="20"/>
  <c r="BB378" i="20"/>
  <c r="BC378" i="20"/>
  <c r="BD378" i="20"/>
  <c r="BE378" i="20"/>
  <c r="BF378" i="20"/>
  <c r="BG378" i="20"/>
  <c r="BH378" i="20"/>
  <c r="BI378" i="20"/>
  <c r="BJ378" i="20"/>
  <c r="BK378" i="20"/>
  <c r="BL378" i="20"/>
  <c r="BM378" i="20"/>
  <c r="BN378" i="20"/>
  <c r="BO378" i="20"/>
  <c r="BP378" i="20"/>
  <c r="BQ378" i="20"/>
  <c r="BR378" i="20"/>
  <c r="BS378" i="20"/>
  <c r="BT378" i="20"/>
  <c r="BU378" i="20"/>
  <c r="BV378" i="20"/>
  <c r="BW378" i="20"/>
  <c r="BX378" i="20"/>
  <c r="BY378" i="20"/>
  <c r="BZ378" i="20"/>
  <c r="CA378" i="20"/>
  <c r="CB378" i="20"/>
  <c r="CC378" i="20"/>
  <c r="CD378" i="20"/>
  <c r="CE378" i="20"/>
  <c r="CF378" i="20"/>
  <c r="CG378" i="20"/>
  <c r="CH378" i="20"/>
  <c r="CI378" i="20"/>
  <c r="CJ378" i="20"/>
  <c r="CK378" i="20"/>
  <c r="CL378" i="20"/>
  <c r="CM378" i="20"/>
  <c r="AY379" i="20"/>
  <c r="AZ379" i="20"/>
  <c r="BA379" i="20"/>
  <c r="BB379" i="20"/>
  <c r="BC379" i="20"/>
  <c r="BD379" i="20"/>
  <c r="BE379" i="20"/>
  <c r="BF379" i="20"/>
  <c r="BG379" i="20"/>
  <c r="BH379" i="20"/>
  <c r="BI379" i="20"/>
  <c r="BJ379" i="20"/>
  <c r="BK379" i="20"/>
  <c r="BL379" i="20"/>
  <c r="BM379" i="20"/>
  <c r="BN379" i="20"/>
  <c r="BO379" i="20"/>
  <c r="BP379" i="20"/>
  <c r="BQ379" i="20"/>
  <c r="BR379" i="20"/>
  <c r="BS379" i="20"/>
  <c r="BT379" i="20"/>
  <c r="BU379" i="20"/>
  <c r="BV379" i="20"/>
  <c r="BW379" i="20"/>
  <c r="BX379" i="20"/>
  <c r="BY379" i="20"/>
  <c r="BZ379" i="20"/>
  <c r="CA379" i="20"/>
  <c r="CB379" i="20"/>
  <c r="CC379" i="20"/>
  <c r="CD379" i="20"/>
  <c r="CE379" i="20"/>
  <c r="CF379" i="20"/>
  <c r="CG379" i="20"/>
  <c r="CH379" i="20"/>
  <c r="CI379" i="20"/>
  <c r="CJ379" i="20"/>
  <c r="CK379" i="20"/>
  <c r="CL379" i="20"/>
  <c r="CM379" i="20"/>
  <c r="CL11" i="18"/>
  <c r="CL12" i="18"/>
  <c r="CL13" i="18"/>
  <c r="CL10" i="18"/>
  <c r="AV90" i="18" l="1"/>
  <c r="AV202" i="18"/>
  <c r="AV218" i="18"/>
  <c r="AV222" i="18"/>
  <c r="AV262" i="18"/>
  <c r="AV266" i="18"/>
  <c r="AV270" i="18"/>
  <c r="AV278" i="18"/>
  <c r="AV282" i="18"/>
  <c r="AV294" i="18"/>
  <c r="AV171" i="18"/>
  <c r="AV74" i="18"/>
  <c r="AV106" i="18"/>
  <c r="AV122" i="18"/>
  <c r="AV138" i="18"/>
  <c r="AV154" i="18"/>
  <c r="AV170" i="18"/>
  <c r="AV230" i="18"/>
  <c r="AV234" i="18"/>
  <c r="AV238" i="18"/>
  <c r="AV246" i="18"/>
  <c r="AV250" i="18"/>
  <c r="AV254" i="18"/>
  <c r="AV286" i="18"/>
  <c r="AV298" i="18"/>
  <c r="AV302" i="18"/>
  <c r="AV310" i="18"/>
  <c r="AV318" i="18"/>
  <c r="AV324" i="18"/>
  <c r="AV326" i="18"/>
  <c r="AV328" i="18"/>
  <c r="AV330" i="18"/>
  <c r="AV332" i="18"/>
  <c r="AV334" i="18"/>
  <c r="AV340" i="18"/>
  <c r="AV342" i="18"/>
  <c r="AV344" i="18"/>
  <c r="AV346" i="18"/>
  <c r="AV348" i="18"/>
  <c r="AV350" i="18"/>
  <c r="AV356" i="18"/>
  <c r="AV358" i="18"/>
  <c r="AV360" i="18"/>
  <c r="AV362" i="18"/>
  <c r="AV364" i="18"/>
  <c r="AV366" i="18"/>
  <c r="AV372" i="18"/>
  <c r="AV374" i="18"/>
  <c r="AV376" i="18"/>
  <c r="AV378" i="18"/>
  <c r="AV153" i="18"/>
  <c r="AV155" i="18"/>
  <c r="AV169" i="18"/>
  <c r="AV187" i="18"/>
  <c r="AV25" i="18"/>
  <c r="AV41" i="18"/>
  <c r="AV57" i="18"/>
  <c r="AV73" i="18"/>
  <c r="AV89" i="18"/>
  <c r="AV91" i="18"/>
  <c r="AV93" i="18"/>
  <c r="AV99" i="18"/>
  <c r="AV105" i="18"/>
  <c r="AV107" i="18"/>
  <c r="AV121" i="18"/>
  <c r="AV123" i="18"/>
  <c r="AV137" i="18"/>
  <c r="AV139" i="18"/>
  <c r="AV203" i="18"/>
  <c r="AV20" i="18"/>
  <c r="AV36" i="18"/>
  <c r="AV52" i="18"/>
  <c r="AV58" i="18"/>
  <c r="AV68" i="18"/>
  <c r="AV82" i="18"/>
  <c r="AV84" i="18"/>
  <c r="AV98" i="18"/>
  <c r="AV100" i="18"/>
  <c r="AV114" i="18"/>
  <c r="AV130" i="18"/>
  <c r="AV146" i="18"/>
  <c r="AV162" i="18"/>
  <c r="AV178" i="18"/>
  <c r="AV194" i="18"/>
  <c r="AV210" i="18"/>
  <c r="AW376" i="26"/>
  <c r="AW372" i="26"/>
  <c r="AW368" i="26"/>
  <c r="AW364" i="26"/>
  <c r="AW360" i="26"/>
  <c r="AW356" i="26"/>
  <c r="AW352" i="26"/>
  <c r="AW348" i="26"/>
  <c r="AW344" i="26"/>
  <c r="AW340" i="26"/>
  <c r="AW336" i="26"/>
  <c r="AW332" i="26"/>
  <c r="AW328" i="26"/>
  <c r="AW324" i="26"/>
  <c r="AW320" i="26"/>
  <c r="AW316" i="26"/>
  <c r="AW312" i="26"/>
  <c r="AW308" i="26"/>
  <c r="AW304" i="26"/>
  <c r="AW300" i="26"/>
  <c r="AW296" i="26"/>
  <c r="AW292" i="26"/>
  <c r="AW288" i="26"/>
  <c r="AW284" i="26"/>
  <c r="AW280" i="26"/>
  <c r="AW276" i="26"/>
  <c r="AW272" i="26"/>
  <c r="AW373" i="20"/>
  <c r="AW365" i="20"/>
  <c r="AW325" i="20"/>
  <c r="AW321" i="20"/>
  <c r="AW317" i="20"/>
  <c r="AW301" i="20"/>
  <c r="AW285" i="20"/>
  <c r="AW277" i="20"/>
  <c r="AW313" i="20"/>
  <c r="AW309" i="20"/>
  <c r="AW289" i="20"/>
  <c r="AW269" i="20"/>
  <c r="AW265" i="20"/>
  <c r="AW249" i="20"/>
  <c r="AW376" i="20"/>
  <c r="AW372" i="20"/>
  <c r="AW368" i="20"/>
  <c r="AW364" i="20"/>
  <c r="AW360" i="20"/>
  <c r="AW356" i="20"/>
  <c r="AW352" i="20"/>
  <c r="AW348" i="20"/>
  <c r="AW344" i="20"/>
  <c r="AW340" i="20"/>
  <c r="AW336" i="20"/>
  <c r="AW332" i="20"/>
  <c r="AW328" i="20"/>
  <c r="AW324" i="20"/>
  <c r="AW320" i="20"/>
  <c r="AW316" i="20"/>
  <c r="AW312" i="20"/>
  <c r="AW308" i="20"/>
  <c r="AW304" i="20"/>
  <c r="AW300" i="20"/>
  <c r="AW296" i="20"/>
  <c r="AW377" i="20"/>
  <c r="AW361" i="20"/>
  <c r="AW353" i="20"/>
  <c r="AW345" i="20"/>
  <c r="AW305" i="20"/>
  <c r="AW297" i="20"/>
  <c r="AW293" i="20"/>
  <c r="AW281" i="20"/>
  <c r="AW273" i="20"/>
  <c r="AW261" i="20"/>
  <c r="AW257" i="20"/>
  <c r="AW253" i="20"/>
  <c r="AW379" i="20"/>
  <c r="AW375" i="20"/>
  <c r="AW371" i="20"/>
  <c r="AW367" i="20"/>
  <c r="AW363" i="20"/>
  <c r="AW359" i="20"/>
  <c r="AW355" i="20"/>
  <c r="AW351" i="20"/>
  <c r="AW347" i="20"/>
  <c r="AW343" i="20"/>
  <c r="AW339" i="20"/>
  <c r="AW335" i="20"/>
  <c r="AW331" i="20"/>
  <c r="AW327" i="20"/>
  <c r="AW323" i="20"/>
  <c r="AW319" i="20"/>
  <c r="AW315" i="20"/>
  <c r="AW311" i="20"/>
  <c r="AW307" i="20"/>
  <c r="AW303" i="20"/>
  <c r="AW299" i="20"/>
  <c r="AW295" i="20"/>
  <c r="AW291" i="20"/>
  <c r="AW287" i="20"/>
  <c r="AW283" i="20"/>
  <c r="AW279" i="20"/>
  <c r="AW275" i="20"/>
  <c r="AW271" i="20"/>
  <c r="AW267" i="20"/>
  <c r="AW263" i="20"/>
  <c r="AW369" i="20"/>
  <c r="AW357" i="20"/>
  <c r="AW349" i="20"/>
  <c r="AW341" i="20"/>
  <c r="AW337" i="20"/>
  <c r="AW333" i="20"/>
  <c r="AW329" i="20"/>
  <c r="AW378" i="20"/>
  <c r="AW374" i="20"/>
  <c r="AW370" i="20"/>
  <c r="AW366" i="20"/>
  <c r="AW362" i="20"/>
  <c r="AW358" i="20"/>
  <c r="AW354" i="20"/>
  <c r="AW350" i="20"/>
  <c r="AW346" i="20"/>
  <c r="AW342" i="20"/>
  <c r="AW338" i="20"/>
  <c r="AW334" i="20"/>
  <c r="AW330" i="20"/>
  <c r="AW326" i="20"/>
  <c r="AW322" i="20"/>
  <c r="AW318" i="20"/>
  <c r="AW314" i="20"/>
  <c r="AW310" i="20"/>
  <c r="AW306" i="20"/>
  <c r="AW302" i="20"/>
  <c r="AW298" i="20"/>
  <c r="AW294" i="20"/>
  <c r="AW290" i="20"/>
  <c r="AW286" i="20"/>
  <c r="AW282" i="20"/>
  <c r="AW278" i="20"/>
  <c r="AW274" i="20"/>
  <c r="AW270" i="20"/>
  <c r="AW266" i="20"/>
  <c r="AW262" i="20"/>
  <c r="AW258" i="20"/>
  <c r="AW254" i="20"/>
  <c r="AW250" i="20"/>
  <c r="AW246" i="20"/>
  <c r="AW242" i="20"/>
  <c r="AW238" i="20"/>
  <c r="AW234" i="20"/>
  <c r="AW230" i="20"/>
  <c r="AW226" i="20"/>
  <c r="AW222" i="20"/>
  <c r="AW218" i="20"/>
  <c r="AW214" i="20"/>
  <c r="AW210" i="20"/>
  <c r="AW206" i="20"/>
  <c r="AW202" i="20"/>
  <c r="AW198" i="20"/>
  <c r="AW194" i="20"/>
  <c r="AW190" i="20"/>
  <c r="AW186" i="20"/>
  <c r="AW182" i="20"/>
  <c r="AW178" i="20"/>
  <c r="AW174" i="20"/>
  <c r="AW170" i="20"/>
  <c r="AW166" i="20"/>
  <c r="AW162" i="20"/>
  <c r="AW158" i="20"/>
  <c r="AW154" i="20"/>
  <c r="AW150" i="20"/>
  <c r="AW146" i="20"/>
  <c r="AW142" i="20"/>
  <c r="AW138" i="20"/>
  <c r="AW134" i="20"/>
  <c r="AW130" i="20"/>
  <c r="AW126" i="20"/>
  <c r="AW122" i="20"/>
  <c r="AW118" i="20"/>
  <c r="AW114" i="20"/>
  <c r="AW110" i="20"/>
  <c r="AW106" i="20"/>
  <c r="AW102" i="20"/>
  <c r="AW98" i="20"/>
  <c r="AW94" i="20"/>
  <c r="AW90" i="20"/>
  <c r="AW86" i="20"/>
  <c r="AW82" i="20"/>
  <c r="AW78" i="20"/>
  <c r="AW74" i="20"/>
  <c r="AW70" i="20"/>
  <c r="AW66" i="20"/>
  <c r="AW62" i="20"/>
  <c r="AW58" i="20"/>
  <c r="AW54" i="20"/>
  <c r="AW50" i="20"/>
  <c r="AW46" i="20"/>
  <c r="AW42" i="20"/>
  <c r="AW38" i="20"/>
  <c r="AW34" i="20"/>
  <c r="AW30" i="20"/>
  <c r="AW26" i="20"/>
  <c r="AW22" i="20"/>
  <c r="AW18" i="20"/>
  <c r="AW14" i="20"/>
  <c r="AW379" i="26"/>
  <c r="AW375" i="26"/>
  <c r="AW371" i="26"/>
  <c r="AW367" i="26"/>
  <c r="AW363" i="26"/>
  <c r="AW359" i="26"/>
  <c r="AW355" i="26"/>
  <c r="AW351" i="26"/>
  <c r="AW347" i="26"/>
  <c r="AW343" i="26"/>
  <c r="AW339" i="26"/>
  <c r="AW335" i="26"/>
  <c r="AW331" i="26"/>
  <c r="AW327" i="26"/>
  <c r="AW323" i="26"/>
  <c r="AW319" i="26"/>
  <c r="AW315" i="26"/>
  <c r="AW311" i="26"/>
  <c r="AW307" i="26"/>
  <c r="AW303" i="26"/>
  <c r="AW299" i="26"/>
  <c r="AW295" i="26"/>
  <c r="AW291" i="26"/>
  <c r="AW287" i="26"/>
  <c r="AW283" i="26"/>
  <c r="AW279" i="26"/>
  <c r="AW275" i="26"/>
  <c r="AW271" i="26"/>
  <c r="AW267" i="26"/>
  <c r="AW263" i="26"/>
  <c r="AW259" i="26"/>
  <c r="AW255" i="26"/>
  <c r="AW251" i="26"/>
  <c r="AW247" i="26"/>
  <c r="AW243" i="26"/>
  <c r="AW239" i="26"/>
  <c r="AW235" i="26"/>
  <c r="AW231" i="26"/>
  <c r="AW227" i="26"/>
  <c r="AW223" i="26"/>
  <c r="AW219" i="26"/>
  <c r="AW215" i="26"/>
  <c r="AW211" i="26"/>
  <c r="AW207" i="26"/>
  <c r="AW203" i="26"/>
  <c r="AW199" i="26"/>
  <c r="AW195" i="26"/>
  <c r="AW191" i="26"/>
  <c r="AW187" i="26"/>
  <c r="AW183" i="26"/>
  <c r="AW179" i="26"/>
  <c r="AW175" i="26"/>
  <c r="AW171" i="26"/>
  <c r="AW167" i="26"/>
  <c r="AW163" i="26"/>
  <c r="AW159" i="26"/>
  <c r="AW155" i="26"/>
  <c r="AW151" i="26"/>
  <c r="AW147" i="26"/>
  <c r="AW143" i="26"/>
  <c r="AW139" i="26"/>
  <c r="AW135" i="26"/>
  <c r="AW131" i="26"/>
  <c r="AW127" i="26"/>
  <c r="AW123" i="26"/>
  <c r="AW119" i="26"/>
  <c r="AW115" i="26"/>
  <c r="AW111" i="26"/>
  <c r="AW107" i="26"/>
  <c r="AW103" i="26"/>
  <c r="AW99" i="26"/>
  <c r="AW95" i="26"/>
  <c r="AW91" i="26"/>
  <c r="AW87" i="26"/>
  <c r="AW83" i="26"/>
  <c r="AW79" i="26"/>
  <c r="AW75" i="26"/>
  <c r="AW71" i="26"/>
  <c r="AW67" i="26"/>
  <c r="AW63" i="26"/>
  <c r="AW62" i="26"/>
  <c r="AW59" i="26"/>
  <c r="AW55" i="26"/>
  <c r="AW54" i="26"/>
  <c r="AW51" i="26"/>
  <c r="AW47" i="26"/>
  <c r="AW46" i="26"/>
  <c r="AW43" i="26"/>
  <c r="AW39" i="26"/>
  <c r="AW38" i="26"/>
  <c r="AW35" i="26"/>
  <c r="AW31" i="26"/>
  <c r="AW30" i="26"/>
  <c r="AW27" i="26"/>
  <c r="AW23" i="26"/>
  <c r="AW22" i="26"/>
  <c r="AW19" i="26"/>
  <c r="AW15" i="26"/>
  <c r="AW14" i="26"/>
  <c r="AW11" i="26"/>
  <c r="AW245" i="20"/>
  <c r="AW241" i="20"/>
  <c r="AW237" i="20"/>
  <c r="AW233" i="20"/>
  <c r="AW229" i="20"/>
  <c r="AW225" i="20"/>
  <c r="AW221" i="20"/>
  <c r="AW217" i="20"/>
  <c r="AW213" i="20"/>
  <c r="AW209" i="20"/>
  <c r="AW205" i="20"/>
  <c r="AW201" i="20"/>
  <c r="AW197" i="20"/>
  <c r="AW193" i="20"/>
  <c r="AW189" i="20"/>
  <c r="AW185" i="20"/>
  <c r="AW181" i="20"/>
  <c r="AW177" i="20"/>
  <c r="AW173" i="20"/>
  <c r="AW169" i="20"/>
  <c r="AW165" i="20"/>
  <c r="AW161" i="20"/>
  <c r="AW157" i="20"/>
  <c r="AW153" i="20"/>
  <c r="AW149" i="20"/>
  <c r="AW145" i="20"/>
  <c r="AW141" i="20"/>
  <c r="AW137" i="20"/>
  <c r="AW133" i="20"/>
  <c r="AW129" i="20"/>
  <c r="AW125" i="20"/>
  <c r="AW121" i="20"/>
  <c r="AW117" i="20"/>
  <c r="AW113" i="20"/>
  <c r="AW109" i="20"/>
  <c r="AW105" i="20"/>
  <c r="AW101" i="20"/>
  <c r="AW97" i="20"/>
  <c r="AW93" i="20"/>
  <c r="AW89" i="20"/>
  <c r="AW85" i="20"/>
  <c r="AW81" i="20"/>
  <c r="AW77" i="20"/>
  <c r="AW73" i="20"/>
  <c r="AW69" i="20"/>
  <c r="AW65" i="20"/>
  <c r="AW61" i="20"/>
  <c r="AW57" i="20"/>
  <c r="AW53" i="20"/>
  <c r="AW49" i="20"/>
  <c r="AW45" i="20"/>
  <c r="AW41" i="20"/>
  <c r="AW37" i="20"/>
  <c r="AW33" i="20"/>
  <c r="AW29" i="20"/>
  <c r="AW25" i="20"/>
  <c r="AW21" i="20"/>
  <c r="AW17" i="20"/>
  <c r="AW13" i="20"/>
  <c r="AW378" i="26"/>
  <c r="AW374" i="26"/>
  <c r="AW370" i="26"/>
  <c r="AW366" i="26"/>
  <c r="AW362" i="26"/>
  <c r="AW358" i="26"/>
  <c r="AW354" i="26"/>
  <c r="AW350" i="26"/>
  <c r="AW346" i="26"/>
  <c r="AW342" i="26"/>
  <c r="AW338" i="26"/>
  <c r="AW334" i="26"/>
  <c r="AW330" i="26"/>
  <c r="AW326" i="26"/>
  <c r="AW322" i="26"/>
  <c r="AW318" i="26"/>
  <c r="AW314" i="26"/>
  <c r="AW310" i="26"/>
  <c r="AW306" i="26"/>
  <c r="AW302" i="26"/>
  <c r="AW298" i="26"/>
  <c r="AW294" i="26"/>
  <c r="AW290" i="26"/>
  <c r="AW286" i="26"/>
  <c r="AW282" i="26"/>
  <c r="AW278" i="26"/>
  <c r="AW274" i="26"/>
  <c r="AW270" i="26"/>
  <c r="AW266" i="26"/>
  <c r="AW262" i="26"/>
  <c r="AW258" i="26"/>
  <c r="AW254" i="26"/>
  <c r="AW250" i="26"/>
  <c r="AW246" i="26"/>
  <c r="AW242" i="26"/>
  <c r="AW238" i="26"/>
  <c r="AW234" i="26"/>
  <c r="AW230" i="26"/>
  <c r="AW226" i="26"/>
  <c r="AW222" i="26"/>
  <c r="AW218" i="26"/>
  <c r="AW214" i="26"/>
  <c r="AW210" i="26"/>
  <c r="AW206" i="26"/>
  <c r="AW202" i="26"/>
  <c r="AW198" i="26"/>
  <c r="AW194" i="26"/>
  <c r="AW190" i="26"/>
  <c r="AW186" i="26"/>
  <c r="AW182" i="26"/>
  <c r="AW178" i="26"/>
  <c r="AW174" i="26"/>
  <c r="AW170" i="26"/>
  <c r="AW166" i="26"/>
  <c r="AW162" i="26"/>
  <c r="AW158" i="26"/>
  <c r="AW154" i="26"/>
  <c r="AW150" i="26"/>
  <c r="AW146" i="26"/>
  <c r="AW142" i="26"/>
  <c r="AW138" i="26"/>
  <c r="AW134" i="26"/>
  <c r="AW130" i="26"/>
  <c r="AW126" i="26"/>
  <c r="AW122" i="26"/>
  <c r="AW118" i="26"/>
  <c r="AW114" i="26"/>
  <c r="AW110" i="26"/>
  <c r="AW106" i="26"/>
  <c r="AW102" i="26"/>
  <c r="AW98" i="26"/>
  <c r="AW94" i="26"/>
  <c r="AW90" i="26"/>
  <c r="AW86" i="26"/>
  <c r="AW82" i="26"/>
  <c r="AW78" i="26"/>
  <c r="AW74" i="26"/>
  <c r="AW70" i="26"/>
  <c r="AW66" i="26"/>
  <c r="AW58" i="26"/>
  <c r="AW50" i="26"/>
  <c r="AW42" i="26"/>
  <c r="AW34" i="26"/>
  <c r="AW26" i="26"/>
  <c r="AW18" i="26"/>
  <c r="AW292" i="20"/>
  <c r="AW288" i="20"/>
  <c r="AW284" i="20"/>
  <c r="AW280" i="20"/>
  <c r="AW276" i="20"/>
  <c r="AW272" i="20"/>
  <c r="AW268" i="20"/>
  <c r="AW264" i="20"/>
  <c r="AW260" i="20"/>
  <c r="AW256" i="20"/>
  <c r="AW252" i="20"/>
  <c r="AW248" i="20"/>
  <c r="AW244" i="20"/>
  <c r="AW240" i="20"/>
  <c r="AW236" i="20"/>
  <c r="AW232" i="20"/>
  <c r="AW228" i="20"/>
  <c r="AW224" i="20"/>
  <c r="AW220" i="20"/>
  <c r="AW216" i="20"/>
  <c r="AW212" i="20"/>
  <c r="AW208" i="20"/>
  <c r="AW204" i="20"/>
  <c r="AW200" i="20"/>
  <c r="AW196" i="20"/>
  <c r="AW192" i="20"/>
  <c r="AW188" i="20"/>
  <c r="AW184" i="20"/>
  <c r="AW180" i="20"/>
  <c r="AW176" i="20"/>
  <c r="AW172" i="20"/>
  <c r="AW168" i="20"/>
  <c r="AW164" i="20"/>
  <c r="AW160" i="20"/>
  <c r="AW156" i="20"/>
  <c r="AW152" i="20"/>
  <c r="AW148" i="20"/>
  <c r="AW144" i="20"/>
  <c r="AW140" i="20"/>
  <c r="AW136" i="20"/>
  <c r="AW132" i="20"/>
  <c r="AW128" i="20"/>
  <c r="AW124" i="20"/>
  <c r="AW120" i="20"/>
  <c r="AW116" i="20"/>
  <c r="AW112" i="20"/>
  <c r="AW108" i="20"/>
  <c r="AW104" i="20"/>
  <c r="AW100" i="20"/>
  <c r="AW96" i="20"/>
  <c r="AW92" i="20"/>
  <c r="AW88" i="20"/>
  <c r="AW84" i="20"/>
  <c r="AW80" i="20"/>
  <c r="AW76" i="20"/>
  <c r="AW72" i="20"/>
  <c r="AW68" i="20"/>
  <c r="AW64" i="20"/>
  <c r="AW60" i="20"/>
  <c r="AW56" i="20"/>
  <c r="AW52" i="20"/>
  <c r="AW48" i="20"/>
  <c r="AW44" i="20"/>
  <c r="AW40" i="20"/>
  <c r="AW36" i="20"/>
  <c r="AW32" i="20"/>
  <c r="AW28" i="20"/>
  <c r="AW24" i="20"/>
  <c r="AW20" i="20"/>
  <c r="AW16" i="20"/>
  <c r="AW12" i="20"/>
  <c r="AW377" i="26"/>
  <c r="AW373" i="26"/>
  <c r="AW369" i="26"/>
  <c r="AW365" i="26"/>
  <c r="AW361" i="26"/>
  <c r="AW357" i="26"/>
  <c r="AW353" i="26"/>
  <c r="AW349" i="26"/>
  <c r="AW345" i="26"/>
  <c r="AW341" i="26"/>
  <c r="AW337" i="26"/>
  <c r="AW333" i="26"/>
  <c r="AW329" i="26"/>
  <c r="AW325" i="26"/>
  <c r="AW321" i="26"/>
  <c r="AW317" i="26"/>
  <c r="AW313" i="26"/>
  <c r="AW309" i="26"/>
  <c r="AW305" i="26"/>
  <c r="AW301" i="26"/>
  <c r="AW297" i="26"/>
  <c r="AW293" i="26"/>
  <c r="AW289" i="26"/>
  <c r="AW285" i="26"/>
  <c r="AW281" i="26"/>
  <c r="AW277" i="26"/>
  <c r="AW273" i="26"/>
  <c r="AW269" i="26"/>
  <c r="AW265" i="26"/>
  <c r="AW261" i="26"/>
  <c r="AW257" i="26"/>
  <c r="AW253" i="26"/>
  <c r="AW249" i="26"/>
  <c r="AW245" i="26"/>
  <c r="AW241" i="26"/>
  <c r="AW237" i="26"/>
  <c r="AW233" i="26"/>
  <c r="AW229" i="26"/>
  <c r="AW225" i="26"/>
  <c r="AW221" i="26"/>
  <c r="AW217" i="26"/>
  <c r="AW213" i="26"/>
  <c r="AW209" i="26"/>
  <c r="AW205" i="26"/>
  <c r="AW201" i="26"/>
  <c r="AW197" i="26"/>
  <c r="AW193" i="26"/>
  <c r="AW189" i="26"/>
  <c r="AW185" i="26"/>
  <c r="AW181" i="26"/>
  <c r="AW177" i="26"/>
  <c r="AW173" i="26"/>
  <c r="AW169" i="26"/>
  <c r="AW165" i="26"/>
  <c r="AW161" i="26"/>
  <c r="AW157" i="26"/>
  <c r="AW153" i="26"/>
  <c r="AW149" i="26"/>
  <c r="AW145" i="26"/>
  <c r="AW141" i="26"/>
  <c r="AW137" i="26"/>
  <c r="AW133" i="26"/>
  <c r="AW129" i="26"/>
  <c r="AW125" i="26"/>
  <c r="AW121" i="26"/>
  <c r="AW117" i="26"/>
  <c r="AW113" i="26"/>
  <c r="AW109" i="26"/>
  <c r="AW105" i="26"/>
  <c r="AW101" i="26"/>
  <c r="AW97" i="26"/>
  <c r="AW93" i="26"/>
  <c r="AW89" i="26"/>
  <c r="AW85" i="26"/>
  <c r="AW81" i="26"/>
  <c r="AW77" i="26"/>
  <c r="AW73" i="26"/>
  <c r="AW69" i="26"/>
  <c r="AW65" i="26"/>
  <c r="AW259" i="20"/>
  <c r="AW255" i="20"/>
  <c r="AW251" i="20"/>
  <c r="AW247" i="20"/>
  <c r="AW243" i="20"/>
  <c r="AW239" i="20"/>
  <c r="AW235" i="20"/>
  <c r="AW231" i="20"/>
  <c r="AW227" i="20"/>
  <c r="AW223" i="20"/>
  <c r="AW219" i="20"/>
  <c r="AW215" i="20"/>
  <c r="AW211" i="20"/>
  <c r="AW207" i="20"/>
  <c r="AW203" i="20"/>
  <c r="AW199" i="20"/>
  <c r="AW195" i="20"/>
  <c r="AW191" i="20"/>
  <c r="AW187" i="20"/>
  <c r="AW183" i="20"/>
  <c r="AW179" i="20"/>
  <c r="AW175" i="20"/>
  <c r="AW171" i="20"/>
  <c r="AW167" i="20"/>
  <c r="AW163" i="20"/>
  <c r="AW159" i="20"/>
  <c r="AW155" i="20"/>
  <c r="AW151" i="20"/>
  <c r="AW147" i="20"/>
  <c r="AW143" i="20"/>
  <c r="AW139" i="20"/>
  <c r="AW135" i="20"/>
  <c r="AW131" i="20"/>
  <c r="AW127" i="20"/>
  <c r="AW123" i="20"/>
  <c r="AW119" i="20"/>
  <c r="AW115" i="20"/>
  <c r="AW111" i="20"/>
  <c r="AW107" i="20"/>
  <c r="AW103" i="20"/>
  <c r="AW99" i="20"/>
  <c r="AW95" i="20"/>
  <c r="AW91" i="20"/>
  <c r="AW87" i="20"/>
  <c r="AW83" i="20"/>
  <c r="AW79" i="20"/>
  <c r="AW75" i="20"/>
  <c r="AW71" i="20"/>
  <c r="AW67" i="20"/>
  <c r="AW63" i="20"/>
  <c r="AW59" i="20"/>
  <c r="AW55" i="20"/>
  <c r="AW51" i="20"/>
  <c r="AW47" i="20"/>
  <c r="AW43" i="20"/>
  <c r="AW39" i="20"/>
  <c r="AW35" i="20"/>
  <c r="AW31" i="20"/>
  <c r="AW27" i="20"/>
  <c r="AW23" i="20"/>
  <c r="AW19" i="20"/>
  <c r="AW15" i="20"/>
  <c r="AW11" i="20"/>
  <c r="AW268" i="26"/>
  <c r="AW264" i="26"/>
  <c r="AW260" i="26"/>
  <c r="AW256" i="26"/>
  <c r="AW252" i="26"/>
  <c r="AW248" i="26"/>
  <c r="AW244" i="26"/>
  <c r="AW240" i="26"/>
  <c r="AW236" i="26"/>
  <c r="AW232" i="26"/>
  <c r="AW228" i="26"/>
  <c r="AW224" i="26"/>
  <c r="AW220" i="26"/>
  <c r="AW216" i="26"/>
  <c r="AW212" i="26"/>
  <c r="AW208" i="26"/>
  <c r="AW204" i="26"/>
  <c r="AW200" i="26"/>
  <c r="AW196" i="26"/>
  <c r="AW192" i="26"/>
  <c r="AW188" i="26"/>
  <c r="AW184" i="26"/>
  <c r="AW180" i="26"/>
  <c r="AW176" i="26"/>
  <c r="AW172" i="26"/>
  <c r="AW168" i="26"/>
  <c r="AW164" i="26"/>
  <c r="AW160" i="26"/>
  <c r="AW156" i="26"/>
  <c r="AW152" i="26"/>
  <c r="AW148" i="26"/>
  <c r="AW144" i="26"/>
  <c r="AW140" i="26"/>
  <c r="AW136" i="26"/>
  <c r="AW132" i="26"/>
  <c r="AW128" i="26"/>
  <c r="AW124" i="26"/>
  <c r="AW120" i="26"/>
  <c r="AW116" i="26"/>
  <c r="AW112" i="26"/>
  <c r="AW108" i="26"/>
  <c r="AW104" i="26"/>
  <c r="AW100" i="26"/>
  <c r="AW96" i="26"/>
  <c r="AW92" i="26"/>
  <c r="AW88" i="26"/>
  <c r="AW84" i="26"/>
  <c r="AW80" i="26"/>
  <c r="AW76" i="26"/>
  <c r="AW72" i="26"/>
  <c r="AW68" i="26"/>
  <c r="AW64" i="26"/>
  <c r="AW60" i="26"/>
  <c r="AW56" i="26"/>
  <c r="AW52" i="26"/>
  <c r="AW48" i="26"/>
  <c r="AW44" i="26"/>
  <c r="AW40" i="26"/>
  <c r="AW36" i="26"/>
  <c r="AW32" i="26"/>
  <c r="AW28" i="26"/>
  <c r="AW24" i="26"/>
  <c r="AW20" i="26"/>
  <c r="AW16" i="26"/>
  <c r="AW12" i="26"/>
  <c r="AV15" i="18"/>
  <c r="AV16" i="18"/>
  <c r="AV19" i="18"/>
  <c r="AV22" i="18"/>
  <c r="AV24" i="18"/>
  <c r="AV26" i="18"/>
  <c r="AV28" i="18"/>
  <c r="AV29" i="18"/>
  <c r="AV31" i="18"/>
  <c r="AV32" i="18"/>
  <c r="AV35" i="18"/>
  <c r="AV38" i="18"/>
  <c r="AV40" i="18"/>
  <c r="AV42" i="18"/>
  <c r="AW61" i="26"/>
  <c r="AW57" i="26"/>
  <c r="AW53" i="26"/>
  <c r="AW49" i="26"/>
  <c r="AW45" i="26"/>
  <c r="AW41" i="26"/>
  <c r="AW37" i="26"/>
  <c r="AW33" i="26"/>
  <c r="AW29" i="26"/>
  <c r="AW25" i="26"/>
  <c r="AW21" i="26"/>
  <c r="AW17" i="26"/>
  <c r="AW13" i="26"/>
  <c r="AV44" i="18"/>
  <c r="AV45" i="18"/>
  <c r="AV47" i="18"/>
  <c r="AV48" i="18"/>
  <c r="AV51" i="18"/>
  <c r="AV54" i="18"/>
  <c r="AV56" i="18"/>
  <c r="AV60" i="18"/>
  <c r="AV61" i="18"/>
  <c r="AV63" i="18"/>
  <c r="AV64" i="18"/>
  <c r="AV67" i="18"/>
  <c r="AV70" i="18"/>
  <c r="AV72" i="18"/>
  <c r="AV76" i="18"/>
  <c r="AV77" i="18"/>
  <c r="AV79" i="18"/>
  <c r="AV80" i="18"/>
  <c r="AV83" i="18"/>
  <c r="AV86" i="18"/>
  <c r="AV88" i="18"/>
  <c r="AV92" i="18"/>
  <c r="AV95" i="18"/>
  <c r="AV96" i="18"/>
  <c r="AV102" i="18"/>
  <c r="AV104" i="18"/>
  <c r="AV108" i="18"/>
  <c r="AV110" i="18"/>
  <c r="AV111" i="18"/>
  <c r="AV112" i="18"/>
  <c r="AV116" i="18"/>
  <c r="AV118" i="18"/>
  <c r="AV120" i="18"/>
  <c r="AV124" i="18"/>
  <c r="AV126" i="18"/>
  <c r="AV127" i="18"/>
  <c r="AV128" i="18"/>
  <c r="AV132" i="18"/>
  <c r="AV134" i="18"/>
  <c r="AV136" i="18"/>
  <c r="AV140" i="18"/>
  <c r="AV142" i="18"/>
  <c r="AV143" i="18"/>
  <c r="AV144" i="18"/>
  <c r="AV145" i="18"/>
  <c r="AV148" i="18"/>
  <c r="AV150" i="18"/>
  <c r="AV152" i="18"/>
  <c r="AV156" i="18"/>
  <c r="AV158" i="18"/>
  <c r="AV159" i="18"/>
  <c r="AV160" i="18"/>
  <c r="AV161" i="18"/>
  <c r="AV164" i="18"/>
  <c r="AV166" i="18"/>
  <c r="AV168" i="18"/>
  <c r="AV172" i="18"/>
  <c r="AV174" i="18"/>
  <c r="AV175" i="18"/>
  <c r="AV176" i="18"/>
  <c r="AV177" i="18"/>
  <c r="AV180" i="18"/>
  <c r="AV182" i="18"/>
  <c r="AV184" i="18"/>
  <c r="AV188" i="18"/>
  <c r="AV190" i="18"/>
  <c r="AV191" i="18"/>
  <c r="AV192" i="18"/>
  <c r="AV193" i="18"/>
  <c r="AV196" i="18"/>
  <c r="AV198" i="18"/>
  <c r="AV200" i="18"/>
  <c r="AV201" i="18"/>
  <c r="AV204" i="18"/>
  <c r="AV206" i="18"/>
  <c r="AV207" i="18"/>
  <c r="AV208" i="18"/>
  <c r="AV209" i="18"/>
  <c r="AV212" i="18"/>
  <c r="AV213" i="18"/>
  <c r="AV214" i="18"/>
  <c r="AV78" i="18"/>
  <c r="AV94" i="18"/>
  <c r="AV181" i="18"/>
  <c r="AV185" i="18"/>
  <c r="AV197" i="18"/>
  <c r="AV215" i="18"/>
  <c r="AV224" i="18"/>
  <c r="AV240" i="18"/>
  <c r="AV17" i="18"/>
  <c r="AV21" i="18"/>
  <c r="AV33" i="18"/>
  <c r="AV37" i="18"/>
  <c r="AV49" i="18"/>
  <c r="AV53" i="18"/>
  <c r="AV65" i="18"/>
  <c r="AV69" i="18"/>
  <c r="AV81" i="18"/>
  <c r="AV85" i="18"/>
  <c r="AV97" i="18"/>
  <c r="AV101" i="18"/>
  <c r="AV113" i="18"/>
  <c r="AV117" i="18"/>
  <c r="AV129" i="18"/>
  <c r="AV133" i="18"/>
  <c r="AV14" i="18"/>
  <c r="AV18" i="18"/>
  <c r="AV23" i="18"/>
  <c r="AV27" i="18"/>
  <c r="AV30" i="18"/>
  <c r="AV34" i="18"/>
  <c r="AV39" i="18"/>
  <c r="AV43" i="18"/>
  <c r="AV46" i="18"/>
  <c r="AV50" i="18"/>
  <c r="AV55" i="18"/>
  <c r="AV59" i="18"/>
  <c r="AV62" i="18"/>
  <c r="AV66" i="18"/>
  <c r="AV71" i="18"/>
  <c r="AV75" i="18"/>
  <c r="AV87" i="18"/>
  <c r="AV103" i="18"/>
  <c r="AV119" i="18"/>
  <c r="AV135" i="18"/>
  <c r="AV149" i="18"/>
  <c r="AV151" i="18"/>
  <c r="AV165" i="18"/>
  <c r="AV167" i="18"/>
  <c r="AV216" i="18"/>
  <c r="AV217" i="18"/>
  <c r="AV219" i="18"/>
  <c r="AV220" i="18"/>
  <c r="AV223" i="18"/>
  <c r="AV225" i="18"/>
  <c r="AV226" i="18"/>
  <c r="AV228" i="18"/>
  <c r="AV229" i="18"/>
  <c r="AV231" i="18"/>
  <c r="AV232" i="18"/>
  <c r="AV233" i="18"/>
  <c r="AV235" i="18"/>
  <c r="AV236" i="18"/>
  <c r="AV239" i="18"/>
  <c r="AV241" i="18"/>
  <c r="AV242" i="18"/>
  <c r="AV244" i="18"/>
  <c r="AV245" i="18"/>
  <c r="AV247" i="18"/>
  <c r="AV249" i="18"/>
  <c r="AV251" i="18"/>
  <c r="AV252" i="18"/>
  <c r="AV255" i="18"/>
  <c r="AV256" i="18"/>
  <c r="AV257" i="18"/>
  <c r="AV258" i="18"/>
  <c r="AV261" i="18"/>
  <c r="AV263" i="18"/>
  <c r="AV265" i="18"/>
  <c r="AV267" i="18"/>
  <c r="AV268" i="18"/>
  <c r="AV271" i="18"/>
  <c r="AV272" i="18"/>
  <c r="AV273" i="18"/>
  <c r="AV274" i="18"/>
  <c r="AV277" i="18"/>
  <c r="AV279" i="18"/>
  <c r="AV281" i="18"/>
  <c r="AV283" i="18"/>
  <c r="AV287" i="18"/>
  <c r="AV288" i="18"/>
  <c r="AV289" i="18"/>
  <c r="AV290" i="18"/>
  <c r="AV293" i="18"/>
  <c r="AV295" i="18"/>
  <c r="AV297" i="18"/>
  <c r="AV299" i="18"/>
  <c r="AV303" i="18"/>
  <c r="AV304" i="18"/>
  <c r="AV305" i="18"/>
  <c r="AV306" i="18"/>
  <c r="AV309" i="18"/>
  <c r="AV311" i="18"/>
  <c r="AV313" i="18"/>
  <c r="AV315" i="18"/>
  <c r="AV319" i="18"/>
  <c r="AV320" i="18"/>
  <c r="AV321" i="18"/>
  <c r="AV322" i="18"/>
  <c r="AV325" i="18"/>
  <c r="AV327" i="18"/>
  <c r="AV329" i="18"/>
  <c r="AV331" i="18"/>
  <c r="AV336" i="18"/>
  <c r="AV337" i="18"/>
  <c r="AV338" i="18"/>
  <c r="AV341" i="18"/>
  <c r="AV343" i="18"/>
  <c r="AV345" i="18"/>
  <c r="AV347" i="18"/>
  <c r="AV352" i="18"/>
  <c r="AV353" i="18"/>
  <c r="AV354" i="18"/>
  <c r="AV357" i="18"/>
  <c r="AV359" i="18"/>
  <c r="AV361" i="18"/>
  <c r="AV363" i="18"/>
  <c r="AV368" i="18"/>
  <c r="AV369" i="18"/>
  <c r="AV370" i="18"/>
  <c r="AV373" i="18"/>
  <c r="AV375" i="18"/>
  <c r="AV377" i="18"/>
  <c r="AV379" i="18"/>
  <c r="AV183" i="18"/>
  <c r="AV199" i="18"/>
  <c r="CM10" i="20"/>
  <c r="CM10" i="26"/>
  <c r="CL10" i="26"/>
  <c r="CK10" i="26"/>
  <c r="CJ10" i="26"/>
  <c r="CI10" i="26"/>
  <c r="CH10" i="26"/>
  <c r="CG10" i="26"/>
  <c r="CF10" i="26"/>
  <c r="CE10" i="26"/>
  <c r="CD10" i="26"/>
  <c r="CC10" i="26"/>
  <c r="CB10" i="26"/>
  <c r="CA10" i="26"/>
  <c r="BZ10" i="26"/>
  <c r="BY10" i="26"/>
  <c r="BX10" i="26"/>
  <c r="BW10" i="26"/>
  <c r="BV10" i="26"/>
  <c r="BU10" i="26"/>
  <c r="BT10" i="26"/>
  <c r="BS10" i="26"/>
  <c r="BR10" i="26"/>
  <c r="BQ10" i="26"/>
  <c r="BP10" i="26"/>
  <c r="BO10" i="26"/>
  <c r="BN10" i="26"/>
  <c r="BM10" i="26"/>
  <c r="BL10" i="26"/>
  <c r="BK10" i="26"/>
  <c r="BJ10" i="26"/>
  <c r="BI10" i="26"/>
  <c r="BH10" i="26"/>
  <c r="BG10" i="26"/>
  <c r="BF10" i="26"/>
  <c r="BE10" i="26"/>
  <c r="BD10" i="26"/>
  <c r="BC10" i="26"/>
  <c r="BB10" i="26"/>
  <c r="BA10" i="26"/>
  <c r="AZ10" i="26"/>
  <c r="AY10" i="26"/>
  <c r="BO10" i="20"/>
  <c r="BN10" i="20"/>
  <c r="BM10" i="20"/>
  <c r="BL10" i="20"/>
  <c r="CL10" i="20"/>
  <c r="CK10" i="20"/>
  <c r="CJ10" i="20"/>
  <c r="CI10" i="20"/>
  <c r="CH10" i="20"/>
  <c r="CG10" i="20"/>
  <c r="CF10" i="20"/>
  <c r="CE10" i="20"/>
  <c r="CD10" i="20"/>
  <c r="CC10" i="20"/>
  <c r="CB10" i="20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BS11" i="18"/>
  <c r="BS12" i="18"/>
  <c r="BS13" i="18"/>
  <c r="BT11" i="18"/>
  <c r="BU11" i="18"/>
  <c r="BV11" i="18"/>
  <c r="BW11" i="18"/>
  <c r="BX11" i="18"/>
  <c r="BY11" i="18"/>
  <c r="BZ11" i="18"/>
  <c r="CA11" i="18"/>
  <c r="CB11" i="18"/>
  <c r="CC11" i="18"/>
  <c r="CD11" i="18"/>
  <c r="CE11" i="18"/>
  <c r="CF11" i="18"/>
  <c r="CG11" i="18"/>
  <c r="CH11" i="18"/>
  <c r="CI11" i="18"/>
  <c r="CJ11" i="18"/>
  <c r="CK11" i="18"/>
  <c r="BT12" i="18"/>
  <c r="BU12" i="18"/>
  <c r="BV12" i="18"/>
  <c r="BW12" i="18"/>
  <c r="BX12" i="18"/>
  <c r="BY12" i="18"/>
  <c r="BZ12" i="18"/>
  <c r="CA12" i="18"/>
  <c r="CB12" i="18"/>
  <c r="CC12" i="18"/>
  <c r="CD12" i="18"/>
  <c r="CE12" i="18"/>
  <c r="CF12" i="18"/>
  <c r="CG12" i="18"/>
  <c r="CH12" i="18"/>
  <c r="CI12" i="18"/>
  <c r="CJ12" i="18"/>
  <c r="CK12" i="18"/>
  <c r="BT13" i="18"/>
  <c r="BU13" i="18"/>
  <c r="BV13" i="18"/>
  <c r="BW13" i="18"/>
  <c r="BX13" i="18"/>
  <c r="BY13" i="18"/>
  <c r="BZ13" i="18"/>
  <c r="CA13" i="18"/>
  <c r="CB13" i="18"/>
  <c r="CC13" i="18"/>
  <c r="CD13" i="18"/>
  <c r="CE13" i="18"/>
  <c r="CF13" i="18"/>
  <c r="CG13" i="18"/>
  <c r="CH13" i="18"/>
  <c r="CI13" i="18"/>
  <c r="CJ13" i="18"/>
  <c r="CK13" i="18"/>
  <c r="CK10" i="18"/>
  <c r="CJ10" i="18"/>
  <c r="CI10" i="18"/>
  <c r="CH10" i="18"/>
  <c r="CG10" i="18"/>
  <c r="CF10" i="18"/>
  <c r="CE10" i="18"/>
  <c r="CD10" i="18"/>
  <c r="CC10" i="18"/>
  <c r="CB10" i="18"/>
  <c r="CA10" i="18"/>
  <c r="BZ10" i="18"/>
  <c r="BY10" i="18"/>
  <c r="BX10" i="18"/>
  <c r="BW10" i="18"/>
  <c r="BV10" i="18"/>
  <c r="BU10" i="18"/>
  <c r="BT10" i="18"/>
  <c r="BS10" i="18"/>
  <c r="BN11" i="18"/>
  <c r="BN12" i="18"/>
  <c r="BN13" i="18"/>
  <c r="BN10" i="18"/>
  <c r="BM11" i="18"/>
  <c r="BM12" i="18"/>
  <c r="BM13" i="18"/>
  <c r="BM10" i="18"/>
  <c r="BL11" i="18"/>
  <c r="BL12" i="18"/>
  <c r="BL13" i="18"/>
  <c r="BL10" i="18"/>
  <c r="BI11" i="18"/>
  <c r="BI10" i="18"/>
  <c r="BG11" i="18"/>
  <c r="BG10" i="18"/>
  <c r="AY11" i="18"/>
  <c r="AY10" i="18"/>
  <c r="AX11" i="18"/>
  <c r="AX12" i="18"/>
  <c r="AX13" i="18"/>
  <c r="AX10" i="18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30" i="19"/>
  <c r="AC31" i="19"/>
  <c r="AC33" i="19"/>
  <c r="AC34" i="19"/>
  <c r="AC36" i="19"/>
  <c r="AC37" i="19"/>
  <c r="AC38" i="19"/>
  <c r="AC39" i="19"/>
  <c r="AC40" i="19"/>
  <c r="AC41" i="19"/>
  <c r="AC42" i="19"/>
  <c r="AC43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C66" i="19"/>
  <c r="AC67" i="19"/>
  <c r="AC68" i="19"/>
  <c r="AC69" i="19"/>
  <c r="AC70" i="19"/>
  <c r="AC71" i="19"/>
  <c r="AC72" i="19"/>
  <c r="AC73" i="19"/>
  <c r="AC74" i="19"/>
  <c r="AC75" i="19"/>
  <c r="AC76" i="19"/>
  <c r="AC77" i="19"/>
  <c r="AC78" i="19"/>
  <c r="AC79" i="19"/>
  <c r="AC80" i="19"/>
  <c r="AC81" i="19"/>
  <c r="AC82" i="19"/>
  <c r="AC83" i="19"/>
  <c r="AC84" i="19"/>
  <c r="AC85" i="19"/>
  <c r="AC86" i="19"/>
  <c r="AC87" i="19"/>
  <c r="AC88" i="19"/>
  <c r="AC89" i="19"/>
  <c r="AC90" i="19"/>
  <c r="AC91" i="19"/>
  <c r="AC92" i="19"/>
  <c r="AC93" i="19"/>
  <c r="AC94" i="19"/>
  <c r="AC95" i="19"/>
  <c r="AC96" i="19"/>
  <c r="AC97" i="19"/>
  <c r="AC98" i="19"/>
  <c r="AC99" i="19"/>
  <c r="AC100" i="19"/>
  <c r="AC101" i="19"/>
  <c r="AC102" i="19"/>
  <c r="AC103" i="19"/>
  <c r="AC104" i="19"/>
  <c r="AC105" i="19"/>
  <c r="AC106" i="19"/>
  <c r="AC107" i="19"/>
  <c r="AC108" i="19"/>
  <c r="AC109" i="19"/>
  <c r="AC110" i="19"/>
  <c r="AC111" i="19"/>
  <c r="AC112" i="19"/>
  <c r="AC113" i="19"/>
  <c r="AC114" i="19"/>
  <c r="AC115" i="19"/>
  <c r="AC116" i="19"/>
  <c r="AC117" i="19"/>
  <c r="AC118" i="19"/>
  <c r="AC119" i="19"/>
  <c r="AC120" i="19"/>
  <c r="AC121" i="19"/>
  <c r="AC122" i="19"/>
  <c r="AC123" i="19"/>
  <c r="AC124" i="19"/>
  <c r="AC125" i="19"/>
  <c r="AC126" i="19"/>
  <c r="AC127" i="19"/>
  <c r="AC128" i="19"/>
  <c r="AC129" i="19"/>
  <c r="AC130" i="19"/>
  <c r="AC131" i="19"/>
  <c r="AC132" i="19"/>
  <c r="AC133" i="19"/>
  <c r="AC134" i="19"/>
  <c r="AC135" i="19"/>
  <c r="AC136" i="19"/>
  <c r="AC137" i="19"/>
  <c r="AC138" i="19"/>
  <c r="AC139" i="19"/>
  <c r="AC140" i="19"/>
  <c r="AC141" i="19"/>
  <c r="AC142" i="19"/>
  <c r="AC143" i="19"/>
  <c r="AC144" i="19"/>
  <c r="AC145" i="19"/>
  <c r="AC146" i="19"/>
  <c r="AC147" i="19"/>
  <c r="AC148" i="19"/>
  <c r="AC149" i="19"/>
  <c r="AC150" i="19"/>
  <c r="AC151" i="19"/>
  <c r="AC152" i="19"/>
  <c r="AC153" i="19"/>
  <c r="AC154" i="19"/>
  <c r="AC155" i="19"/>
  <c r="AC156" i="19"/>
  <c r="AC157" i="19"/>
  <c r="AC158" i="19"/>
  <c r="AC159" i="19"/>
  <c r="AC160" i="19"/>
  <c r="AC161" i="19"/>
  <c r="AC162" i="19"/>
  <c r="AC163" i="19"/>
  <c r="AC164" i="19"/>
  <c r="AC165" i="19"/>
  <c r="AC166" i="19"/>
  <c r="AC167" i="19"/>
  <c r="AC168" i="19"/>
  <c r="AC169" i="19"/>
  <c r="AC170" i="19"/>
  <c r="AC171" i="19"/>
  <c r="AC172" i="19"/>
  <c r="AC173" i="19"/>
  <c r="AC174" i="19"/>
  <c r="AC175" i="19"/>
  <c r="AC176" i="19"/>
  <c r="AC177" i="19"/>
  <c r="AC178" i="19"/>
  <c r="AC179" i="19"/>
  <c r="AC180" i="19"/>
  <c r="AC181" i="19"/>
  <c r="AC182" i="19"/>
  <c r="AC183" i="19"/>
  <c r="AC184" i="19"/>
  <c r="AC185" i="19"/>
  <c r="AC186" i="19"/>
  <c r="AC187" i="19"/>
  <c r="AC188" i="19"/>
  <c r="AC189" i="19"/>
  <c r="AC190" i="19"/>
  <c r="AC191" i="19"/>
  <c r="AC192" i="19"/>
  <c r="AC193" i="19"/>
  <c r="AC194" i="19"/>
  <c r="AC195" i="19"/>
  <c r="AC196" i="19"/>
  <c r="AC197" i="19"/>
  <c r="AC198" i="19"/>
  <c r="AC199" i="19"/>
  <c r="AC200" i="19"/>
  <c r="AC201" i="19"/>
  <c r="AC202" i="19"/>
  <c r="AC203" i="19"/>
  <c r="AC204" i="19"/>
  <c r="AC205" i="19"/>
  <c r="AC206" i="19"/>
  <c r="AC207" i="19"/>
  <c r="AC208" i="19"/>
  <c r="AC209" i="19"/>
  <c r="AC210" i="19"/>
  <c r="AC211" i="19"/>
  <c r="AC212" i="19"/>
  <c r="AC213" i="19"/>
  <c r="AC214" i="19"/>
  <c r="AC215" i="19"/>
  <c r="AC216" i="19"/>
  <c r="AC217" i="19"/>
  <c r="AC218" i="19"/>
  <c r="AC219" i="19"/>
  <c r="AC220" i="19"/>
  <c r="AC221" i="19"/>
  <c r="AC222" i="19"/>
  <c r="AC223" i="19"/>
  <c r="AC224" i="19"/>
  <c r="AC225" i="19"/>
  <c r="AC226" i="19"/>
  <c r="AC227" i="19"/>
  <c r="AC228" i="19"/>
  <c r="AC229" i="19"/>
  <c r="AC230" i="19"/>
  <c r="AC231" i="19"/>
  <c r="AC232" i="19"/>
  <c r="AC233" i="19"/>
  <c r="AC234" i="19"/>
  <c r="AC235" i="19"/>
  <c r="AC236" i="19"/>
  <c r="AC237" i="19"/>
  <c r="AC238" i="19"/>
  <c r="AC239" i="19"/>
  <c r="AC240" i="19"/>
  <c r="AC241" i="19"/>
  <c r="AC242" i="19"/>
  <c r="AC243" i="19"/>
  <c r="AC244" i="19"/>
  <c r="AC245" i="19"/>
  <c r="AC246" i="19"/>
  <c r="AC247" i="19"/>
  <c r="AC248" i="19"/>
  <c r="AC249" i="19"/>
  <c r="AC250" i="19"/>
  <c r="AC251" i="19"/>
  <c r="AC252" i="19"/>
  <c r="AC253" i="19"/>
  <c r="AC254" i="19"/>
  <c r="AC255" i="19"/>
  <c r="AC256" i="19"/>
  <c r="AC257" i="19"/>
  <c r="AC258" i="19"/>
  <c r="AC259" i="19"/>
  <c r="AC260" i="19"/>
  <c r="AC261" i="19"/>
  <c r="AC262" i="19"/>
  <c r="AC263" i="19"/>
  <c r="AC264" i="19"/>
  <c r="AC265" i="19"/>
  <c r="AC266" i="19"/>
  <c r="AC267" i="19"/>
  <c r="AC268" i="19"/>
  <c r="AC269" i="19"/>
  <c r="AC270" i="19"/>
  <c r="AC271" i="19"/>
  <c r="AC272" i="19"/>
  <c r="AC273" i="19"/>
  <c r="AC274" i="19"/>
  <c r="AC275" i="19"/>
  <c r="AC276" i="19"/>
  <c r="AC277" i="19"/>
  <c r="AC278" i="19"/>
  <c r="AC279" i="19"/>
  <c r="AC280" i="19"/>
  <c r="AC281" i="19"/>
  <c r="AC282" i="19"/>
  <c r="AC283" i="19"/>
  <c r="AC284" i="19"/>
  <c r="AC285" i="19"/>
  <c r="AC286" i="19"/>
  <c r="AC287" i="19"/>
  <c r="AC288" i="19"/>
  <c r="AC289" i="19"/>
  <c r="AC290" i="19"/>
  <c r="AC291" i="19"/>
  <c r="AC292" i="19"/>
  <c r="AC293" i="19"/>
  <c r="AC294" i="19"/>
  <c r="AC295" i="19"/>
  <c r="AC296" i="19"/>
  <c r="AC297" i="19"/>
  <c r="AC298" i="19"/>
  <c r="AC299" i="19"/>
  <c r="AC300" i="19"/>
  <c r="AC301" i="19"/>
  <c r="AC302" i="19"/>
  <c r="AC303" i="19"/>
  <c r="AC304" i="19"/>
  <c r="AC305" i="19"/>
  <c r="AC306" i="19"/>
  <c r="AC307" i="19"/>
  <c r="AC308" i="19"/>
  <c r="AC309" i="19"/>
  <c r="AC310" i="19"/>
  <c r="AC311" i="19"/>
  <c r="AC312" i="19"/>
  <c r="AC313" i="19"/>
  <c r="AC314" i="19"/>
  <c r="AC315" i="19"/>
  <c r="AC316" i="19"/>
  <c r="AC317" i="19"/>
  <c r="AC318" i="19"/>
  <c r="AC319" i="19"/>
  <c r="AC320" i="19"/>
  <c r="AC321" i="19"/>
  <c r="AC322" i="19"/>
  <c r="AC323" i="19"/>
  <c r="AC324" i="19"/>
  <c r="AC325" i="19"/>
  <c r="AC326" i="19"/>
  <c r="AC327" i="19"/>
  <c r="AC328" i="19"/>
  <c r="AC329" i="19"/>
  <c r="AC330" i="19"/>
  <c r="AC331" i="19"/>
  <c r="AC332" i="19"/>
  <c r="AC333" i="19"/>
  <c r="AC334" i="19"/>
  <c r="AC335" i="19"/>
  <c r="AC336" i="19"/>
  <c r="AC337" i="19"/>
  <c r="AC338" i="19"/>
  <c r="AC339" i="19"/>
  <c r="AC340" i="19"/>
  <c r="AC341" i="19"/>
  <c r="AC342" i="19"/>
  <c r="AC343" i="19"/>
  <c r="AC344" i="19"/>
  <c r="AC345" i="19"/>
  <c r="AC346" i="19"/>
  <c r="AC347" i="19"/>
  <c r="AC348" i="19"/>
  <c r="AC349" i="19"/>
  <c r="AC350" i="19"/>
  <c r="AC351" i="19"/>
  <c r="AC352" i="19"/>
  <c r="AC9" i="19"/>
  <c r="Z10" i="19"/>
  <c r="AA10" i="19"/>
  <c r="AB10" i="19"/>
  <c r="AD10" i="19"/>
  <c r="AE10" i="19"/>
  <c r="AF10" i="19"/>
  <c r="AG10" i="19"/>
  <c r="AH10" i="19"/>
  <c r="AI10" i="19"/>
  <c r="AJ10" i="19"/>
  <c r="AK10" i="19"/>
  <c r="AL10" i="19"/>
  <c r="AM10" i="19"/>
  <c r="AN10" i="19"/>
  <c r="AO10" i="19"/>
  <c r="AP10" i="19"/>
  <c r="AQ10" i="19"/>
  <c r="AR10" i="19"/>
  <c r="Z11" i="19"/>
  <c r="AA11" i="19"/>
  <c r="AB11" i="19"/>
  <c r="AD11" i="19"/>
  <c r="AE11" i="19"/>
  <c r="AF11" i="19"/>
  <c r="AG11" i="19"/>
  <c r="AH11" i="19"/>
  <c r="AI11" i="19"/>
  <c r="AJ11" i="19"/>
  <c r="AK11" i="19"/>
  <c r="AL11" i="19"/>
  <c r="AM11" i="19"/>
  <c r="AN11" i="19"/>
  <c r="AO11" i="19"/>
  <c r="AP11" i="19"/>
  <c r="AQ11" i="19"/>
  <c r="AR11" i="19"/>
  <c r="Z12" i="19"/>
  <c r="AA12" i="19"/>
  <c r="AB12" i="19"/>
  <c r="AD12" i="19"/>
  <c r="AE12" i="19"/>
  <c r="AF12" i="19"/>
  <c r="AG12" i="19"/>
  <c r="AH12" i="19"/>
  <c r="AI12" i="19"/>
  <c r="AJ12" i="19"/>
  <c r="AK12" i="19"/>
  <c r="AL12" i="19"/>
  <c r="AM12" i="19"/>
  <c r="AN12" i="19"/>
  <c r="AO12" i="19"/>
  <c r="AP12" i="19"/>
  <c r="AQ12" i="19"/>
  <c r="AR12" i="19"/>
  <c r="Z13" i="19"/>
  <c r="AA13" i="19"/>
  <c r="AB13" i="19"/>
  <c r="AD13" i="19"/>
  <c r="AE13" i="19"/>
  <c r="AF13" i="19"/>
  <c r="AG13" i="19"/>
  <c r="AH13" i="19"/>
  <c r="AI13" i="19"/>
  <c r="AJ13" i="19"/>
  <c r="AK13" i="19"/>
  <c r="AL13" i="19"/>
  <c r="AM13" i="19"/>
  <c r="AN13" i="19"/>
  <c r="AO13" i="19"/>
  <c r="AP13" i="19"/>
  <c r="AQ13" i="19"/>
  <c r="AR13" i="19"/>
  <c r="Z14" i="19"/>
  <c r="AA14" i="19"/>
  <c r="AB14" i="19"/>
  <c r="AD14" i="19"/>
  <c r="AE14" i="19"/>
  <c r="AF14" i="19"/>
  <c r="AG14" i="19"/>
  <c r="AH14" i="19"/>
  <c r="AI14" i="19"/>
  <c r="AJ14" i="19"/>
  <c r="AK14" i="19"/>
  <c r="AL14" i="19"/>
  <c r="AM14" i="19"/>
  <c r="AN14" i="19"/>
  <c r="AO14" i="19"/>
  <c r="AP14" i="19"/>
  <c r="AQ14" i="19"/>
  <c r="AR14" i="19"/>
  <c r="Z15" i="19"/>
  <c r="AA15" i="19"/>
  <c r="AB15" i="19"/>
  <c r="AD15" i="19"/>
  <c r="AE15" i="19"/>
  <c r="AF15" i="19"/>
  <c r="AG15" i="19"/>
  <c r="AH15" i="19"/>
  <c r="AI15" i="19"/>
  <c r="AJ15" i="19"/>
  <c r="AK15" i="19"/>
  <c r="AL15" i="19"/>
  <c r="AM15" i="19"/>
  <c r="AN15" i="19"/>
  <c r="AO15" i="19"/>
  <c r="AP15" i="19"/>
  <c r="AQ15" i="19"/>
  <c r="AR15" i="19"/>
  <c r="Z16" i="19"/>
  <c r="AA16" i="19"/>
  <c r="AB16" i="19"/>
  <c r="AD16" i="19"/>
  <c r="AE16" i="19"/>
  <c r="AF16" i="19"/>
  <c r="AG16" i="19"/>
  <c r="AH16" i="19"/>
  <c r="AI16" i="19"/>
  <c r="AJ16" i="19"/>
  <c r="AK16" i="19"/>
  <c r="AL16" i="19"/>
  <c r="AM16" i="19"/>
  <c r="AN16" i="19"/>
  <c r="AO16" i="19"/>
  <c r="AP16" i="19"/>
  <c r="AQ16" i="19"/>
  <c r="AR16" i="19"/>
  <c r="Z17" i="19"/>
  <c r="AA17" i="19"/>
  <c r="AB17" i="19"/>
  <c r="AD17" i="19"/>
  <c r="AE17" i="19"/>
  <c r="AF17" i="19"/>
  <c r="AG17" i="19"/>
  <c r="AH17" i="19"/>
  <c r="AI17" i="19"/>
  <c r="AJ17" i="19"/>
  <c r="AK17" i="19"/>
  <c r="AL17" i="19"/>
  <c r="AM17" i="19"/>
  <c r="AN17" i="19"/>
  <c r="AO17" i="19"/>
  <c r="AP17" i="19"/>
  <c r="AQ17" i="19"/>
  <c r="AR17" i="19"/>
  <c r="Z18" i="19"/>
  <c r="AA18" i="19"/>
  <c r="AB18" i="19"/>
  <c r="AD18" i="19"/>
  <c r="AE18" i="19"/>
  <c r="AF18" i="19"/>
  <c r="AG18" i="19"/>
  <c r="AH18" i="19"/>
  <c r="AI18" i="19"/>
  <c r="AJ18" i="19"/>
  <c r="AK18" i="19"/>
  <c r="AL18" i="19"/>
  <c r="AM18" i="19"/>
  <c r="AN18" i="19"/>
  <c r="AO18" i="19"/>
  <c r="AP18" i="19"/>
  <c r="AQ18" i="19"/>
  <c r="AR18" i="19"/>
  <c r="Z19" i="19"/>
  <c r="AA19" i="19"/>
  <c r="AB19" i="19"/>
  <c r="AD19" i="19"/>
  <c r="AE19" i="19"/>
  <c r="AF19" i="19"/>
  <c r="AG19" i="19"/>
  <c r="AH19" i="19"/>
  <c r="AI19" i="19"/>
  <c r="AJ19" i="19"/>
  <c r="AK19" i="19"/>
  <c r="AL19" i="19"/>
  <c r="AM19" i="19"/>
  <c r="AN19" i="19"/>
  <c r="AO19" i="19"/>
  <c r="AP19" i="19"/>
  <c r="AQ19" i="19"/>
  <c r="AR19" i="19"/>
  <c r="Z20" i="19"/>
  <c r="AA20" i="19"/>
  <c r="AB20" i="19"/>
  <c r="AD20" i="19"/>
  <c r="AE20" i="19"/>
  <c r="AF20" i="19"/>
  <c r="AG20" i="19"/>
  <c r="AH20" i="19"/>
  <c r="AI20" i="19"/>
  <c r="AJ20" i="19"/>
  <c r="AK20" i="19"/>
  <c r="AL20" i="19"/>
  <c r="AM20" i="19"/>
  <c r="AN20" i="19"/>
  <c r="AO20" i="19"/>
  <c r="AP20" i="19"/>
  <c r="AQ20" i="19"/>
  <c r="AR20" i="19"/>
  <c r="Z21" i="19"/>
  <c r="AA21" i="19"/>
  <c r="AB21" i="19"/>
  <c r="AD21" i="19"/>
  <c r="AE21" i="19"/>
  <c r="AF21" i="19"/>
  <c r="AG21" i="19"/>
  <c r="AH21" i="19"/>
  <c r="AI21" i="19"/>
  <c r="AJ21" i="19"/>
  <c r="AK21" i="19"/>
  <c r="AL21" i="19"/>
  <c r="AM21" i="19"/>
  <c r="AN21" i="19"/>
  <c r="AO21" i="19"/>
  <c r="AP21" i="19"/>
  <c r="AQ21" i="19"/>
  <c r="AR21" i="19"/>
  <c r="Z22" i="19"/>
  <c r="AA22" i="19"/>
  <c r="AB22" i="19"/>
  <c r="AD22" i="19"/>
  <c r="AE22" i="19"/>
  <c r="AF22" i="19"/>
  <c r="AG22" i="19"/>
  <c r="AH22" i="19"/>
  <c r="AI22" i="19"/>
  <c r="AJ22" i="19"/>
  <c r="AK22" i="19"/>
  <c r="AL22" i="19"/>
  <c r="AM22" i="19"/>
  <c r="AN22" i="19"/>
  <c r="AO22" i="19"/>
  <c r="AP22" i="19"/>
  <c r="AQ22" i="19"/>
  <c r="AR22" i="19"/>
  <c r="Z23" i="19"/>
  <c r="AA23" i="19"/>
  <c r="AB23" i="19"/>
  <c r="AD23" i="19"/>
  <c r="AE23" i="19"/>
  <c r="AF23" i="19"/>
  <c r="AG23" i="19"/>
  <c r="AH23" i="19"/>
  <c r="AI23" i="19"/>
  <c r="AJ23" i="19"/>
  <c r="AK23" i="19"/>
  <c r="AL23" i="19"/>
  <c r="AM23" i="19"/>
  <c r="AN23" i="19"/>
  <c r="AO23" i="19"/>
  <c r="AP23" i="19"/>
  <c r="AQ23" i="19"/>
  <c r="AR23" i="19"/>
  <c r="Z24" i="19"/>
  <c r="AA24" i="19"/>
  <c r="AB24" i="19"/>
  <c r="AD24" i="19"/>
  <c r="AE24" i="19"/>
  <c r="AF24" i="19"/>
  <c r="AG24" i="19"/>
  <c r="AH24" i="19"/>
  <c r="AI24" i="19"/>
  <c r="AJ24" i="19"/>
  <c r="AK24" i="19"/>
  <c r="AL24" i="19"/>
  <c r="AM24" i="19"/>
  <c r="AN24" i="19"/>
  <c r="AO24" i="19"/>
  <c r="AP24" i="19"/>
  <c r="AQ24" i="19"/>
  <c r="AR24" i="19"/>
  <c r="Z25" i="19"/>
  <c r="AA25" i="19"/>
  <c r="AB25" i="19"/>
  <c r="AD25" i="19"/>
  <c r="AE25" i="19"/>
  <c r="AF25" i="19"/>
  <c r="AG25" i="19"/>
  <c r="AH25" i="19"/>
  <c r="AI25" i="19"/>
  <c r="AJ25" i="19"/>
  <c r="AK25" i="19"/>
  <c r="AL25" i="19"/>
  <c r="AM25" i="19"/>
  <c r="AN25" i="19"/>
  <c r="AO25" i="19"/>
  <c r="AP25" i="19"/>
  <c r="AQ25" i="19"/>
  <c r="AR25" i="19"/>
  <c r="Z26" i="19"/>
  <c r="AA26" i="19"/>
  <c r="AB26" i="19"/>
  <c r="AD26" i="19"/>
  <c r="AE26" i="19"/>
  <c r="AF26" i="19"/>
  <c r="AG26" i="19"/>
  <c r="AH26" i="19"/>
  <c r="AI26" i="19"/>
  <c r="AJ26" i="19"/>
  <c r="AK26" i="19"/>
  <c r="AL26" i="19"/>
  <c r="AM26" i="19"/>
  <c r="AN26" i="19"/>
  <c r="AO26" i="19"/>
  <c r="AP26" i="19"/>
  <c r="AQ26" i="19"/>
  <c r="AR26" i="19"/>
  <c r="Z27" i="19"/>
  <c r="AA27" i="19"/>
  <c r="AB27" i="19"/>
  <c r="AD27" i="19"/>
  <c r="AE27" i="19"/>
  <c r="AF27" i="19"/>
  <c r="AG27" i="19"/>
  <c r="AH27" i="19"/>
  <c r="AI27" i="19"/>
  <c r="AJ27" i="19"/>
  <c r="AK27" i="19"/>
  <c r="AL27" i="19"/>
  <c r="AM27" i="19"/>
  <c r="AN27" i="19"/>
  <c r="AO27" i="19"/>
  <c r="AP27" i="19"/>
  <c r="AQ27" i="19"/>
  <c r="AR27" i="19"/>
  <c r="Z28" i="19"/>
  <c r="AA28" i="19"/>
  <c r="AB28" i="19"/>
  <c r="AD28" i="19"/>
  <c r="AE28" i="19"/>
  <c r="AF28" i="19"/>
  <c r="AG28" i="19"/>
  <c r="AH28" i="19"/>
  <c r="AI28" i="19"/>
  <c r="AJ28" i="19"/>
  <c r="AK28" i="19"/>
  <c r="AL28" i="19"/>
  <c r="AM28" i="19"/>
  <c r="AN28" i="19"/>
  <c r="AO28" i="19"/>
  <c r="AP28" i="19"/>
  <c r="AQ28" i="19"/>
  <c r="AR28" i="19"/>
  <c r="Z30" i="19"/>
  <c r="AA30" i="19"/>
  <c r="AB30" i="19"/>
  <c r="AD30" i="19"/>
  <c r="AE30" i="19"/>
  <c r="AF30" i="19"/>
  <c r="AG30" i="19"/>
  <c r="AH30" i="19"/>
  <c r="AI30" i="19"/>
  <c r="AJ30" i="19"/>
  <c r="AK30" i="19"/>
  <c r="AL30" i="19"/>
  <c r="AM30" i="19"/>
  <c r="AN30" i="19"/>
  <c r="AO30" i="19"/>
  <c r="AP30" i="19"/>
  <c r="AQ30" i="19"/>
  <c r="AR30" i="19"/>
  <c r="Z31" i="19"/>
  <c r="AA31" i="19"/>
  <c r="AB31" i="19"/>
  <c r="AD31" i="19"/>
  <c r="AE31" i="19"/>
  <c r="AF31" i="19"/>
  <c r="AG31" i="19"/>
  <c r="AH31" i="19"/>
  <c r="AI31" i="19"/>
  <c r="AJ31" i="19"/>
  <c r="AK31" i="19"/>
  <c r="AL31" i="19"/>
  <c r="AM31" i="19"/>
  <c r="AN31" i="19"/>
  <c r="AO31" i="19"/>
  <c r="AP31" i="19"/>
  <c r="AQ31" i="19"/>
  <c r="AR31" i="19"/>
  <c r="Z33" i="19"/>
  <c r="AA33" i="19"/>
  <c r="AB33" i="19"/>
  <c r="AD33" i="19"/>
  <c r="AE33" i="19"/>
  <c r="AF33" i="19"/>
  <c r="AG33" i="19"/>
  <c r="AH33" i="19"/>
  <c r="AI33" i="19"/>
  <c r="AJ33" i="19"/>
  <c r="AK33" i="19"/>
  <c r="AL33" i="19"/>
  <c r="AM33" i="19"/>
  <c r="AN33" i="19"/>
  <c r="AO33" i="19"/>
  <c r="AP33" i="19"/>
  <c r="AQ33" i="19"/>
  <c r="AR33" i="19"/>
  <c r="Z34" i="19"/>
  <c r="AA34" i="19"/>
  <c r="AB34" i="19"/>
  <c r="AD34" i="19"/>
  <c r="AE34" i="19"/>
  <c r="AF34" i="19"/>
  <c r="AG34" i="19"/>
  <c r="AH34" i="19"/>
  <c r="AI34" i="19"/>
  <c r="AJ34" i="19"/>
  <c r="AK34" i="19"/>
  <c r="AL34" i="19"/>
  <c r="AM34" i="19"/>
  <c r="AN34" i="19"/>
  <c r="AO34" i="19"/>
  <c r="AP34" i="19"/>
  <c r="AQ34" i="19"/>
  <c r="AR34" i="19"/>
  <c r="Z36" i="19"/>
  <c r="AA36" i="19"/>
  <c r="AB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Z37" i="19"/>
  <c r="AA37" i="19"/>
  <c r="AB37" i="19"/>
  <c r="AD37" i="19"/>
  <c r="AE37" i="19"/>
  <c r="AF37" i="19"/>
  <c r="AG37" i="19"/>
  <c r="AH37" i="19"/>
  <c r="AI37" i="19"/>
  <c r="AJ37" i="19"/>
  <c r="AK37" i="19"/>
  <c r="AL37" i="19"/>
  <c r="AM37" i="19"/>
  <c r="AN37" i="19"/>
  <c r="AO37" i="19"/>
  <c r="AP37" i="19"/>
  <c r="AQ37" i="19"/>
  <c r="AR37" i="19"/>
  <c r="Z38" i="19"/>
  <c r="AA38" i="19"/>
  <c r="AB38" i="19"/>
  <c r="AD38" i="19"/>
  <c r="AE38" i="19"/>
  <c r="AF38" i="19"/>
  <c r="AG38" i="19"/>
  <c r="AH38" i="19"/>
  <c r="AI38" i="19"/>
  <c r="AJ38" i="19"/>
  <c r="AK38" i="19"/>
  <c r="AL38" i="19"/>
  <c r="AM38" i="19"/>
  <c r="AN38" i="19"/>
  <c r="AO38" i="19"/>
  <c r="AP38" i="19"/>
  <c r="AQ38" i="19"/>
  <c r="AR38" i="19"/>
  <c r="Z39" i="19"/>
  <c r="AA39" i="19"/>
  <c r="AB39" i="19"/>
  <c r="AD39" i="19"/>
  <c r="AE39" i="19"/>
  <c r="AF39" i="19"/>
  <c r="AG39" i="19"/>
  <c r="AH39" i="19"/>
  <c r="AI39" i="19"/>
  <c r="AJ39" i="19"/>
  <c r="AK39" i="19"/>
  <c r="AL39" i="19"/>
  <c r="AM39" i="19"/>
  <c r="AN39" i="19"/>
  <c r="AO39" i="19"/>
  <c r="AP39" i="19"/>
  <c r="AQ39" i="19"/>
  <c r="AR39" i="19"/>
  <c r="Z40" i="19"/>
  <c r="AA40" i="19"/>
  <c r="AB40" i="19"/>
  <c r="AD40" i="19"/>
  <c r="AE40" i="19"/>
  <c r="AF40" i="19"/>
  <c r="AG40" i="19"/>
  <c r="AH40" i="19"/>
  <c r="AI40" i="19"/>
  <c r="AJ40" i="19"/>
  <c r="AK40" i="19"/>
  <c r="AL40" i="19"/>
  <c r="AM40" i="19"/>
  <c r="AN40" i="19"/>
  <c r="AO40" i="19"/>
  <c r="AP40" i="19"/>
  <c r="AQ40" i="19"/>
  <c r="AR40" i="19"/>
  <c r="Z41" i="19"/>
  <c r="AA41" i="19"/>
  <c r="AB41" i="19"/>
  <c r="AD41" i="19"/>
  <c r="AE41" i="19"/>
  <c r="AF41" i="19"/>
  <c r="AG41" i="19"/>
  <c r="AH41" i="19"/>
  <c r="AI41" i="19"/>
  <c r="AJ41" i="19"/>
  <c r="AK41" i="19"/>
  <c r="AL41" i="19"/>
  <c r="AM41" i="19"/>
  <c r="AN41" i="19"/>
  <c r="AO41" i="19"/>
  <c r="AP41" i="19"/>
  <c r="AQ41" i="19"/>
  <c r="AR41" i="19"/>
  <c r="Z42" i="19"/>
  <c r="AA42" i="19"/>
  <c r="AB42" i="19"/>
  <c r="AD42" i="19"/>
  <c r="AE42" i="19"/>
  <c r="AF42" i="19"/>
  <c r="AG42" i="19"/>
  <c r="AH42" i="19"/>
  <c r="AI42" i="19"/>
  <c r="AJ42" i="19"/>
  <c r="AK42" i="19"/>
  <c r="AL42" i="19"/>
  <c r="AM42" i="19"/>
  <c r="AN42" i="19"/>
  <c r="AO42" i="19"/>
  <c r="AP42" i="19"/>
  <c r="AQ42" i="19"/>
  <c r="AR42" i="19"/>
  <c r="Z43" i="19"/>
  <c r="AA43" i="19"/>
  <c r="AB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Z44" i="19"/>
  <c r="AA44" i="19"/>
  <c r="AB44" i="19"/>
  <c r="AD44" i="19"/>
  <c r="AE44" i="19"/>
  <c r="AF44" i="19"/>
  <c r="AG44" i="19"/>
  <c r="AH44" i="19"/>
  <c r="AI44" i="19"/>
  <c r="AJ44" i="19"/>
  <c r="AK44" i="19"/>
  <c r="AL44" i="19"/>
  <c r="AM44" i="19"/>
  <c r="AN44" i="19"/>
  <c r="AO44" i="19"/>
  <c r="AP44" i="19"/>
  <c r="AQ44" i="19"/>
  <c r="AR44" i="19"/>
  <c r="Z45" i="19"/>
  <c r="AA45" i="19"/>
  <c r="AB45" i="19"/>
  <c r="AD45" i="19"/>
  <c r="AE45" i="19"/>
  <c r="AF45" i="19"/>
  <c r="AG45" i="19"/>
  <c r="AH45" i="19"/>
  <c r="AI45" i="19"/>
  <c r="AJ45" i="19"/>
  <c r="AK45" i="19"/>
  <c r="AL45" i="19"/>
  <c r="AM45" i="19"/>
  <c r="AN45" i="19"/>
  <c r="AO45" i="19"/>
  <c r="AP45" i="19"/>
  <c r="AQ45" i="19"/>
  <c r="AR45" i="19"/>
  <c r="Z46" i="19"/>
  <c r="AA46" i="19"/>
  <c r="AB46" i="19"/>
  <c r="AD46" i="19"/>
  <c r="AE46" i="19"/>
  <c r="AF46" i="19"/>
  <c r="AG46" i="19"/>
  <c r="AH46" i="19"/>
  <c r="AI46" i="19"/>
  <c r="AJ46" i="19"/>
  <c r="AK46" i="19"/>
  <c r="AL46" i="19"/>
  <c r="AM46" i="19"/>
  <c r="AN46" i="19"/>
  <c r="AO46" i="19"/>
  <c r="AP46" i="19"/>
  <c r="AQ46" i="19"/>
  <c r="AR46" i="19"/>
  <c r="Z47" i="19"/>
  <c r="AA47" i="19"/>
  <c r="AB47" i="19"/>
  <c r="AD47" i="19"/>
  <c r="AE47" i="19"/>
  <c r="AF47" i="19"/>
  <c r="AG47" i="19"/>
  <c r="AH47" i="19"/>
  <c r="AI47" i="19"/>
  <c r="AJ47" i="19"/>
  <c r="AK47" i="19"/>
  <c r="AL47" i="19"/>
  <c r="AM47" i="19"/>
  <c r="AN47" i="19"/>
  <c r="AO47" i="19"/>
  <c r="AP47" i="19"/>
  <c r="AQ47" i="19"/>
  <c r="AR47" i="19"/>
  <c r="Z48" i="19"/>
  <c r="AA48" i="19"/>
  <c r="AB48" i="19"/>
  <c r="AD48" i="19"/>
  <c r="AE48" i="19"/>
  <c r="AF48" i="19"/>
  <c r="AG48" i="19"/>
  <c r="AH48" i="19"/>
  <c r="AI48" i="19"/>
  <c r="AJ48" i="19"/>
  <c r="AK48" i="19"/>
  <c r="AL48" i="19"/>
  <c r="AM48" i="19"/>
  <c r="AN48" i="19"/>
  <c r="AO48" i="19"/>
  <c r="AP48" i="19"/>
  <c r="AQ48" i="19"/>
  <c r="AR48" i="19"/>
  <c r="Z49" i="19"/>
  <c r="AA49" i="19"/>
  <c r="AB49" i="19"/>
  <c r="AD49" i="19"/>
  <c r="AE49" i="19"/>
  <c r="AF49" i="19"/>
  <c r="AG49" i="19"/>
  <c r="AH49" i="19"/>
  <c r="AI49" i="19"/>
  <c r="AJ49" i="19"/>
  <c r="AK49" i="19"/>
  <c r="AL49" i="19"/>
  <c r="AM49" i="19"/>
  <c r="AN49" i="19"/>
  <c r="AO49" i="19"/>
  <c r="AP49" i="19"/>
  <c r="AQ49" i="19"/>
  <c r="AR49" i="19"/>
  <c r="Z50" i="19"/>
  <c r="AA50" i="19"/>
  <c r="AB50" i="19"/>
  <c r="AD50" i="19"/>
  <c r="AE50" i="19"/>
  <c r="AF50" i="19"/>
  <c r="AG50" i="19"/>
  <c r="AH50" i="19"/>
  <c r="AI50" i="19"/>
  <c r="AJ50" i="19"/>
  <c r="AK50" i="19"/>
  <c r="AL50" i="19"/>
  <c r="AM50" i="19"/>
  <c r="AN50" i="19"/>
  <c r="AO50" i="19"/>
  <c r="AP50" i="19"/>
  <c r="AQ50" i="19"/>
  <c r="AR50" i="19"/>
  <c r="Z51" i="19"/>
  <c r="AA51" i="19"/>
  <c r="AB51" i="19"/>
  <c r="AD51" i="19"/>
  <c r="AE51" i="19"/>
  <c r="AF51" i="19"/>
  <c r="AG51" i="19"/>
  <c r="AH51" i="19"/>
  <c r="AI51" i="19"/>
  <c r="AJ51" i="19"/>
  <c r="AK51" i="19"/>
  <c r="AL51" i="19"/>
  <c r="AM51" i="19"/>
  <c r="AN51" i="19"/>
  <c r="AO51" i="19"/>
  <c r="AP51" i="19"/>
  <c r="AQ51" i="19"/>
  <c r="AR51" i="19"/>
  <c r="Z52" i="19"/>
  <c r="AA52" i="19"/>
  <c r="AB52" i="19"/>
  <c r="AD52" i="19"/>
  <c r="AE52" i="19"/>
  <c r="AF52" i="19"/>
  <c r="AG52" i="19"/>
  <c r="AH52" i="19"/>
  <c r="AI52" i="19"/>
  <c r="AJ52" i="19"/>
  <c r="AK52" i="19"/>
  <c r="AL52" i="19"/>
  <c r="AM52" i="19"/>
  <c r="AN52" i="19"/>
  <c r="AO52" i="19"/>
  <c r="AP52" i="19"/>
  <c r="AQ52" i="19"/>
  <c r="AR52" i="19"/>
  <c r="Z53" i="19"/>
  <c r="AA53" i="19"/>
  <c r="AB53" i="19"/>
  <c r="AD53" i="19"/>
  <c r="AE53" i="19"/>
  <c r="AF53" i="19"/>
  <c r="AG53" i="19"/>
  <c r="AH53" i="19"/>
  <c r="AI53" i="19"/>
  <c r="AJ53" i="19"/>
  <c r="AK53" i="19"/>
  <c r="AL53" i="19"/>
  <c r="AM53" i="19"/>
  <c r="AN53" i="19"/>
  <c r="AO53" i="19"/>
  <c r="AP53" i="19"/>
  <c r="AQ53" i="19"/>
  <c r="AR53" i="19"/>
  <c r="Z54" i="19"/>
  <c r="AA54" i="19"/>
  <c r="AB54" i="19"/>
  <c r="AD54" i="19"/>
  <c r="AE54" i="19"/>
  <c r="AF54" i="19"/>
  <c r="AG54" i="19"/>
  <c r="AH54" i="19"/>
  <c r="AI54" i="19"/>
  <c r="AJ54" i="19"/>
  <c r="AK54" i="19"/>
  <c r="AL54" i="19"/>
  <c r="AM54" i="19"/>
  <c r="AN54" i="19"/>
  <c r="AO54" i="19"/>
  <c r="AP54" i="19"/>
  <c r="AQ54" i="19"/>
  <c r="AR54" i="19"/>
  <c r="Z55" i="19"/>
  <c r="AA55" i="19"/>
  <c r="AB55" i="19"/>
  <c r="AD55" i="19"/>
  <c r="AE55" i="19"/>
  <c r="AF55" i="19"/>
  <c r="AG55" i="19"/>
  <c r="AH55" i="19"/>
  <c r="AI55" i="19"/>
  <c r="AJ55" i="19"/>
  <c r="AK55" i="19"/>
  <c r="AL55" i="19"/>
  <c r="AM55" i="19"/>
  <c r="AN55" i="19"/>
  <c r="AO55" i="19"/>
  <c r="AP55" i="19"/>
  <c r="AQ55" i="19"/>
  <c r="AR55" i="19"/>
  <c r="Z56" i="19"/>
  <c r="AA56" i="19"/>
  <c r="AB56" i="19"/>
  <c r="AD56" i="19"/>
  <c r="AE56" i="19"/>
  <c r="AF56" i="19"/>
  <c r="AG56" i="19"/>
  <c r="AH56" i="19"/>
  <c r="AI56" i="19"/>
  <c r="AJ56" i="19"/>
  <c r="AK56" i="19"/>
  <c r="AL56" i="19"/>
  <c r="AM56" i="19"/>
  <c r="AN56" i="19"/>
  <c r="AO56" i="19"/>
  <c r="AP56" i="19"/>
  <c r="AQ56" i="19"/>
  <c r="AR56" i="19"/>
  <c r="Z57" i="19"/>
  <c r="AA57" i="19"/>
  <c r="AB57" i="19"/>
  <c r="AD57" i="19"/>
  <c r="AE57" i="19"/>
  <c r="AF57" i="19"/>
  <c r="AG57" i="19"/>
  <c r="AH57" i="19"/>
  <c r="AI57" i="19"/>
  <c r="AJ57" i="19"/>
  <c r="AK57" i="19"/>
  <c r="AL57" i="19"/>
  <c r="AM57" i="19"/>
  <c r="AN57" i="19"/>
  <c r="AO57" i="19"/>
  <c r="AP57" i="19"/>
  <c r="AQ57" i="19"/>
  <c r="AR57" i="19"/>
  <c r="Z58" i="19"/>
  <c r="AA58" i="19"/>
  <c r="AB58" i="19"/>
  <c r="AD58" i="19"/>
  <c r="AE58" i="19"/>
  <c r="AF58" i="19"/>
  <c r="AG58" i="19"/>
  <c r="AH58" i="19"/>
  <c r="AI58" i="19"/>
  <c r="AJ58" i="19"/>
  <c r="AK58" i="19"/>
  <c r="AL58" i="19"/>
  <c r="AM58" i="19"/>
  <c r="AN58" i="19"/>
  <c r="AO58" i="19"/>
  <c r="AP58" i="19"/>
  <c r="AQ58" i="19"/>
  <c r="AR58" i="19"/>
  <c r="Z59" i="19"/>
  <c r="AA59" i="19"/>
  <c r="AB59" i="19"/>
  <c r="AD59" i="19"/>
  <c r="AE59" i="19"/>
  <c r="AF59" i="19"/>
  <c r="AG59" i="19"/>
  <c r="AH59" i="19"/>
  <c r="AI59" i="19"/>
  <c r="AJ59" i="19"/>
  <c r="AK59" i="19"/>
  <c r="AL59" i="19"/>
  <c r="AM59" i="19"/>
  <c r="AN59" i="19"/>
  <c r="AO59" i="19"/>
  <c r="AP59" i="19"/>
  <c r="AQ59" i="19"/>
  <c r="AR59" i="19"/>
  <c r="Z60" i="19"/>
  <c r="AA60" i="19"/>
  <c r="AB60" i="19"/>
  <c r="AD60" i="19"/>
  <c r="AE60" i="19"/>
  <c r="AF60" i="19"/>
  <c r="AG60" i="19"/>
  <c r="AH60" i="19"/>
  <c r="AI60" i="19"/>
  <c r="AJ60" i="19"/>
  <c r="AK60" i="19"/>
  <c r="AL60" i="19"/>
  <c r="AM60" i="19"/>
  <c r="AN60" i="19"/>
  <c r="AO60" i="19"/>
  <c r="AP60" i="19"/>
  <c r="AQ60" i="19"/>
  <c r="AR60" i="19"/>
  <c r="Z61" i="19"/>
  <c r="AA61" i="19"/>
  <c r="AB61" i="19"/>
  <c r="AD61" i="19"/>
  <c r="AE61" i="19"/>
  <c r="AF61" i="19"/>
  <c r="AG61" i="19"/>
  <c r="AH61" i="19"/>
  <c r="AI61" i="19"/>
  <c r="AJ61" i="19"/>
  <c r="AK61" i="19"/>
  <c r="AL61" i="19"/>
  <c r="AM61" i="19"/>
  <c r="AN61" i="19"/>
  <c r="AO61" i="19"/>
  <c r="AP61" i="19"/>
  <c r="AQ61" i="19"/>
  <c r="AR61" i="19"/>
  <c r="Z62" i="19"/>
  <c r="AA62" i="19"/>
  <c r="AB62" i="19"/>
  <c r="AD62" i="19"/>
  <c r="AE62" i="19"/>
  <c r="AF62" i="19"/>
  <c r="AG62" i="19"/>
  <c r="AH62" i="19"/>
  <c r="AI62" i="19"/>
  <c r="AJ62" i="19"/>
  <c r="AK62" i="19"/>
  <c r="AL62" i="19"/>
  <c r="AM62" i="19"/>
  <c r="AN62" i="19"/>
  <c r="AO62" i="19"/>
  <c r="AP62" i="19"/>
  <c r="AQ62" i="19"/>
  <c r="AR62" i="19"/>
  <c r="Z63" i="19"/>
  <c r="AA63" i="19"/>
  <c r="AB63" i="19"/>
  <c r="AD63" i="19"/>
  <c r="AE63" i="19"/>
  <c r="AF63" i="19"/>
  <c r="AG63" i="19"/>
  <c r="AH63" i="19"/>
  <c r="AI63" i="19"/>
  <c r="AJ63" i="19"/>
  <c r="AK63" i="19"/>
  <c r="AL63" i="19"/>
  <c r="AM63" i="19"/>
  <c r="AN63" i="19"/>
  <c r="AO63" i="19"/>
  <c r="AP63" i="19"/>
  <c r="AQ63" i="19"/>
  <c r="AR63" i="19"/>
  <c r="Z64" i="19"/>
  <c r="AA64" i="19"/>
  <c r="AB64" i="19"/>
  <c r="AD64" i="19"/>
  <c r="AE64" i="19"/>
  <c r="AF64" i="19"/>
  <c r="AG64" i="19"/>
  <c r="AH64" i="19"/>
  <c r="AI64" i="19"/>
  <c r="AJ64" i="19"/>
  <c r="AK64" i="19"/>
  <c r="AL64" i="19"/>
  <c r="AM64" i="19"/>
  <c r="AN64" i="19"/>
  <c r="AO64" i="19"/>
  <c r="AP64" i="19"/>
  <c r="AQ64" i="19"/>
  <c r="AR64" i="19"/>
  <c r="Z65" i="19"/>
  <c r="AA65" i="19"/>
  <c r="AB65" i="19"/>
  <c r="AD65" i="19"/>
  <c r="AE65" i="19"/>
  <c r="AF65" i="19"/>
  <c r="AG65" i="19"/>
  <c r="AH65" i="19"/>
  <c r="AI65" i="19"/>
  <c r="AJ65" i="19"/>
  <c r="AK65" i="19"/>
  <c r="AL65" i="19"/>
  <c r="AM65" i="19"/>
  <c r="AN65" i="19"/>
  <c r="AO65" i="19"/>
  <c r="AP65" i="19"/>
  <c r="AQ65" i="19"/>
  <c r="AR65" i="19"/>
  <c r="Z66" i="19"/>
  <c r="AA66" i="19"/>
  <c r="AB66" i="19"/>
  <c r="AD66" i="19"/>
  <c r="AE66" i="19"/>
  <c r="AF66" i="19"/>
  <c r="AG66" i="19"/>
  <c r="AH66" i="19"/>
  <c r="AI66" i="19"/>
  <c r="AJ66" i="19"/>
  <c r="AK66" i="19"/>
  <c r="AL66" i="19"/>
  <c r="AM66" i="19"/>
  <c r="AN66" i="19"/>
  <c r="AO66" i="19"/>
  <c r="AP66" i="19"/>
  <c r="AQ66" i="19"/>
  <c r="AR66" i="19"/>
  <c r="Z67" i="19"/>
  <c r="AA67" i="19"/>
  <c r="AB67" i="19"/>
  <c r="AD67" i="19"/>
  <c r="AE67" i="19"/>
  <c r="AF67" i="19"/>
  <c r="AG67" i="19"/>
  <c r="AH67" i="19"/>
  <c r="AI67" i="19"/>
  <c r="AJ67" i="19"/>
  <c r="AK67" i="19"/>
  <c r="AL67" i="19"/>
  <c r="AM67" i="19"/>
  <c r="AN67" i="19"/>
  <c r="AO67" i="19"/>
  <c r="AP67" i="19"/>
  <c r="AQ67" i="19"/>
  <c r="AR67" i="19"/>
  <c r="Z68" i="19"/>
  <c r="AA68" i="19"/>
  <c r="AB68" i="19"/>
  <c r="AD68" i="19"/>
  <c r="AE68" i="19"/>
  <c r="AF68" i="19"/>
  <c r="AG68" i="19"/>
  <c r="AH68" i="19"/>
  <c r="AI68" i="19"/>
  <c r="AJ68" i="19"/>
  <c r="AK68" i="19"/>
  <c r="AL68" i="19"/>
  <c r="AM68" i="19"/>
  <c r="AN68" i="19"/>
  <c r="AO68" i="19"/>
  <c r="AP68" i="19"/>
  <c r="AQ68" i="19"/>
  <c r="AR68" i="19"/>
  <c r="Z69" i="19"/>
  <c r="AA69" i="19"/>
  <c r="AB69" i="19"/>
  <c r="AD69" i="19"/>
  <c r="AE69" i="19"/>
  <c r="AF69" i="19"/>
  <c r="AG69" i="19"/>
  <c r="AH69" i="19"/>
  <c r="AI69" i="19"/>
  <c r="AJ69" i="19"/>
  <c r="AK69" i="19"/>
  <c r="AL69" i="19"/>
  <c r="AM69" i="19"/>
  <c r="AN69" i="19"/>
  <c r="AO69" i="19"/>
  <c r="AP69" i="19"/>
  <c r="AQ69" i="19"/>
  <c r="AR69" i="19"/>
  <c r="Z70" i="19"/>
  <c r="AA70" i="19"/>
  <c r="AB70" i="19"/>
  <c r="AD70" i="19"/>
  <c r="AE70" i="19"/>
  <c r="AF70" i="19"/>
  <c r="AG70" i="19"/>
  <c r="AH70" i="19"/>
  <c r="AI70" i="19"/>
  <c r="AJ70" i="19"/>
  <c r="AK70" i="19"/>
  <c r="AL70" i="19"/>
  <c r="AM70" i="19"/>
  <c r="AN70" i="19"/>
  <c r="AO70" i="19"/>
  <c r="AP70" i="19"/>
  <c r="AQ70" i="19"/>
  <c r="AR70" i="19"/>
  <c r="Z71" i="19"/>
  <c r="AA71" i="19"/>
  <c r="AB71" i="19"/>
  <c r="AD71" i="19"/>
  <c r="AE71" i="19"/>
  <c r="AF71" i="19"/>
  <c r="AG71" i="19"/>
  <c r="AH71" i="19"/>
  <c r="AI71" i="19"/>
  <c r="AJ71" i="19"/>
  <c r="AK71" i="19"/>
  <c r="AL71" i="19"/>
  <c r="AM71" i="19"/>
  <c r="AN71" i="19"/>
  <c r="AO71" i="19"/>
  <c r="AP71" i="19"/>
  <c r="AQ71" i="19"/>
  <c r="AR71" i="19"/>
  <c r="Z72" i="19"/>
  <c r="AA72" i="19"/>
  <c r="AB72" i="19"/>
  <c r="AD72" i="19"/>
  <c r="AE72" i="19"/>
  <c r="AF72" i="19"/>
  <c r="AG72" i="19"/>
  <c r="AH72" i="19"/>
  <c r="AI72" i="19"/>
  <c r="AJ72" i="19"/>
  <c r="AK72" i="19"/>
  <c r="AL72" i="19"/>
  <c r="AM72" i="19"/>
  <c r="AN72" i="19"/>
  <c r="AO72" i="19"/>
  <c r="AP72" i="19"/>
  <c r="AQ72" i="19"/>
  <c r="AR72" i="19"/>
  <c r="Z73" i="19"/>
  <c r="AA73" i="19"/>
  <c r="AB73" i="19"/>
  <c r="AD73" i="19"/>
  <c r="AE73" i="19"/>
  <c r="AF73" i="19"/>
  <c r="AG73" i="19"/>
  <c r="AH73" i="19"/>
  <c r="AI73" i="19"/>
  <c r="AJ73" i="19"/>
  <c r="AK73" i="19"/>
  <c r="AL73" i="19"/>
  <c r="AM73" i="19"/>
  <c r="AN73" i="19"/>
  <c r="AO73" i="19"/>
  <c r="AP73" i="19"/>
  <c r="AQ73" i="19"/>
  <c r="AR73" i="19"/>
  <c r="Z74" i="19"/>
  <c r="AA74" i="19"/>
  <c r="AB74" i="19"/>
  <c r="AD74" i="19"/>
  <c r="AE74" i="19"/>
  <c r="AF74" i="19"/>
  <c r="AG74" i="19"/>
  <c r="AH74" i="19"/>
  <c r="AI74" i="19"/>
  <c r="AJ74" i="19"/>
  <c r="AK74" i="19"/>
  <c r="AL74" i="19"/>
  <c r="AM74" i="19"/>
  <c r="AN74" i="19"/>
  <c r="AO74" i="19"/>
  <c r="AP74" i="19"/>
  <c r="AQ74" i="19"/>
  <c r="AR74" i="19"/>
  <c r="Z75" i="19"/>
  <c r="AA75" i="19"/>
  <c r="AB75" i="19"/>
  <c r="AD75" i="19"/>
  <c r="AE75" i="19"/>
  <c r="AF75" i="19"/>
  <c r="AG75" i="19"/>
  <c r="AH75" i="19"/>
  <c r="AI75" i="19"/>
  <c r="AJ75" i="19"/>
  <c r="AK75" i="19"/>
  <c r="AL75" i="19"/>
  <c r="AM75" i="19"/>
  <c r="AN75" i="19"/>
  <c r="AO75" i="19"/>
  <c r="AP75" i="19"/>
  <c r="AQ75" i="19"/>
  <c r="AR75" i="19"/>
  <c r="Z76" i="19"/>
  <c r="AA76" i="19"/>
  <c r="AB76" i="19"/>
  <c r="AD76" i="19"/>
  <c r="AE76" i="19"/>
  <c r="AF76" i="19"/>
  <c r="AG76" i="19"/>
  <c r="AH76" i="19"/>
  <c r="AI76" i="19"/>
  <c r="AJ76" i="19"/>
  <c r="AK76" i="19"/>
  <c r="AL76" i="19"/>
  <c r="AM76" i="19"/>
  <c r="AN76" i="19"/>
  <c r="AO76" i="19"/>
  <c r="AP76" i="19"/>
  <c r="AQ76" i="19"/>
  <c r="AR76" i="19"/>
  <c r="Z77" i="19"/>
  <c r="AA77" i="19"/>
  <c r="AB77" i="19"/>
  <c r="AD77" i="19"/>
  <c r="AE77" i="19"/>
  <c r="AF77" i="19"/>
  <c r="AG77" i="19"/>
  <c r="AH77" i="19"/>
  <c r="AI77" i="19"/>
  <c r="AJ77" i="19"/>
  <c r="AK77" i="19"/>
  <c r="AL77" i="19"/>
  <c r="AM77" i="19"/>
  <c r="AN77" i="19"/>
  <c r="AO77" i="19"/>
  <c r="AP77" i="19"/>
  <c r="AQ77" i="19"/>
  <c r="AR77" i="19"/>
  <c r="Z78" i="19"/>
  <c r="AA78" i="19"/>
  <c r="AB78" i="19"/>
  <c r="AD78" i="19"/>
  <c r="AE78" i="19"/>
  <c r="AF78" i="19"/>
  <c r="AG78" i="19"/>
  <c r="AH78" i="19"/>
  <c r="AI78" i="19"/>
  <c r="AJ78" i="19"/>
  <c r="AK78" i="19"/>
  <c r="AL78" i="19"/>
  <c r="AM78" i="19"/>
  <c r="AN78" i="19"/>
  <c r="AO78" i="19"/>
  <c r="AP78" i="19"/>
  <c r="AQ78" i="19"/>
  <c r="AR78" i="19"/>
  <c r="Z79" i="19"/>
  <c r="AA79" i="19"/>
  <c r="AB79" i="19"/>
  <c r="AD79" i="19"/>
  <c r="AE79" i="19"/>
  <c r="AF79" i="19"/>
  <c r="AG79" i="19"/>
  <c r="AH79" i="19"/>
  <c r="AI79" i="19"/>
  <c r="AJ79" i="19"/>
  <c r="AK79" i="19"/>
  <c r="AL79" i="19"/>
  <c r="AM79" i="19"/>
  <c r="AN79" i="19"/>
  <c r="AO79" i="19"/>
  <c r="AP79" i="19"/>
  <c r="AQ79" i="19"/>
  <c r="AR79" i="19"/>
  <c r="Z80" i="19"/>
  <c r="AA80" i="19"/>
  <c r="AB80" i="19"/>
  <c r="AD80" i="19"/>
  <c r="AE80" i="19"/>
  <c r="AF80" i="19"/>
  <c r="AG80" i="19"/>
  <c r="AH80" i="19"/>
  <c r="AI80" i="19"/>
  <c r="AJ80" i="19"/>
  <c r="AK80" i="19"/>
  <c r="AL80" i="19"/>
  <c r="AM80" i="19"/>
  <c r="AN80" i="19"/>
  <c r="AO80" i="19"/>
  <c r="AP80" i="19"/>
  <c r="AQ80" i="19"/>
  <c r="AR80" i="19"/>
  <c r="Z81" i="19"/>
  <c r="AA81" i="19"/>
  <c r="AB81" i="19"/>
  <c r="AD81" i="19"/>
  <c r="AE81" i="19"/>
  <c r="AF81" i="19"/>
  <c r="AG81" i="19"/>
  <c r="AH81" i="19"/>
  <c r="AI81" i="19"/>
  <c r="AJ81" i="19"/>
  <c r="AK81" i="19"/>
  <c r="AL81" i="19"/>
  <c r="AM81" i="19"/>
  <c r="AN81" i="19"/>
  <c r="AO81" i="19"/>
  <c r="AP81" i="19"/>
  <c r="AQ81" i="19"/>
  <c r="AR81" i="19"/>
  <c r="Z82" i="19"/>
  <c r="AA82" i="19"/>
  <c r="AB82" i="19"/>
  <c r="AD82" i="19"/>
  <c r="AE82" i="19"/>
  <c r="AF82" i="19"/>
  <c r="AG82" i="19"/>
  <c r="AH82" i="19"/>
  <c r="AI82" i="19"/>
  <c r="AJ82" i="19"/>
  <c r="AK82" i="19"/>
  <c r="AL82" i="19"/>
  <c r="AM82" i="19"/>
  <c r="AN82" i="19"/>
  <c r="AO82" i="19"/>
  <c r="AP82" i="19"/>
  <c r="AQ82" i="19"/>
  <c r="AR82" i="19"/>
  <c r="Z83" i="19"/>
  <c r="AA83" i="19"/>
  <c r="AB83" i="19"/>
  <c r="AD83" i="19"/>
  <c r="AE83" i="19"/>
  <c r="AF83" i="19"/>
  <c r="AG83" i="19"/>
  <c r="AH83" i="19"/>
  <c r="AI83" i="19"/>
  <c r="AJ83" i="19"/>
  <c r="AK83" i="19"/>
  <c r="AL83" i="19"/>
  <c r="AM83" i="19"/>
  <c r="AN83" i="19"/>
  <c r="AO83" i="19"/>
  <c r="AP83" i="19"/>
  <c r="AQ83" i="19"/>
  <c r="AR83" i="19"/>
  <c r="Z84" i="19"/>
  <c r="AA84" i="19"/>
  <c r="AB84" i="19"/>
  <c r="AD84" i="19"/>
  <c r="AE84" i="19"/>
  <c r="AF84" i="19"/>
  <c r="AG84" i="19"/>
  <c r="AH84" i="19"/>
  <c r="AI84" i="19"/>
  <c r="AJ84" i="19"/>
  <c r="AK84" i="19"/>
  <c r="AL84" i="19"/>
  <c r="AM84" i="19"/>
  <c r="AN84" i="19"/>
  <c r="AO84" i="19"/>
  <c r="AP84" i="19"/>
  <c r="AQ84" i="19"/>
  <c r="AR84" i="19"/>
  <c r="Z85" i="19"/>
  <c r="AA85" i="19"/>
  <c r="AB85" i="19"/>
  <c r="AD85" i="19"/>
  <c r="AE85" i="19"/>
  <c r="AF85" i="19"/>
  <c r="AG85" i="19"/>
  <c r="AH85" i="19"/>
  <c r="AI85" i="19"/>
  <c r="AJ85" i="19"/>
  <c r="AK85" i="19"/>
  <c r="AL85" i="19"/>
  <c r="AM85" i="19"/>
  <c r="AN85" i="19"/>
  <c r="AO85" i="19"/>
  <c r="AP85" i="19"/>
  <c r="AQ85" i="19"/>
  <c r="AR85" i="19"/>
  <c r="Z86" i="19"/>
  <c r="AA86" i="19"/>
  <c r="AB86" i="19"/>
  <c r="AD86" i="19"/>
  <c r="AE86" i="19"/>
  <c r="AF86" i="19"/>
  <c r="AG86" i="19"/>
  <c r="AH86" i="19"/>
  <c r="AI86" i="19"/>
  <c r="AJ86" i="19"/>
  <c r="AK86" i="19"/>
  <c r="AL86" i="19"/>
  <c r="AM86" i="19"/>
  <c r="AN86" i="19"/>
  <c r="AO86" i="19"/>
  <c r="AP86" i="19"/>
  <c r="AQ86" i="19"/>
  <c r="AR86" i="19"/>
  <c r="Z87" i="19"/>
  <c r="AA87" i="19"/>
  <c r="AB87" i="19"/>
  <c r="AD87" i="19"/>
  <c r="AE87" i="19"/>
  <c r="AF87" i="19"/>
  <c r="AG87" i="19"/>
  <c r="AH87" i="19"/>
  <c r="AI87" i="19"/>
  <c r="AJ87" i="19"/>
  <c r="AK87" i="19"/>
  <c r="AL87" i="19"/>
  <c r="AM87" i="19"/>
  <c r="AN87" i="19"/>
  <c r="AO87" i="19"/>
  <c r="AP87" i="19"/>
  <c r="AQ87" i="19"/>
  <c r="AR87" i="19"/>
  <c r="Z88" i="19"/>
  <c r="AA88" i="19"/>
  <c r="AB88" i="19"/>
  <c r="AD88" i="19"/>
  <c r="AE88" i="19"/>
  <c r="AF88" i="19"/>
  <c r="AG88" i="19"/>
  <c r="AH88" i="19"/>
  <c r="AI88" i="19"/>
  <c r="AJ88" i="19"/>
  <c r="AK88" i="19"/>
  <c r="AL88" i="19"/>
  <c r="AM88" i="19"/>
  <c r="AN88" i="19"/>
  <c r="AO88" i="19"/>
  <c r="AP88" i="19"/>
  <c r="AQ88" i="19"/>
  <c r="AR88" i="19"/>
  <c r="Z89" i="19"/>
  <c r="AA89" i="19"/>
  <c r="AB89" i="19"/>
  <c r="AD89" i="19"/>
  <c r="AE89" i="19"/>
  <c r="AF89" i="19"/>
  <c r="AG89" i="19"/>
  <c r="AH89" i="19"/>
  <c r="AI89" i="19"/>
  <c r="AJ89" i="19"/>
  <c r="AK89" i="19"/>
  <c r="AL89" i="19"/>
  <c r="AM89" i="19"/>
  <c r="AN89" i="19"/>
  <c r="AO89" i="19"/>
  <c r="AP89" i="19"/>
  <c r="AQ89" i="19"/>
  <c r="AR89" i="19"/>
  <c r="Z90" i="19"/>
  <c r="AA90" i="19"/>
  <c r="AB90" i="19"/>
  <c r="AD90" i="19"/>
  <c r="AE90" i="19"/>
  <c r="AF90" i="19"/>
  <c r="AG90" i="19"/>
  <c r="AH90" i="19"/>
  <c r="AI90" i="19"/>
  <c r="AJ90" i="19"/>
  <c r="AK90" i="19"/>
  <c r="AL90" i="19"/>
  <c r="AM90" i="19"/>
  <c r="AN90" i="19"/>
  <c r="AO90" i="19"/>
  <c r="AP90" i="19"/>
  <c r="AQ90" i="19"/>
  <c r="AR90" i="19"/>
  <c r="Z91" i="19"/>
  <c r="AA91" i="19"/>
  <c r="AB91" i="19"/>
  <c r="AD91" i="19"/>
  <c r="AE91" i="19"/>
  <c r="AF91" i="19"/>
  <c r="AG91" i="19"/>
  <c r="AH91" i="19"/>
  <c r="AI91" i="19"/>
  <c r="AJ91" i="19"/>
  <c r="AK91" i="19"/>
  <c r="AL91" i="19"/>
  <c r="AM91" i="19"/>
  <c r="AN91" i="19"/>
  <c r="AO91" i="19"/>
  <c r="AP91" i="19"/>
  <c r="AQ91" i="19"/>
  <c r="AR91" i="19"/>
  <c r="Z92" i="19"/>
  <c r="AA92" i="19"/>
  <c r="AB92" i="19"/>
  <c r="AD92" i="19"/>
  <c r="AE92" i="19"/>
  <c r="AF92" i="19"/>
  <c r="AG92" i="19"/>
  <c r="AH92" i="19"/>
  <c r="AI92" i="19"/>
  <c r="AJ92" i="19"/>
  <c r="AK92" i="19"/>
  <c r="AL92" i="19"/>
  <c r="AM92" i="19"/>
  <c r="AN92" i="19"/>
  <c r="AO92" i="19"/>
  <c r="AP92" i="19"/>
  <c r="AQ92" i="19"/>
  <c r="AR92" i="19"/>
  <c r="Z93" i="19"/>
  <c r="AA93" i="19"/>
  <c r="AB93" i="19"/>
  <c r="AD93" i="19"/>
  <c r="AE93" i="19"/>
  <c r="AF93" i="19"/>
  <c r="AG93" i="19"/>
  <c r="AH93" i="19"/>
  <c r="AI93" i="19"/>
  <c r="AJ93" i="19"/>
  <c r="AK93" i="19"/>
  <c r="AL93" i="19"/>
  <c r="AM93" i="19"/>
  <c r="AN93" i="19"/>
  <c r="AO93" i="19"/>
  <c r="AP93" i="19"/>
  <c r="AQ93" i="19"/>
  <c r="AR93" i="19"/>
  <c r="Z94" i="19"/>
  <c r="AA94" i="19"/>
  <c r="AB94" i="19"/>
  <c r="AD94" i="19"/>
  <c r="AE94" i="19"/>
  <c r="AF94" i="19"/>
  <c r="AG94" i="19"/>
  <c r="AH94" i="19"/>
  <c r="AI94" i="19"/>
  <c r="AJ94" i="19"/>
  <c r="AK94" i="19"/>
  <c r="AL94" i="19"/>
  <c r="AM94" i="19"/>
  <c r="AN94" i="19"/>
  <c r="AO94" i="19"/>
  <c r="AP94" i="19"/>
  <c r="AQ94" i="19"/>
  <c r="AR94" i="19"/>
  <c r="Z95" i="19"/>
  <c r="AA95" i="19"/>
  <c r="AB95" i="19"/>
  <c r="AD95" i="19"/>
  <c r="AE95" i="19"/>
  <c r="AF95" i="19"/>
  <c r="AG95" i="19"/>
  <c r="AH95" i="19"/>
  <c r="AI95" i="19"/>
  <c r="AJ95" i="19"/>
  <c r="AK95" i="19"/>
  <c r="AL95" i="19"/>
  <c r="AM95" i="19"/>
  <c r="AN95" i="19"/>
  <c r="AO95" i="19"/>
  <c r="AP95" i="19"/>
  <c r="AQ95" i="19"/>
  <c r="AR95" i="19"/>
  <c r="Z96" i="19"/>
  <c r="AA96" i="19"/>
  <c r="AB96" i="19"/>
  <c r="AD96" i="19"/>
  <c r="AE96" i="19"/>
  <c r="AF96" i="19"/>
  <c r="AG96" i="19"/>
  <c r="AH96" i="19"/>
  <c r="AI96" i="19"/>
  <c r="AJ96" i="19"/>
  <c r="AK96" i="19"/>
  <c r="AL96" i="19"/>
  <c r="AM96" i="19"/>
  <c r="AN96" i="19"/>
  <c r="AO96" i="19"/>
  <c r="AP96" i="19"/>
  <c r="AQ96" i="19"/>
  <c r="AR96" i="19"/>
  <c r="Z97" i="19"/>
  <c r="AA97" i="19"/>
  <c r="AB97" i="19"/>
  <c r="AD97" i="19"/>
  <c r="AE97" i="19"/>
  <c r="AF97" i="19"/>
  <c r="AG97" i="19"/>
  <c r="AH97" i="19"/>
  <c r="AI97" i="19"/>
  <c r="AJ97" i="19"/>
  <c r="AK97" i="19"/>
  <c r="AL97" i="19"/>
  <c r="AM97" i="19"/>
  <c r="AN97" i="19"/>
  <c r="AO97" i="19"/>
  <c r="AP97" i="19"/>
  <c r="AQ97" i="19"/>
  <c r="AR97" i="19"/>
  <c r="Z98" i="19"/>
  <c r="AA98" i="19"/>
  <c r="AB98" i="19"/>
  <c r="AD98" i="19"/>
  <c r="AE98" i="19"/>
  <c r="AF98" i="19"/>
  <c r="AG98" i="19"/>
  <c r="AH98" i="19"/>
  <c r="AI98" i="19"/>
  <c r="AJ98" i="19"/>
  <c r="AK98" i="19"/>
  <c r="AL98" i="19"/>
  <c r="AM98" i="19"/>
  <c r="AN98" i="19"/>
  <c r="AO98" i="19"/>
  <c r="AP98" i="19"/>
  <c r="AQ98" i="19"/>
  <c r="AR98" i="19"/>
  <c r="Z99" i="19"/>
  <c r="AA99" i="19"/>
  <c r="AB99" i="19"/>
  <c r="AD99" i="19"/>
  <c r="AE99" i="19"/>
  <c r="AF99" i="19"/>
  <c r="AG99" i="19"/>
  <c r="AH99" i="19"/>
  <c r="AI99" i="19"/>
  <c r="AJ99" i="19"/>
  <c r="AK99" i="19"/>
  <c r="AL99" i="19"/>
  <c r="AM99" i="19"/>
  <c r="AN99" i="19"/>
  <c r="AO99" i="19"/>
  <c r="AP99" i="19"/>
  <c r="AQ99" i="19"/>
  <c r="AR99" i="19"/>
  <c r="Z100" i="19"/>
  <c r="AA100" i="19"/>
  <c r="AB100" i="19"/>
  <c r="AD100" i="19"/>
  <c r="AE100" i="19"/>
  <c r="AF100" i="19"/>
  <c r="AG100" i="19"/>
  <c r="AH100" i="19"/>
  <c r="AI100" i="19"/>
  <c r="AJ100" i="19"/>
  <c r="AK100" i="19"/>
  <c r="AL100" i="19"/>
  <c r="AM100" i="19"/>
  <c r="AN100" i="19"/>
  <c r="AO100" i="19"/>
  <c r="AP100" i="19"/>
  <c r="AQ100" i="19"/>
  <c r="AR100" i="19"/>
  <c r="Z101" i="19"/>
  <c r="AA101" i="19"/>
  <c r="AB101" i="19"/>
  <c r="AD101" i="19"/>
  <c r="AE101" i="19"/>
  <c r="AF101" i="19"/>
  <c r="AG101" i="19"/>
  <c r="AH101" i="19"/>
  <c r="AI101" i="19"/>
  <c r="AJ101" i="19"/>
  <c r="AK101" i="19"/>
  <c r="AL101" i="19"/>
  <c r="AM101" i="19"/>
  <c r="AN101" i="19"/>
  <c r="AO101" i="19"/>
  <c r="AP101" i="19"/>
  <c r="AQ101" i="19"/>
  <c r="AR101" i="19"/>
  <c r="Z102" i="19"/>
  <c r="AA102" i="19"/>
  <c r="AB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Z103" i="19"/>
  <c r="AA103" i="19"/>
  <c r="AB103" i="19"/>
  <c r="AD103" i="19"/>
  <c r="AE103" i="19"/>
  <c r="AF103" i="19"/>
  <c r="AG103" i="19"/>
  <c r="AH103" i="19"/>
  <c r="AI103" i="19"/>
  <c r="AJ103" i="19"/>
  <c r="AK103" i="19"/>
  <c r="AL103" i="19"/>
  <c r="AM103" i="19"/>
  <c r="AN103" i="19"/>
  <c r="AO103" i="19"/>
  <c r="AP103" i="19"/>
  <c r="AQ103" i="19"/>
  <c r="AR103" i="19"/>
  <c r="Z104" i="19"/>
  <c r="AA104" i="19"/>
  <c r="AB104" i="19"/>
  <c r="AD104" i="19"/>
  <c r="AE104" i="19"/>
  <c r="AF104" i="19"/>
  <c r="AG104" i="19"/>
  <c r="AH104" i="19"/>
  <c r="AI104" i="19"/>
  <c r="AJ104" i="19"/>
  <c r="AK104" i="19"/>
  <c r="AL104" i="19"/>
  <c r="AM104" i="19"/>
  <c r="AN104" i="19"/>
  <c r="AO104" i="19"/>
  <c r="AP104" i="19"/>
  <c r="AQ104" i="19"/>
  <c r="AR104" i="19"/>
  <c r="Z105" i="19"/>
  <c r="AA105" i="19"/>
  <c r="AB105" i="19"/>
  <c r="AD105" i="19"/>
  <c r="AE105" i="19"/>
  <c r="AF105" i="19"/>
  <c r="AG105" i="19"/>
  <c r="AH105" i="19"/>
  <c r="AI105" i="19"/>
  <c r="AJ105" i="19"/>
  <c r="AK105" i="19"/>
  <c r="AL105" i="19"/>
  <c r="AM105" i="19"/>
  <c r="AN105" i="19"/>
  <c r="AO105" i="19"/>
  <c r="AP105" i="19"/>
  <c r="AQ105" i="19"/>
  <c r="AR105" i="19"/>
  <c r="Z106" i="19"/>
  <c r="AA106" i="19"/>
  <c r="AB106" i="19"/>
  <c r="AD106" i="19"/>
  <c r="AE106" i="19"/>
  <c r="AF106" i="19"/>
  <c r="AG106" i="19"/>
  <c r="AH106" i="19"/>
  <c r="AI106" i="19"/>
  <c r="AJ106" i="19"/>
  <c r="AK106" i="19"/>
  <c r="AL106" i="19"/>
  <c r="AM106" i="19"/>
  <c r="AN106" i="19"/>
  <c r="AO106" i="19"/>
  <c r="AP106" i="19"/>
  <c r="AQ106" i="19"/>
  <c r="AR106" i="19"/>
  <c r="Z107" i="19"/>
  <c r="AA107" i="19"/>
  <c r="AB107" i="19"/>
  <c r="AD107" i="19"/>
  <c r="AE107" i="19"/>
  <c r="AF107" i="19"/>
  <c r="AG107" i="19"/>
  <c r="AH107" i="19"/>
  <c r="AI107" i="19"/>
  <c r="AJ107" i="19"/>
  <c r="AK107" i="19"/>
  <c r="AL107" i="19"/>
  <c r="AM107" i="19"/>
  <c r="AN107" i="19"/>
  <c r="AO107" i="19"/>
  <c r="AP107" i="19"/>
  <c r="AQ107" i="19"/>
  <c r="AR107" i="19"/>
  <c r="Z108" i="19"/>
  <c r="AA108" i="19"/>
  <c r="AB108" i="19"/>
  <c r="AD108" i="19"/>
  <c r="AE108" i="19"/>
  <c r="AF108" i="19"/>
  <c r="AG108" i="19"/>
  <c r="AH108" i="19"/>
  <c r="AI108" i="19"/>
  <c r="AJ108" i="19"/>
  <c r="AK108" i="19"/>
  <c r="AL108" i="19"/>
  <c r="AM108" i="19"/>
  <c r="AN108" i="19"/>
  <c r="AO108" i="19"/>
  <c r="AP108" i="19"/>
  <c r="AQ108" i="19"/>
  <c r="AR108" i="19"/>
  <c r="Z109" i="19"/>
  <c r="AA109" i="19"/>
  <c r="AB109" i="19"/>
  <c r="AD109" i="19"/>
  <c r="AE109" i="19"/>
  <c r="AF109" i="19"/>
  <c r="AG109" i="19"/>
  <c r="AH109" i="19"/>
  <c r="AI109" i="19"/>
  <c r="AJ109" i="19"/>
  <c r="AK109" i="19"/>
  <c r="AL109" i="19"/>
  <c r="AM109" i="19"/>
  <c r="AN109" i="19"/>
  <c r="AO109" i="19"/>
  <c r="AP109" i="19"/>
  <c r="AQ109" i="19"/>
  <c r="AR109" i="19"/>
  <c r="Z110" i="19"/>
  <c r="AA110" i="19"/>
  <c r="AB110" i="19"/>
  <c r="AD110" i="19"/>
  <c r="AE110" i="19"/>
  <c r="AF110" i="19"/>
  <c r="AG110" i="19"/>
  <c r="AH110" i="19"/>
  <c r="AI110" i="19"/>
  <c r="AJ110" i="19"/>
  <c r="AK110" i="19"/>
  <c r="AL110" i="19"/>
  <c r="AM110" i="19"/>
  <c r="AN110" i="19"/>
  <c r="AO110" i="19"/>
  <c r="AP110" i="19"/>
  <c r="AQ110" i="19"/>
  <c r="AR110" i="19"/>
  <c r="Z111" i="19"/>
  <c r="AA111" i="19"/>
  <c r="AB111" i="19"/>
  <c r="AD111" i="19"/>
  <c r="AE111" i="19"/>
  <c r="AF111" i="19"/>
  <c r="AG111" i="19"/>
  <c r="AH111" i="19"/>
  <c r="AI111" i="19"/>
  <c r="AJ111" i="19"/>
  <c r="AK111" i="19"/>
  <c r="AL111" i="19"/>
  <c r="AM111" i="19"/>
  <c r="AN111" i="19"/>
  <c r="AO111" i="19"/>
  <c r="AP111" i="19"/>
  <c r="AQ111" i="19"/>
  <c r="AR111" i="19"/>
  <c r="Z112" i="19"/>
  <c r="AA112" i="19"/>
  <c r="AB112" i="19"/>
  <c r="AD112" i="19"/>
  <c r="AE112" i="19"/>
  <c r="AF112" i="19"/>
  <c r="AG112" i="19"/>
  <c r="AH112" i="19"/>
  <c r="AI112" i="19"/>
  <c r="AJ112" i="19"/>
  <c r="AK112" i="19"/>
  <c r="AL112" i="19"/>
  <c r="AM112" i="19"/>
  <c r="AN112" i="19"/>
  <c r="AO112" i="19"/>
  <c r="AP112" i="19"/>
  <c r="AQ112" i="19"/>
  <c r="AR112" i="19"/>
  <c r="Z113" i="19"/>
  <c r="AA113" i="19"/>
  <c r="AB113" i="19"/>
  <c r="AD113" i="19"/>
  <c r="AE113" i="19"/>
  <c r="AF113" i="19"/>
  <c r="AG113" i="19"/>
  <c r="AH113" i="19"/>
  <c r="AI113" i="19"/>
  <c r="AJ113" i="19"/>
  <c r="AK113" i="19"/>
  <c r="AL113" i="19"/>
  <c r="AM113" i="19"/>
  <c r="AN113" i="19"/>
  <c r="AO113" i="19"/>
  <c r="AP113" i="19"/>
  <c r="AQ113" i="19"/>
  <c r="AR113" i="19"/>
  <c r="Z114" i="19"/>
  <c r="AA114" i="19"/>
  <c r="AB114" i="19"/>
  <c r="AD114" i="19"/>
  <c r="AE114" i="19"/>
  <c r="AF114" i="19"/>
  <c r="AG114" i="19"/>
  <c r="AH114" i="19"/>
  <c r="AI114" i="19"/>
  <c r="AJ114" i="19"/>
  <c r="AK114" i="19"/>
  <c r="AL114" i="19"/>
  <c r="AM114" i="19"/>
  <c r="AN114" i="19"/>
  <c r="AO114" i="19"/>
  <c r="AP114" i="19"/>
  <c r="AQ114" i="19"/>
  <c r="AR114" i="19"/>
  <c r="Z115" i="19"/>
  <c r="AA115" i="19"/>
  <c r="AB115" i="19"/>
  <c r="AD115" i="19"/>
  <c r="AE115" i="19"/>
  <c r="AF115" i="19"/>
  <c r="AG115" i="19"/>
  <c r="AH115" i="19"/>
  <c r="AI115" i="19"/>
  <c r="AJ115" i="19"/>
  <c r="AK115" i="19"/>
  <c r="AL115" i="19"/>
  <c r="AM115" i="19"/>
  <c r="AN115" i="19"/>
  <c r="AO115" i="19"/>
  <c r="AP115" i="19"/>
  <c r="AQ115" i="19"/>
  <c r="AR115" i="19"/>
  <c r="Z116" i="19"/>
  <c r="AA116" i="19"/>
  <c r="AB116" i="19"/>
  <c r="AD116" i="19"/>
  <c r="AE116" i="19"/>
  <c r="AF116" i="19"/>
  <c r="AG116" i="19"/>
  <c r="AH116" i="19"/>
  <c r="AI116" i="19"/>
  <c r="AJ116" i="19"/>
  <c r="AK116" i="19"/>
  <c r="AL116" i="19"/>
  <c r="AM116" i="19"/>
  <c r="AN116" i="19"/>
  <c r="AO116" i="19"/>
  <c r="AP116" i="19"/>
  <c r="AQ116" i="19"/>
  <c r="AR116" i="19"/>
  <c r="Z117" i="19"/>
  <c r="AA117" i="19"/>
  <c r="AB117" i="19"/>
  <c r="AD117" i="19"/>
  <c r="AE117" i="19"/>
  <c r="AF117" i="19"/>
  <c r="AG117" i="19"/>
  <c r="AH117" i="19"/>
  <c r="AI117" i="19"/>
  <c r="AJ117" i="19"/>
  <c r="AK117" i="19"/>
  <c r="AL117" i="19"/>
  <c r="AM117" i="19"/>
  <c r="AN117" i="19"/>
  <c r="AO117" i="19"/>
  <c r="AP117" i="19"/>
  <c r="AQ117" i="19"/>
  <c r="AR117" i="19"/>
  <c r="Z118" i="19"/>
  <c r="AA118" i="19"/>
  <c r="AB118" i="19"/>
  <c r="AD118" i="19"/>
  <c r="AE118" i="19"/>
  <c r="AF118" i="19"/>
  <c r="AG118" i="19"/>
  <c r="AH118" i="19"/>
  <c r="AI118" i="19"/>
  <c r="AJ118" i="19"/>
  <c r="AK118" i="19"/>
  <c r="AL118" i="19"/>
  <c r="AM118" i="19"/>
  <c r="AN118" i="19"/>
  <c r="AO118" i="19"/>
  <c r="AP118" i="19"/>
  <c r="AQ118" i="19"/>
  <c r="AR118" i="19"/>
  <c r="Z119" i="19"/>
  <c r="AA119" i="19"/>
  <c r="AB119" i="19"/>
  <c r="AD119" i="19"/>
  <c r="AE119" i="19"/>
  <c r="AF119" i="19"/>
  <c r="AG119" i="19"/>
  <c r="AH119" i="19"/>
  <c r="AI119" i="19"/>
  <c r="AJ119" i="19"/>
  <c r="AK119" i="19"/>
  <c r="AL119" i="19"/>
  <c r="AM119" i="19"/>
  <c r="AN119" i="19"/>
  <c r="AO119" i="19"/>
  <c r="AP119" i="19"/>
  <c r="AQ119" i="19"/>
  <c r="AR119" i="19"/>
  <c r="Z120" i="19"/>
  <c r="AA120" i="19"/>
  <c r="AB120" i="19"/>
  <c r="AD120" i="19"/>
  <c r="AE120" i="19"/>
  <c r="AF120" i="19"/>
  <c r="AG120" i="19"/>
  <c r="AH120" i="19"/>
  <c r="AI120" i="19"/>
  <c r="AJ120" i="19"/>
  <c r="AK120" i="19"/>
  <c r="AL120" i="19"/>
  <c r="AM120" i="19"/>
  <c r="AN120" i="19"/>
  <c r="AO120" i="19"/>
  <c r="AP120" i="19"/>
  <c r="AQ120" i="19"/>
  <c r="AR120" i="19"/>
  <c r="Z121" i="19"/>
  <c r="AA121" i="19"/>
  <c r="AB121" i="19"/>
  <c r="AD121" i="19"/>
  <c r="AE121" i="19"/>
  <c r="AF121" i="19"/>
  <c r="AG121" i="19"/>
  <c r="AH121" i="19"/>
  <c r="AI121" i="19"/>
  <c r="AJ121" i="19"/>
  <c r="AK121" i="19"/>
  <c r="AL121" i="19"/>
  <c r="AM121" i="19"/>
  <c r="AN121" i="19"/>
  <c r="AO121" i="19"/>
  <c r="AP121" i="19"/>
  <c r="AQ121" i="19"/>
  <c r="AR121" i="19"/>
  <c r="Z122" i="19"/>
  <c r="AA122" i="19"/>
  <c r="AB122" i="19"/>
  <c r="AD122" i="19"/>
  <c r="AE122" i="19"/>
  <c r="AF122" i="19"/>
  <c r="AG122" i="19"/>
  <c r="AH122" i="19"/>
  <c r="AI122" i="19"/>
  <c r="AJ122" i="19"/>
  <c r="AK122" i="19"/>
  <c r="AL122" i="19"/>
  <c r="AM122" i="19"/>
  <c r="AN122" i="19"/>
  <c r="AO122" i="19"/>
  <c r="AP122" i="19"/>
  <c r="AQ122" i="19"/>
  <c r="AR122" i="19"/>
  <c r="Z123" i="19"/>
  <c r="AA123" i="19"/>
  <c r="AB123" i="19"/>
  <c r="AD123" i="19"/>
  <c r="AE123" i="19"/>
  <c r="AF123" i="19"/>
  <c r="AG123" i="19"/>
  <c r="AH123" i="19"/>
  <c r="AI123" i="19"/>
  <c r="AJ123" i="19"/>
  <c r="AK123" i="19"/>
  <c r="AL123" i="19"/>
  <c r="AM123" i="19"/>
  <c r="AN123" i="19"/>
  <c r="AO123" i="19"/>
  <c r="AP123" i="19"/>
  <c r="AQ123" i="19"/>
  <c r="AR123" i="19"/>
  <c r="Z124" i="19"/>
  <c r="AA124" i="19"/>
  <c r="AB124" i="19"/>
  <c r="AD124" i="19"/>
  <c r="AE124" i="19"/>
  <c r="AF124" i="19"/>
  <c r="AG124" i="19"/>
  <c r="AH124" i="19"/>
  <c r="AI124" i="19"/>
  <c r="AJ124" i="19"/>
  <c r="AK124" i="19"/>
  <c r="AL124" i="19"/>
  <c r="AM124" i="19"/>
  <c r="AN124" i="19"/>
  <c r="AO124" i="19"/>
  <c r="AP124" i="19"/>
  <c r="AQ124" i="19"/>
  <c r="AR124" i="19"/>
  <c r="Z125" i="19"/>
  <c r="AA125" i="19"/>
  <c r="AB125" i="19"/>
  <c r="AD125" i="19"/>
  <c r="AE125" i="19"/>
  <c r="AF125" i="19"/>
  <c r="AG125" i="19"/>
  <c r="AH125" i="19"/>
  <c r="AI125" i="19"/>
  <c r="AJ125" i="19"/>
  <c r="AK125" i="19"/>
  <c r="AL125" i="19"/>
  <c r="AM125" i="19"/>
  <c r="AN125" i="19"/>
  <c r="AO125" i="19"/>
  <c r="AP125" i="19"/>
  <c r="AQ125" i="19"/>
  <c r="AR125" i="19"/>
  <c r="Z126" i="19"/>
  <c r="AA126" i="19"/>
  <c r="AB126" i="19"/>
  <c r="AD126" i="19"/>
  <c r="AE126" i="19"/>
  <c r="AF126" i="19"/>
  <c r="AG126" i="19"/>
  <c r="AH126" i="19"/>
  <c r="AI126" i="19"/>
  <c r="AJ126" i="19"/>
  <c r="AK126" i="19"/>
  <c r="AL126" i="19"/>
  <c r="AM126" i="19"/>
  <c r="AN126" i="19"/>
  <c r="AO126" i="19"/>
  <c r="AP126" i="19"/>
  <c r="AQ126" i="19"/>
  <c r="AR126" i="19"/>
  <c r="Z127" i="19"/>
  <c r="AA127" i="19"/>
  <c r="AB127" i="19"/>
  <c r="AD127" i="19"/>
  <c r="AE127" i="19"/>
  <c r="AF127" i="19"/>
  <c r="AG127" i="19"/>
  <c r="AH127" i="19"/>
  <c r="AI127" i="19"/>
  <c r="AJ127" i="19"/>
  <c r="AK127" i="19"/>
  <c r="AL127" i="19"/>
  <c r="AM127" i="19"/>
  <c r="AN127" i="19"/>
  <c r="AO127" i="19"/>
  <c r="AP127" i="19"/>
  <c r="AQ127" i="19"/>
  <c r="AR127" i="19"/>
  <c r="Z128" i="19"/>
  <c r="AA128" i="19"/>
  <c r="AB128" i="19"/>
  <c r="AD128" i="19"/>
  <c r="AE128" i="19"/>
  <c r="AF128" i="19"/>
  <c r="AG128" i="19"/>
  <c r="AH128" i="19"/>
  <c r="AI128" i="19"/>
  <c r="AJ128" i="19"/>
  <c r="AK128" i="19"/>
  <c r="AL128" i="19"/>
  <c r="AM128" i="19"/>
  <c r="AN128" i="19"/>
  <c r="AO128" i="19"/>
  <c r="AP128" i="19"/>
  <c r="AQ128" i="19"/>
  <c r="AR128" i="19"/>
  <c r="Z129" i="19"/>
  <c r="AA129" i="19"/>
  <c r="AB129" i="19"/>
  <c r="AD129" i="19"/>
  <c r="AE129" i="19"/>
  <c r="AF129" i="19"/>
  <c r="AG129" i="19"/>
  <c r="AH129" i="19"/>
  <c r="AI129" i="19"/>
  <c r="AJ129" i="19"/>
  <c r="AK129" i="19"/>
  <c r="AL129" i="19"/>
  <c r="AM129" i="19"/>
  <c r="AN129" i="19"/>
  <c r="AO129" i="19"/>
  <c r="AP129" i="19"/>
  <c r="AQ129" i="19"/>
  <c r="AR129" i="19"/>
  <c r="Z130" i="19"/>
  <c r="AA130" i="19"/>
  <c r="AB130" i="19"/>
  <c r="AD130" i="19"/>
  <c r="AE130" i="19"/>
  <c r="AF130" i="19"/>
  <c r="AG130" i="19"/>
  <c r="AH130" i="19"/>
  <c r="AI130" i="19"/>
  <c r="AJ130" i="19"/>
  <c r="AK130" i="19"/>
  <c r="AL130" i="19"/>
  <c r="AM130" i="19"/>
  <c r="AN130" i="19"/>
  <c r="AO130" i="19"/>
  <c r="AP130" i="19"/>
  <c r="AQ130" i="19"/>
  <c r="AR130" i="19"/>
  <c r="Z131" i="19"/>
  <c r="AA131" i="19"/>
  <c r="AB131" i="19"/>
  <c r="AD131" i="19"/>
  <c r="AE131" i="19"/>
  <c r="AF131" i="19"/>
  <c r="AG131" i="19"/>
  <c r="AH131" i="19"/>
  <c r="AI131" i="19"/>
  <c r="AJ131" i="19"/>
  <c r="AK131" i="19"/>
  <c r="AL131" i="19"/>
  <c r="AM131" i="19"/>
  <c r="AN131" i="19"/>
  <c r="AO131" i="19"/>
  <c r="AP131" i="19"/>
  <c r="AQ131" i="19"/>
  <c r="AR131" i="19"/>
  <c r="Z132" i="19"/>
  <c r="AA132" i="19"/>
  <c r="AB132" i="19"/>
  <c r="AD132" i="19"/>
  <c r="AE132" i="19"/>
  <c r="AF132" i="19"/>
  <c r="AG132" i="19"/>
  <c r="AH132" i="19"/>
  <c r="AI132" i="19"/>
  <c r="AJ132" i="19"/>
  <c r="AK132" i="19"/>
  <c r="AL132" i="19"/>
  <c r="AM132" i="19"/>
  <c r="AN132" i="19"/>
  <c r="AO132" i="19"/>
  <c r="AP132" i="19"/>
  <c r="AQ132" i="19"/>
  <c r="AR132" i="19"/>
  <c r="Z133" i="19"/>
  <c r="AA133" i="19"/>
  <c r="AB133" i="19"/>
  <c r="AD133" i="19"/>
  <c r="AE133" i="19"/>
  <c r="AF133" i="19"/>
  <c r="AG133" i="19"/>
  <c r="AH133" i="19"/>
  <c r="AI133" i="19"/>
  <c r="AJ133" i="19"/>
  <c r="AK133" i="19"/>
  <c r="AL133" i="19"/>
  <c r="AM133" i="19"/>
  <c r="AN133" i="19"/>
  <c r="AO133" i="19"/>
  <c r="AP133" i="19"/>
  <c r="AQ133" i="19"/>
  <c r="AR133" i="19"/>
  <c r="Z134" i="19"/>
  <c r="AA134" i="19"/>
  <c r="AB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Z135" i="19"/>
  <c r="AA135" i="19"/>
  <c r="AB135" i="19"/>
  <c r="AD135" i="19"/>
  <c r="AE135" i="19"/>
  <c r="AF135" i="19"/>
  <c r="AG135" i="19"/>
  <c r="AH135" i="19"/>
  <c r="AI135" i="19"/>
  <c r="AJ135" i="19"/>
  <c r="AK135" i="19"/>
  <c r="AL135" i="19"/>
  <c r="AM135" i="19"/>
  <c r="AN135" i="19"/>
  <c r="AO135" i="19"/>
  <c r="AP135" i="19"/>
  <c r="AQ135" i="19"/>
  <c r="AR135" i="19"/>
  <c r="Z136" i="19"/>
  <c r="AA136" i="19"/>
  <c r="AB136" i="19"/>
  <c r="AD136" i="19"/>
  <c r="AE136" i="19"/>
  <c r="AF136" i="19"/>
  <c r="AG136" i="19"/>
  <c r="AH136" i="19"/>
  <c r="AI136" i="19"/>
  <c r="AJ136" i="19"/>
  <c r="AK136" i="19"/>
  <c r="AL136" i="19"/>
  <c r="AM136" i="19"/>
  <c r="AN136" i="19"/>
  <c r="AO136" i="19"/>
  <c r="AP136" i="19"/>
  <c r="AQ136" i="19"/>
  <c r="AR136" i="19"/>
  <c r="Z137" i="19"/>
  <c r="AA137" i="19"/>
  <c r="AB137" i="19"/>
  <c r="AD137" i="19"/>
  <c r="AE137" i="19"/>
  <c r="AF137" i="19"/>
  <c r="AG137" i="19"/>
  <c r="AH137" i="19"/>
  <c r="AI137" i="19"/>
  <c r="AJ137" i="19"/>
  <c r="AK137" i="19"/>
  <c r="AL137" i="19"/>
  <c r="AM137" i="19"/>
  <c r="AN137" i="19"/>
  <c r="AO137" i="19"/>
  <c r="AP137" i="19"/>
  <c r="AQ137" i="19"/>
  <c r="AR137" i="19"/>
  <c r="Z138" i="19"/>
  <c r="AA138" i="19"/>
  <c r="AB138" i="19"/>
  <c r="AD138" i="19"/>
  <c r="AE138" i="19"/>
  <c r="AF138" i="19"/>
  <c r="AG138" i="19"/>
  <c r="AH138" i="19"/>
  <c r="AI138" i="19"/>
  <c r="AJ138" i="19"/>
  <c r="AK138" i="19"/>
  <c r="AL138" i="19"/>
  <c r="AM138" i="19"/>
  <c r="AN138" i="19"/>
  <c r="AO138" i="19"/>
  <c r="AP138" i="19"/>
  <c r="AQ138" i="19"/>
  <c r="AR138" i="19"/>
  <c r="Z139" i="19"/>
  <c r="AA139" i="19"/>
  <c r="AB139" i="19"/>
  <c r="AD139" i="19"/>
  <c r="AE139" i="19"/>
  <c r="AF139" i="19"/>
  <c r="AG139" i="19"/>
  <c r="AH139" i="19"/>
  <c r="AI139" i="19"/>
  <c r="AJ139" i="19"/>
  <c r="AK139" i="19"/>
  <c r="AL139" i="19"/>
  <c r="AM139" i="19"/>
  <c r="AN139" i="19"/>
  <c r="AO139" i="19"/>
  <c r="AP139" i="19"/>
  <c r="AQ139" i="19"/>
  <c r="AR139" i="19"/>
  <c r="Z140" i="19"/>
  <c r="AA140" i="19"/>
  <c r="AB140" i="19"/>
  <c r="AD140" i="19"/>
  <c r="AE140" i="19"/>
  <c r="AF140" i="19"/>
  <c r="AG140" i="19"/>
  <c r="AH140" i="19"/>
  <c r="AI140" i="19"/>
  <c r="AJ140" i="19"/>
  <c r="AK140" i="19"/>
  <c r="AL140" i="19"/>
  <c r="AM140" i="19"/>
  <c r="AN140" i="19"/>
  <c r="AO140" i="19"/>
  <c r="AP140" i="19"/>
  <c r="AQ140" i="19"/>
  <c r="AR140" i="19"/>
  <c r="Z141" i="19"/>
  <c r="AA141" i="19"/>
  <c r="AB141" i="19"/>
  <c r="AD141" i="19"/>
  <c r="AE141" i="19"/>
  <c r="AF141" i="19"/>
  <c r="AG141" i="19"/>
  <c r="AH141" i="19"/>
  <c r="AI141" i="19"/>
  <c r="AJ141" i="19"/>
  <c r="AK141" i="19"/>
  <c r="AL141" i="19"/>
  <c r="AM141" i="19"/>
  <c r="AN141" i="19"/>
  <c r="AO141" i="19"/>
  <c r="AP141" i="19"/>
  <c r="AQ141" i="19"/>
  <c r="AR141" i="19"/>
  <c r="Z142" i="19"/>
  <c r="AA142" i="19"/>
  <c r="AB142" i="19"/>
  <c r="AD142" i="19"/>
  <c r="AE142" i="19"/>
  <c r="AF142" i="19"/>
  <c r="AG142" i="19"/>
  <c r="AH142" i="19"/>
  <c r="AI142" i="19"/>
  <c r="AJ142" i="19"/>
  <c r="AK142" i="19"/>
  <c r="AL142" i="19"/>
  <c r="AM142" i="19"/>
  <c r="AN142" i="19"/>
  <c r="AO142" i="19"/>
  <c r="AP142" i="19"/>
  <c r="AQ142" i="19"/>
  <c r="AR142" i="19"/>
  <c r="Z143" i="19"/>
  <c r="AA143" i="19"/>
  <c r="AB143" i="19"/>
  <c r="AD143" i="19"/>
  <c r="AE143" i="19"/>
  <c r="AF143" i="19"/>
  <c r="AG143" i="19"/>
  <c r="AH143" i="19"/>
  <c r="AI143" i="19"/>
  <c r="AJ143" i="19"/>
  <c r="AK143" i="19"/>
  <c r="AL143" i="19"/>
  <c r="AM143" i="19"/>
  <c r="AN143" i="19"/>
  <c r="AO143" i="19"/>
  <c r="AP143" i="19"/>
  <c r="AQ143" i="19"/>
  <c r="AR143" i="19"/>
  <c r="Z144" i="19"/>
  <c r="AA144" i="19"/>
  <c r="AB144" i="19"/>
  <c r="AD144" i="19"/>
  <c r="AE144" i="19"/>
  <c r="AF144" i="19"/>
  <c r="AG144" i="19"/>
  <c r="AH144" i="19"/>
  <c r="AI144" i="19"/>
  <c r="AJ144" i="19"/>
  <c r="AK144" i="19"/>
  <c r="AL144" i="19"/>
  <c r="AM144" i="19"/>
  <c r="AN144" i="19"/>
  <c r="AO144" i="19"/>
  <c r="AP144" i="19"/>
  <c r="AQ144" i="19"/>
  <c r="AR144" i="19"/>
  <c r="Z145" i="19"/>
  <c r="AA145" i="19"/>
  <c r="AB145" i="19"/>
  <c r="AD145" i="19"/>
  <c r="AE145" i="19"/>
  <c r="AF145" i="19"/>
  <c r="AG145" i="19"/>
  <c r="AH145" i="19"/>
  <c r="AI145" i="19"/>
  <c r="AJ145" i="19"/>
  <c r="AK145" i="19"/>
  <c r="AL145" i="19"/>
  <c r="AM145" i="19"/>
  <c r="AN145" i="19"/>
  <c r="AO145" i="19"/>
  <c r="AP145" i="19"/>
  <c r="AQ145" i="19"/>
  <c r="AR145" i="19"/>
  <c r="Z146" i="19"/>
  <c r="AA146" i="19"/>
  <c r="AB146" i="19"/>
  <c r="AD146" i="19"/>
  <c r="AE146" i="19"/>
  <c r="AF146" i="19"/>
  <c r="AG146" i="19"/>
  <c r="AH146" i="19"/>
  <c r="AI146" i="19"/>
  <c r="AJ146" i="19"/>
  <c r="AK146" i="19"/>
  <c r="AL146" i="19"/>
  <c r="AM146" i="19"/>
  <c r="AN146" i="19"/>
  <c r="AO146" i="19"/>
  <c r="AP146" i="19"/>
  <c r="AQ146" i="19"/>
  <c r="AR146" i="19"/>
  <c r="Z147" i="19"/>
  <c r="AA147" i="19"/>
  <c r="AB147" i="19"/>
  <c r="AD147" i="19"/>
  <c r="AE147" i="19"/>
  <c r="AF147" i="19"/>
  <c r="AG147" i="19"/>
  <c r="AH147" i="19"/>
  <c r="AI147" i="19"/>
  <c r="AJ147" i="19"/>
  <c r="AK147" i="19"/>
  <c r="AL147" i="19"/>
  <c r="AM147" i="19"/>
  <c r="AN147" i="19"/>
  <c r="AO147" i="19"/>
  <c r="AP147" i="19"/>
  <c r="AQ147" i="19"/>
  <c r="AR147" i="19"/>
  <c r="Z148" i="19"/>
  <c r="AA148" i="19"/>
  <c r="AB148" i="19"/>
  <c r="AD148" i="19"/>
  <c r="AE148" i="19"/>
  <c r="AF148" i="19"/>
  <c r="AG148" i="19"/>
  <c r="AH148" i="19"/>
  <c r="AI148" i="19"/>
  <c r="AJ148" i="19"/>
  <c r="AK148" i="19"/>
  <c r="AL148" i="19"/>
  <c r="AM148" i="19"/>
  <c r="AN148" i="19"/>
  <c r="AO148" i="19"/>
  <c r="AP148" i="19"/>
  <c r="AQ148" i="19"/>
  <c r="AR148" i="19"/>
  <c r="Z149" i="19"/>
  <c r="AA149" i="19"/>
  <c r="AB149" i="19"/>
  <c r="AD149" i="19"/>
  <c r="AE149" i="19"/>
  <c r="AF149" i="19"/>
  <c r="AG149" i="19"/>
  <c r="AH149" i="19"/>
  <c r="AI149" i="19"/>
  <c r="AJ149" i="19"/>
  <c r="AK149" i="19"/>
  <c r="AL149" i="19"/>
  <c r="AM149" i="19"/>
  <c r="AN149" i="19"/>
  <c r="AO149" i="19"/>
  <c r="AP149" i="19"/>
  <c r="AQ149" i="19"/>
  <c r="AR149" i="19"/>
  <c r="Z150" i="19"/>
  <c r="AA150" i="19"/>
  <c r="AB150" i="19"/>
  <c r="AD150" i="19"/>
  <c r="AE150" i="19"/>
  <c r="AF150" i="19"/>
  <c r="AG150" i="19"/>
  <c r="AH150" i="19"/>
  <c r="AI150" i="19"/>
  <c r="AJ150" i="19"/>
  <c r="AK150" i="19"/>
  <c r="AL150" i="19"/>
  <c r="AM150" i="19"/>
  <c r="AN150" i="19"/>
  <c r="AO150" i="19"/>
  <c r="AP150" i="19"/>
  <c r="AQ150" i="19"/>
  <c r="AR150" i="19"/>
  <c r="Z151" i="19"/>
  <c r="AA151" i="19"/>
  <c r="AB151" i="19"/>
  <c r="AD151" i="19"/>
  <c r="AE151" i="19"/>
  <c r="AF151" i="19"/>
  <c r="AG151" i="19"/>
  <c r="AH151" i="19"/>
  <c r="AI151" i="19"/>
  <c r="AJ151" i="19"/>
  <c r="AK151" i="19"/>
  <c r="AL151" i="19"/>
  <c r="AM151" i="19"/>
  <c r="AN151" i="19"/>
  <c r="AO151" i="19"/>
  <c r="AP151" i="19"/>
  <c r="AQ151" i="19"/>
  <c r="AR151" i="19"/>
  <c r="Z152" i="19"/>
  <c r="AA152" i="19"/>
  <c r="AB152" i="19"/>
  <c r="AD152" i="19"/>
  <c r="AE152" i="19"/>
  <c r="AF152" i="19"/>
  <c r="AG152" i="19"/>
  <c r="AH152" i="19"/>
  <c r="AI152" i="19"/>
  <c r="AJ152" i="19"/>
  <c r="AK152" i="19"/>
  <c r="AL152" i="19"/>
  <c r="AM152" i="19"/>
  <c r="AN152" i="19"/>
  <c r="AO152" i="19"/>
  <c r="AP152" i="19"/>
  <c r="AQ152" i="19"/>
  <c r="AR152" i="19"/>
  <c r="Z153" i="19"/>
  <c r="AA153" i="19"/>
  <c r="AB153" i="19"/>
  <c r="AD153" i="19"/>
  <c r="AE153" i="19"/>
  <c r="AF153" i="19"/>
  <c r="AG153" i="19"/>
  <c r="AH153" i="19"/>
  <c r="AI153" i="19"/>
  <c r="AJ153" i="19"/>
  <c r="AK153" i="19"/>
  <c r="AL153" i="19"/>
  <c r="AM153" i="19"/>
  <c r="AN153" i="19"/>
  <c r="AO153" i="19"/>
  <c r="AP153" i="19"/>
  <c r="AQ153" i="19"/>
  <c r="AR153" i="19"/>
  <c r="Z154" i="19"/>
  <c r="AA154" i="19"/>
  <c r="AB154" i="19"/>
  <c r="AD154" i="19"/>
  <c r="AE154" i="19"/>
  <c r="AF154" i="19"/>
  <c r="AG154" i="19"/>
  <c r="AH154" i="19"/>
  <c r="AI154" i="19"/>
  <c r="AJ154" i="19"/>
  <c r="AK154" i="19"/>
  <c r="AL154" i="19"/>
  <c r="AM154" i="19"/>
  <c r="AN154" i="19"/>
  <c r="AO154" i="19"/>
  <c r="AP154" i="19"/>
  <c r="AQ154" i="19"/>
  <c r="AR154" i="19"/>
  <c r="Z155" i="19"/>
  <c r="AA155" i="19"/>
  <c r="AB155" i="19"/>
  <c r="AD155" i="19"/>
  <c r="AE155" i="19"/>
  <c r="AF155" i="19"/>
  <c r="AG155" i="19"/>
  <c r="AH155" i="19"/>
  <c r="AI155" i="19"/>
  <c r="AJ155" i="19"/>
  <c r="AK155" i="19"/>
  <c r="AL155" i="19"/>
  <c r="AM155" i="19"/>
  <c r="AN155" i="19"/>
  <c r="AO155" i="19"/>
  <c r="AP155" i="19"/>
  <c r="AQ155" i="19"/>
  <c r="AR155" i="19"/>
  <c r="Z156" i="19"/>
  <c r="AA156" i="19"/>
  <c r="AB156" i="19"/>
  <c r="AD156" i="19"/>
  <c r="AE156" i="19"/>
  <c r="AF156" i="19"/>
  <c r="AG156" i="19"/>
  <c r="AH156" i="19"/>
  <c r="AI156" i="19"/>
  <c r="AJ156" i="19"/>
  <c r="AK156" i="19"/>
  <c r="AL156" i="19"/>
  <c r="AM156" i="19"/>
  <c r="AN156" i="19"/>
  <c r="AO156" i="19"/>
  <c r="AP156" i="19"/>
  <c r="AQ156" i="19"/>
  <c r="AR156" i="19"/>
  <c r="Z157" i="19"/>
  <c r="AA157" i="19"/>
  <c r="AB157" i="19"/>
  <c r="AD157" i="19"/>
  <c r="AE157" i="19"/>
  <c r="AF157" i="19"/>
  <c r="AG157" i="19"/>
  <c r="AH157" i="19"/>
  <c r="AI157" i="19"/>
  <c r="AJ157" i="19"/>
  <c r="AK157" i="19"/>
  <c r="AL157" i="19"/>
  <c r="AM157" i="19"/>
  <c r="AN157" i="19"/>
  <c r="AO157" i="19"/>
  <c r="AP157" i="19"/>
  <c r="AQ157" i="19"/>
  <c r="AR157" i="19"/>
  <c r="Z158" i="19"/>
  <c r="AA158" i="19"/>
  <c r="AB158" i="19"/>
  <c r="AD158" i="19"/>
  <c r="AE158" i="19"/>
  <c r="AF158" i="19"/>
  <c r="AG158" i="19"/>
  <c r="AH158" i="19"/>
  <c r="AI158" i="19"/>
  <c r="AJ158" i="19"/>
  <c r="AK158" i="19"/>
  <c r="AL158" i="19"/>
  <c r="AM158" i="19"/>
  <c r="AN158" i="19"/>
  <c r="AO158" i="19"/>
  <c r="AP158" i="19"/>
  <c r="AQ158" i="19"/>
  <c r="AR158" i="19"/>
  <c r="Z159" i="19"/>
  <c r="AA159" i="19"/>
  <c r="AB159" i="19"/>
  <c r="AD159" i="19"/>
  <c r="AE159" i="19"/>
  <c r="AF159" i="19"/>
  <c r="AG159" i="19"/>
  <c r="AH159" i="19"/>
  <c r="AI159" i="19"/>
  <c r="AJ159" i="19"/>
  <c r="AK159" i="19"/>
  <c r="AL159" i="19"/>
  <c r="AM159" i="19"/>
  <c r="AN159" i="19"/>
  <c r="AO159" i="19"/>
  <c r="AP159" i="19"/>
  <c r="AQ159" i="19"/>
  <c r="AR159" i="19"/>
  <c r="Z160" i="19"/>
  <c r="AA160" i="19"/>
  <c r="AB160" i="19"/>
  <c r="AD160" i="19"/>
  <c r="AE160" i="19"/>
  <c r="AF160" i="19"/>
  <c r="AG160" i="19"/>
  <c r="AH160" i="19"/>
  <c r="AI160" i="19"/>
  <c r="AJ160" i="19"/>
  <c r="AK160" i="19"/>
  <c r="AL160" i="19"/>
  <c r="AM160" i="19"/>
  <c r="AN160" i="19"/>
  <c r="AO160" i="19"/>
  <c r="AP160" i="19"/>
  <c r="AQ160" i="19"/>
  <c r="AR160" i="19"/>
  <c r="Z161" i="19"/>
  <c r="AA161" i="19"/>
  <c r="AB161" i="19"/>
  <c r="AD161" i="19"/>
  <c r="AE161" i="19"/>
  <c r="AF161" i="19"/>
  <c r="AG161" i="19"/>
  <c r="AH161" i="19"/>
  <c r="AI161" i="19"/>
  <c r="AJ161" i="19"/>
  <c r="AK161" i="19"/>
  <c r="AL161" i="19"/>
  <c r="AM161" i="19"/>
  <c r="AN161" i="19"/>
  <c r="AO161" i="19"/>
  <c r="AP161" i="19"/>
  <c r="AQ161" i="19"/>
  <c r="AR161" i="19"/>
  <c r="Z162" i="19"/>
  <c r="AA162" i="19"/>
  <c r="AB162" i="19"/>
  <c r="AD162" i="19"/>
  <c r="AE162" i="19"/>
  <c r="AF162" i="19"/>
  <c r="AG162" i="19"/>
  <c r="AH162" i="19"/>
  <c r="AI162" i="19"/>
  <c r="AJ162" i="19"/>
  <c r="AK162" i="19"/>
  <c r="AL162" i="19"/>
  <c r="AM162" i="19"/>
  <c r="AN162" i="19"/>
  <c r="AO162" i="19"/>
  <c r="AP162" i="19"/>
  <c r="AQ162" i="19"/>
  <c r="AR162" i="19"/>
  <c r="Z163" i="19"/>
  <c r="AA163" i="19"/>
  <c r="AB163" i="19"/>
  <c r="AD163" i="19"/>
  <c r="AE163" i="19"/>
  <c r="AF163" i="19"/>
  <c r="AG163" i="19"/>
  <c r="AH163" i="19"/>
  <c r="AI163" i="19"/>
  <c r="AJ163" i="19"/>
  <c r="AK163" i="19"/>
  <c r="AL163" i="19"/>
  <c r="AM163" i="19"/>
  <c r="AN163" i="19"/>
  <c r="AO163" i="19"/>
  <c r="AP163" i="19"/>
  <c r="AQ163" i="19"/>
  <c r="AR163" i="19"/>
  <c r="Z164" i="19"/>
  <c r="AA164" i="19"/>
  <c r="AB164" i="19"/>
  <c r="AD164" i="19"/>
  <c r="AE164" i="19"/>
  <c r="AF164" i="19"/>
  <c r="AG164" i="19"/>
  <c r="AH164" i="19"/>
  <c r="AI164" i="19"/>
  <c r="AJ164" i="19"/>
  <c r="AK164" i="19"/>
  <c r="AL164" i="19"/>
  <c r="AM164" i="19"/>
  <c r="AN164" i="19"/>
  <c r="AO164" i="19"/>
  <c r="AP164" i="19"/>
  <c r="AQ164" i="19"/>
  <c r="AR164" i="19"/>
  <c r="Z165" i="19"/>
  <c r="AA165" i="19"/>
  <c r="AB165" i="19"/>
  <c r="AD165" i="19"/>
  <c r="AE165" i="19"/>
  <c r="AF165" i="19"/>
  <c r="AG165" i="19"/>
  <c r="AH165" i="19"/>
  <c r="AI165" i="19"/>
  <c r="AJ165" i="19"/>
  <c r="AK165" i="19"/>
  <c r="AL165" i="19"/>
  <c r="AM165" i="19"/>
  <c r="AN165" i="19"/>
  <c r="AO165" i="19"/>
  <c r="AP165" i="19"/>
  <c r="AQ165" i="19"/>
  <c r="AR165" i="19"/>
  <c r="Z166" i="19"/>
  <c r="AA166" i="19"/>
  <c r="AB166" i="19"/>
  <c r="AD166" i="19"/>
  <c r="AE166" i="19"/>
  <c r="AF166" i="19"/>
  <c r="AG166" i="19"/>
  <c r="AH166" i="19"/>
  <c r="AI166" i="19"/>
  <c r="AJ166" i="19"/>
  <c r="AK166" i="19"/>
  <c r="AL166" i="19"/>
  <c r="AM166" i="19"/>
  <c r="AN166" i="19"/>
  <c r="AO166" i="19"/>
  <c r="AP166" i="19"/>
  <c r="AQ166" i="19"/>
  <c r="AR166" i="19"/>
  <c r="Z167" i="19"/>
  <c r="AA167" i="19"/>
  <c r="AB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Z168" i="19"/>
  <c r="AA168" i="19"/>
  <c r="AB168" i="19"/>
  <c r="AD168" i="19"/>
  <c r="AE168" i="19"/>
  <c r="AF168" i="19"/>
  <c r="AG168" i="19"/>
  <c r="AH168" i="19"/>
  <c r="AI168" i="19"/>
  <c r="AJ168" i="19"/>
  <c r="AK168" i="19"/>
  <c r="AL168" i="19"/>
  <c r="AM168" i="19"/>
  <c r="AN168" i="19"/>
  <c r="AO168" i="19"/>
  <c r="AP168" i="19"/>
  <c r="AQ168" i="19"/>
  <c r="AR168" i="19"/>
  <c r="Z169" i="19"/>
  <c r="AA169" i="19"/>
  <c r="AB169" i="19"/>
  <c r="AD169" i="19"/>
  <c r="AE169" i="19"/>
  <c r="AF169" i="19"/>
  <c r="AG169" i="19"/>
  <c r="AH169" i="19"/>
  <c r="AI169" i="19"/>
  <c r="AJ169" i="19"/>
  <c r="AK169" i="19"/>
  <c r="AL169" i="19"/>
  <c r="AM169" i="19"/>
  <c r="AN169" i="19"/>
  <c r="AO169" i="19"/>
  <c r="AP169" i="19"/>
  <c r="AQ169" i="19"/>
  <c r="AR169" i="19"/>
  <c r="Z170" i="19"/>
  <c r="AA170" i="19"/>
  <c r="AB170" i="19"/>
  <c r="AD170" i="19"/>
  <c r="AE170" i="19"/>
  <c r="AF170" i="19"/>
  <c r="AG170" i="19"/>
  <c r="AH170" i="19"/>
  <c r="AI170" i="19"/>
  <c r="AJ170" i="19"/>
  <c r="AK170" i="19"/>
  <c r="AL170" i="19"/>
  <c r="AM170" i="19"/>
  <c r="AN170" i="19"/>
  <c r="AO170" i="19"/>
  <c r="AP170" i="19"/>
  <c r="AQ170" i="19"/>
  <c r="AR170" i="19"/>
  <c r="Z171" i="19"/>
  <c r="AA171" i="19"/>
  <c r="AB171" i="19"/>
  <c r="AD171" i="19"/>
  <c r="AE171" i="19"/>
  <c r="AF171" i="19"/>
  <c r="AG171" i="19"/>
  <c r="AH171" i="19"/>
  <c r="AI171" i="19"/>
  <c r="AJ171" i="19"/>
  <c r="AK171" i="19"/>
  <c r="AL171" i="19"/>
  <c r="AM171" i="19"/>
  <c r="AN171" i="19"/>
  <c r="AO171" i="19"/>
  <c r="AP171" i="19"/>
  <c r="AQ171" i="19"/>
  <c r="AR171" i="19"/>
  <c r="Z172" i="19"/>
  <c r="AA172" i="19"/>
  <c r="AB172" i="19"/>
  <c r="AD172" i="19"/>
  <c r="AE172" i="19"/>
  <c r="AF172" i="19"/>
  <c r="AG172" i="19"/>
  <c r="AH172" i="19"/>
  <c r="AI172" i="19"/>
  <c r="AJ172" i="19"/>
  <c r="AK172" i="19"/>
  <c r="AL172" i="19"/>
  <c r="AM172" i="19"/>
  <c r="AN172" i="19"/>
  <c r="AO172" i="19"/>
  <c r="AP172" i="19"/>
  <c r="AQ172" i="19"/>
  <c r="AR172" i="19"/>
  <c r="Z173" i="19"/>
  <c r="AA173" i="19"/>
  <c r="AB173" i="19"/>
  <c r="AD173" i="19"/>
  <c r="AE173" i="19"/>
  <c r="AF173" i="19"/>
  <c r="AG173" i="19"/>
  <c r="AH173" i="19"/>
  <c r="AI173" i="19"/>
  <c r="AJ173" i="19"/>
  <c r="AK173" i="19"/>
  <c r="AL173" i="19"/>
  <c r="AM173" i="19"/>
  <c r="AN173" i="19"/>
  <c r="AO173" i="19"/>
  <c r="AP173" i="19"/>
  <c r="AQ173" i="19"/>
  <c r="AR173" i="19"/>
  <c r="Z174" i="19"/>
  <c r="AA174" i="19"/>
  <c r="AB174" i="19"/>
  <c r="AD174" i="19"/>
  <c r="AE174" i="19"/>
  <c r="AF174" i="19"/>
  <c r="AG174" i="19"/>
  <c r="AH174" i="19"/>
  <c r="AI174" i="19"/>
  <c r="AJ174" i="19"/>
  <c r="AK174" i="19"/>
  <c r="AL174" i="19"/>
  <c r="AM174" i="19"/>
  <c r="AN174" i="19"/>
  <c r="AO174" i="19"/>
  <c r="AP174" i="19"/>
  <c r="AQ174" i="19"/>
  <c r="AR174" i="19"/>
  <c r="Z175" i="19"/>
  <c r="AA175" i="19"/>
  <c r="AB175" i="19"/>
  <c r="AD175" i="19"/>
  <c r="AE175" i="19"/>
  <c r="AF175" i="19"/>
  <c r="AG175" i="19"/>
  <c r="AH175" i="19"/>
  <c r="AI175" i="19"/>
  <c r="AJ175" i="19"/>
  <c r="AK175" i="19"/>
  <c r="AL175" i="19"/>
  <c r="AM175" i="19"/>
  <c r="AN175" i="19"/>
  <c r="AO175" i="19"/>
  <c r="AP175" i="19"/>
  <c r="AQ175" i="19"/>
  <c r="AR175" i="19"/>
  <c r="Z176" i="19"/>
  <c r="AA176" i="19"/>
  <c r="AB176" i="19"/>
  <c r="AD176" i="19"/>
  <c r="AE176" i="19"/>
  <c r="AF176" i="19"/>
  <c r="AG176" i="19"/>
  <c r="AH176" i="19"/>
  <c r="AI176" i="19"/>
  <c r="AJ176" i="19"/>
  <c r="AK176" i="19"/>
  <c r="AL176" i="19"/>
  <c r="AM176" i="19"/>
  <c r="AN176" i="19"/>
  <c r="AO176" i="19"/>
  <c r="AP176" i="19"/>
  <c r="AQ176" i="19"/>
  <c r="AR176" i="19"/>
  <c r="Z177" i="19"/>
  <c r="AA177" i="19"/>
  <c r="AB177" i="19"/>
  <c r="AD177" i="19"/>
  <c r="AE177" i="19"/>
  <c r="AF177" i="19"/>
  <c r="AG177" i="19"/>
  <c r="AH177" i="19"/>
  <c r="AI177" i="19"/>
  <c r="AJ177" i="19"/>
  <c r="AK177" i="19"/>
  <c r="AL177" i="19"/>
  <c r="AM177" i="19"/>
  <c r="AN177" i="19"/>
  <c r="AO177" i="19"/>
  <c r="AP177" i="19"/>
  <c r="AQ177" i="19"/>
  <c r="AR177" i="19"/>
  <c r="Z178" i="19"/>
  <c r="AA178" i="19"/>
  <c r="AB178" i="19"/>
  <c r="AD178" i="19"/>
  <c r="AE178" i="19"/>
  <c r="AF178" i="19"/>
  <c r="AG178" i="19"/>
  <c r="AH178" i="19"/>
  <c r="AI178" i="19"/>
  <c r="AJ178" i="19"/>
  <c r="AK178" i="19"/>
  <c r="AL178" i="19"/>
  <c r="AM178" i="19"/>
  <c r="AN178" i="19"/>
  <c r="AO178" i="19"/>
  <c r="AP178" i="19"/>
  <c r="AQ178" i="19"/>
  <c r="AR178" i="19"/>
  <c r="Z179" i="19"/>
  <c r="AA179" i="19"/>
  <c r="AB179" i="19"/>
  <c r="AD179" i="19"/>
  <c r="AE179" i="19"/>
  <c r="AF179" i="19"/>
  <c r="AG179" i="19"/>
  <c r="AH179" i="19"/>
  <c r="AI179" i="19"/>
  <c r="AJ179" i="19"/>
  <c r="AK179" i="19"/>
  <c r="AL179" i="19"/>
  <c r="AM179" i="19"/>
  <c r="AN179" i="19"/>
  <c r="AO179" i="19"/>
  <c r="AP179" i="19"/>
  <c r="AQ179" i="19"/>
  <c r="AR179" i="19"/>
  <c r="Z180" i="19"/>
  <c r="AA180" i="19"/>
  <c r="AB180" i="19"/>
  <c r="AD180" i="19"/>
  <c r="AE180" i="19"/>
  <c r="AF180" i="19"/>
  <c r="AG180" i="19"/>
  <c r="AH180" i="19"/>
  <c r="AI180" i="19"/>
  <c r="AJ180" i="19"/>
  <c r="AK180" i="19"/>
  <c r="AL180" i="19"/>
  <c r="AM180" i="19"/>
  <c r="AN180" i="19"/>
  <c r="AO180" i="19"/>
  <c r="AP180" i="19"/>
  <c r="AQ180" i="19"/>
  <c r="AR180" i="19"/>
  <c r="Z181" i="19"/>
  <c r="AA181" i="19"/>
  <c r="AB181" i="19"/>
  <c r="AD181" i="19"/>
  <c r="AE181" i="19"/>
  <c r="AF181" i="19"/>
  <c r="AG181" i="19"/>
  <c r="AH181" i="19"/>
  <c r="AI181" i="19"/>
  <c r="AJ181" i="19"/>
  <c r="AK181" i="19"/>
  <c r="AL181" i="19"/>
  <c r="AM181" i="19"/>
  <c r="AN181" i="19"/>
  <c r="AO181" i="19"/>
  <c r="AP181" i="19"/>
  <c r="AQ181" i="19"/>
  <c r="AR181" i="19"/>
  <c r="Z182" i="19"/>
  <c r="AA182" i="19"/>
  <c r="AB182" i="19"/>
  <c r="AD182" i="19"/>
  <c r="AE182" i="19"/>
  <c r="AF182" i="19"/>
  <c r="AG182" i="19"/>
  <c r="AH182" i="19"/>
  <c r="AI182" i="19"/>
  <c r="AJ182" i="19"/>
  <c r="AK182" i="19"/>
  <c r="AL182" i="19"/>
  <c r="AM182" i="19"/>
  <c r="AN182" i="19"/>
  <c r="AO182" i="19"/>
  <c r="AP182" i="19"/>
  <c r="AQ182" i="19"/>
  <c r="AR182" i="19"/>
  <c r="Z183" i="19"/>
  <c r="AA183" i="19"/>
  <c r="AB183" i="19"/>
  <c r="AD183" i="19"/>
  <c r="AE183" i="19"/>
  <c r="AF183" i="19"/>
  <c r="AG183" i="19"/>
  <c r="AH183" i="19"/>
  <c r="AI183" i="19"/>
  <c r="AJ183" i="19"/>
  <c r="AK183" i="19"/>
  <c r="AL183" i="19"/>
  <c r="AM183" i="19"/>
  <c r="AN183" i="19"/>
  <c r="AO183" i="19"/>
  <c r="AP183" i="19"/>
  <c r="AQ183" i="19"/>
  <c r="AR183" i="19"/>
  <c r="Z184" i="19"/>
  <c r="AA184" i="19"/>
  <c r="AB184" i="19"/>
  <c r="AD184" i="19"/>
  <c r="AE184" i="19"/>
  <c r="AF184" i="19"/>
  <c r="AG184" i="19"/>
  <c r="AH184" i="19"/>
  <c r="AI184" i="19"/>
  <c r="AJ184" i="19"/>
  <c r="AK184" i="19"/>
  <c r="AL184" i="19"/>
  <c r="AM184" i="19"/>
  <c r="AN184" i="19"/>
  <c r="AO184" i="19"/>
  <c r="AP184" i="19"/>
  <c r="AQ184" i="19"/>
  <c r="AR184" i="19"/>
  <c r="Z185" i="19"/>
  <c r="AA185" i="19"/>
  <c r="AB185" i="19"/>
  <c r="AD185" i="19"/>
  <c r="AE185" i="19"/>
  <c r="AF185" i="19"/>
  <c r="AG185" i="19"/>
  <c r="AH185" i="19"/>
  <c r="AI185" i="19"/>
  <c r="AJ185" i="19"/>
  <c r="AK185" i="19"/>
  <c r="AL185" i="19"/>
  <c r="AM185" i="19"/>
  <c r="AN185" i="19"/>
  <c r="AO185" i="19"/>
  <c r="AP185" i="19"/>
  <c r="AQ185" i="19"/>
  <c r="AR185" i="19"/>
  <c r="Z186" i="19"/>
  <c r="AA186" i="19"/>
  <c r="AB186" i="19"/>
  <c r="AD186" i="19"/>
  <c r="AE186" i="19"/>
  <c r="AF186" i="19"/>
  <c r="AG186" i="19"/>
  <c r="AH186" i="19"/>
  <c r="AI186" i="19"/>
  <c r="AJ186" i="19"/>
  <c r="AK186" i="19"/>
  <c r="AL186" i="19"/>
  <c r="AM186" i="19"/>
  <c r="AN186" i="19"/>
  <c r="AO186" i="19"/>
  <c r="AP186" i="19"/>
  <c r="AQ186" i="19"/>
  <c r="AR186" i="19"/>
  <c r="Z187" i="19"/>
  <c r="AA187" i="19"/>
  <c r="AB187" i="19"/>
  <c r="AD187" i="19"/>
  <c r="AE187" i="19"/>
  <c r="AF187" i="19"/>
  <c r="AG187" i="19"/>
  <c r="AH187" i="19"/>
  <c r="AI187" i="19"/>
  <c r="AJ187" i="19"/>
  <c r="AK187" i="19"/>
  <c r="AL187" i="19"/>
  <c r="AM187" i="19"/>
  <c r="AN187" i="19"/>
  <c r="AO187" i="19"/>
  <c r="AP187" i="19"/>
  <c r="AQ187" i="19"/>
  <c r="AR187" i="19"/>
  <c r="Z188" i="19"/>
  <c r="AA188" i="19"/>
  <c r="AB188" i="19"/>
  <c r="AD188" i="19"/>
  <c r="AE188" i="19"/>
  <c r="AF188" i="19"/>
  <c r="AG188" i="19"/>
  <c r="AH188" i="19"/>
  <c r="AI188" i="19"/>
  <c r="AJ188" i="19"/>
  <c r="AK188" i="19"/>
  <c r="AL188" i="19"/>
  <c r="AM188" i="19"/>
  <c r="AN188" i="19"/>
  <c r="AO188" i="19"/>
  <c r="AP188" i="19"/>
  <c r="AQ188" i="19"/>
  <c r="AR188" i="19"/>
  <c r="Z189" i="19"/>
  <c r="AA189" i="19"/>
  <c r="AB189" i="19"/>
  <c r="AD189" i="19"/>
  <c r="AE189" i="19"/>
  <c r="AF189" i="19"/>
  <c r="AG189" i="19"/>
  <c r="AH189" i="19"/>
  <c r="AI189" i="19"/>
  <c r="AJ189" i="19"/>
  <c r="AK189" i="19"/>
  <c r="AL189" i="19"/>
  <c r="AM189" i="19"/>
  <c r="AN189" i="19"/>
  <c r="AO189" i="19"/>
  <c r="AP189" i="19"/>
  <c r="AQ189" i="19"/>
  <c r="AR189" i="19"/>
  <c r="Z190" i="19"/>
  <c r="AA190" i="19"/>
  <c r="AB190" i="19"/>
  <c r="AD190" i="19"/>
  <c r="AE190" i="19"/>
  <c r="AF190" i="19"/>
  <c r="AG190" i="19"/>
  <c r="AH190" i="19"/>
  <c r="AI190" i="19"/>
  <c r="AJ190" i="19"/>
  <c r="AK190" i="19"/>
  <c r="AL190" i="19"/>
  <c r="AM190" i="19"/>
  <c r="AN190" i="19"/>
  <c r="AO190" i="19"/>
  <c r="AP190" i="19"/>
  <c r="AQ190" i="19"/>
  <c r="AR190" i="19"/>
  <c r="Z191" i="19"/>
  <c r="AA191" i="19"/>
  <c r="AB191" i="19"/>
  <c r="AD191" i="19"/>
  <c r="AE191" i="19"/>
  <c r="AF191" i="19"/>
  <c r="AG191" i="19"/>
  <c r="AH191" i="19"/>
  <c r="AI191" i="19"/>
  <c r="AJ191" i="19"/>
  <c r="AK191" i="19"/>
  <c r="AL191" i="19"/>
  <c r="AM191" i="19"/>
  <c r="AN191" i="19"/>
  <c r="AO191" i="19"/>
  <c r="AP191" i="19"/>
  <c r="AQ191" i="19"/>
  <c r="AR191" i="19"/>
  <c r="Z192" i="19"/>
  <c r="AA192" i="19"/>
  <c r="AB192" i="19"/>
  <c r="AD192" i="19"/>
  <c r="AE192" i="19"/>
  <c r="AF192" i="19"/>
  <c r="AG192" i="19"/>
  <c r="AH192" i="19"/>
  <c r="AI192" i="19"/>
  <c r="AJ192" i="19"/>
  <c r="AK192" i="19"/>
  <c r="AL192" i="19"/>
  <c r="AM192" i="19"/>
  <c r="AN192" i="19"/>
  <c r="AO192" i="19"/>
  <c r="AP192" i="19"/>
  <c r="AQ192" i="19"/>
  <c r="AR192" i="19"/>
  <c r="Z193" i="19"/>
  <c r="AA193" i="19"/>
  <c r="AB193" i="19"/>
  <c r="AD193" i="19"/>
  <c r="AE193" i="19"/>
  <c r="AF193" i="19"/>
  <c r="AG193" i="19"/>
  <c r="AH193" i="19"/>
  <c r="AI193" i="19"/>
  <c r="AJ193" i="19"/>
  <c r="AK193" i="19"/>
  <c r="AL193" i="19"/>
  <c r="AM193" i="19"/>
  <c r="AN193" i="19"/>
  <c r="AO193" i="19"/>
  <c r="AP193" i="19"/>
  <c r="AQ193" i="19"/>
  <c r="AR193" i="19"/>
  <c r="Z194" i="19"/>
  <c r="AA194" i="19"/>
  <c r="AB194" i="19"/>
  <c r="AD194" i="19"/>
  <c r="AE194" i="19"/>
  <c r="AF194" i="19"/>
  <c r="AG194" i="19"/>
  <c r="AH194" i="19"/>
  <c r="AI194" i="19"/>
  <c r="AJ194" i="19"/>
  <c r="AK194" i="19"/>
  <c r="AL194" i="19"/>
  <c r="AM194" i="19"/>
  <c r="AN194" i="19"/>
  <c r="AO194" i="19"/>
  <c r="AP194" i="19"/>
  <c r="AQ194" i="19"/>
  <c r="AR194" i="19"/>
  <c r="Z195" i="19"/>
  <c r="AA195" i="19"/>
  <c r="AB195" i="19"/>
  <c r="AD195" i="19"/>
  <c r="AE195" i="19"/>
  <c r="AF195" i="19"/>
  <c r="AG195" i="19"/>
  <c r="AH195" i="19"/>
  <c r="AI195" i="19"/>
  <c r="AJ195" i="19"/>
  <c r="AK195" i="19"/>
  <c r="AL195" i="19"/>
  <c r="AM195" i="19"/>
  <c r="AN195" i="19"/>
  <c r="AO195" i="19"/>
  <c r="AP195" i="19"/>
  <c r="AQ195" i="19"/>
  <c r="AR195" i="19"/>
  <c r="Z196" i="19"/>
  <c r="AA196" i="19"/>
  <c r="AB196" i="19"/>
  <c r="AD196" i="19"/>
  <c r="AE196" i="19"/>
  <c r="AF196" i="19"/>
  <c r="AG196" i="19"/>
  <c r="AH196" i="19"/>
  <c r="AI196" i="19"/>
  <c r="AJ196" i="19"/>
  <c r="AK196" i="19"/>
  <c r="AL196" i="19"/>
  <c r="AM196" i="19"/>
  <c r="AN196" i="19"/>
  <c r="AO196" i="19"/>
  <c r="AP196" i="19"/>
  <c r="AQ196" i="19"/>
  <c r="AR196" i="19"/>
  <c r="Z197" i="19"/>
  <c r="AA197" i="19"/>
  <c r="AB197" i="19"/>
  <c r="AD197" i="19"/>
  <c r="AE197" i="19"/>
  <c r="AF197" i="19"/>
  <c r="AG197" i="19"/>
  <c r="AH197" i="19"/>
  <c r="AI197" i="19"/>
  <c r="AJ197" i="19"/>
  <c r="AK197" i="19"/>
  <c r="AL197" i="19"/>
  <c r="AM197" i="19"/>
  <c r="AN197" i="19"/>
  <c r="AO197" i="19"/>
  <c r="AP197" i="19"/>
  <c r="AQ197" i="19"/>
  <c r="AR197" i="19"/>
  <c r="Z198" i="19"/>
  <c r="AA198" i="19"/>
  <c r="AB198" i="19"/>
  <c r="AD198" i="19"/>
  <c r="AE198" i="19"/>
  <c r="AF198" i="19"/>
  <c r="AG198" i="19"/>
  <c r="AH198" i="19"/>
  <c r="AI198" i="19"/>
  <c r="AJ198" i="19"/>
  <c r="AK198" i="19"/>
  <c r="AL198" i="19"/>
  <c r="AM198" i="19"/>
  <c r="AN198" i="19"/>
  <c r="AO198" i="19"/>
  <c r="AP198" i="19"/>
  <c r="AQ198" i="19"/>
  <c r="AR198" i="19"/>
  <c r="Z199" i="19"/>
  <c r="AA199" i="19"/>
  <c r="AB199" i="19"/>
  <c r="AD199" i="19"/>
  <c r="AE199" i="19"/>
  <c r="AF199" i="19"/>
  <c r="AG199" i="19"/>
  <c r="AH199" i="19"/>
  <c r="AI199" i="19"/>
  <c r="AJ199" i="19"/>
  <c r="AK199" i="19"/>
  <c r="AL199" i="19"/>
  <c r="AM199" i="19"/>
  <c r="AN199" i="19"/>
  <c r="AO199" i="19"/>
  <c r="AP199" i="19"/>
  <c r="AQ199" i="19"/>
  <c r="AR199" i="19"/>
  <c r="Z200" i="19"/>
  <c r="AA200" i="19"/>
  <c r="AB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Z201" i="19"/>
  <c r="AA201" i="19"/>
  <c r="AB201" i="19"/>
  <c r="AD201" i="19"/>
  <c r="AE201" i="19"/>
  <c r="AF201" i="19"/>
  <c r="AG201" i="19"/>
  <c r="AH201" i="19"/>
  <c r="AI201" i="19"/>
  <c r="AJ201" i="19"/>
  <c r="AK201" i="19"/>
  <c r="AL201" i="19"/>
  <c r="AM201" i="19"/>
  <c r="AN201" i="19"/>
  <c r="AO201" i="19"/>
  <c r="AP201" i="19"/>
  <c r="AQ201" i="19"/>
  <c r="AR201" i="19"/>
  <c r="Z202" i="19"/>
  <c r="AA202" i="19"/>
  <c r="AB202" i="19"/>
  <c r="AD202" i="19"/>
  <c r="AE202" i="19"/>
  <c r="AF202" i="19"/>
  <c r="AG202" i="19"/>
  <c r="AH202" i="19"/>
  <c r="AI202" i="19"/>
  <c r="AJ202" i="19"/>
  <c r="AK202" i="19"/>
  <c r="AL202" i="19"/>
  <c r="AM202" i="19"/>
  <c r="AN202" i="19"/>
  <c r="AO202" i="19"/>
  <c r="AP202" i="19"/>
  <c r="AQ202" i="19"/>
  <c r="AR202" i="19"/>
  <c r="Z203" i="19"/>
  <c r="AA203" i="19"/>
  <c r="AB203" i="19"/>
  <c r="AD203" i="19"/>
  <c r="AE203" i="19"/>
  <c r="AF203" i="19"/>
  <c r="AG203" i="19"/>
  <c r="AH203" i="19"/>
  <c r="AI203" i="19"/>
  <c r="AJ203" i="19"/>
  <c r="AK203" i="19"/>
  <c r="AL203" i="19"/>
  <c r="AM203" i="19"/>
  <c r="AN203" i="19"/>
  <c r="AO203" i="19"/>
  <c r="AP203" i="19"/>
  <c r="AQ203" i="19"/>
  <c r="AR203" i="19"/>
  <c r="Z204" i="19"/>
  <c r="AA204" i="19"/>
  <c r="AB204" i="19"/>
  <c r="AD204" i="19"/>
  <c r="AE204" i="19"/>
  <c r="AF204" i="19"/>
  <c r="AG204" i="19"/>
  <c r="AH204" i="19"/>
  <c r="AI204" i="19"/>
  <c r="AJ204" i="19"/>
  <c r="AK204" i="19"/>
  <c r="AL204" i="19"/>
  <c r="AM204" i="19"/>
  <c r="AN204" i="19"/>
  <c r="AO204" i="19"/>
  <c r="AP204" i="19"/>
  <c r="AQ204" i="19"/>
  <c r="AR204" i="19"/>
  <c r="Z205" i="19"/>
  <c r="AA205" i="19"/>
  <c r="AB205" i="19"/>
  <c r="AD205" i="19"/>
  <c r="AE205" i="19"/>
  <c r="AF205" i="19"/>
  <c r="AG205" i="19"/>
  <c r="AH205" i="19"/>
  <c r="AI205" i="19"/>
  <c r="AJ205" i="19"/>
  <c r="AK205" i="19"/>
  <c r="AL205" i="19"/>
  <c r="AM205" i="19"/>
  <c r="AN205" i="19"/>
  <c r="AO205" i="19"/>
  <c r="AP205" i="19"/>
  <c r="AQ205" i="19"/>
  <c r="AR205" i="19"/>
  <c r="Z206" i="19"/>
  <c r="AA206" i="19"/>
  <c r="AB206" i="19"/>
  <c r="AD206" i="19"/>
  <c r="AE206" i="19"/>
  <c r="AF206" i="19"/>
  <c r="AG206" i="19"/>
  <c r="AH206" i="19"/>
  <c r="AI206" i="19"/>
  <c r="AJ206" i="19"/>
  <c r="AK206" i="19"/>
  <c r="AL206" i="19"/>
  <c r="AM206" i="19"/>
  <c r="AN206" i="19"/>
  <c r="AO206" i="19"/>
  <c r="AP206" i="19"/>
  <c r="AQ206" i="19"/>
  <c r="AR206" i="19"/>
  <c r="Z207" i="19"/>
  <c r="AA207" i="19"/>
  <c r="AB207" i="19"/>
  <c r="AD207" i="19"/>
  <c r="AE207" i="19"/>
  <c r="AF207" i="19"/>
  <c r="AG207" i="19"/>
  <c r="AH207" i="19"/>
  <c r="AI207" i="19"/>
  <c r="AJ207" i="19"/>
  <c r="AK207" i="19"/>
  <c r="AL207" i="19"/>
  <c r="AM207" i="19"/>
  <c r="AN207" i="19"/>
  <c r="AO207" i="19"/>
  <c r="AP207" i="19"/>
  <c r="AQ207" i="19"/>
  <c r="AR207" i="19"/>
  <c r="Z208" i="19"/>
  <c r="AA208" i="19"/>
  <c r="AB208" i="19"/>
  <c r="AD208" i="19"/>
  <c r="AE208" i="19"/>
  <c r="AF208" i="19"/>
  <c r="AG208" i="19"/>
  <c r="AH208" i="19"/>
  <c r="AI208" i="19"/>
  <c r="AJ208" i="19"/>
  <c r="AK208" i="19"/>
  <c r="AL208" i="19"/>
  <c r="AM208" i="19"/>
  <c r="AN208" i="19"/>
  <c r="AO208" i="19"/>
  <c r="AP208" i="19"/>
  <c r="AQ208" i="19"/>
  <c r="AR208" i="19"/>
  <c r="Z209" i="19"/>
  <c r="AA209" i="19"/>
  <c r="AB209" i="19"/>
  <c r="AD209" i="19"/>
  <c r="AE209" i="19"/>
  <c r="AF209" i="19"/>
  <c r="AG209" i="19"/>
  <c r="AH209" i="19"/>
  <c r="AI209" i="19"/>
  <c r="AJ209" i="19"/>
  <c r="AK209" i="19"/>
  <c r="AL209" i="19"/>
  <c r="AM209" i="19"/>
  <c r="AN209" i="19"/>
  <c r="AO209" i="19"/>
  <c r="AP209" i="19"/>
  <c r="AQ209" i="19"/>
  <c r="AR209" i="19"/>
  <c r="Z210" i="19"/>
  <c r="AA210" i="19"/>
  <c r="AB210" i="19"/>
  <c r="AD210" i="19"/>
  <c r="AE210" i="19"/>
  <c r="AF210" i="19"/>
  <c r="AG210" i="19"/>
  <c r="AH210" i="19"/>
  <c r="AI210" i="19"/>
  <c r="AJ210" i="19"/>
  <c r="AK210" i="19"/>
  <c r="AL210" i="19"/>
  <c r="AM210" i="19"/>
  <c r="AN210" i="19"/>
  <c r="AO210" i="19"/>
  <c r="AP210" i="19"/>
  <c r="AQ210" i="19"/>
  <c r="AR210" i="19"/>
  <c r="Z211" i="19"/>
  <c r="AA211" i="19"/>
  <c r="AB211" i="19"/>
  <c r="AD211" i="19"/>
  <c r="AE211" i="19"/>
  <c r="AF211" i="19"/>
  <c r="AG211" i="19"/>
  <c r="AH211" i="19"/>
  <c r="AI211" i="19"/>
  <c r="AJ211" i="19"/>
  <c r="AK211" i="19"/>
  <c r="AL211" i="19"/>
  <c r="AM211" i="19"/>
  <c r="AN211" i="19"/>
  <c r="AO211" i="19"/>
  <c r="AP211" i="19"/>
  <c r="AQ211" i="19"/>
  <c r="AR211" i="19"/>
  <c r="Z212" i="19"/>
  <c r="AA212" i="19"/>
  <c r="AB212" i="19"/>
  <c r="AD212" i="19"/>
  <c r="AE212" i="19"/>
  <c r="AF212" i="19"/>
  <c r="AG212" i="19"/>
  <c r="AH212" i="19"/>
  <c r="AI212" i="19"/>
  <c r="AJ212" i="19"/>
  <c r="AK212" i="19"/>
  <c r="AL212" i="19"/>
  <c r="AM212" i="19"/>
  <c r="AN212" i="19"/>
  <c r="AO212" i="19"/>
  <c r="AP212" i="19"/>
  <c r="AQ212" i="19"/>
  <c r="AR212" i="19"/>
  <c r="Z213" i="19"/>
  <c r="AA213" i="19"/>
  <c r="AB213" i="19"/>
  <c r="AD213" i="19"/>
  <c r="AE213" i="19"/>
  <c r="AF213" i="19"/>
  <c r="AG213" i="19"/>
  <c r="AH213" i="19"/>
  <c r="AI213" i="19"/>
  <c r="AJ213" i="19"/>
  <c r="AK213" i="19"/>
  <c r="AL213" i="19"/>
  <c r="AM213" i="19"/>
  <c r="AN213" i="19"/>
  <c r="AO213" i="19"/>
  <c r="AP213" i="19"/>
  <c r="AQ213" i="19"/>
  <c r="AR213" i="19"/>
  <c r="Z214" i="19"/>
  <c r="AA214" i="19"/>
  <c r="AB214" i="19"/>
  <c r="AD214" i="19"/>
  <c r="AE214" i="19"/>
  <c r="AF214" i="19"/>
  <c r="AG214" i="19"/>
  <c r="AH214" i="19"/>
  <c r="AI214" i="19"/>
  <c r="AJ214" i="19"/>
  <c r="AK214" i="19"/>
  <c r="AL214" i="19"/>
  <c r="AM214" i="19"/>
  <c r="AN214" i="19"/>
  <c r="AO214" i="19"/>
  <c r="AP214" i="19"/>
  <c r="AQ214" i="19"/>
  <c r="AR214" i="19"/>
  <c r="Z215" i="19"/>
  <c r="AA215" i="19"/>
  <c r="AB215" i="19"/>
  <c r="AD215" i="19"/>
  <c r="AE215" i="19"/>
  <c r="AF215" i="19"/>
  <c r="AG215" i="19"/>
  <c r="AH215" i="19"/>
  <c r="AI215" i="19"/>
  <c r="AJ215" i="19"/>
  <c r="AK215" i="19"/>
  <c r="AL215" i="19"/>
  <c r="AM215" i="19"/>
  <c r="AN215" i="19"/>
  <c r="AO215" i="19"/>
  <c r="AP215" i="19"/>
  <c r="AQ215" i="19"/>
  <c r="AR215" i="19"/>
  <c r="Z216" i="19"/>
  <c r="AA216" i="19"/>
  <c r="AB216" i="19"/>
  <c r="AD216" i="19"/>
  <c r="AE216" i="19"/>
  <c r="AF216" i="19"/>
  <c r="AG216" i="19"/>
  <c r="AH216" i="19"/>
  <c r="AI216" i="19"/>
  <c r="AJ216" i="19"/>
  <c r="AK216" i="19"/>
  <c r="AL216" i="19"/>
  <c r="AM216" i="19"/>
  <c r="AN216" i="19"/>
  <c r="AO216" i="19"/>
  <c r="AP216" i="19"/>
  <c r="AQ216" i="19"/>
  <c r="AR216" i="19"/>
  <c r="Z217" i="19"/>
  <c r="AA217" i="19"/>
  <c r="AB217" i="19"/>
  <c r="AD217" i="19"/>
  <c r="AE217" i="19"/>
  <c r="AF217" i="19"/>
  <c r="AG217" i="19"/>
  <c r="AH217" i="19"/>
  <c r="AI217" i="19"/>
  <c r="AJ217" i="19"/>
  <c r="AK217" i="19"/>
  <c r="AL217" i="19"/>
  <c r="AM217" i="19"/>
  <c r="AN217" i="19"/>
  <c r="AO217" i="19"/>
  <c r="AP217" i="19"/>
  <c r="AQ217" i="19"/>
  <c r="AR217" i="19"/>
  <c r="Z218" i="19"/>
  <c r="AA218" i="19"/>
  <c r="AB218" i="19"/>
  <c r="AD218" i="19"/>
  <c r="AE218" i="19"/>
  <c r="AF218" i="19"/>
  <c r="AG218" i="19"/>
  <c r="AH218" i="19"/>
  <c r="AI218" i="19"/>
  <c r="AJ218" i="19"/>
  <c r="AK218" i="19"/>
  <c r="AL218" i="19"/>
  <c r="AM218" i="19"/>
  <c r="AN218" i="19"/>
  <c r="AO218" i="19"/>
  <c r="AP218" i="19"/>
  <c r="AQ218" i="19"/>
  <c r="AR218" i="19"/>
  <c r="Z219" i="19"/>
  <c r="AA219" i="19"/>
  <c r="AB219" i="19"/>
  <c r="AD219" i="19"/>
  <c r="AE219" i="19"/>
  <c r="AF219" i="19"/>
  <c r="AG219" i="19"/>
  <c r="AH219" i="19"/>
  <c r="AI219" i="19"/>
  <c r="AJ219" i="19"/>
  <c r="AK219" i="19"/>
  <c r="AL219" i="19"/>
  <c r="AM219" i="19"/>
  <c r="AN219" i="19"/>
  <c r="AO219" i="19"/>
  <c r="AP219" i="19"/>
  <c r="AQ219" i="19"/>
  <c r="AR219" i="19"/>
  <c r="Z220" i="19"/>
  <c r="AA220" i="19"/>
  <c r="AB220" i="19"/>
  <c r="AD220" i="19"/>
  <c r="AE220" i="19"/>
  <c r="AF220" i="19"/>
  <c r="AG220" i="19"/>
  <c r="AH220" i="19"/>
  <c r="AI220" i="19"/>
  <c r="AJ220" i="19"/>
  <c r="AK220" i="19"/>
  <c r="AL220" i="19"/>
  <c r="AM220" i="19"/>
  <c r="AN220" i="19"/>
  <c r="AO220" i="19"/>
  <c r="AP220" i="19"/>
  <c r="AQ220" i="19"/>
  <c r="AR220" i="19"/>
  <c r="Z221" i="19"/>
  <c r="AA221" i="19"/>
  <c r="AB221" i="19"/>
  <c r="AD221" i="19"/>
  <c r="AE221" i="19"/>
  <c r="AF221" i="19"/>
  <c r="AG221" i="19"/>
  <c r="AH221" i="19"/>
  <c r="AI221" i="19"/>
  <c r="AJ221" i="19"/>
  <c r="AK221" i="19"/>
  <c r="AL221" i="19"/>
  <c r="AM221" i="19"/>
  <c r="AN221" i="19"/>
  <c r="AO221" i="19"/>
  <c r="AP221" i="19"/>
  <c r="AQ221" i="19"/>
  <c r="AR221" i="19"/>
  <c r="Z222" i="19"/>
  <c r="AA222" i="19"/>
  <c r="AB222" i="19"/>
  <c r="AD222" i="19"/>
  <c r="AE222" i="19"/>
  <c r="AF222" i="19"/>
  <c r="AG222" i="19"/>
  <c r="AH222" i="19"/>
  <c r="AI222" i="19"/>
  <c r="AJ222" i="19"/>
  <c r="AK222" i="19"/>
  <c r="AL222" i="19"/>
  <c r="AM222" i="19"/>
  <c r="AN222" i="19"/>
  <c r="AO222" i="19"/>
  <c r="AP222" i="19"/>
  <c r="AQ222" i="19"/>
  <c r="AR222" i="19"/>
  <c r="Z223" i="19"/>
  <c r="AA223" i="19"/>
  <c r="AB223" i="19"/>
  <c r="AD223" i="19"/>
  <c r="AE223" i="19"/>
  <c r="AF223" i="19"/>
  <c r="AG223" i="19"/>
  <c r="AH223" i="19"/>
  <c r="AI223" i="19"/>
  <c r="AJ223" i="19"/>
  <c r="AK223" i="19"/>
  <c r="AL223" i="19"/>
  <c r="AM223" i="19"/>
  <c r="AN223" i="19"/>
  <c r="AO223" i="19"/>
  <c r="AP223" i="19"/>
  <c r="AQ223" i="19"/>
  <c r="AR223" i="19"/>
  <c r="Z224" i="19"/>
  <c r="AA224" i="19"/>
  <c r="AB224" i="19"/>
  <c r="AD224" i="19"/>
  <c r="AE224" i="19"/>
  <c r="AF224" i="19"/>
  <c r="AG224" i="19"/>
  <c r="AH224" i="19"/>
  <c r="AI224" i="19"/>
  <c r="AJ224" i="19"/>
  <c r="AK224" i="19"/>
  <c r="AL224" i="19"/>
  <c r="AM224" i="19"/>
  <c r="AN224" i="19"/>
  <c r="AO224" i="19"/>
  <c r="AP224" i="19"/>
  <c r="AQ224" i="19"/>
  <c r="AR224" i="19"/>
  <c r="Z225" i="19"/>
  <c r="AA225" i="19"/>
  <c r="AB225" i="19"/>
  <c r="AD225" i="19"/>
  <c r="AE225" i="19"/>
  <c r="AF225" i="19"/>
  <c r="AG225" i="19"/>
  <c r="AH225" i="19"/>
  <c r="AI225" i="19"/>
  <c r="AJ225" i="19"/>
  <c r="AK225" i="19"/>
  <c r="AL225" i="19"/>
  <c r="AM225" i="19"/>
  <c r="AN225" i="19"/>
  <c r="AO225" i="19"/>
  <c r="AP225" i="19"/>
  <c r="AQ225" i="19"/>
  <c r="AR225" i="19"/>
  <c r="Z226" i="19"/>
  <c r="AA226" i="19"/>
  <c r="AB226" i="19"/>
  <c r="AD226" i="19"/>
  <c r="AE226" i="19"/>
  <c r="AF226" i="19"/>
  <c r="AG226" i="19"/>
  <c r="AH226" i="19"/>
  <c r="AI226" i="19"/>
  <c r="AJ226" i="19"/>
  <c r="AK226" i="19"/>
  <c r="AL226" i="19"/>
  <c r="AM226" i="19"/>
  <c r="AN226" i="19"/>
  <c r="AO226" i="19"/>
  <c r="AP226" i="19"/>
  <c r="AQ226" i="19"/>
  <c r="AR226" i="19"/>
  <c r="Z227" i="19"/>
  <c r="AA227" i="19"/>
  <c r="AB227" i="19"/>
  <c r="AD227" i="19"/>
  <c r="AE227" i="19"/>
  <c r="AF227" i="19"/>
  <c r="AG227" i="19"/>
  <c r="AH227" i="19"/>
  <c r="AI227" i="19"/>
  <c r="AJ227" i="19"/>
  <c r="AK227" i="19"/>
  <c r="AL227" i="19"/>
  <c r="AM227" i="19"/>
  <c r="AN227" i="19"/>
  <c r="AO227" i="19"/>
  <c r="AP227" i="19"/>
  <c r="AQ227" i="19"/>
  <c r="AR227" i="19"/>
  <c r="Z228" i="19"/>
  <c r="AA228" i="19"/>
  <c r="AB228" i="19"/>
  <c r="AD228" i="19"/>
  <c r="AE228" i="19"/>
  <c r="AF228" i="19"/>
  <c r="AG228" i="19"/>
  <c r="AH228" i="19"/>
  <c r="AI228" i="19"/>
  <c r="AJ228" i="19"/>
  <c r="AK228" i="19"/>
  <c r="AL228" i="19"/>
  <c r="AM228" i="19"/>
  <c r="AN228" i="19"/>
  <c r="AO228" i="19"/>
  <c r="AP228" i="19"/>
  <c r="AQ228" i="19"/>
  <c r="AR228" i="19"/>
  <c r="Z229" i="19"/>
  <c r="AA229" i="19"/>
  <c r="AB229" i="19"/>
  <c r="AD229" i="19"/>
  <c r="AE229" i="19"/>
  <c r="AF229" i="19"/>
  <c r="AG229" i="19"/>
  <c r="AH229" i="19"/>
  <c r="AI229" i="19"/>
  <c r="AJ229" i="19"/>
  <c r="AK229" i="19"/>
  <c r="AL229" i="19"/>
  <c r="AM229" i="19"/>
  <c r="AN229" i="19"/>
  <c r="AO229" i="19"/>
  <c r="AP229" i="19"/>
  <c r="AQ229" i="19"/>
  <c r="AR229" i="19"/>
  <c r="Z230" i="19"/>
  <c r="AA230" i="19"/>
  <c r="AB230" i="19"/>
  <c r="AD230" i="19"/>
  <c r="AE230" i="19"/>
  <c r="AF230" i="19"/>
  <c r="AG230" i="19"/>
  <c r="AH230" i="19"/>
  <c r="AI230" i="19"/>
  <c r="AJ230" i="19"/>
  <c r="AK230" i="19"/>
  <c r="AL230" i="19"/>
  <c r="AM230" i="19"/>
  <c r="AN230" i="19"/>
  <c r="AO230" i="19"/>
  <c r="AP230" i="19"/>
  <c r="AQ230" i="19"/>
  <c r="AR230" i="19"/>
  <c r="Z231" i="19"/>
  <c r="AA231" i="19"/>
  <c r="AB231" i="19"/>
  <c r="AD231" i="19"/>
  <c r="AE231" i="19"/>
  <c r="AF231" i="19"/>
  <c r="AG231" i="19"/>
  <c r="AH231" i="19"/>
  <c r="AI231" i="19"/>
  <c r="AJ231" i="19"/>
  <c r="AK231" i="19"/>
  <c r="AL231" i="19"/>
  <c r="AM231" i="19"/>
  <c r="AN231" i="19"/>
  <c r="AO231" i="19"/>
  <c r="AP231" i="19"/>
  <c r="AQ231" i="19"/>
  <c r="AR231" i="19"/>
  <c r="Z232" i="19"/>
  <c r="AA232" i="19"/>
  <c r="AB232" i="19"/>
  <c r="AD232" i="19"/>
  <c r="AE232" i="19"/>
  <c r="AF232" i="19"/>
  <c r="AG232" i="19"/>
  <c r="AH232" i="19"/>
  <c r="AI232" i="19"/>
  <c r="AJ232" i="19"/>
  <c r="AK232" i="19"/>
  <c r="AL232" i="19"/>
  <c r="AM232" i="19"/>
  <c r="AN232" i="19"/>
  <c r="AO232" i="19"/>
  <c r="AP232" i="19"/>
  <c r="AQ232" i="19"/>
  <c r="AR232" i="19"/>
  <c r="Z233" i="19"/>
  <c r="AA233" i="19"/>
  <c r="AB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Z234" i="19"/>
  <c r="AA234" i="19"/>
  <c r="AB234" i="19"/>
  <c r="AD234" i="19"/>
  <c r="AE234" i="19"/>
  <c r="AF234" i="19"/>
  <c r="AG234" i="19"/>
  <c r="AH234" i="19"/>
  <c r="AI234" i="19"/>
  <c r="AJ234" i="19"/>
  <c r="AK234" i="19"/>
  <c r="AL234" i="19"/>
  <c r="AM234" i="19"/>
  <c r="AN234" i="19"/>
  <c r="AO234" i="19"/>
  <c r="AP234" i="19"/>
  <c r="AQ234" i="19"/>
  <c r="AR234" i="19"/>
  <c r="Z235" i="19"/>
  <c r="AA235" i="19"/>
  <c r="AB235" i="19"/>
  <c r="AD235" i="19"/>
  <c r="AE235" i="19"/>
  <c r="AF235" i="19"/>
  <c r="AG235" i="19"/>
  <c r="AH235" i="19"/>
  <c r="AI235" i="19"/>
  <c r="AJ235" i="19"/>
  <c r="AK235" i="19"/>
  <c r="AL235" i="19"/>
  <c r="AM235" i="19"/>
  <c r="AN235" i="19"/>
  <c r="AO235" i="19"/>
  <c r="AP235" i="19"/>
  <c r="AQ235" i="19"/>
  <c r="AR235" i="19"/>
  <c r="Z236" i="19"/>
  <c r="AA236" i="19"/>
  <c r="AB236" i="19"/>
  <c r="AD236" i="19"/>
  <c r="AE236" i="19"/>
  <c r="AF236" i="19"/>
  <c r="AG236" i="19"/>
  <c r="AH236" i="19"/>
  <c r="AI236" i="19"/>
  <c r="AJ236" i="19"/>
  <c r="AK236" i="19"/>
  <c r="AL236" i="19"/>
  <c r="AM236" i="19"/>
  <c r="AN236" i="19"/>
  <c r="AO236" i="19"/>
  <c r="AP236" i="19"/>
  <c r="AQ236" i="19"/>
  <c r="AR236" i="19"/>
  <c r="Z237" i="19"/>
  <c r="AA237" i="19"/>
  <c r="AB237" i="19"/>
  <c r="AD237" i="19"/>
  <c r="AE237" i="19"/>
  <c r="AF237" i="19"/>
  <c r="AG237" i="19"/>
  <c r="AH237" i="19"/>
  <c r="AI237" i="19"/>
  <c r="AJ237" i="19"/>
  <c r="AK237" i="19"/>
  <c r="AL237" i="19"/>
  <c r="AM237" i="19"/>
  <c r="AN237" i="19"/>
  <c r="AO237" i="19"/>
  <c r="AP237" i="19"/>
  <c r="AQ237" i="19"/>
  <c r="AR237" i="19"/>
  <c r="Z238" i="19"/>
  <c r="AA238" i="19"/>
  <c r="AB238" i="19"/>
  <c r="AD238" i="19"/>
  <c r="AE238" i="19"/>
  <c r="AF238" i="19"/>
  <c r="AG238" i="19"/>
  <c r="AH238" i="19"/>
  <c r="AI238" i="19"/>
  <c r="AJ238" i="19"/>
  <c r="AK238" i="19"/>
  <c r="AL238" i="19"/>
  <c r="AM238" i="19"/>
  <c r="AN238" i="19"/>
  <c r="AO238" i="19"/>
  <c r="AP238" i="19"/>
  <c r="AQ238" i="19"/>
  <c r="AR238" i="19"/>
  <c r="Z239" i="19"/>
  <c r="AA239" i="19"/>
  <c r="AB239" i="19"/>
  <c r="AD239" i="19"/>
  <c r="AE239" i="19"/>
  <c r="AF239" i="19"/>
  <c r="AG239" i="19"/>
  <c r="AH239" i="19"/>
  <c r="AI239" i="19"/>
  <c r="AJ239" i="19"/>
  <c r="AK239" i="19"/>
  <c r="AL239" i="19"/>
  <c r="AM239" i="19"/>
  <c r="AN239" i="19"/>
  <c r="AO239" i="19"/>
  <c r="AP239" i="19"/>
  <c r="AQ239" i="19"/>
  <c r="AR239" i="19"/>
  <c r="Z240" i="19"/>
  <c r="AA240" i="19"/>
  <c r="AB240" i="19"/>
  <c r="AD240" i="19"/>
  <c r="AE240" i="19"/>
  <c r="AF240" i="19"/>
  <c r="AG240" i="19"/>
  <c r="AH240" i="19"/>
  <c r="AI240" i="19"/>
  <c r="AJ240" i="19"/>
  <c r="AK240" i="19"/>
  <c r="AL240" i="19"/>
  <c r="AM240" i="19"/>
  <c r="AN240" i="19"/>
  <c r="AO240" i="19"/>
  <c r="AP240" i="19"/>
  <c r="AQ240" i="19"/>
  <c r="AR240" i="19"/>
  <c r="Z241" i="19"/>
  <c r="AA241" i="19"/>
  <c r="AB241" i="19"/>
  <c r="AD241" i="19"/>
  <c r="AE241" i="19"/>
  <c r="AF241" i="19"/>
  <c r="AG241" i="19"/>
  <c r="AH241" i="19"/>
  <c r="AI241" i="19"/>
  <c r="AJ241" i="19"/>
  <c r="AK241" i="19"/>
  <c r="AL241" i="19"/>
  <c r="AM241" i="19"/>
  <c r="AN241" i="19"/>
  <c r="AO241" i="19"/>
  <c r="AP241" i="19"/>
  <c r="AQ241" i="19"/>
  <c r="AR241" i="19"/>
  <c r="Z242" i="19"/>
  <c r="AA242" i="19"/>
  <c r="AB242" i="19"/>
  <c r="AD242" i="19"/>
  <c r="AE242" i="19"/>
  <c r="AF242" i="19"/>
  <c r="AG242" i="19"/>
  <c r="AH242" i="19"/>
  <c r="AI242" i="19"/>
  <c r="AJ242" i="19"/>
  <c r="AK242" i="19"/>
  <c r="AL242" i="19"/>
  <c r="AM242" i="19"/>
  <c r="AN242" i="19"/>
  <c r="AO242" i="19"/>
  <c r="AP242" i="19"/>
  <c r="AQ242" i="19"/>
  <c r="AR242" i="19"/>
  <c r="Z243" i="19"/>
  <c r="AA243" i="19"/>
  <c r="AB243" i="19"/>
  <c r="AD243" i="19"/>
  <c r="AE243" i="19"/>
  <c r="AF243" i="19"/>
  <c r="AG243" i="19"/>
  <c r="AH243" i="19"/>
  <c r="AI243" i="19"/>
  <c r="AJ243" i="19"/>
  <c r="AK243" i="19"/>
  <c r="AL243" i="19"/>
  <c r="AM243" i="19"/>
  <c r="AN243" i="19"/>
  <c r="AO243" i="19"/>
  <c r="AP243" i="19"/>
  <c r="AQ243" i="19"/>
  <c r="AR243" i="19"/>
  <c r="Z244" i="19"/>
  <c r="AA244" i="19"/>
  <c r="AB244" i="19"/>
  <c r="AD244" i="19"/>
  <c r="AE244" i="19"/>
  <c r="AF244" i="19"/>
  <c r="AG244" i="19"/>
  <c r="AH244" i="19"/>
  <c r="AI244" i="19"/>
  <c r="AJ244" i="19"/>
  <c r="AK244" i="19"/>
  <c r="AL244" i="19"/>
  <c r="AM244" i="19"/>
  <c r="AN244" i="19"/>
  <c r="AO244" i="19"/>
  <c r="AP244" i="19"/>
  <c r="AQ244" i="19"/>
  <c r="AR244" i="19"/>
  <c r="Z245" i="19"/>
  <c r="AA245" i="19"/>
  <c r="AB245" i="19"/>
  <c r="AD245" i="19"/>
  <c r="AE245" i="19"/>
  <c r="AF245" i="19"/>
  <c r="AG245" i="19"/>
  <c r="AH245" i="19"/>
  <c r="AI245" i="19"/>
  <c r="AJ245" i="19"/>
  <c r="AK245" i="19"/>
  <c r="AL245" i="19"/>
  <c r="AM245" i="19"/>
  <c r="AN245" i="19"/>
  <c r="AO245" i="19"/>
  <c r="AP245" i="19"/>
  <c r="AQ245" i="19"/>
  <c r="AR245" i="19"/>
  <c r="Z246" i="19"/>
  <c r="AA246" i="19"/>
  <c r="AB246" i="19"/>
  <c r="AD246" i="19"/>
  <c r="AE246" i="19"/>
  <c r="AF246" i="19"/>
  <c r="AG246" i="19"/>
  <c r="AH246" i="19"/>
  <c r="AI246" i="19"/>
  <c r="AJ246" i="19"/>
  <c r="AK246" i="19"/>
  <c r="AL246" i="19"/>
  <c r="AM246" i="19"/>
  <c r="AN246" i="19"/>
  <c r="AO246" i="19"/>
  <c r="AP246" i="19"/>
  <c r="AQ246" i="19"/>
  <c r="AR246" i="19"/>
  <c r="Z247" i="19"/>
  <c r="AA247" i="19"/>
  <c r="AB247" i="19"/>
  <c r="AD247" i="19"/>
  <c r="AE247" i="19"/>
  <c r="AF247" i="19"/>
  <c r="AG247" i="19"/>
  <c r="AH247" i="19"/>
  <c r="AI247" i="19"/>
  <c r="AJ247" i="19"/>
  <c r="AK247" i="19"/>
  <c r="AL247" i="19"/>
  <c r="AM247" i="19"/>
  <c r="AN247" i="19"/>
  <c r="AO247" i="19"/>
  <c r="AP247" i="19"/>
  <c r="AQ247" i="19"/>
  <c r="AR247" i="19"/>
  <c r="Z248" i="19"/>
  <c r="AA248" i="19"/>
  <c r="AB248" i="19"/>
  <c r="AD248" i="19"/>
  <c r="AE248" i="19"/>
  <c r="AF248" i="19"/>
  <c r="AG248" i="19"/>
  <c r="AH248" i="19"/>
  <c r="AI248" i="19"/>
  <c r="AJ248" i="19"/>
  <c r="AK248" i="19"/>
  <c r="AL248" i="19"/>
  <c r="AM248" i="19"/>
  <c r="AN248" i="19"/>
  <c r="AO248" i="19"/>
  <c r="AP248" i="19"/>
  <c r="AQ248" i="19"/>
  <c r="AR248" i="19"/>
  <c r="Z249" i="19"/>
  <c r="AA249" i="19"/>
  <c r="AB249" i="19"/>
  <c r="AD249" i="19"/>
  <c r="AE249" i="19"/>
  <c r="AF249" i="19"/>
  <c r="AG249" i="19"/>
  <c r="AH249" i="19"/>
  <c r="AI249" i="19"/>
  <c r="AJ249" i="19"/>
  <c r="AK249" i="19"/>
  <c r="AL249" i="19"/>
  <c r="AM249" i="19"/>
  <c r="AN249" i="19"/>
  <c r="AO249" i="19"/>
  <c r="AP249" i="19"/>
  <c r="AQ249" i="19"/>
  <c r="AR249" i="19"/>
  <c r="Z250" i="19"/>
  <c r="AA250" i="19"/>
  <c r="AB250" i="19"/>
  <c r="AD250" i="19"/>
  <c r="AE250" i="19"/>
  <c r="AF250" i="19"/>
  <c r="AG250" i="19"/>
  <c r="AH250" i="19"/>
  <c r="AI250" i="19"/>
  <c r="AJ250" i="19"/>
  <c r="AK250" i="19"/>
  <c r="AL250" i="19"/>
  <c r="AM250" i="19"/>
  <c r="AN250" i="19"/>
  <c r="AO250" i="19"/>
  <c r="AP250" i="19"/>
  <c r="AQ250" i="19"/>
  <c r="AR250" i="19"/>
  <c r="Z251" i="19"/>
  <c r="AA251" i="19"/>
  <c r="AB251" i="19"/>
  <c r="AD251" i="19"/>
  <c r="AE251" i="19"/>
  <c r="AF251" i="19"/>
  <c r="AG251" i="19"/>
  <c r="AH251" i="19"/>
  <c r="AI251" i="19"/>
  <c r="AJ251" i="19"/>
  <c r="AK251" i="19"/>
  <c r="AL251" i="19"/>
  <c r="AM251" i="19"/>
  <c r="AN251" i="19"/>
  <c r="AO251" i="19"/>
  <c r="AP251" i="19"/>
  <c r="AQ251" i="19"/>
  <c r="AR251" i="19"/>
  <c r="Z252" i="19"/>
  <c r="AA252" i="19"/>
  <c r="AB252" i="19"/>
  <c r="AD252" i="19"/>
  <c r="AE252" i="19"/>
  <c r="AF252" i="19"/>
  <c r="AG252" i="19"/>
  <c r="AH252" i="19"/>
  <c r="AI252" i="19"/>
  <c r="AJ252" i="19"/>
  <c r="AK252" i="19"/>
  <c r="AL252" i="19"/>
  <c r="AM252" i="19"/>
  <c r="AN252" i="19"/>
  <c r="AO252" i="19"/>
  <c r="AP252" i="19"/>
  <c r="AQ252" i="19"/>
  <c r="AR252" i="19"/>
  <c r="Z253" i="19"/>
  <c r="AA253" i="19"/>
  <c r="AB253" i="19"/>
  <c r="AD253" i="19"/>
  <c r="AE253" i="19"/>
  <c r="AF253" i="19"/>
  <c r="AG253" i="19"/>
  <c r="AH253" i="19"/>
  <c r="AI253" i="19"/>
  <c r="AJ253" i="19"/>
  <c r="AK253" i="19"/>
  <c r="AL253" i="19"/>
  <c r="AM253" i="19"/>
  <c r="AN253" i="19"/>
  <c r="AO253" i="19"/>
  <c r="AP253" i="19"/>
  <c r="AQ253" i="19"/>
  <c r="AR253" i="19"/>
  <c r="Z254" i="19"/>
  <c r="AA254" i="19"/>
  <c r="AB254" i="19"/>
  <c r="AD254" i="19"/>
  <c r="AE254" i="19"/>
  <c r="AF254" i="19"/>
  <c r="AG254" i="19"/>
  <c r="AH254" i="19"/>
  <c r="AI254" i="19"/>
  <c r="AJ254" i="19"/>
  <c r="AK254" i="19"/>
  <c r="AL254" i="19"/>
  <c r="AM254" i="19"/>
  <c r="AN254" i="19"/>
  <c r="AO254" i="19"/>
  <c r="AP254" i="19"/>
  <c r="AQ254" i="19"/>
  <c r="AR254" i="19"/>
  <c r="Z255" i="19"/>
  <c r="AA255" i="19"/>
  <c r="AB255" i="19"/>
  <c r="AD255" i="19"/>
  <c r="AE255" i="19"/>
  <c r="AF255" i="19"/>
  <c r="AG255" i="19"/>
  <c r="AH255" i="19"/>
  <c r="AI255" i="19"/>
  <c r="AJ255" i="19"/>
  <c r="AK255" i="19"/>
  <c r="AL255" i="19"/>
  <c r="AM255" i="19"/>
  <c r="AN255" i="19"/>
  <c r="AO255" i="19"/>
  <c r="AP255" i="19"/>
  <c r="AQ255" i="19"/>
  <c r="AR255" i="19"/>
  <c r="Z256" i="19"/>
  <c r="AA256" i="19"/>
  <c r="AB256" i="19"/>
  <c r="AD256" i="19"/>
  <c r="AE256" i="19"/>
  <c r="AF256" i="19"/>
  <c r="AG256" i="19"/>
  <c r="AH256" i="19"/>
  <c r="AI256" i="19"/>
  <c r="AJ256" i="19"/>
  <c r="AK256" i="19"/>
  <c r="AL256" i="19"/>
  <c r="AM256" i="19"/>
  <c r="AN256" i="19"/>
  <c r="AO256" i="19"/>
  <c r="AP256" i="19"/>
  <c r="AQ256" i="19"/>
  <c r="AR256" i="19"/>
  <c r="Z257" i="19"/>
  <c r="AA257" i="19"/>
  <c r="AB257" i="19"/>
  <c r="AD257" i="19"/>
  <c r="AE257" i="19"/>
  <c r="AF257" i="19"/>
  <c r="AG257" i="19"/>
  <c r="AH257" i="19"/>
  <c r="AI257" i="19"/>
  <c r="AJ257" i="19"/>
  <c r="AK257" i="19"/>
  <c r="AL257" i="19"/>
  <c r="AM257" i="19"/>
  <c r="AN257" i="19"/>
  <c r="AO257" i="19"/>
  <c r="AP257" i="19"/>
  <c r="AQ257" i="19"/>
  <c r="AR257" i="19"/>
  <c r="Z258" i="19"/>
  <c r="AA258" i="19"/>
  <c r="AB258" i="19"/>
  <c r="AD258" i="19"/>
  <c r="AE258" i="19"/>
  <c r="AF258" i="19"/>
  <c r="AG258" i="19"/>
  <c r="AH258" i="19"/>
  <c r="AI258" i="19"/>
  <c r="AJ258" i="19"/>
  <c r="AK258" i="19"/>
  <c r="AL258" i="19"/>
  <c r="AM258" i="19"/>
  <c r="AN258" i="19"/>
  <c r="AO258" i="19"/>
  <c r="AP258" i="19"/>
  <c r="AQ258" i="19"/>
  <c r="AR258" i="19"/>
  <c r="Z259" i="19"/>
  <c r="AA259" i="19"/>
  <c r="AB259" i="19"/>
  <c r="AD259" i="19"/>
  <c r="AE259" i="19"/>
  <c r="AF259" i="19"/>
  <c r="AG259" i="19"/>
  <c r="AH259" i="19"/>
  <c r="AI259" i="19"/>
  <c r="AJ259" i="19"/>
  <c r="AK259" i="19"/>
  <c r="AL259" i="19"/>
  <c r="AM259" i="19"/>
  <c r="AN259" i="19"/>
  <c r="AO259" i="19"/>
  <c r="AP259" i="19"/>
  <c r="AQ259" i="19"/>
  <c r="AR259" i="19"/>
  <c r="Z260" i="19"/>
  <c r="AA260" i="19"/>
  <c r="AB260" i="19"/>
  <c r="AD260" i="19"/>
  <c r="AE260" i="19"/>
  <c r="AF260" i="19"/>
  <c r="AG260" i="19"/>
  <c r="AH260" i="19"/>
  <c r="AI260" i="19"/>
  <c r="AJ260" i="19"/>
  <c r="AK260" i="19"/>
  <c r="AL260" i="19"/>
  <c r="AM260" i="19"/>
  <c r="AN260" i="19"/>
  <c r="AO260" i="19"/>
  <c r="AP260" i="19"/>
  <c r="AQ260" i="19"/>
  <c r="AR260" i="19"/>
  <c r="Z261" i="19"/>
  <c r="AA261" i="19"/>
  <c r="AB261" i="19"/>
  <c r="AD261" i="19"/>
  <c r="AE261" i="19"/>
  <c r="AF261" i="19"/>
  <c r="AG261" i="19"/>
  <c r="AH261" i="19"/>
  <c r="AI261" i="19"/>
  <c r="AJ261" i="19"/>
  <c r="AK261" i="19"/>
  <c r="AL261" i="19"/>
  <c r="AM261" i="19"/>
  <c r="AN261" i="19"/>
  <c r="AO261" i="19"/>
  <c r="AP261" i="19"/>
  <c r="AQ261" i="19"/>
  <c r="AR261" i="19"/>
  <c r="Z262" i="19"/>
  <c r="AA262" i="19"/>
  <c r="AB262" i="19"/>
  <c r="AD262" i="19"/>
  <c r="AE262" i="19"/>
  <c r="AF262" i="19"/>
  <c r="AG262" i="19"/>
  <c r="AH262" i="19"/>
  <c r="AI262" i="19"/>
  <c r="AJ262" i="19"/>
  <c r="AK262" i="19"/>
  <c r="AL262" i="19"/>
  <c r="AM262" i="19"/>
  <c r="AN262" i="19"/>
  <c r="AO262" i="19"/>
  <c r="AP262" i="19"/>
  <c r="AQ262" i="19"/>
  <c r="AR262" i="19"/>
  <c r="Z263" i="19"/>
  <c r="AA263" i="19"/>
  <c r="AB263" i="19"/>
  <c r="AD263" i="19"/>
  <c r="AE263" i="19"/>
  <c r="AF263" i="19"/>
  <c r="AG263" i="19"/>
  <c r="AH263" i="19"/>
  <c r="AI263" i="19"/>
  <c r="AJ263" i="19"/>
  <c r="AK263" i="19"/>
  <c r="AL263" i="19"/>
  <c r="AM263" i="19"/>
  <c r="AN263" i="19"/>
  <c r="AO263" i="19"/>
  <c r="AP263" i="19"/>
  <c r="AQ263" i="19"/>
  <c r="AR263" i="19"/>
  <c r="Z264" i="19"/>
  <c r="AA264" i="19"/>
  <c r="AB264" i="19"/>
  <c r="AD264" i="19"/>
  <c r="AE264" i="19"/>
  <c r="AF264" i="19"/>
  <c r="AG264" i="19"/>
  <c r="AH264" i="19"/>
  <c r="AI264" i="19"/>
  <c r="AJ264" i="19"/>
  <c r="AK264" i="19"/>
  <c r="AL264" i="19"/>
  <c r="AM264" i="19"/>
  <c r="AN264" i="19"/>
  <c r="AO264" i="19"/>
  <c r="AP264" i="19"/>
  <c r="AQ264" i="19"/>
  <c r="AR264" i="19"/>
  <c r="Z265" i="19"/>
  <c r="AA265" i="19"/>
  <c r="AB265" i="19"/>
  <c r="AD265" i="19"/>
  <c r="AE265" i="19"/>
  <c r="AF265" i="19"/>
  <c r="AG265" i="19"/>
  <c r="AH265" i="19"/>
  <c r="AI265" i="19"/>
  <c r="AJ265" i="19"/>
  <c r="AK265" i="19"/>
  <c r="AL265" i="19"/>
  <c r="AM265" i="19"/>
  <c r="AN265" i="19"/>
  <c r="AO265" i="19"/>
  <c r="AP265" i="19"/>
  <c r="AQ265" i="19"/>
  <c r="AR265" i="19"/>
  <c r="Z266" i="19"/>
  <c r="AA266" i="19"/>
  <c r="AB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Z267" i="19"/>
  <c r="AA267" i="19"/>
  <c r="AB267" i="19"/>
  <c r="AD267" i="19"/>
  <c r="AE267" i="19"/>
  <c r="AF267" i="19"/>
  <c r="AG267" i="19"/>
  <c r="AH267" i="19"/>
  <c r="AI267" i="19"/>
  <c r="AJ267" i="19"/>
  <c r="AK267" i="19"/>
  <c r="AL267" i="19"/>
  <c r="AM267" i="19"/>
  <c r="AN267" i="19"/>
  <c r="AO267" i="19"/>
  <c r="AP267" i="19"/>
  <c r="AQ267" i="19"/>
  <c r="AR267" i="19"/>
  <c r="Z268" i="19"/>
  <c r="AA268" i="19"/>
  <c r="AB268" i="19"/>
  <c r="AD268" i="19"/>
  <c r="AE268" i="19"/>
  <c r="AF268" i="19"/>
  <c r="AG268" i="19"/>
  <c r="AH268" i="19"/>
  <c r="AI268" i="19"/>
  <c r="AJ268" i="19"/>
  <c r="AK268" i="19"/>
  <c r="AL268" i="19"/>
  <c r="AM268" i="19"/>
  <c r="AN268" i="19"/>
  <c r="AO268" i="19"/>
  <c r="AP268" i="19"/>
  <c r="AQ268" i="19"/>
  <c r="AR268" i="19"/>
  <c r="Z269" i="19"/>
  <c r="AA269" i="19"/>
  <c r="AB269" i="19"/>
  <c r="AD269" i="19"/>
  <c r="AE269" i="19"/>
  <c r="AF269" i="19"/>
  <c r="AG269" i="19"/>
  <c r="AH269" i="19"/>
  <c r="AI269" i="19"/>
  <c r="AJ269" i="19"/>
  <c r="AK269" i="19"/>
  <c r="AL269" i="19"/>
  <c r="AM269" i="19"/>
  <c r="AN269" i="19"/>
  <c r="AO269" i="19"/>
  <c r="AP269" i="19"/>
  <c r="AQ269" i="19"/>
  <c r="AR269" i="19"/>
  <c r="Z270" i="19"/>
  <c r="AA270" i="19"/>
  <c r="AB270" i="19"/>
  <c r="AD270" i="19"/>
  <c r="AE270" i="19"/>
  <c r="AF270" i="19"/>
  <c r="AG270" i="19"/>
  <c r="AH270" i="19"/>
  <c r="AI270" i="19"/>
  <c r="AJ270" i="19"/>
  <c r="AK270" i="19"/>
  <c r="AL270" i="19"/>
  <c r="AM270" i="19"/>
  <c r="AN270" i="19"/>
  <c r="AO270" i="19"/>
  <c r="AP270" i="19"/>
  <c r="AQ270" i="19"/>
  <c r="AR270" i="19"/>
  <c r="Z271" i="19"/>
  <c r="AA271" i="19"/>
  <c r="AB271" i="19"/>
  <c r="AD271" i="19"/>
  <c r="AE271" i="19"/>
  <c r="AF271" i="19"/>
  <c r="AG271" i="19"/>
  <c r="AH271" i="19"/>
  <c r="AI271" i="19"/>
  <c r="AJ271" i="19"/>
  <c r="AK271" i="19"/>
  <c r="AL271" i="19"/>
  <c r="AM271" i="19"/>
  <c r="AN271" i="19"/>
  <c r="AO271" i="19"/>
  <c r="AP271" i="19"/>
  <c r="AQ271" i="19"/>
  <c r="AR271" i="19"/>
  <c r="Z272" i="19"/>
  <c r="AA272" i="19"/>
  <c r="AB272" i="19"/>
  <c r="AD272" i="19"/>
  <c r="AE272" i="19"/>
  <c r="AF272" i="19"/>
  <c r="AG272" i="19"/>
  <c r="AH272" i="19"/>
  <c r="AI272" i="19"/>
  <c r="AJ272" i="19"/>
  <c r="AK272" i="19"/>
  <c r="AL272" i="19"/>
  <c r="AM272" i="19"/>
  <c r="AN272" i="19"/>
  <c r="AO272" i="19"/>
  <c r="AP272" i="19"/>
  <c r="AQ272" i="19"/>
  <c r="AR272" i="19"/>
  <c r="Z273" i="19"/>
  <c r="AA273" i="19"/>
  <c r="AB273" i="19"/>
  <c r="AD273" i="19"/>
  <c r="AE273" i="19"/>
  <c r="AF273" i="19"/>
  <c r="AG273" i="19"/>
  <c r="AH273" i="19"/>
  <c r="AI273" i="19"/>
  <c r="AJ273" i="19"/>
  <c r="AK273" i="19"/>
  <c r="AL273" i="19"/>
  <c r="AM273" i="19"/>
  <c r="AN273" i="19"/>
  <c r="AO273" i="19"/>
  <c r="AP273" i="19"/>
  <c r="AQ273" i="19"/>
  <c r="AR273" i="19"/>
  <c r="Z274" i="19"/>
  <c r="AA274" i="19"/>
  <c r="AB274" i="19"/>
  <c r="AD274" i="19"/>
  <c r="AE274" i="19"/>
  <c r="AF274" i="19"/>
  <c r="AG274" i="19"/>
  <c r="AH274" i="19"/>
  <c r="AI274" i="19"/>
  <c r="AJ274" i="19"/>
  <c r="AK274" i="19"/>
  <c r="AL274" i="19"/>
  <c r="AM274" i="19"/>
  <c r="AN274" i="19"/>
  <c r="AO274" i="19"/>
  <c r="AP274" i="19"/>
  <c r="AQ274" i="19"/>
  <c r="AR274" i="19"/>
  <c r="Z275" i="19"/>
  <c r="AA275" i="19"/>
  <c r="AB275" i="19"/>
  <c r="AD275" i="19"/>
  <c r="AE275" i="19"/>
  <c r="AF275" i="19"/>
  <c r="AG275" i="19"/>
  <c r="AH275" i="19"/>
  <c r="AI275" i="19"/>
  <c r="AJ275" i="19"/>
  <c r="AK275" i="19"/>
  <c r="AL275" i="19"/>
  <c r="AM275" i="19"/>
  <c r="AN275" i="19"/>
  <c r="AO275" i="19"/>
  <c r="AP275" i="19"/>
  <c r="AQ275" i="19"/>
  <c r="AR275" i="19"/>
  <c r="Z276" i="19"/>
  <c r="AA276" i="19"/>
  <c r="AB276" i="19"/>
  <c r="AD276" i="19"/>
  <c r="AE276" i="19"/>
  <c r="AF276" i="19"/>
  <c r="AG276" i="19"/>
  <c r="AH276" i="19"/>
  <c r="AI276" i="19"/>
  <c r="AJ276" i="19"/>
  <c r="AK276" i="19"/>
  <c r="AL276" i="19"/>
  <c r="AM276" i="19"/>
  <c r="AN276" i="19"/>
  <c r="AO276" i="19"/>
  <c r="AP276" i="19"/>
  <c r="AQ276" i="19"/>
  <c r="AR276" i="19"/>
  <c r="Z277" i="19"/>
  <c r="AA277" i="19"/>
  <c r="AB277" i="19"/>
  <c r="AD277" i="19"/>
  <c r="AE277" i="19"/>
  <c r="AF277" i="19"/>
  <c r="AG277" i="19"/>
  <c r="AH277" i="19"/>
  <c r="AI277" i="19"/>
  <c r="AJ277" i="19"/>
  <c r="AK277" i="19"/>
  <c r="AL277" i="19"/>
  <c r="AM277" i="19"/>
  <c r="AN277" i="19"/>
  <c r="AO277" i="19"/>
  <c r="AP277" i="19"/>
  <c r="AQ277" i="19"/>
  <c r="AR277" i="19"/>
  <c r="Z278" i="19"/>
  <c r="AA278" i="19"/>
  <c r="AB278" i="19"/>
  <c r="AD278" i="19"/>
  <c r="AE278" i="19"/>
  <c r="AF278" i="19"/>
  <c r="AG278" i="19"/>
  <c r="AH278" i="19"/>
  <c r="AI278" i="19"/>
  <c r="AJ278" i="19"/>
  <c r="AK278" i="19"/>
  <c r="AL278" i="19"/>
  <c r="AM278" i="19"/>
  <c r="AN278" i="19"/>
  <c r="AO278" i="19"/>
  <c r="AP278" i="19"/>
  <c r="AQ278" i="19"/>
  <c r="AR278" i="19"/>
  <c r="Z279" i="19"/>
  <c r="AA279" i="19"/>
  <c r="AB279" i="19"/>
  <c r="AD279" i="19"/>
  <c r="AE279" i="19"/>
  <c r="AF279" i="19"/>
  <c r="AG279" i="19"/>
  <c r="AH279" i="19"/>
  <c r="AI279" i="19"/>
  <c r="AJ279" i="19"/>
  <c r="AK279" i="19"/>
  <c r="AL279" i="19"/>
  <c r="AM279" i="19"/>
  <c r="AN279" i="19"/>
  <c r="AO279" i="19"/>
  <c r="AP279" i="19"/>
  <c r="AQ279" i="19"/>
  <c r="AR279" i="19"/>
  <c r="Z280" i="19"/>
  <c r="AA280" i="19"/>
  <c r="AB280" i="19"/>
  <c r="AD280" i="19"/>
  <c r="AE280" i="19"/>
  <c r="AF280" i="19"/>
  <c r="AG280" i="19"/>
  <c r="AH280" i="19"/>
  <c r="AI280" i="19"/>
  <c r="AJ280" i="19"/>
  <c r="AK280" i="19"/>
  <c r="AL280" i="19"/>
  <c r="AM280" i="19"/>
  <c r="AN280" i="19"/>
  <c r="AO280" i="19"/>
  <c r="AP280" i="19"/>
  <c r="AQ280" i="19"/>
  <c r="AR280" i="19"/>
  <c r="Z281" i="19"/>
  <c r="AA281" i="19"/>
  <c r="AB281" i="19"/>
  <c r="AD281" i="19"/>
  <c r="AE281" i="19"/>
  <c r="AF281" i="19"/>
  <c r="AG281" i="19"/>
  <c r="AH281" i="19"/>
  <c r="AI281" i="19"/>
  <c r="AJ281" i="19"/>
  <c r="AK281" i="19"/>
  <c r="AL281" i="19"/>
  <c r="AM281" i="19"/>
  <c r="AN281" i="19"/>
  <c r="AO281" i="19"/>
  <c r="AP281" i="19"/>
  <c r="AQ281" i="19"/>
  <c r="AR281" i="19"/>
  <c r="Z282" i="19"/>
  <c r="AA282" i="19"/>
  <c r="AB282" i="19"/>
  <c r="AD282" i="19"/>
  <c r="AE282" i="19"/>
  <c r="AF282" i="19"/>
  <c r="AG282" i="19"/>
  <c r="AH282" i="19"/>
  <c r="AI282" i="19"/>
  <c r="AJ282" i="19"/>
  <c r="AK282" i="19"/>
  <c r="AL282" i="19"/>
  <c r="AM282" i="19"/>
  <c r="AN282" i="19"/>
  <c r="AO282" i="19"/>
  <c r="AP282" i="19"/>
  <c r="AQ282" i="19"/>
  <c r="AR282" i="19"/>
  <c r="Z283" i="19"/>
  <c r="AA283" i="19"/>
  <c r="AB283" i="19"/>
  <c r="AD283" i="19"/>
  <c r="AE283" i="19"/>
  <c r="AF283" i="19"/>
  <c r="AG283" i="19"/>
  <c r="AH283" i="19"/>
  <c r="AI283" i="19"/>
  <c r="AJ283" i="19"/>
  <c r="AK283" i="19"/>
  <c r="AL283" i="19"/>
  <c r="AM283" i="19"/>
  <c r="AN283" i="19"/>
  <c r="AO283" i="19"/>
  <c r="AP283" i="19"/>
  <c r="AQ283" i="19"/>
  <c r="AR283" i="19"/>
  <c r="Z284" i="19"/>
  <c r="AA284" i="19"/>
  <c r="AB284" i="19"/>
  <c r="AD284" i="19"/>
  <c r="AE284" i="19"/>
  <c r="AF284" i="19"/>
  <c r="AG284" i="19"/>
  <c r="AH284" i="19"/>
  <c r="AI284" i="19"/>
  <c r="AJ284" i="19"/>
  <c r="AK284" i="19"/>
  <c r="AL284" i="19"/>
  <c r="AM284" i="19"/>
  <c r="AN284" i="19"/>
  <c r="AO284" i="19"/>
  <c r="AP284" i="19"/>
  <c r="AQ284" i="19"/>
  <c r="AR284" i="19"/>
  <c r="Z285" i="19"/>
  <c r="AA285" i="19"/>
  <c r="AB285" i="19"/>
  <c r="AD285" i="19"/>
  <c r="AE285" i="19"/>
  <c r="AF285" i="19"/>
  <c r="AG285" i="19"/>
  <c r="AH285" i="19"/>
  <c r="AI285" i="19"/>
  <c r="AJ285" i="19"/>
  <c r="AK285" i="19"/>
  <c r="AL285" i="19"/>
  <c r="AM285" i="19"/>
  <c r="AN285" i="19"/>
  <c r="AO285" i="19"/>
  <c r="AP285" i="19"/>
  <c r="AQ285" i="19"/>
  <c r="AR285" i="19"/>
  <c r="Z286" i="19"/>
  <c r="AA286" i="19"/>
  <c r="AB286" i="19"/>
  <c r="AD286" i="19"/>
  <c r="AE286" i="19"/>
  <c r="AF286" i="19"/>
  <c r="AG286" i="19"/>
  <c r="AH286" i="19"/>
  <c r="AI286" i="19"/>
  <c r="AJ286" i="19"/>
  <c r="AK286" i="19"/>
  <c r="AL286" i="19"/>
  <c r="AM286" i="19"/>
  <c r="AN286" i="19"/>
  <c r="AO286" i="19"/>
  <c r="AP286" i="19"/>
  <c r="AQ286" i="19"/>
  <c r="AR286" i="19"/>
  <c r="Z287" i="19"/>
  <c r="AA287" i="19"/>
  <c r="AB287" i="19"/>
  <c r="AD287" i="19"/>
  <c r="AE287" i="19"/>
  <c r="AF287" i="19"/>
  <c r="AG287" i="19"/>
  <c r="AH287" i="19"/>
  <c r="AI287" i="19"/>
  <c r="AJ287" i="19"/>
  <c r="AK287" i="19"/>
  <c r="AL287" i="19"/>
  <c r="AM287" i="19"/>
  <c r="AN287" i="19"/>
  <c r="AO287" i="19"/>
  <c r="AP287" i="19"/>
  <c r="AQ287" i="19"/>
  <c r="AR287" i="19"/>
  <c r="Z288" i="19"/>
  <c r="AA288" i="19"/>
  <c r="AB288" i="19"/>
  <c r="AD288" i="19"/>
  <c r="AE288" i="19"/>
  <c r="AF288" i="19"/>
  <c r="AG288" i="19"/>
  <c r="AH288" i="19"/>
  <c r="AI288" i="19"/>
  <c r="AJ288" i="19"/>
  <c r="AK288" i="19"/>
  <c r="AL288" i="19"/>
  <c r="AM288" i="19"/>
  <c r="AN288" i="19"/>
  <c r="AO288" i="19"/>
  <c r="AP288" i="19"/>
  <c r="AQ288" i="19"/>
  <c r="AR288" i="19"/>
  <c r="Z289" i="19"/>
  <c r="AA289" i="19"/>
  <c r="AB289" i="19"/>
  <c r="AD289" i="19"/>
  <c r="AE289" i="19"/>
  <c r="AF289" i="19"/>
  <c r="AG289" i="19"/>
  <c r="AH289" i="19"/>
  <c r="AI289" i="19"/>
  <c r="AJ289" i="19"/>
  <c r="AK289" i="19"/>
  <c r="AL289" i="19"/>
  <c r="AM289" i="19"/>
  <c r="AN289" i="19"/>
  <c r="AO289" i="19"/>
  <c r="AP289" i="19"/>
  <c r="AQ289" i="19"/>
  <c r="AR289" i="19"/>
  <c r="Z290" i="19"/>
  <c r="AA290" i="19"/>
  <c r="AB290" i="19"/>
  <c r="AD290" i="19"/>
  <c r="AE290" i="19"/>
  <c r="AF290" i="19"/>
  <c r="AG290" i="19"/>
  <c r="AH290" i="19"/>
  <c r="AI290" i="19"/>
  <c r="AJ290" i="19"/>
  <c r="AK290" i="19"/>
  <c r="AL290" i="19"/>
  <c r="AM290" i="19"/>
  <c r="AN290" i="19"/>
  <c r="AO290" i="19"/>
  <c r="AP290" i="19"/>
  <c r="AQ290" i="19"/>
  <c r="AR290" i="19"/>
  <c r="Z291" i="19"/>
  <c r="AA291" i="19"/>
  <c r="AB291" i="19"/>
  <c r="AD291" i="19"/>
  <c r="AE291" i="19"/>
  <c r="AF291" i="19"/>
  <c r="AG291" i="19"/>
  <c r="AH291" i="19"/>
  <c r="AI291" i="19"/>
  <c r="AJ291" i="19"/>
  <c r="AK291" i="19"/>
  <c r="AL291" i="19"/>
  <c r="AM291" i="19"/>
  <c r="AN291" i="19"/>
  <c r="AO291" i="19"/>
  <c r="AP291" i="19"/>
  <c r="AQ291" i="19"/>
  <c r="AR291" i="19"/>
  <c r="Z292" i="19"/>
  <c r="AA292" i="19"/>
  <c r="AB292" i="19"/>
  <c r="AD292" i="19"/>
  <c r="AE292" i="19"/>
  <c r="AF292" i="19"/>
  <c r="AG292" i="19"/>
  <c r="AH292" i="19"/>
  <c r="AI292" i="19"/>
  <c r="AJ292" i="19"/>
  <c r="AK292" i="19"/>
  <c r="AL292" i="19"/>
  <c r="AM292" i="19"/>
  <c r="AN292" i="19"/>
  <c r="AO292" i="19"/>
  <c r="AP292" i="19"/>
  <c r="AQ292" i="19"/>
  <c r="AR292" i="19"/>
  <c r="Z293" i="19"/>
  <c r="AA293" i="19"/>
  <c r="AB293" i="19"/>
  <c r="AD293" i="19"/>
  <c r="AE293" i="19"/>
  <c r="AF293" i="19"/>
  <c r="AG293" i="19"/>
  <c r="AH293" i="19"/>
  <c r="AI293" i="19"/>
  <c r="AJ293" i="19"/>
  <c r="AK293" i="19"/>
  <c r="AL293" i="19"/>
  <c r="AM293" i="19"/>
  <c r="AN293" i="19"/>
  <c r="AO293" i="19"/>
  <c r="AP293" i="19"/>
  <c r="AQ293" i="19"/>
  <c r="AR293" i="19"/>
  <c r="Z294" i="19"/>
  <c r="AA294" i="19"/>
  <c r="AB294" i="19"/>
  <c r="AD294" i="19"/>
  <c r="AE294" i="19"/>
  <c r="AF294" i="19"/>
  <c r="AG294" i="19"/>
  <c r="AH294" i="19"/>
  <c r="AI294" i="19"/>
  <c r="AJ294" i="19"/>
  <c r="AK294" i="19"/>
  <c r="AL294" i="19"/>
  <c r="AM294" i="19"/>
  <c r="AN294" i="19"/>
  <c r="AO294" i="19"/>
  <c r="AP294" i="19"/>
  <c r="AQ294" i="19"/>
  <c r="AR294" i="19"/>
  <c r="Z295" i="19"/>
  <c r="AA295" i="19"/>
  <c r="AB295" i="19"/>
  <c r="AD295" i="19"/>
  <c r="AE295" i="19"/>
  <c r="AF295" i="19"/>
  <c r="AG295" i="19"/>
  <c r="AH295" i="19"/>
  <c r="AI295" i="19"/>
  <c r="AJ295" i="19"/>
  <c r="AK295" i="19"/>
  <c r="AL295" i="19"/>
  <c r="AM295" i="19"/>
  <c r="AN295" i="19"/>
  <c r="AO295" i="19"/>
  <c r="AP295" i="19"/>
  <c r="AQ295" i="19"/>
  <c r="AR295" i="19"/>
  <c r="Z296" i="19"/>
  <c r="AA296" i="19"/>
  <c r="AB296" i="19"/>
  <c r="AD296" i="19"/>
  <c r="AE296" i="19"/>
  <c r="AF296" i="19"/>
  <c r="AG296" i="19"/>
  <c r="AH296" i="19"/>
  <c r="AI296" i="19"/>
  <c r="AJ296" i="19"/>
  <c r="AK296" i="19"/>
  <c r="AL296" i="19"/>
  <c r="AM296" i="19"/>
  <c r="AN296" i="19"/>
  <c r="AO296" i="19"/>
  <c r="AP296" i="19"/>
  <c r="AQ296" i="19"/>
  <c r="AR296" i="19"/>
  <c r="Z297" i="19"/>
  <c r="AA297" i="19"/>
  <c r="AB297" i="19"/>
  <c r="AD297" i="19"/>
  <c r="AE297" i="19"/>
  <c r="AF297" i="19"/>
  <c r="AG297" i="19"/>
  <c r="AH297" i="19"/>
  <c r="AI297" i="19"/>
  <c r="AJ297" i="19"/>
  <c r="AK297" i="19"/>
  <c r="AL297" i="19"/>
  <c r="AM297" i="19"/>
  <c r="AN297" i="19"/>
  <c r="AO297" i="19"/>
  <c r="AP297" i="19"/>
  <c r="AQ297" i="19"/>
  <c r="AR297" i="19"/>
  <c r="Z298" i="19"/>
  <c r="AA298" i="19"/>
  <c r="AB298" i="19"/>
  <c r="AD298" i="19"/>
  <c r="AE298" i="19"/>
  <c r="AF298" i="19"/>
  <c r="AG298" i="19"/>
  <c r="AH298" i="19"/>
  <c r="AI298" i="19"/>
  <c r="AJ298" i="19"/>
  <c r="AK298" i="19"/>
  <c r="AL298" i="19"/>
  <c r="AM298" i="19"/>
  <c r="AN298" i="19"/>
  <c r="AO298" i="19"/>
  <c r="AP298" i="19"/>
  <c r="AQ298" i="19"/>
  <c r="AR298" i="19"/>
  <c r="Z299" i="19"/>
  <c r="AA299" i="19"/>
  <c r="AB299" i="19"/>
  <c r="AD299" i="19"/>
  <c r="AE299" i="19"/>
  <c r="AF299" i="19"/>
  <c r="AG299" i="19"/>
  <c r="AH299" i="19"/>
  <c r="AI299" i="19"/>
  <c r="AJ299" i="19"/>
  <c r="AK299" i="19"/>
  <c r="AL299" i="19"/>
  <c r="AM299" i="19"/>
  <c r="AN299" i="19"/>
  <c r="AO299" i="19"/>
  <c r="AP299" i="19"/>
  <c r="AQ299" i="19"/>
  <c r="AR299" i="19"/>
  <c r="Z300" i="19"/>
  <c r="AA300" i="19"/>
  <c r="AB300" i="19"/>
  <c r="AD300" i="19"/>
  <c r="AE300" i="19"/>
  <c r="AF300" i="19"/>
  <c r="AG300" i="19"/>
  <c r="AH300" i="19"/>
  <c r="AI300" i="19"/>
  <c r="AJ300" i="19"/>
  <c r="AK300" i="19"/>
  <c r="AL300" i="19"/>
  <c r="AM300" i="19"/>
  <c r="AN300" i="19"/>
  <c r="AO300" i="19"/>
  <c r="AP300" i="19"/>
  <c r="AQ300" i="19"/>
  <c r="AR300" i="19"/>
  <c r="Z301" i="19"/>
  <c r="AA301" i="19"/>
  <c r="AB301" i="19"/>
  <c r="AD301" i="19"/>
  <c r="AE301" i="19"/>
  <c r="AF301" i="19"/>
  <c r="AG301" i="19"/>
  <c r="AH301" i="19"/>
  <c r="AI301" i="19"/>
  <c r="AJ301" i="19"/>
  <c r="AK301" i="19"/>
  <c r="AL301" i="19"/>
  <c r="AM301" i="19"/>
  <c r="AN301" i="19"/>
  <c r="AO301" i="19"/>
  <c r="AP301" i="19"/>
  <c r="AQ301" i="19"/>
  <c r="AR301" i="19"/>
  <c r="Z302" i="19"/>
  <c r="AA302" i="19"/>
  <c r="AB302" i="19"/>
  <c r="AD302" i="19"/>
  <c r="AE302" i="19"/>
  <c r="AF302" i="19"/>
  <c r="AG302" i="19"/>
  <c r="AH302" i="19"/>
  <c r="AI302" i="19"/>
  <c r="AJ302" i="19"/>
  <c r="AK302" i="19"/>
  <c r="AL302" i="19"/>
  <c r="AM302" i="19"/>
  <c r="AN302" i="19"/>
  <c r="AO302" i="19"/>
  <c r="AP302" i="19"/>
  <c r="AQ302" i="19"/>
  <c r="AR302" i="19"/>
  <c r="Z303" i="19"/>
  <c r="AA303" i="19"/>
  <c r="AB303" i="19"/>
  <c r="AD303" i="19"/>
  <c r="AE303" i="19"/>
  <c r="AF303" i="19"/>
  <c r="AG303" i="19"/>
  <c r="AH303" i="19"/>
  <c r="AI303" i="19"/>
  <c r="AJ303" i="19"/>
  <c r="AK303" i="19"/>
  <c r="AL303" i="19"/>
  <c r="AM303" i="19"/>
  <c r="AN303" i="19"/>
  <c r="AO303" i="19"/>
  <c r="AP303" i="19"/>
  <c r="AQ303" i="19"/>
  <c r="AR303" i="19"/>
  <c r="Z304" i="19"/>
  <c r="AA304" i="19"/>
  <c r="AB304" i="19"/>
  <c r="AD304" i="19"/>
  <c r="AE304" i="19"/>
  <c r="AF304" i="19"/>
  <c r="AG304" i="19"/>
  <c r="AH304" i="19"/>
  <c r="AI304" i="19"/>
  <c r="AJ304" i="19"/>
  <c r="AK304" i="19"/>
  <c r="AL304" i="19"/>
  <c r="AM304" i="19"/>
  <c r="AN304" i="19"/>
  <c r="AO304" i="19"/>
  <c r="AP304" i="19"/>
  <c r="AQ304" i="19"/>
  <c r="AR304" i="19"/>
  <c r="Z305" i="19"/>
  <c r="AA305" i="19"/>
  <c r="AB305" i="19"/>
  <c r="AD305" i="19"/>
  <c r="AE305" i="19"/>
  <c r="AF305" i="19"/>
  <c r="AG305" i="19"/>
  <c r="AH305" i="19"/>
  <c r="AI305" i="19"/>
  <c r="AJ305" i="19"/>
  <c r="AK305" i="19"/>
  <c r="AL305" i="19"/>
  <c r="AM305" i="19"/>
  <c r="AN305" i="19"/>
  <c r="AO305" i="19"/>
  <c r="AP305" i="19"/>
  <c r="AQ305" i="19"/>
  <c r="AR305" i="19"/>
  <c r="Z306" i="19"/>
  <c r="AA306" i="19"/>
  <c r="AB306" i="19"/>
  <c r="AD306" i="19"/>
  <c r="AE306" i="19"/>
  <c r="AF306" i="19"/>
  <c r="AG306" i="19"/>
  <c r="AH306" i="19"/>
  <c r="AI306" i="19"/>
  <c r="AJ306" i="19"/>
  <c r="AK306" i="19"/>
  <c r="AL306" i="19"/>
  <c r="AM306" i="19"/>
  <c r="AN306" i="19"/>
  <c r="AO306" i="19"/>
  <c r="AP306" i="19"/>
  <c r="AQ306" i="19"/>
  <c r="AR306" i="19"/>
  <c r="Z307" i="19"/>
  <c r="AA307" i="19"/>
  <c r="AB307" i="19"/>
  <c r="AD307" i="19"/>
  <c r="AE307" i="19"/>
  <c r="AF307" i="19"/>
  <c r="AG307" i="19"/>
  <c r="AH307" i="19"/>
  <c r="AI307" i="19"/>
  <c r="AJ307" i="19"/>
  <c r="AK307" i="19"/>
  <c r="AL307" i="19"/>
  <c r="AM307" i="19"/>
  <c r="AN307" i="19"/>
  <c r="AO307" i="19"/>
  <c r="AP307" i="19"/>
  <c r="AQ307" i="19"/>
  <c r="AR307" i="19"/>
  <c r="Z308" i="19"/>
  <c r="AA308" i="19"/>
  <c r="AB308" i="19"/>
  <c r="AD308" i="19"/>
  <c r="AE308" i="19"/>
  <c r="AF308" i="19"/>
  <c r="AG308" i="19"/>
  <c r="AH308" i="19"/>
  <c r="AI308" i="19"/>
  <c r="AJ308" i="19"/>
  <c r="AK308" i="19"/>
  <c r="AL308" i="19"/>
  <c r="AM308" i="19"/>
  <c r="AN308" i="19"/>
  <c r="AO308" i="19"/>
  <c r="AP308" i="19"/>
  <c r="AQ308" i="19"/>
  <c r="AR308" i="19"/>
  <c r="Z309" i="19"/>
  <c r="AA309" i="19"/>
  <c r="AB309" i="19"/>
  <c r="AD309" i="19"/>
  <c r="AE309" i="19"/>
  <c r="AF309" i="19"/>
  <c r="AG309" i="19"/>
  <c r="AH309" i="19"/>
  <c r="AI309" i="19"/>
  <c r="AJ309" i="19"/>
  <c r="AK309" i="19"/>
  <c r="AL309" i="19"/>
  <c r="AM309" i="19"/>
  <c r="AN309" i="19"/>
  <c r="AO309" i="19"/>
  <c r="AP309" i="19"/>
  <c r="AQ309" i="19"/>
  <c r="AR309" i="19"/>
  <c r="Z310" i="19"/>
  <c r="AA310" i="19"/>
  <c r="AB310" i="19"/>
  <c r="AD310" i="19"/>
  <c r="AE310" i="19"/>
  <c r="AF310" i="19"/>
  <c r="AG310" i="19"/>
  <c r="AH310" i="19"/>
  <c r="AI310" i="19"/>
  <c r="AJ310" i="19"/>
  <c r="AK310" i="19"/>
  <c r="AL310" i="19"/>
  <c r="AM310" i="19"/>
  <c r="AN310" i="19"/>
  <c r="AO310" i="19"/>
  <c r="AP310" i="19"/>
  <c r="AQ310" i="19"/>
  <c r="AR310" i="19"/>
  <c r="Z311" i="19"/>
  <c r="AA311" i="19"/>
  <c r="AB311" i="19"/>
  <c r="AD311" i="19"/>
  <c r="AE311" i="19"/>
  <c r="AF311" i="19"/>
  <c r="AG311" i="19"/>
  <c r="AH311" i="19"/>
  <c r="AI311" i="19"/>
  <c r="AJ311" i="19"/>
  <c r="AK311" i="19"/>
  <c r="AL311" i="19"/>
  <c r="AM311" i="19"/>
  <c r="AN311" i="19"/>
  <c r="AO311" i="19"/>
  <c r="AP311" i="19"/>
  <c r="AQ311" i="19"/>
  <c r="AR311" i="19"/>
  <c r="Z312" i="19"/>
  <c r="AA312" i="19"/>
  <c r="AB312" i="19"/>
  <c r="AD312" i="19"/>
  <c r="AE312" i="19"/>
  <c r="AF312" i="19"/>
  <c r="AG312" i="19"/>
  <c r="AH312" i="19"/>
  <c r="AI312" i="19"/>
  <c r="AJ312" i="19"/>
  <c r="AK312" i="19"/>
  <c r="AL312" i="19"/>
  <c r="AM312" i="19"/>
  <c r="AN312" i="19"/>
  <c r="AO312" i="19"/>
  <c r="AP312" i="19"/>
  <c r="AQ312" i="19"/>
  <c r="AR312" i="19"/>
  <c r="Z313" i="19"/>
  <c r="AA313" i="19"/>
  <c r="AB313" i="19"/>
  <c r="AD313" i="19"/>
  <c r="AE313" i="19"/>
  <c r="AF313" i="19"/>
  <c r="AG313" i="19"/>
  <c r="AH313" i="19"/>
  <c r="AI313" i="19"/>
  <c r="AJ313" i="19"/>
  <c r="AK313" i="19"/>
  <c r="AL313" i="19"/>
  <c r="AM313" i="19"/>
  <c r="AN313" i="19"/>
  <c r="AO313" i="19"/>
  <c r="AP313" i="19"/>
  <c r="AQ313" i="19"/>
  <c r="AR313" i="19"/>
  <c r="Z314" i="19"/>
  <c r="AA314" i="19"/>
  <c r="AB314" i="19"/>
  <c r="AD314" i="19"/>
  <c r="AE314" i="19"/>
  <c r="AF314" i="19"/>
  <c r="AG314" i="19"/>
  <c r="AH314" i="19"/>
  <c r="AI314" i="19"/>
  <c r="AJ314" i="19"/>
  <c r="AK314" i="19"/>
  <c r="AL314" i="19"/>
  <c r="AM314" i="19"/>
  <c r="AN314" i="19"/>
  <c r="AO314" i="19"/>
  <c r="AP314" i="19"/>
  <c r="AQ314" i="19"/>
  <c r="AR314" i="19"/>
  <c r="Z315" i="19"/>
  <c r="AA315" i="19"/>
  <c r="AB315" i="19"/>
  <c r="AD315" i="19"/>
  <c r="AE315" i="19"/>
  <c r="AF315" i="19"/>
  <c r="AG315" i="19"/>
  <c r="AH315" i="19"/>
  <c r="AI315" i="19"/>
  <c r="AJ315" i="19"/>
  <c r="AK315" i="19"/>
  <c r="AL315" i="19"/>
  <c r="AM315" i="19"/>
  <c r="AN315" i="19"/>
  <c r="AO315" i="19"/>
  <c r="AP315" i="19"/>
  <c r="AQ315" i="19"/>
  <c r="AR315" i="19"/>
  <c r="Z316" i="19"/>
  <c r="AA316" i="19"/>
  <c r="AB316" i="19"/>
  <c r="AD316" i="19"/>
  <c r="AE316" i="19"/>
  <c r="AF316" i="19"/>
  <c r="AG316" i="19"/>
  <c r="AH316" i="19"/>
  <c r="AI316" i="19"/>
  <c r="AJ316" i="19"/>
  <c r="AK316" i="19"/>
  <c r="AL316" i="19"/>
  <c r="AM316" i="19"/>
  <c r="AN316" i="19"/>
  <c r="AO316" i="19"/>
  <c r="AP316" i="19"/>
  <c r="AQ316" i="19"/>
  <c r="AR316" i="19"/>
  <c r="Z317" i="19"/>
  <c r="AA317" i="19"/>
  <c r="AB317" i="19"/>
  <c r="AD317" i="19"/>
  <c r="AE317" i="19"/>
  <c r="AF317" i="19"/>
  <c r="AG317" i="19"/>
  <c r="AH317" i="19"/>
  <c r="AI317" i="19"/>
  <c r="AJ317" i="19"/>
  <c r="AK317" i="19"/>
  <c r="AL317" i="19"/>
  <c r="AM317" i="19"/>
  <c r="AN317" i="19"/>
  <c r="AO317" i="19"/>
  <c r="AP317" i="19"/>
  <c r="AQ317" i="19"/>
  <c r="AR317" i="19"/>
  <c r="Z318" i="19"/>
  <c r="AA318" i="19"/>
  <c r="AB318" i="19"/>
  <c r="AD318" i="19"/>
  <c r="AE318" i="19"/>
  <c r="AF318" i="19"/>
  <c r="AG318" i="19"/>
  <c r="AH318" i="19"/>
  <c r="AI318" i="19"/>
  <c r="AJ318" i="19"/>
  <c r="AK318" i="19"/>
  <c r="AL318" i="19"/>
  <c r="AM318" i="19"/>
  <c r="AN318" i="19"/>
  <c r="AO318" i="19"/>
  <c r="AP318" i="19"/>
  <c r="AQ318" i="19"/>
  <c r="AR318" i="19"/>
  <c r="Z319" i="19"/>
  <c r="AA319" i="19"/>
  <c r="AB319" i="19"/>
  <c r="AD319" i="19"/>
  <c r="AE319" i="19"/>
  <c r="AF319" i="19"/>
  <c r="AG319" i="19"/>
  <c r="AH319" i="19"/>
  <c r="AI319" i="19"/>
  <c r="AJ319" i="19"/>
  <c r="AK319" i="19"/>
  <c r="AL319" i="19"/>
  <c r="AM319" i="19"/>
  <c r="AN319" i="19"/>
  <c r="AO319" i="19"/>
  <c r="AP319" i="19"/>
  <c r="AQ319" i="19"/>
  <c r="AR319" i="19"/>
  <c r="Z320" i="19"/>
  <c r="AA320" i="19"/>
  <c r="AB320" i="19"/>
  <c r="AD320" i="19"/>
  <c r="AE320" i="19"/>
  <c r="AF320" i="19"/>
  <c r="AG320" i="19"/>
  <c r="AH320" i="19"/>
  <c r="AI320" i="19"/>
  <c r="AJ320" i="19"/>
  <c r="AK320" i="19"/>
  <c r="AL320" i="19"/>
  <c r="AM320" i="19"/>
  <c r="AN320" i="19"/>
  <c r="AO320" i="19"/>
  <c r="AP320" i="19"/>
  <c r="AQ320" i="19"/>
  <c r="AR320" i="19"/>
  <c r="Z321" i="19"/>
  <c r="AA321" i="19"/>
  <c r="AB321" i="19"/>
  <c r="AD321" i="19"/>
  <c r="AE321" i="19"/>
  <c r="AF321" i="19"/>
  <c r="AG321" i="19"/>
  <c r="AH321" i="19"/>
  <c r="AI321" i="19"/>
  <c r="AJ321" i="19"/>
  <c r="AK321" i="19"/>
  <c r="AL321" i="19"/>
  <c r="AM321" i="19"/>
  <c r="AN321" i="19"/>
  <c r="AO321" i="19"/>
  <c r="AP321" i="19"/>
  <c r="AQ321" i="19"/>
  <c r="AR321" i="19"/>
  <c r="Z322" i="19"/>
  <c r="AA322" i="19"/>
  <c r="AB322" i="19"/>
  <c r="AD322" i="19"/>
  <c r="AE322" i="19"/>
  <c r="AF322" i="19"/>
  <c r="AG322" i="19"/>
  <c r="AH322" i="19"/>
  <c r="AI322" i="19"/>
  <c r="AJ322" i="19"/>
  <c r="AK322" i="19"/>
  <c r="AL322" i="19"/>
  <c r="AM322" i="19"/>
  <c r="AN322" i="19"/>
  <c r="AO322" i="19"/>
  <c r="AP322" i="19"/>
  <c r="AQ322" i="19"/>
  <c r="AR322" i="19"/>
  <c r="Z323" i="19"/>
  <c r="AA323" i="19"/>
  <c r="AB323" i="19"/>
  <c r="AD323" i="19"/>
  <c r="AE323" i="19"/>
  <c r="AF323" i="19"/>
  <c r="AG323" i="19"/>
  <c r="AH323" i="19"/>
  <c r="AI323" i="19"/>
  <c r="AJ323" i="19"/>
  <c r="AK323" i="19"/>
  <c r="AL323" i="19"/>
  <c r="AM323" i="19"/>
  <c r="AN323" i="19"/>
  <c r="AO323" i="19"/>
  <c r="AP323" i="19"/>
  <c r="AQ323" i="19"/>
  <c r="AR323" i="19"/>
  <c r="Z324" i="19"/>
  <c r="AA324" i="19"/>
  <c r="AB324" i="19"/>
  <c r="AD324" i="19"/>
  <c r="AE324" i="19"/>
  <c r="AF324" i="19"/>
  <c r="AG324" i="19"/>
  <c r="AH324" i="19"/>
  <c r="AI324" i="19"/>
  <c r="AJ324" i="19"/>
  <c r="AK324" i="19"/>
  <c r="AL324" i="19"/>
  <c r="AM324" i="19"/>
  <c r="AN324" i="19"/>
  <c r="AO324" i="19"/>
  <c r="AP324" i="19"/>
  <c r="AQ324" i="19"/>
  <c r="AR324" i="19"/>
  <c r="Z325" i="19"/>
  <c r="AA325" i="19"/>
  <c r="AB325" i="19"/>
  <c r="AD325" i="19"/>
  <c r="AE325" i="19"/>
  <c r="AF325" i="19"/>
  <c r="AG325" i="19"/>
  <c r="AH325" i="19"/>
  <c r="AI325" i="19"/>
  <c r="AJ325" i="19"/>
  <c r="AK325" i="19"/>
  <c r="AL325" i="19"/>
  <c r="AM325" i="19"/>
  <c r="AN325" i="19"/>
  <c r="AO325" i="19"/>
  <c r="AP325" i="19"/>
  <c r="AQ325" i="19"/>
  <c r="AR325" i="19"/>
  <c r="Z326" i="19"/>
  <c r="AA326" i="19"/>
  <c r="AB326" i="19"/>
  <c r="AD326" i="19"/>
  <c r="AE326" i="19"/>
  <c r="AF326" i="19"/>
  <c r="AG326" i="19"/>
  <c r="AH326" i="19"/>
  <c r="AI326" i="19"/>
  <c r="AJ326" i="19"/>
  <c r="AK326" i="19"/>
  <c r="AL326" i="19"/>
  <c r="AM326" i="19"/>
  <c r="AN326" i="19"/>
  <c r="AO326" i="19"/>
  <c r="AP326" i="19"/>
  <c r="AQ326" i="19"/>
  <c r="AR326" i="19"/>
  <c r="Z327" i="19"/>
  <c r="AA327" i="19"/>
  <c r="AB327" i="19"/>
  <c r="AD327" i="19"/>
  <c r="AE327" i="19"/>
  <c r="AF327" i="19"/>
  <c r="AG327" i="19"/>
  <c r="AH327" i="19"/>
  <c r="AI327" i="19"/>
  <c r="AJ327" i="19"/>
  <c r="AK327" i="19"/>
  <c r="AL327" i="19"/>
  <c r="AM327" i="19"/>
  <c r="AN327" i="19"/>
  <c r="AO327" i="19"/>
  <c r="AP327" i="19"/>
  <c r="AQ327" i="19"/>
  <c r="AR327" i="19"/>
  <c r="Z328" i="19"/>
  <c r="AA328" i="19"/>
  <c r="AB328" i="19"/>
  <c r="AD328" i="19"/>
  <c r="AE328" i="19"/>
  <c r="AF328" i="19"/>
  <c r="AG328" i="19"/>
  <c r="AH328" i="19"/>
  <c r="AI328" i="19"/>
  <c r="AJ328" i="19"/>
  <c r="AK328" i="19"/>
  <c r="AL328" i="19"/>
  <c r="AM328" i="19"/>
  <c r="AN328" i="19"/>
  <c r="AO328" i="19"/>
  <c r="AP328" i="19"/>
  <c r="AQ328" i="19"/>
  <c r="AR328" i="19"/>
  <c r="Z329" i="19"/>
  <c r="AA329" i="19"/>
  <c r="AB329" i="19"/>
  <c r="AD329" i="19"/>
  <c r="AE329" i="19"/>
  <c r="AF329" i="19"/>
  <c r="AG329" i="19"/>
  <c r="AH329" i="19"/>
  <c r="AI329" i="19"/>
  <c r="AJ329" i="19"/>
  <c r="AK329" i="19"/>
  <c r="AL329" i="19"/>
  <c r="AM329" i="19"/>
  <c r="AN329" i="19"/>
  <c r="AO329" i="19"/>
  <c r="AP329" i="19"/>
  <c r="AQ329" i="19"/>
  <c r="AR329" i="19"/>
  <c r="Z330" i="19"/>
  <c r="AA330" i="19"/>
  <c r="AB330" i="19"/>
  <c r="AD330" i="19"/>
  <c r="AE330" i="19"/>
  <c r="AF330" i="19"/>
  <c r="AG330" i="19"/>
  <c r="AH330" i="19"/>
  <c r="AI330" i="19"/>
  <c r="AJ330" i="19"/>
  <c r="AK330" i="19"/>
  <c r="AL330" i="19"/>
  <c r="AM330" i="19"/>
  <c r="AN330" i="19"/>
  <c r="AO330" i="19"/>
  <c r="AP330" i="19"/>
  <c r="AQ330" i="19"/>
  <c r="AR330" i="19"/>
  <c r="Z331" i="19"/>
  <c r="AA331" i="19"/>
  <c r="AB331" i="19"/>
  <c r="AD331" i="19"/>
  <c r="AE331" i="19"/>
  <c r="AF331" i="19"/>
  <c r="AG331" i="19"/>
  <c r="AH331" i="19"/>
  <c r="AI331" i="19"/>
  <c r="AJ331" i="19"/>
  <c r="AK331" i="19"/>
  <c r="AL331" i="19"/>
  <c r="AM331" i="19"/>
  <c r="AN331" i="19"/>
  <c r="AO331" i="19"/>
  <c r="AP331" i="19"/>
  <c r="AQ331" i="19"/>
  <c r="AR331" i="19"/>
  <c r="Z332" i="19"/>
  <c r="AA332" i="19"/>
  <c r="AB332" i="19"/>
  <c r="AD332" i="19"/>
  <c r="AE332" i="19"/>
  <c r="AF332" i="19"/>
  <c r="AG332" i="19"/>
  <c r="AH332" i="19"/>
  <c r="AI332" i="19"/>
  <c r="AJ332" i="19"/>
  <c r="AK332" i="19"/>
  <c r="AL332" i="19"/>
  <c r="AM332" i="19"/>
  <c r="AN332" i="19"/>
  <c r="AO332" i="19"/>
  <c r="AP332" i="19"/>
  <c r="AQ332" i="19"/>
  <c r="AR332" i="19"/>
  <c r="Z333" i="19"/>
  <c r="AA333" i="19"/>
  <c r="AB333" i="19"/>
  <c r="AD333" i="19"/>
  <c r="AE333" i="19"/>
  <c r="AF333" i="19"/>
  <c r="AG333" i="19"/>
  <c r="AH333" i="19"/>
  <c r="AI333" i="19"/>
  <c r="AJ333" i="19"/>
  <c r="AK333" i="19"/>
  <c r="AL333" i="19"/>
  <c r="AM333" i="19"/>
  <c r="AN333" i="19"/>
  <c r="AO333" i="19"/>
  <c r="AP333" i="19"/>
  <c r="AQ333" i="19"/>
  <c r="AR333" i="19"/>
  <c r="Z334" i="19"/>
  <c r="AA334" i="19"/>
  <c r="AB334" i="19"/>
  <c r="AD334" i="19"/>
  <c r="AE334" i="19"/>
  <c r="AF334" i="19"/>
  <c r="AG334" i="19"/>
  <c r="AH334" i="19"/>
  <c r="AI334" i="19"/>
  <c r="AJ334" i="19"/>
  <c r="AK334" i="19"/>
  <c r="AL334" i="19"/>
  <c r="AM334" i="19"/>
  <c r="AN334" i="19"/>
  <c r="AO334" i="19"/>
  <c r="AP334" i="19"/>
  <c r="AQ334" i="19"/>
  <c r="AR334" i="19"/>
  <c r="Z335" i="19"/>
  <c r="AA335" i="19"/>
  <c r="AB335" i="19"/>
  <c r="AD335" i="19"/>
  <c r="AE335" i="19"/>
  <c r="AF335" i="19"/>
  <c r="AG335" i="19"/>
  <c r="AH335" i="19"/>
  <c r="AI335" i="19"/>
  <c r="AJ335" i="19"/>
  <c r="AK335" i="19"/>
  <c r="AL335" i="19"/>
  <c r="AM335" i="19"/>
  <c r="AN335" i="19"/>
  <c r="AO335" i="19"/>
  <c r="AP335" i="19"/>
  <c r="AQ335" i="19"/>
  <c r="AR335" i="19"/>
  <c r="Z336" i="19"/>
  <c r="AA336" i="19"/>
  <c r="AB336" i="19"/>
  <c r="AD336" i="19"/>
  <c r="AE336" i="19"/>
  <c r="AF336" i="19"/>
  <c r="AG336" i="19"/>
  <c r="AH336" i="19"/>
  <c r="AI336" i="19"/>
  <c r="AJ336" i="19"/>
  <c r="AK336" i="19"/>
  <c r="AL336" i="19"/>
  <c r="AM336" i="19"/>
  <c r="AN336" i="19"/>
  <c r="AO336" i="19"/>
  <c r="AP336" i="19"/>
  <c r="AQ336" i="19"/>
  <c r="AR336" i="19"/>
  <c r="Z337" i="19"/>
  <c r="AA337" i="19"/>
  <c r="AB337" i="19"/>
  <c r="AD337" i="19"/>
  <c r="AE337" i="19"/>
  <c r="AF337" i="19"/>
  <c r="AG337" i="19"/>
  <c r="AH337" i="19"/>
  <c r="AI337" i="19"/>
  <c r="AJ337" i="19"/>
  <c r="AK337" i="19"/>
  <c r="AL337" i="19"/>
  <c r="AM337" i="19"/>
  <c r="AN337" i="19"/>
  <c r="AO337" i="19"/>
  <c r="AP337" i="19"/>
  <c r="AQ337" i="19"/>
  <c r="AR337" i="19"/>
  <c r="Z338" i="19"/>
  <c r="AA338" i="19"/>
  <c r="AB338" i="19"/>
  <c r="AD338" i="19"/>
  <c r="AE338" i="19"/>
  <c r="AF338" i="19"/>
  <c r="AG338" i="19"/>
  <c r="AH338" i="19"/>
  <c r="AI338" i="19"/>
  <c r="AJ338" i="19"/>
  <c r="AK338" i="19"/>
  <c r="AL338" i="19"/>
  <c r="AM338" i="19"/>
  <c r="AN338" i="19"/>
  <c r="AO338" i="19"/>
  <c r="AP338" i="19"/>
  <c r="AQ338" i="19"/>
  <c r="AR338" i="19"/>
  <c r="Z339" i="19"/>
  <c r="AA339" i="19"/>
  <c r="AB339" i="19"/>
  <c r="AD339" i="19"/>
  <c r="AE339" i="19"/>
  <c r="AF339" i="19"/>
  <c r="AG339" i="19"/>
  <c r="AH339" i="19"/>
  <c r="AI339" i="19"/>
  <c r="AJ339" i="19"/>
  <c r="AK339" i="19"/>
  <c r="AL339" i="19"/>
  <c r="AM339" i="19"/>
  <c r="AN339" i="19"/>
  <c r="AO339" i="19"/>
  <c r="AP339" i="19"/>
  <c r="AQ339" i="19"/>
  <c r="AR339" i="19"/>
  <c r="Z340" i="19"/>
  <c r="AA340" i="19"/>
  <c r="AB340" i="19"/>
  <c r="AD340" i="19"/>
  <c r="AE340" i="19"/>
  <c r="AF340" i="19"/>
  <c r="AG340" i="19"/>
  <c r="AH340" i="19"/>
  <c r="AI340" i="19"/>
  <c r="AJ340" i="19"/>
  <c r="AK340" i="19"/>
  <c r="AL340" i="19"/>
  <c r="AM340" i="19"/>
  <c r="AN340" i="19"/>
  <c r="AO340" i="19"/>
  <c r="AP340" i="19"/>
  <c r="AQ340" i="19"/>
  <c r="AR340" i="19"/>
  <c r="Z341" i="19"/>
  <c r="AA341" i="19"/>
  <c r="AB341" i="19"/>
  <c r="AD341" i="19"/>
  <c r="AE341" i="19"/>
  <c r="AF341" i="19"/>
  <c r="AG341" i="19"/>
  <c r="AH341" i="19"/>
  <c r="AI341" i="19"/>
  <c r="AJ341" i="19"/>
  <c r="AK341" i="19"/>
  <c r="AL341" i="19"/>
  <c r="AM341" i="19"/>
  <c r="AN341" i="19"/>
  <c r="AO341" i="19"/>
  <c r="AP341" i="19"/>
  <c r="AQ341" i="19"/>
  <c r="AR341" i="19"/>
  <c r="Z342" i="19"/>
  <c r="AA342" i="19"/>
  <c r="AB342" i="19"/>
  <c r="AD342" i="19"/>
  <c r="AE342" i="19"/>
  <c r="AF342" i="19"/>
  <c r="AG342" i="19"/>
  <c r="AH342" i="19"/>
  <c r="AI342" i="19"/>
  <c r="AJ342" i="19"/>
  <c r="AK342" i="19"/>
  <c r="AL342" i="19"/>
  <c r="AM342" i="19"/>
  <c r="AN342" i="19"/>
  <c r="AO342" i="19"/>
  <c r="AP342" i="19"/>
  <c r="AQ342" i="19"/>
  <c r="AR342" i="19"/>
  <c r="Z343" i="19"/>
  <c r="AA343" i="19"/>
  <c r="AB343" i="19"/>
  <c r="AD343" i="19"/>
  <c r="AE343" i="19"/>
  <c r="AF343" i="19"/>
  <c r="AG343" i="19"/>
  <c r="AH343" i="19"/>
  <c r="AI343" i="19"/>
  <c r="AJ343" i="19"/>
  <c r="AK343" i="19"/>
  <c r="AL343" i="19"/>
  <c r="AM343" i="19"/>
  <c r="AN343" i="19"/>
  <c r="AO343" i="19"/>
  <c r="AP343" i="19"/>
  <c r="AQ343" i="19"/>
  <c r="AR343" i="19"/>
  <c r="Z344" i="19"/>
  <c r="AA344" i="19"/>
  <c r="AB344" i="19"/>
  <c r="AD344" i="19"/>
  <c r="AE344" i="19"/>
  <c r="AF344" i="19"/>
  <c r="AG344" i="19"/>
  <c r="AH344" i="19"/>
  <c r="AI344" i="19"/>
  <c r="AJ344" i="19"/>
  <c r="AK344" i="19"/>
  <c r="AL344" i="19"/>
  <c r="AM344" i="19"/>
  <c r="AN344" i="19"/>
  <c r="AO344" i="19"/>
  <c r="AP344" i="19"/>
  <c r="AQ344" i="19"/>
  <c r="AR344" i="19"/>
  <c r="Z345" i="19"/>
  <c r="AA345" i="19"/>
  <c r="AB345" i="19"/>
  <c r="AD345" i="19"/>
  <c r="AE345" i="19"/>
  <c r="AF345" i="19"/>
  <c r="AG345" i="19"/>
  <c r="AH345" i="19"/>
  <c r="AI345" i="19"/>
  <c r="AJ345" i="19"/>
  <c r="AK345" i="19"/>
  <c r="AL345" i="19"/>
  <c r="AM345" i="19"/>
  <c r="AN345" i="19"/>
  <c r="AO345" i="19"/>
  <c r="AP345" i="19"/>
  <c r="AQ345" i="19"/>
  <c r="AR345" i="19"/>
  <c r="Z346" i="19"/>
  <c r="AA346" i="19"/>
  <c r="AB346" i="19"/>
  <c r="AD346" i="19"/>
  <c r="AE346" i="19"/>
  <c r="AF346" i="19"/>
  <c r="AG346" i="19"/>
  <c r="AH346" i="19"/>
  <c r="AI346" i="19"/>
  <c r="AJ346" i="19"/>
  <c r="AK346" i="19"/>
  <c r="AL346" i="19"/>
  <c r="AM346" i="19"/>
  <c r="AN346" i="19"/>
  <c r="AO346" i="19"/>
  <c r="AP346" i="19"/>
  <c r="AQ346" i="19"/>
  <c r="AR346" i="19"/>
  <c r="Z347" i="19"/>
  <c r="AA347" i="19"/>
  <c r="AB347" i="19"/>
  <c r="AD347" i="19"/>
  <c r="AE347" i="19"/>
  <c r="AF347" i="19"/>
  <c r="AG347" i="19"/>
  <c r="AH347" i="19"/>
  <c r="AI347" i="19"/>
  <c r="AJ347" i="19"/>
  <c r="AK347" i="19"/>
  <c r="AL347" i="19"/>
  <c r="AM347" i="19"/>
  <c r="AN347" i="19"/>
  <c r="AO347" i="19"/>
  <c r="AP347" i="19"/>
  <c r="AQ347" i="19"/>
  <c r="AR347" i="19"/>
  <c r="Z348" i="19"/>
  <c r="AA348" i="19"/>
  <c r="AB348" i="19"/>
  <c r="AD348" i="19"/>
  <c r="AE348" i="19"/>
  <c r="AF348" i="19"/>
  <c r="AG348" i="19"/>
  <c r="AH348" i="19"/>
  <c r="AI348" i="19"/>
  <c r="AJ348" i="19"/>
  <c r="AK348" i="19"/>
  <c r="AL348" i="19"/>
  <c r="AM348" i="19"/>
  <c r="AN348" i="19"/>
  <c r="AO348" i="19"/>
  <c r="AP348" i="19"/>
  <c r="AQ348" i="19"/>
  <c r="AR348" i="19"/>
  <c r="Z349" i="19"/>
  <c r="AA349" i="19"/>
  <c r="AB349" i="19"/>
  <c r="AD349" i="19"/>
  <c r="AE349" i="19"/>
  <c r="AF349" i="19"/>
  <c r="AG349" i="19"/>
  <c r="AH349" i="19"/>
  <c r="AI349" i="19"/>
  <c r="AJ349" i="19"/>
  <c r="AK349" i="19"/>
  <c r="AL349" i="19"/>
  <c r="AM349" i="19"/>
  <c r="AN349" i="19"/>
  <c r="AO349" i="19"/>
  <c r="AP349" i="19"/>
  <c r="AQ349" i="19"/>
  <c r="AR349" i="19"/>
  <c r="Z350" i="19"/>
  <c r="AA350" i="19"/>
  <c r="AB350" i="19"/>
  <c r="AD350" i="19"/>
  <c r="AE350" i="19"/>
  <c r="AF350" i="19"/>
  <c r="AG350" i="19"/>
  <c r="AH350" i="19"/>
  <c r="AI350" i="19"/>
  <c r="AJ350" i="19"/>
  <c r="AK350" i="19"/>
  <c r="AL350" i="19"/>
  <c r="AM350" i="19"/>
  <c r="AN350" i="19"/>
  <c r="AO350" i="19"/>
  <c r="AP350" i="19"/>
  <c r="AQ350" i="19"/>
  <c r="AR350" i="19"/>
  <c r="Z351" i="19"/>
  <c r="AA351" i="19"/>
  <c r="AB351" i="19"/>
  <c r="AD351" i="19"/>
  <c r="AE351" i="19"/>
  <c r="AF351" i="19"/>
  <c r="AG351" i="19"/>
  <c r="AH351" i="19"/>
  <c r="AI351" i="19"/>
  <c r="AJ351" i="19"/>
  <c r="AK351" i="19"/>
  <c r="AL351" i="19"/>
  <c r="AM351" i="19"/>
  <c r="AN351" i="19"/>
  <c r="AO351" i="19"/>
  <c r="AP351" i="19"/>
  <c r="AQ351" i="19"/>
  <c r="AR351" i="19"/>
  <c r="Z352" i="19"/>
  <c r="AA352" i="19"/>
  <c r="AB352" i="19"/>
  <c r="AD352" i="19"/>
  <c r="AE352" i="19"/>
  <c r="AF352" i="19"/>
  <c r="AG352" i="19"/>
  <c r="AH352" i="19"/>
  <c r="AI352" i="19"/>
  <c r="AJ352" i="19"/>
  <c r="AK352" i="19"/>
  <c r="AL352" i="19"/>
  <c r="AM352" i="19"/>
  <c r="AN352" i="19"/>
  <c r="AO352" i="19"/>
  <c r="AP352" i="19"/>
  <c r="AQ352" i="19"/>
  <c r="AR352" i="19"/>
  <c r="AJ9" i="19"/>
  <c r="AI9" i="19"/>
  <c r="AD9" i="19"/>
  <c r="AB9" i="19"/>
  <c r="AR9" i="19"/>
  <c r="AQ9" i="19"/>
  <c r="AP9" i="19"/>
  <c r="AO9" i="19"/>
  <c r="AN9" i="19"/>
  <c r="AM9" i="19"/>
  <c r="AL9" i="19"/>
  <c r="AF9" i="19"/>
  <c r="AH9" i="19"/>
  <c r="AG9" i="19"/>
  <c r="AE9" i="19"/>
  <c r="AA9" i="19"/>
  <c r="Z9" i="19"/>
  <c r="AZ11" i="18"/>
  <c r="BA11" i="18"/>
  <c r="BB11" i="18"/>
  <c r="BC11" i="18"/>
  <c r="BD11" i="18"/>
  <c r="BE11" i="18"/>
  <c r="BF11" i="18"/>
  <c r="BH11" i="18"/>
  <c r="BJ11" i="18"/>
  <c r="BK11" i="18"/>
  <c r="BO11" i="18"/>
  <c r="BP11" i="18"/>
  <c r="BQ11" i="18"/>
  <c r="BR11" i="18"/>
  <c r="AY12" i="18"/>
  <c r="AZ12" i="18"/>
  <c r="BA12" i="18"/>
  <c r="BB12" i="18"/>
  <c r="BC12" i="18"/>
  <c r="BD12" i="18"/>
  <c r="BE12" i="18"/>
  <c r="BF12" i="18"/>
  <c r="BG12" i="18"/>
  <c r="BH12" i="18"/>
  <c r="BI12" i="18"/>
  <c r="BJ12" i="18"/>
  <c r="BK12" i="18"/>
  <c r="BO12" i="18"/>
  <c r="BP12" i="18"/>
  <c r="BQ12" i="18"/>
  <c r="BR12" i="18"/>
  <c r="AY13" i="18"/>
  <c r="AZ13" i="18"/>
  <c r="BA13" i="18"/>
  <c r="BB13" i="18"/>
  <c r="BC13" i="18"/>
  <c r="BD13" i="18"/>
  <c r="BE13" i="18"/>
  <c r="BF13" i="18"/>
  <c r="BG13" i="18"/>
  <c r="BH13" i="18"/>
  <c r="BI13" i="18"/>
  <c r="BJ13" i="18"/>
  <c r="BK13" i="18"/>
  <c r="BO13" i="18"/>
  <c r="BP13" i="18"/>
  <c r="BQ13" i="18"/>
  <c r="BR13" i="18"/>
  <c r="BP10" i="18"/>
  <c r="BQ10" i="18"/>
  <c r="BR10" i="18"/>
  <c r="BO10" i="18"/>
  <c r="BK10" i="18"/>
  <c r="BJ10" i="18"/>
  <c r="BH10" i="18"/>
  <c r="BF10" i="18"/>
  <c r="BE10" i="18"/>
  <c r="BC10" i="18"/>
  <c r="BA10" i="18"/>
  <c r="BD10" i="18"/>
  <c r="BB10" i="18"/>
  <c r="AZ10" i="18"/>
  <c r="X34" i="19" l="1"/>
  <c r="X33" i="19"/>
  <c r="AV13" i="18"/>
  <c r="AV10" i="18"/>
  <c r="AV12" i="18"/>
  <c r="AV11" i="18"/>
  <c r="X9" i="19"/>
  <c r="X232" i="19"/>
  <c r="X216" i="19"/>
  <c r="X208" i="19"/>
  <c r="X184" i="19"/>
  <c r="X112" i="19"/>
  <c r="X104" i="19"/>
  <c r="X96" i="19"/>
  <c r="X21" i="19"/>
  <c r="X192" i="19"/>
  <c r="X152" i="19"/>
  <c r="X128" i="19"/>
  <c r="X88" i="19"/>
  <c r="X72" i="19"/>
  <c r="X64" i="19"/>
  <c r="X56" i="19"/>
  <c r="X48" i="19"/>
  <c r="X40" i="19"/>
  <c r="X30" i="19"/>
  <c r="X13" i="19"/>
  <c r="X200" i="19"/>
  <c r="X176" i="19"/>
  <c r="X144" i="19"/>
  <c r="X120" i="19"/>
  <c r="X80" i="19"/>
  <c r="X160" i="19"/>
  <c r="X224" i="19"/>
  <c r="X168" i="19"/>
  <c r="X136" i="19"/>
  <c r="X280" i="19"/>
  <c r="X256" i="19"/>
  <c r="X240" i="19"/>
  <c r="X351" i="19"/>
  <c r="X343" i="19"/>
  <c r="X335" i="19"/>
  <c r="X327" i="19"/>
  <c r="X319" i="19"/>
  <c r="X311" i="19"/>
  <c r="X303" i="19"/>
  <c r="X295" i="19"/>
  <c r="X287" i="19"/>
  <c r="X279" i="19"/>
  <c r="X271" i="19"/>
  <c r="X263" i="19"/>
  <c r="X255" i="19"/>
  <c r="X247" i="19"/>
  <c r="X239" i="19"/>
  <c r="X231" i="19"/>
  <c r="X223" i="19"/>
  <c r="X215" i="19"/>
  <c r="X207" i="19"/>
  <c r="X199" i="19"/>
  <c r="X191" i="19"/>
  <c r="X183" i="19"/>
  <c r="X175" i="19"/>
  <c r="X167" i="19"/>
  <c r="X159" i="19"/>
  <c r="X151" i="19"/>
  <c r="X143" i="19"/>
  <c r="X135" i="19"/>
  <c r="X127" i="19"/>
  <c r="X119" i="19"/>
  <c r="X111" i="19"/>
  <c r="X103" i="19"/>
  <c r="X95" i="19"/>
  <c r="X87" i="19"/>
  <c r="X79" i="19"/>
  <c r="X71" i="19"/>
  <c r="X63" i="19"/>
  <c r="X55" i="19"/>
  <c r="X47" i="19"/>
  <c r="X39" i="19"/>
  <c r="X28" i="19"/>
  <c r="X20" i="19"/>
  <c r="X12" i="19"/>
  <c r="X264" i="19"/>
  <c r="X328" i="19"/>
  <c r="X350" i="19"/>
  <c r="X342" i="19"/>
  <c r="X334" i="19"/>
  <c r="X326" i="19"/>
  <c r="X318" i="19"/>
  <c r="X310" i="19"/>
  <c r="X302" i="19"/>
  <c r="X294" i="19"/>
  <c r="X286" i="19"/>
  <c r="X278" i="19"/>
  <c r="X270" i="19"/>
  <c r="X262" i="19"/>
  <c r="X254" i="19"/>
  <c r="X246" i="19"/>
  <c r="X238" i="19"/>
  <c r="X230" i="19"/>
  <c r="X222" i="19"/>
  <c r="X214" i="19"/>
  <c r="X206" i="19"/>
  <c r="X198" i="19"/>
  <c r="X190" i="19"/>
  <c r="X182" i="19"/>
  <c r="X174" i="19"/>
  <c r="X166" i="19"/>
  <c r="X158" i="19"/>
  <c r="X150" i="19"/>
  <c r="X142" i="19"/>
  <c r="X134" i="19"/>
  <c r="X126" i="19"/>
  <c r="X118" i="19"/>
  <c r="X110" i="19"/>
  <c r="X102" i="19"/>
  <c r="X94" i="19"/>
  <c r="X86" i="19"/>
  <c r="X78" i="19"/>
  <c r="X70" i="19"/>
  <c r="X62" i="19"/>
  <c r="X54" i="19"/>
  <c r="X46" i="19"/>
  <c r="X38" i="19"/>
  <c r="X27" i="19"/>
  <c r="X19" i="19"/>
  <c r="X11" i="19"/>
  <c r="X320" i="19"/>
  <c r="X349" i="19"/>
  <c r="X341" i="19"/>
  <c r="X333" i="19"/>
  <c r="X325" i="19"/>
  <c r="X317" i="19"/>
  <c r="X309" i="19"/>
  <c r="X301" i="19"/>
  <c r="X293" i="19"/>
  <c r="X285" i="19"/>
  <c r="X277" i="19"/>
  <c r="X269" i="19"/>
  <c r="X261" i="19"/>
  <c r="X253" i="19"/>
  <c r="X245" i="19"/>
  <c r="X237" i="19"/>
  <c r="X229" i="19"/>
  <c r="X221" i="19"/>
  <c r="X213" i="19"/>
  <c r="X205" i="19"/>
  <c r="X197" i="19"/>
  <c r="X189" i="19"/>
  <c r="X181" i="19"/>
  <c r="X173" i="19"/>
  <c r="X165" i="19"/>
  <c r="X157" i="19"/>
  <c r="X149" i="19"/>
  <c r="X141" i="19"/>
  <c r="X133" i="19"/>
  <c r="X125" i="19"/>
  <c r="X117" i="19"/>
  <c r="X109" i="19"/>
  <c r="X101" i="19"/>
  <c r="X93" i="19"/>
  <c r="X85" i="19"/>
  <c r="X77" i="19"/>
  <c r="X69" i="19"/>
  <c r="X61" i="19"/>
  <c r="X53" i="19"/>
  <c r="X45" i="19"/>
  <c r="X37" i="19"/>
  <c r="X26" i="19"/>
  <c r="X18" i="19"/>
  <c r="X10" i="19"/>
  <c r="X312" i="19"/>
  <c r="X296" i="19"/>
  <c r="X272" i="19"/>
  <c r="X348" i="19"/>
  <c r="X340" i="19"/>
  <c r="X332" i="19"/>
  <c r="X324" i="19"/>
  <c r="X316" i="19"/>
  <c r="X308" i="19"/>
  <c r="X300" i="19"/>
  <c r="X292" i="19"/>
  <c r="X284" i="19"/>
  <c r="X276" i="19"/>
  <c r="X268" i="19"/>
  <c r="X260" i="19"/>
  <c r="X252" i="19"/>
  <c r="X244" i="19"/>
  <c r="X236" i="19"/>
  <c r="X228" i="19"/>
  <c r="X220" i="19"/>
  <c r="X212" i="19"/>
  <c r="X204" i="19"/>
  <c r="X196" i="19"/>
  <c r="X188" i="19"/>
  <c r="X180" i="19"/>
  <c r="X172" i="19"/>
  <c r="X164" i="19"/>
  <c r="X156" i="19"/>
  <c r="X148" i="19"/>
  <c r="X140" i="19"/>
  <c r="X132" i="19"/>
  <c r="X124" i="19"/>
  <c r="X116" i="19"/>
  <c r="X108" i="19"/>
  <c r="X100" i="19"/>
  <c r="X92" i="19"/>
  <c r="X84" i="19"/>
  <c r="X76" i="19"/>
  <c r="X68" i="19"/>
  <c r="X60" i="19"/>
  <c r="X52" i="19"/>
  <c r="X44" i="19"/>
  <c r="X36" i="19"/>
  <c r="X25" i="19"/>
  <c r="X17" i="19"/>
  <c r="X304" i="19"/>
  <c r="X347" i="19"/>
  <c r="X339" i="19"/>
  <c r="X331" i="19"/>
  <c r="X323" i="19"/>
  <c r="X315" i="19"/>
  <c r="X307" i="19"/>
  <c r="X299" i="19"/>
  <c r="X291" i="19"/>
  <c r="X283" i="19"/>
  <c r="X275" i="19"/>
  <c r="X267" i="19"/>
  <c r="X259" i="19"/>
  <c r="X251" i="19"/>
  <c r="X243" i="19"/>
  <c r="X235" i="19"/>
  <c r="X227" i="19"/>
  <c r="X219" i="19"/>
  <c r="X211" i="19"/>
  <c r="X203" i="19"/>
  <c r="X195" i="19"/>
  <c r="X187" i="19"/>
  <c r="X179" i="19"/>
  <c r="X171" i="19"/>
  <c r="X163" i="19"/>
  <c r="X155" i="19"/>
  <c r="X147" i="19"/>
  <c r="X139" i="19"/>
  <c r="X131" i="19"/>
  <c r="X123" i="19"/>
  <c r="X115" i="19"/>
  <c r="X107" i="19"/>
  <c r="X99" i="19"/>
  <c r="X91" i="19"/>
  <c r="X83" i="19"/>
  <c r="X75" i="19"/>
  <c r="X67" i="19"/>
  <c r="X59" i="19"/>
  <c r="X51" i="19"/>
  <c r="X43" i="19"/>
  <c r="X24" i="19"/>
  <c r="X16" i="19"/>
  <c r="X288" i="19"/>
  <c r="X346" i="19"/>
  <c r="X338" i="19"/>
  <c r="X330" i="19"/>
  <c r="X322" i="19"/>
  <c r="X314" i="19"/>
  <c r="X306" i="19"/>
  <c r="X298" i="19"/>
  <c r="X290" i="19"/>
  <c r="X282" i="19"/>
  <c r="X274" i="19"/>
  <c r="X266" i="19"/>
  <c r="X258" i="19"/>
  <c r="X250" i="19"/>
  <c r="X242" i="19"/>
  <c r="X234" i="19"/>
  <c r="X226" i="19"/>
  <c r="X218" i="19"/>
  <c r="X210" i="19"/>
  <c r="X202" i="19"/>
  <c r="X194" i="19"/>
  <c r="X186" i="19"/>
  <c r="X178" i="19"/>
  <c r="X170" i="19"/>
  <c r="X162" i="19"/>
  <c r="X154" i="19"/>
  <c r="X146" i="19"/>
  <c r="X138" i="19"/>
  <c r="X130" i="19"/>
  <c r="X122" i="19"/>
  <c r="X114" i="19"/>
  <c r="X106" i="19"/>
  <c r="X98" i="19"/>
  <c r="X90" i="19"/>
  <c r="X82" i="19"/>
  <c r="X74" i="19"/>
  <c r="X66" i="19"/>
  <c r="X58" i="19"/>
  <c r="X50" i="19"/>
  <c r="X42" i="19"/>
  <c r="X23" i="19"/>
  <c r="X15" i="19"/>
  <c r="X352" i="19"/>
  <c r="X336" i="19"/>
  <c r="X248" i="19"/>
  <c r="X344" i="19"/>
  <c r="X345" i="19"/>
  <c r="X337" i="19"/>
  <c r="X329" i="19"/>
  <c r="X321" i="19"/>
  <c r="X313" i="19"/>
  <c r="X305" i="19"/>
  <c r="X297" i="19"/>
  <c r="X289" i="19"/>
  <c r="X281" i="19"/>
  <c r="X273" i="19"/>
  <c r="X265" i="19"/>
  <c r="X257" i="19"/>
  <c r="X249" i="19"/>
  <c r="X241" i="19"/>
  <c r="X233" i="19"/>
  <c r="X225" i="19"/>
  <c r="X217" i="19"/>
  <c r="X209" i="19"/>
  <c r="X201" i="19"/>
  <c r="X193" i="19"/>
  <c r="X185" i="19"/>
  <c r="X177" i="19"/>
  <c r="X169" i="19"/>
  <c r="X161" i="19"/>
  <c r="X153" i="19"/>
  <c r="X145" i="19"/>
  <c r="X137" i="19"/>
  <c r="X129" i="19"/>
  <c r="X121" i="19"/>
  <c r="X113" i="19"/>
  <c r="X105" i="19"/>
  <c r="X97" i="19"/>
  <c r="X89" i="19"/>
  <c r="X81" i="19"/>
  <c r="X73" i="19"/>
  <c r="X65" i="19"/>
  <c r="X57" i="19"/>
  <c r="X49" i="19"/>
  <c r="X41" i="19"/>
  <c r="X31" i="19"/>
  <c r="X22" i="19"/>
  <c r="X14" i="19"/>
  <c r="AW10" i="26"/>
  <c r="AW10" i="20"/>
</calcChain>
</file>

<file path=xl/sharedStrings.xml><?xml version="1.0" encoding="utf-8"?>
<sst xmlns="http://schemas.openxmlformats.org/spreadsheetml/2006/main" count="38396" uniqueCount="8213">
  <si>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</si>
  <si>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</si>
  <si>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</si>
  <si>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</si>
  <si>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</si>
  <si>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</si>
  <si>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</si>
  <si>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</si>
  <si>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</si>
  <si>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</si>
  <si>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</si>
  <si>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</si>
  <si>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</si>
  <si>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</si>
  <si>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</si>
  <si>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</si>
  <si>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</si>
  <si>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</si>
  <si>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</si>
  <si>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</si>
  <si>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</si>
  <si>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</si>
  <si>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</si>
  <si>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</si>
  <si>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</si>
  <si>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</si>
  <si>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</si>
  <si>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</si>
  <si>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</si>
  <si>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</si>
  <si>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</si>
  <si>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</si>
  <si>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</si>
  <si>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</si>
  <si>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</si>
  <si>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</si>
  <si>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</si>
  <si>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</si>
  <si>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</si>
  <si>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</si>
  <si>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</si>
  <si>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</si>
  <si>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</si>
  <si>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</si>
  <si>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</si>
  <si>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</si>
  <si>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</si>
  <si>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</si>
  <si>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</si>
  <si>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</si>
  <si>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</si>
  <si>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</si>
  <si>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</si>
  <si>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</si>
  <si>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</si>
  <si>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</si>
  <si>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</si>
  <si>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</si>
  <si>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</si>
  <si>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</si>
  <si>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</si>
  <si>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</si>
  <si>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</si>
  <si>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</si>
  <si>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</si>
  <si>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</si>
  <si>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</si>
  <si>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</si>
  <si>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</si>
  <si>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</si>
  <si>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</si>
  <si>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</si>
  <si>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</si>
  <si>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</si>
  <si>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</si>
  <si>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</si>
  <si>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</si>
  <si>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</si>
  <si>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</si>
  <si>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</si>
  <si>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</si>
  <si>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</si>
  <si>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</si>
  <si>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</si>
  <si>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</si>
  <si>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</si>
  <si>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</si>
  <si>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</si>
  <si>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</si>
  <si>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</si>
  <si>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</si>
  <si>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</si>
  <si>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</si>
  <si>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</si>
  <si>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</si>
  <si>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</si>
  <si>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</si>
  <si>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</si>
  <si>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Rucatayo S.A.</t>
  </si>
  <si>
    <t>Empresa Eléctrica ERNC-1 SpA.</t>
  </si>
  <si>
    <t>Chungungo S.A.</t>
  </si>
  <si>
    <t>Empresa Eléctrica Carén S.A.</t>
  </si>
  <si>
    <t>Energía Cerro El Morado S.A.</t>
  </si>
  <si>
    <t>SPV P4 S.A.</t>
  </si>
  <si>
    <t>SAN JUAN</t>
  </si>
  <si>
    <t>SANTIAGO SOLAR</t>
  </si>
  <si>
    <t>CABO LEONES I S.A.</t>
  </si>
  <si>
    <t>Parque Solar Fotovoltaico Luz del Norte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</si>
  <si>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</si>
  <si>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</si>
  <si>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</si>
  <si>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</si>
  <si>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</si>
  <si>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</si>
  <si>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</si>
  <si>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</si>
  <si>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</si>
  <si>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</si>
  <si>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</si>
  <si>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</si>
  <si>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</si>
  <si>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</si>
  <si>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</si>
  <si>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</si>
  <si>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</si>
  <si>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</si>
  <si>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</si>
  <si>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</si>
  <si>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</si>
  <si>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</si>
  <si>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</si>
  <si>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</si>
  <si>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</si>
  <si>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</si>
  <si>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</si>
  <si>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</si>
  <si>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</si>
  <si>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</si>
  <si>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</si>
  <si>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</si>
  <si>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</si>
  <si>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</si>
  <si>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</si>
  <si>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</si>
  <si>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</si>
  <si>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</si>
  <si>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</si>
  <si>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</si>
  <si>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</si>
  <si>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</si>
  <si>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</si>
  <si>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</si>
  <si>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</si>
  <si>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</si>
  <si>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</si>
  <si>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</si>
  <si>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</si>
  <si>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</si>
  <si>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</si>
  <si>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</si>
  <si>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</si>
  <si>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</si>
  <si>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</si>
  <si>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</si>
  <si>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</si>
  <si>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</si>
  <si>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</si>
  <si>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</si>
  <si>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</si>
  <si>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</si>
  <si>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</si>
  <si>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</si>
  <si>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</si>
  <si>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</si>
  <si>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</si>
  <si>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</si>
  <si>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</si>
  <si>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</si>
  <si>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</si>
  <si>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</si>
  <si>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</si>
  <si>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</si>
  <si>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</si>
  <si>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</si>
  <si>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</si>
  <si>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</si>
  <si>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</si>
  <si>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</si>
  <si>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</si>
  <si>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</si>
  <si>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</si>
  <si>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</si>
  <si>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</si>
  <si>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</si>
  <si>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</si>
  <si>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</si>
  <si>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</si>
  <si>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</si>
  <si>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</si>
  <si>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</si>
  <si>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</si>
  <si>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</si>
  <si>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</si>
  <si>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</si>
  <si>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</si>
  <si>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</si>
  <si>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</si>
  <si>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</si>
  <si>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</si>
  <si>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</si>
  <si>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</si>
  <si>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</si>
  <si>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</si>
  <si>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</si>
  <si>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</si>
  <si>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</si>
  <si>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</si>
  <si>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</si>
  <si>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</si>
  <si>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</si>
  <si>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</si>
  <si>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</si>
  <si>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</si>
  <si>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</si>
  <si>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</si>
  <si>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</si>
  <si>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</si>
  <si>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</si>
  <si>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</si>
  <si>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</si>
  <si>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</si>
  <si>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</si>
  <si>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</si>
  <si>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</si>
  <si>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</si>
  <si>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</si>
  <si>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</si>
  <si>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</si>
  <si>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</si>
  <si>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</si>
  <si>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</si>
  <si>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</si>
  <si>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</si>
  <si>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</si>
  <si>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</si>
  <si>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</si>
  <si>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</si>
  <si>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</si>
  <si>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</si>
  <si>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</si>
  <si>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</si>
  <si>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</si>
  <si>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</si>
  <si>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</si>
  <si>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</si>
  <si>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</si>
  <si>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</si>
  <si>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</si>
  <si>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</si>
  <si>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</si>
  <si>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</si>
  <si>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</si>
  <si>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</si>
  <si>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</si>
  <si>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</si>
  <si>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</si>
  <si>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</si>
  <si>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DistribuciónAlto Jahuel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</si>
  <si>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</si>
  <si>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</si>
  <si>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</si>
  <si>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</si>
  <si>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</si>
  <si>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</si>
  <si>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</si>
  <si>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</si>
  <si>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</si>
  <si>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</si>
  <si>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</si>
  <si>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</si>
  <si>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</si>
  <si>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</si>
  <si>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</si>
  <si>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</si>
  <si>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</si>
  <si>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</si>
  <si>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</si>
  <si>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</si>
  <si>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</si>
  <si>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</si>
  <si>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</si>
  <si>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</si>
  <si>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</si>
  <si>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</si>
  <si>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</si>
  <si>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</si>
  <si>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</si>
  <si>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</si>
  <si>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</si>
  <si>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</si>
  <si>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</si>
  <si>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</si>
  <si>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</si>
  <si>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</si>
  <si>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</si>
  <si>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</si>
  <si>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</si>
  <si>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</si>
  <si>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</si>
  <si>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</si>
  <si>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</si>
  <si>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</si>
  <si>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</si>
  <si>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</si>
  <si>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</si>
  <si>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</si>
  <si>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</si>
  <si>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</si>
  <si>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</si>
  <si>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</si>
  <si>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</si>
  <si>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</si>
  <si>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</si>
  <si>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</si>
  <si>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</si>
  <si>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ELECDA SIC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</si>
  <si>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</si>
  <si>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</si>
  <si>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</si>
  <si>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</si>
  <si>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</si>
  <si>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</si>
  <si>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</si>
  <si>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</si>
  <si>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</si>
  <si>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</si>
  <si>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</si>
  <si>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</si>
  <si>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</si>
  <si>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</si>
  <si>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</si>
  <si>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</si>
  <si>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</si>
  <si>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</si>
  <si>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</si>
  <si>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</si>
  <si>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</si>
  <si>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</si>
  <si>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</si>
  <si>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</si>
  <si>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</si>
  <si>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</si>
  <si>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</si>
  <si>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</si>
  <si>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</si>
  <si>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</si>
  <si>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</si>
  <si>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</si>
  <si>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</si>
  <si>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</si>
  <si>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</si>
  <si>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</si>
  <si>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</si>
  <si>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</si>
  <si>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</si>
  <si>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</si>
  <si>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</si>
  <si>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</si>
  <si>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</si>
  <si>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</si>
  <si>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</si>
  <si>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</si>
  <si>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</si>
  <si>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</si>
  <si>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</si>
  <si>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</si>
  <si>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</si>
  <si>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</si>
  <si>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</si>
  <si>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</si>
  <si>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</si>
  <si>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</si>
  <si>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</si>
  <si>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</si>
  <si>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</si>
  <si>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</si>
  <si>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</si>
  <si>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</si>
  <si>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</si>
  <si>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</si>
  <si>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</si>
  <si>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</si>
  <si>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</si>
  <si>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</si>
  <si>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</si>
  <si>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</si>
  <si>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</si>
  <si>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</si>
  <si>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</si>
  <si>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</si>
  <si>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</si>
  <si>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</si>
  <si>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</si>
  <si>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</si>
  <si>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</si>
  <si>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</si>
  <si>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</si>
  <si>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</si>
  <si>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</si>
  <si>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</si>
  <si>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</si>
  <si>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</si>
  <si>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</si>
  <si>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</si>
  <si>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</si>
  <si>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</si>
  <si>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</si>
  <si>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</si>
  <si>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</si>
  <si>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</si>
  <si>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</si>
  <si>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</si>
  <si>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</si>
  <si>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</si>
  <si>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</si>
  <si>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</si>
  <si>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</si>
  <si>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</si>
  <si>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</si>
  <si>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</si>
  <si>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</si>
  <si>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</si>
  <si>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</si>
  <si>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</si>
  <si>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</si>
  <si>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</si>
  <si>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</si>
  <si>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</si>
  <si>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</si>
  <si>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</si>
  <si>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</si>
  <si>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</si>
  <si>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</si>
  <si>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</si>
  <si>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</si>
  <si>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</si>
  <si>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</si>
  <si>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</si>
  <si>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</si>
  <si>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</si>
  <si>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</si>
  <si>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</si>
  <si>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</si>
  <si>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</si>
  <si>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</si>
  <si>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</si>
  <si>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</si>
  <si>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</si>
  <si>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</si>
  <si>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</si>
  <si>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</si>
  <si>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</si>
  <si>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</si>
  <si>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</si>
  <si>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</si>
  <si>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</si>
  <si>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</si>
  <si>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</si>
  <si>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</si>
  <si>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</si>
  <si>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</si>
  <si>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</si>
  <si>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</si>
  <si>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</si>
  <si>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</si>
  <si>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</si>
  <si>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</si>
  <si>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</si>
  <si>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</si>
  <si>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</si>
  <si>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</si>
  <si>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</si>
  <si>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</si>
  <si>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</si>
  <si>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</si>
  <si>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</si>
  <si>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</si>
  <si>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</si>
  <si>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</si>
  <si>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</si>
  <si>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</si>
  <si>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</si>
  <si>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</si>
  <si>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</si>
  <si>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</si>
  <si>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</si>
  <si>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</si>
  <si>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</si>
  <si>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</si>
  <si>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</si>
  <si>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</si>
  <si>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</si>
  <si>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</si>
  <si>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</si>
  <si>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</si>
  <si>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</si>
  <si>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</si>
  <si>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</si>
  <si>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</si>
  <si>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</si>
  <si>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</si>
  <si>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</si>
  <si>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</si>
  <si>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</si>
  <si>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</si>
  <si>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</si>
  <si>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</si>
  <si>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</si>
  <si>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</si>
  <si>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</si>
  <si>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</si>
  <si>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</si>
  <si>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</si>
  <si>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</si>
  <si>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</si>
  <si>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</si>
  <si>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</si>
  <si>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</si>
  <si>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</si>
  <si>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</si>
  <si>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</si>
  <si>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</si>
  <si>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</si>
  <si>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</si>
  <si>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</si>
  <si>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</si>
  <si>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</si>
  <si>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</si>
  <si>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</si>
  <si>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</si>
  <si>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</si>
  <si>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</si>
  <si>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</si>
  <si>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</si>
  <si>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</si>
  <si>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</si>
  <si>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</si>
  <si>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</si>
  <si>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</si>
  <si>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</si>
  <si>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</si>
  <si>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</si>
  <si>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</si>
  <si>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</si>
  <si>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</si>
  <si>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</si>
  <si>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</si>
  <si>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</si>
  <si>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</si>
  <si>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</si>
  <si>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</si>
  <si>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</si>
  <si>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</si>
  <si>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</si>
  <si>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</si>
  <si>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</si>
  <si>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</si>
  <si>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</si>
  <si>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</si>
  <si>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</si>
  <si>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</si>
  <si>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</si>
  <si>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</si>
  <si>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</si>
  <si>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</si>
  <si>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</si>
  <si>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</si>
  <si>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</si>
  <si>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</si>
  <si>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</si>
  <si>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</si>
  <si>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</si>
  <si>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</si>
  <si>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</si>
  <si>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</si>
  <si>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</si>
  <si>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</si>
  <si>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</si>
  <si>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</si>
  <si>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</si>
  <si>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</si>
  <si>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</si>
  <si>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</si>
  <si>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</si>
  <si>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</si>
  <si>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</si>
  <si>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</si>
  <si>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</si>
  <si>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</si>
  <si>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</si>
  <si>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</si>
  <si>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</si>
  <si>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</si>
  <si>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</si>
  <si>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</si>
  <si>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</si>
  <si>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</si>
  <si>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</si>
  <si>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</si>
  <si>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</si>
  <si>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</si>
  <si>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</si>
  <si>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</si>
  <si>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</si>
  <si>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</si>
  <si>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</si>
  <si>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</si>
  <si>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</si>
  <si>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</si>
  <si>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</si>
  <si>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</si>
  <si>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</si>
  <si>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</si>
  <si>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</si>
  <si>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</si>
  <si>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</si>
  <si>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</si>
  <si>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</si>
  <si>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</si>
  <si>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</si>
  <si>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</si>
  <si>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</si>
  <si>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</si>
  <si>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</si>
  <si>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</si>
  <si>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</si>
  <si>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</si>
  <si>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</si>
  <si>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</si>
  <si>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</si>
  <si>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</si>
  <si>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</si>
  <si>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</si>
  <si>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</si>
  <si>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</si>
  <si>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</si>
  <si>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</si>
  <si>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</si>
  <si>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</si>
  <si>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</si>
  <si>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</si>
  <si>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</si>
  <si>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</si>
  <si>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</si>
  <si>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</si>
  <si>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</si>
  <si>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</si>
  <si>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</si>
  <si>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</si>
  <si>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</si>
  <si>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</si>
  <si>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</si>
  <si>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</si>
  <si>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</si>
  <si>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</si>
  <si>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</si>
  <si>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</si>
  <si>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</si>
  <si>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</si>
  <si>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</si>
  <si>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</si>
  <si>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</si>
  <si>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</si>
  <si>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</si>
  <si>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</si>
  <si>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</si>
  <si>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</si>
  <si>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</si>
  <si>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</si>
  <si>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</si>
  <si>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</si>
  <si>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</si>
  <si>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</si>
  <si>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</si>
  <si>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</si>
  <si>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</si>
  <si>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</si>
  <si>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</si>
  <si>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</si>
  <si>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</si>
  <si>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</si>
  <si>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</si>
  <si>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</si>
  <si>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</si>
  <si>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</si>
  <si>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</si>
  <si>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</si>
  <si>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</si>
  <si>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</si>
  <si>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</si>
  <si>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</si>
  <si>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</si>
  <si>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</si>
  <si>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</si>
  <si>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</si>
  <si>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</si>
  <si>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</si>
  <si>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</si>
  <si>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</si>
  <si>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</si>
  <si>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</si>
  <si>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</si>
  <si>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</si>
  <si>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</si>
  <si>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</si>
  <si>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</si>
  <si>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</si>
  <si>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</si>
  <si>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</si>
  <si>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</si>
  <si>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</si>
  <si>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</si>
  <si>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</si>
  <si>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</si>
  <si>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</si>
  <si>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</si>
  <si>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</si>
  <si>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</si>
  <si>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</si>
  <si>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</si>
  <si>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</si>
  <si>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</si>
  <si>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</si>
  <si>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</si>
  <si>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</si>
  <si>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</si>
  <si>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</si>
  <si>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</si>
  <si>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</si>
  <si>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</si>
  <si>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</si>
  <si>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</si>
  <si>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</si>
  <si>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</si>
  <si>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</si>
  <si>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</si>
  <si>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</si>
  <si>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</si>
  <si>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</si>
  <si>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</si>
  <si>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</si>
  <si>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</si>
  <si>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</si>
  <si>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</si>
  <si>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</si>
  <si>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</si>
  <si>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</si>
  <si>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</si>
  <si>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</si>
  <si>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</si>
  <si>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</si>
  <si>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</si>
  <si>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</si>
  <si>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</si>
  <si>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</si>
  <si>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</si>
  <si>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</si>
  <si>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</si>
  <si>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</si>
  <si>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</si>
  <si>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</si>
  <si>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</si>
  <si>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</si>
  <si>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</si>
  <si>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</si>
  <si>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</si>
  <si>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</si>
  <si>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</si>
  <si>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</si>
  <si>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</si>
  <si>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</si>
  <si>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</si>
  <si>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</si>
  <si>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</si>
  <si>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</si>
  <si>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</si>
  <si>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</si>
  <si>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</si>
  <si>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</si>
  <si>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</si>
  <si>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</si>
  <si>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</si>
  <si>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</si>
  <si>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</si>
  <si>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</si>
  <si>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</si>
  <si>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</si>
  <si>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</si>
  <si>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</si>
  <si>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</si>
  <si>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</si>
  <si>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</si>
  <si>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</si>
  <si>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</si>
  <si>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</si>
  <si>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</si>
  <si>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</si>
  <si>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</si>
  <si>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</si>
  <si>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</si>
  <si>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</si>
  <si>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</si>
  <si>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</si>
  <si>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</si>
  <si>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</si>
  <si>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</si>
  <si>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</si>
  <si>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</si>
  <si>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</si>
  <si>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</si>
  <si>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</si>
  <si>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</si>
  <si>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</si>
  <si>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</si>
  <si>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</si>
  <si>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</si>
  <si>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</si>
  <si>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</si>
  <si>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</si>
  <si>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</si>
  <si>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</si>
  <si>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</si>
  <si>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</si>
  <si>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</si>
  <si>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</si>
  <si>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</si>
  <si>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</si>
  <si>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</si>
  <si>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</si>
  <si>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</si>
  <si>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</si>
  <si>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</si>
  <si>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</si>
  <si>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</si>
  <si>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</si>
  <si>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</si>
  <si>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</si>
  <si>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</si>
  <si>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</si>
  <si>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</si>
  <si>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</si>
  <si>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</si>
  <si>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</si>
  <si>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</si>
  <si>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</si>
  <si>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</si>
  <si>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</si>
  <si>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</si>
  <si>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</si>
  <si>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</si>
  <si>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</si>
  <si>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</si>
  <si>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</si>
  <si>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</si>
  <si>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</si>
  <si>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</si>
  <si>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</si>
  <si>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</si>
  <si>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</si>
  <si>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</si>
  <si>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</si>
  <si>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</si>
  <si>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</si>
  <si>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</si>
  <si>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</si>
  <si>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</si>
  <si>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</si>
  <si>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</si>
  <si>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</si>
  <si>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</si>
  <si>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</si>
  <si>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</si>
  <si>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</si>
  <si>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</si>
  <si>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</si>
  <si>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</si>
  <si>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</si>
  <si>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</si>
  <si>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</si>
  <si>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</si>
  <si>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</si>
  <si>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</si>
  <si>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</si>
  <si>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</si>
  <si>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</si>
  <si>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</si>
  <si>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</si>
  <si>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</si>
  <si>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</si>
  <si>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</si>
  <si>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</si>
  <si>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</si>
  <si>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</si>
  <si>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</si>
  <si>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</si>
  <si>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</si>
  <si>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</si>
  <si>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</si>
  <si>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</si>
  <si>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</si>
  <si>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</si>
  <si>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</si>
  <si>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</si>
  <si>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</si>
  <si>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</si>
  <si>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</si>
  <si>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</si>
  <si>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</si>
  <si>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</si>
  <si>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</si>
  <si>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</si>
  <si>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</si>
  <si>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</si>
  <si>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</si>
  <si>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</si>
  <si>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</si>
  <si>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</si>
  <si>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</si>
  <si>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</si>
  <si>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</si>
  <si>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</si>
  <si>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</si>
  <si>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</si>
  <si>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</si>
  <si>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</si>
  <si>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</si>
  <si>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</si>
  <si>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</si>
  <si>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</si>
  <si>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</si>
  <si>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</si>
  <si>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</si>
  <si>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</si>
  <si>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</si>
  <si>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</si>
  <si>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</si>
  <si>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</si>
  <si>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</si>
  <si>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</si>
  <si>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</si>
  <si>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</si>
  <si>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</si>
  <si>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</si>
  <si>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</si>
  <si>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</si>
  <si>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</si>
  <si>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</si>
  <si>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</si>
  <si>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</si>
  <si>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</si>
  <si>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</si>
  <si>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</si>
  <si>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</si>
  <si>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</si>
  <si>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</si>
  <si>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</si>
  <si>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</si>
  <si>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</si>
  <si>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</si>
  <si>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</si>
  <si>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</si>
  <si>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</si>
  <si>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</si>
  <si>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</si>
  <si>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</si>
  <si>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</si>
  <si>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</si>
  <si>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</si>
  <si>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</si>
  <si>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</si>
  <si>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</si>
  <si>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</si>
  <si>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</si>
  <si>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</si>
  <si>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</si>
  <si>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</si>
  <si>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</si>
  <si>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</si>
  <si>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</si>
  <si>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</si>
  <si>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</si>
  <si>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</si>
  <si>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</si>
  <si>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</si>
  <si>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</si>
  <si>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</si>
  <si>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</si>
  <si>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</si>
  <si>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</si>
  <si>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</si>
  <si>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</si>
  <si>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</si>
  <si>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</si>
  <si>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</si>
  <si>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</si>
  <si>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</si>
  <si>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</si>
  <si>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</si>
  <si>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</si>
  <si>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</si>
  <si>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</si>
  <si>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</si>
  <si>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</si>
  <si>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</si>
  <si>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</si>
  <si>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</si>
  <si>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</si>
  <si>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</si>
  <si>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</si>
  <si>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</si>
  <si>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</si>
  <si>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</si>
  <si>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</si>
  <si>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</si>
  <si>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</si>
  <si>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</si>
  <si>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</si>
  <si>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</si>
  <si>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</si>
  <si>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</si>
  <si>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</si>
  <si>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</si>
  <si>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</si>
  <si>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</si>
  <si>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</si>
  <si>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</si>
  <si>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</si>
  <si>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</si>
  <si>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</si>
  <si>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</si>
  <si>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</si>
  <si>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</si>
  <si>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</si>
  <si>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</si>
  <si>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</si>
  <si>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</si>
  <si>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</si>
  <si>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</si>
  <si>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</si>
  <si>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</si>
  <si>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</si>
  <si>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</si>
  <si>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</si>
  <si>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</si>
  <si>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</si>
  <si>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</si>
  <si>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</si>
  <si>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</si>
  <si>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</si>
  <si>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</si>
  <si>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</si>
  <si>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</si>
  <si>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</si>
  <si>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</si>
  <si>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</si>
  <si>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</si>
  <si>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</si>
  <si>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</si>
  <si>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</si>
  <si>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</si>
  <si>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</si>
  <si>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</si>
  <si>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</si>
  <si>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</si>
  <si>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</si>
  <si>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</si>
  <si>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</si>
  <si>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</si>
  <si>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</si>
  <si>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</si>
  <si>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</si>
  <si>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</si>
  <si>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</si>
  <si>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</si>
  <si>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</si>
  <si>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</si>
  <si>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</si>
  <si>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</si>
  <si>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</si>
  <si>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</si>
  <si>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</si>
  <si>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</si>
  <si>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</si>
  <si>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</si>
  <si>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</si>
  <si>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</si>
  <si>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</si>
  <si>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</si>
  <si>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</si>
  <si>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</si>
  <si>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</si>
  <si>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</si>
  <si>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</si>
  <si>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</si>
  <si>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</si>
  <si>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</si>
  <si>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</si>
  <si>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</si>
  <si>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</si>
  <si>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</si>
  <si>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</si>
  <si>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</si>
  <si>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</si>
  <si>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</si>
  <si>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</si>
  <si>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</si>
  <si>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</si>
  <si>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</si>
  <si>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</si>
  <si>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</si>
  <si>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</si>
  <si>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</si>
  <si>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</si>
  <si>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</si>
  <si>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</si>
  <si>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</si>
  <si>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</si>
  <si>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</si>
  <si>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</si>
  <si>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</si>
  <si>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</si>
  <si>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</si>
  <si>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</si>
  <si>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</si>
  <si>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</si>
  <si>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</si>
  <si>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</si>
  <si>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</si>
  <si>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</si>
  <si>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</si>
  <si>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</si>
  <si>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</si>
  <si>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</si>
  <si>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</si>
  <si>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</si>
  <si>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</si>
  <si>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</si>
  <si>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</si>
  <si>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</si>
  <si>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</si>
  <si>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</si>
  <si>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</si>
  <si>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</si>
  <si>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</si>
  <si>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</si>
  <si>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</si>
  <si>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</si>
  <si>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</si>
  <si>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</si>
  <si>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</si>
  <si>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</si>
  <si>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</si>
  <si>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</si>
  <si>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</si>
  <si>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</si>
  <si>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</si>
  <si>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</si>
  <si>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</si>
  <si>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</si>
  <si>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</si>
  <si>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</si>
  <si>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</si>
  <si>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</si>
  <si>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</si>
  <si>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</si>
  <si>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</si>
  <si>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</si>
  <si>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</si>
  <si>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</si>
  <si>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</si>
  <si>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</si>
  <si>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</si>
  <si>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</si>
  <si>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</si>
  <si>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</si>
  <si>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</si>
  <si>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</si>
  <si>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</si>
  <si>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</si>
  <si>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</si>
  <si>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</si>
  <si>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</si>
  <si>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</si>
  <si>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</si>
  <si>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</si>
  <si>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</si>
  <si>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</si>
  <si>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</si>
  <si>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</si>
  <si>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</si>
  <si>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</si>
  <si>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</si>
  <si>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</si>
  <si>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</si>
  <si>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</si>
  <si>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</si>
  <si>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</si>
  <si>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</si>
  <si>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</si>
  <si>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</si>
  <si>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</si>
  <si>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</si>
  <si>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</si>
  <si>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</si>
  <si>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</si>
  <si>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</si>
  <si>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</si>
  <si>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</si>
  <si>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</si>
  <si>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</si>
  <si>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</si>
  <si>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</si>
  <si>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</si>
  <si>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</si>
  <si>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</si>
  <si>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</si>
  <si>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</si>
  <si>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</si>
  <si>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</si>
  <si>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</si>
  <si>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</si>
  <si>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</si>
  <si>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</si>
  <si>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</si>
  <si>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</si>
  <si>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</si>
  <si>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</si>
  <si>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</si>
  <si>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</si>
  <si>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</si>
  <si>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</si>
  <si>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</si>
  <si>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</si>
  <si>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</si>
  <si>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</si>
  <si>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</si>
  <si>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</si>
  <si>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</si>
  <si>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</si>
  <si>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</si>
  <si>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</si>
  <si>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</si>
  <si>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</si>
  <si>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</si>
  <si>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</si>
  <si>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</si>
  <si>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</si>
  <si>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</si>
  <si>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</si>
  <si>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</si>
  <si>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</si>
  <si>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</si>
  <si>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</si>
  <si>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</si>
  <si>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</si>
  <si>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</si>
  <si>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</si>
  <si>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</si>
  <si>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</si>
  <si>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</si>
  <si>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</si>
  <si>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</si>
  <si>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</si>
  <si>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</si>
  <si>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</si>
  <si>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</si>
  <si>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</si>
  <si>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</si>
  <si>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</si>
  <si>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</si>
  <si>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</si>
  <si>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</si>
  <si>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</si>
  <si>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</si>
  <si>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</si>
  <si>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</si>
  <si>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</si>
  <si>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</si>
  <si>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</si>
  <si>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</si>
  <si>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</si>
  <si>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</si>
  <si>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</si>
  <si>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</si>
  <si>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</si>
  <si>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</si>
  <si>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</si>
  <si>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</si>
  <si>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</si>
  <si>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</si>
  <si>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</si>
  <si>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</si>
  <si>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</si>
  <si>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</si>
  <si>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</si>
  <si>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</si>
  <si>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</si>
  <si>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</si>
  <si>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</si>
  <si>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</si>
  <si>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</si>
  <si>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</si>
  <si>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</si>
  <si>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</si>
  <si>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</si>
  <si>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</si>
  <si>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</si>
  <si>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</si>
  <si>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</si>
  <si>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</si>
  <si>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</si>
  <si>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</si>
  <si>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</si>
  <si>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</si>
  <si>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</si>
  <si>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</si>
  <si>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</si>
  <si>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</si>
  <si>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</si>
  <si>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</si>
  <si>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</si>
  <si>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</si>
  <si>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</si>
  <si>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</si>
  <si>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</si>
  <si>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</si>
  <si>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</si>
  <si>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</si>
  <si>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</si>
  <si>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</si>
  <si>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</si>
  <si>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</si>
  <si>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</si>
  <si>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</si>
  <si>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</si>
  <si>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</si>
  <si>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</si>
  <si>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</si>
  <si>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</si>
  <si>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</si>
  <si>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</si>
  <si>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</si>
  <si>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</si>
  <si>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</si>
  <si>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</si>
  <si>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</si>
  <si>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</si>
  <si>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</si>
  <si>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</si>
  <si>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</si>
  <si>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</si>
  <si>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</si>
  <si>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</si>
  <si>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</si>
  <si>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</si>
  <si>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</si>
  <si>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</si>
  <si>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</si>
  <si>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</si>
  <si>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</si>
  <si>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</si>
  <si>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</si>
  <si>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</si>
  <si>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</si>
  <si>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</si>
  <si>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</si>
  <si>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</si>
  <si>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</si>
  <si>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</si>
  <si>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</si>
  <si>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</si>
  <si>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</si>
  <si>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</si>
  <si>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</si>
  <si>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</si>
  <si>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</si>
  <si>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</si>
  <si>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</si>
  <si>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</si>
  <si>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</si>
  <si>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</si>
  <si>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</si>
  <si>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</si>
  <si>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</si>
  <si>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</si>
  <si>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</si>
  <si>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</si>
  <si>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</si>
  <si>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</si>
  <si>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</si>
  <si>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</si>
  <si>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</si>
  <si>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</si>
  <si>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</si>
  <si>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</si>
  <si>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</si>
  <si>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</si>
  <si>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</si>
  <si>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</si>
  <si>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</si>
  <si>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</si>
  <si>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</si>
  <si>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</si>
  <si>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</si>
  <si>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</si>
  <si>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</si>
  <si>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</si>
  <si>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</si>
  <si>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</si>
  <si>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</si>
  <si>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</si>
  <si>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</si>
  <si>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</si>
  <si>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</si>
  <si>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</si>
  <si>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</si>
  <si>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</si>
  <si>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</si>
  <si>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</si>
  <si>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</si>
  <si>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</si>
  <si>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</si>
  <si>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</si>
  <si>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</si>
  <si>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</si>
  <si>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</si>
  <si>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</si>
  <si>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</si>
  <si>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</si>
  <si>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</si>
  <si>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</si>
  <si>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</si>
  <si>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</si>
  <si>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</si>
  <si>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</si>
  <si>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</si>
  <si>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</si>
  <si>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</si>
  <si>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</si>
  <si>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</si>
  <si>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</si>
  <si>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</si>
  <si>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</si>
  <si>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</si>
  <si>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</si>
  <si>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</si>
  <si>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</si>
  <si>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</si>
  <si>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</si>
  <si>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</si>
  <si>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</si>
  <si>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</si>
  <si>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</si>
  <si>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</si>
  <si>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</si>
  <si>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</si>
  <si>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</si>
  <si>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</si>
  <si>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</si>
  <si>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</si>
  <si>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</si>
  <si>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</si>
  <si>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</si>
  <si>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</si>
  <si>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</si>
  <si>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</si>
  <si>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</si>
  <si>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</si>
  <si>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</si>
  <si>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</si>
  <si>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</si>
  <si>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</si>
  <si>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</si>
  <si>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</si>
  <si>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</si>
  <si>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</si>
  <si>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</si>
  <si>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</si>
  <si>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</si>
  <si>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</si>
  <si>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</si>
  <si>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</si>
  <si>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</si>
  <si>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</si>
  <si>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</si>
  <si>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</si>
  <si>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</si>
  <si>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</si>
  <si>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</si>
  <si>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</si>
  <si>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</si>
  <si>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</si>
  <si>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</si>
  <si>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</si>
  <si>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</si>
  <si>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</si>
  <si>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</si>
  <si>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</si>
  <si>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</si>
  <si>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</si>
  <si>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</si>
  <si>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</si>
  <si>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</si>
  <si>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</si>
  <si>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</si>
  <si>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</si>
  <si>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</si>
  <si>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</si>
  <si>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</si>
  <si>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</si>
  <si>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</si>
  <si>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</si>
  <si>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</si>
  <si>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</si>
  <si>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</si>
  <si>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</si>
  <si>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</si>
  <si>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</si>
  <si>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</si>
  <si>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</si>
  <si>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</si>
  <si>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</si>
  <si>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</si>
  <si>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</si>
  <si>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</si>
  <si>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</si>
  <si>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</si>
  <si>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</si>
  <si>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</si>
  <si>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</si>
  <si>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</si>
  <si>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</si>
  <si>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</si>
  <si>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</si>
  <si>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</si>
  <si>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</si>
  <si>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</si>
  <si>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</si>
  <si>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</si>
  <si>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</si>
  <si>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</si>
  <si>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</si>
  <si>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</si>
  <si>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</si>
  <si>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</si>
  <si>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</si>
  <si>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</si>
  <si>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</si>
  <si>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</si>
  <si>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</si>
  <si>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</si>
  <si>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</si>
  <si>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</si>
  <si>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</si>
  <si>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</si>
  <si>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</si>
  <si>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</si>
  <si>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</si>
  <si>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</si>
  <si>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</si>
  <si>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</si>
  <si>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</si>
  <si>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</si>
  <si>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</si>
  <si>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</si>
  <si>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</si>
  <si>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</si>
  <si>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</si>
  <si>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</si>
  <si>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</si>
  <si>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</si>
  <si>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</si>
  <si>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</si>
  <si>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</si>
  <si>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</si>
  <si>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</si>
  <si>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</si>
  <si>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</si>
  <si>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</si>
  <si>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</si>
  <si>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</si>
  <si>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</si>
  <si>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</si>
  <si>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</si>
  <si>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</si>
  <si>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</si>
  <si>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</si>
  <si>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</si>
  <si>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</si>
  <si>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</si>
  <si>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</si>
  <si>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</si>
  <si>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</si>
  <si>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</si>
  <si>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</si>
  <si>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</si>
  <si>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</si>
  <si>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</si>
  <si>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</si>
  <si>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</si>
  <si>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</si>
  <si>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</si>
  <si>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</si>
  <si>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</si>
  <si>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</si>
  <si>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</si>
  <si>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</si>
  <si>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</si>
  <si>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</si>
  <si>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</si>
  <si>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</si>
  <si>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</si>
  <si>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</si>
  <si>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</si>
  <si>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</si>
  <si>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</si>
  <si>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</si>
  <si>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</si>
  <si>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</si>
  <si>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</si>
  <si>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</si>
  <si>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</si>
  <si>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</si>
  <si>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</si>
  <si>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</si>
  <si>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</si>
  <si>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</si>
  <si>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</si>
  <si>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</si>
  <si>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</si>
  <si>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</si>
  <si>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</si>
  <si>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</si>
  <si>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</si>
  <si>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</si>
  <si>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</si>
  <si>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</si>
  <si>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</si>
  <si>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</si>
  <si>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</si>
  <si>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</si>
  <si>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</si>
  <si>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</si>
  <si>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</si>
  <si>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</si>
  <si>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</si>
  <si>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</si>
  <si>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</si>
  <si>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</si>
  <si>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</si>
  <si>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</si>
  <si>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</si>
  <si>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</si>
  <si>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</si>
  <si>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</si>
  <si>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</si>
  <si>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</si>
  <si>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</si>
  <si>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</si>
  <si>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</si>
  <si>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</si>
  <si>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</si>
  <si>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</si>
  <si>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</si>
  <si>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</si>
  <si>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</si>
  <si>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</si>
  <si>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</si>
  <si>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</si>
  <si>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</si>
  <si>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</si>
  <si>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</si>
  <si>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</si>
  <si>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</si>
  <si>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</si>
  <si>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</si>
  <si>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</si>
  <si>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</si>
  <si>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</si>
  <si>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</si>
  <si>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</si>
  <si>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</si>
  <si>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</si>
  <si>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</si>
  <si>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</si>
  <si>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</si>
  <si>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</si>
  <si>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</si>
  <si>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</si>
  <si>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</si>
  <si>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</si>
  <si>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</si>
  <si>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</si>
  <si>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</si>
  <si>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</si>
  <si>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</si>
  <si>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</si>
  <si>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</si>
  <si>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</si>
  <si>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</si>
  <si>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</si>
  <si>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</si>
  <si>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</si>
  <si>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</si>
  <si>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</si>
  <si>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</si>
  <si>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</si>
  <si>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</si>
  <si>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</si>
  <si>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</si>
  <si>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</si>
  <si>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</si>
  <si>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</si>
  <si>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</si>
  <si>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</si>
  <si>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</si>
  <si>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</si>
  <si>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</si>
  <si>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</si>
  <si>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</si>
  <si>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</si>
  <si>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</si>
  <si>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</si>
  <si>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</si>
  <si>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</si>
  <si>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</si>
  <si>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</si>
  <si>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</si>
  <si>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</si>
  <si>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</si>
  <si>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</si>
  <si>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</si>
  <si>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</si>
  <si>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</si>
  <si>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</si>
  <si>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</si>
  <si>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</si>
  <si>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</si>
  <si>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</si>
  <si>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</si>
  <si>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</si>
  <si>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</si>
  <si>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</si>
  <si>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</si>
  <si>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</si>
  <si>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</si>
  <si>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</si>
  <si>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</si>
  <si>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</si>
  <si>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</si>
  <si>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</si>
  <si>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</si>
  <si>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</si>
  <si>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</si>
  <si>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</si>
  <si>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</si>
  <si>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</si>
  <si>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</si>
  <si>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</si>
  <si>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</si>
  <si>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</si>
  <si>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</si>
  <si>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</si>
  <si>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</si>
  <si>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</si>
  <si>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</si>
  <si>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</si>
  <si>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</si>
  <si>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</si>
  <si>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</si>
  <si>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</si>
  <si>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</si>
  <si>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</si>
  <si>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</si>
  <si>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</si>
  <si>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</si>
  <si>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</si>
  <si>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</si>
  <si>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</si>
  <si>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</si>
  <si>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</si>
  <si>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</si>
  <si>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</si>
  <si>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</si>
  <si>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</si>
  <si>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</si>
  <si>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</si>
  <si>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</si>
  <si>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</si>
  <si>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</si>
  <si>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</si>
  <si>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</si>
  <si>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</si>
  <si>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</si>
  <si>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</si>
  <si>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</si>
  <si>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</si>
  <si>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</si>
  <si>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</si>
  <si>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</si>
  <si>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</si>
  <si>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</si>
  <si>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</si>
  <si>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</si>
  <si>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</si>
  <si>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</si>
  <si>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</si>
  <si>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</si>
  <si>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</si>
  <si>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</si>
  <si>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</si>
  <si>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</si>
  <si>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</si>
  <si>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</si>
  <si>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</si>
  <si>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</si>
  <si>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</si>
  <si>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</si>
  <si>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</si>
  <si>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</si>
  <si>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</si>
  <si>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</si>
  <si>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</si>
  <si>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</si>
  <si>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</si>
  <si>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</si>
  <si>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</si>
  <si>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</si>
  <si>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</si>
  <si>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</si>
  <si>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</si>
  <si>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</si>
  <si>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</si>
  <si>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</si>
  <si>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</si>
  <si>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</si>
  <si>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</si>
  <si>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</si>
  <si>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</si>
  <si>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</si>
  <si>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</si>
  <si>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</si>
  <si>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</si>
  <si>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</si>
  <si>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</si>
  <si>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</si>
  <si>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</si>
  <si>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</si>
  <si>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</si>
  <si>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</si>
  <si>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</si>
  <si>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</si>
  <si>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</si>
  <si>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</si>
  <si>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</si>
  <si>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</si>
  <si>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</si>
  <si>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</si>
  <si>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</si>
  <si>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</si>
  <si>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</si>
  <si>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</si>
  <si>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</si>
  <si>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</si>
  <si>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</si>
  <si>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</si>
  <si>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</si>
  <si>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</si>
  <si>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</si>
  <si>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</si>
  <si>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</si>
  <si>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</si>
  <si>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</si>
  <si>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</si>
  <si>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</si>
  <si>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</si>
  <si>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</si>
  <si>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</si>
  <si>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</si>
  <si>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</si>
  <si>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</si>
  <si>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</si>
  <si>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</si>
  <si>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</si>
  <si>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</si>
  <si>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</si>
  <si>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</si>
  <si>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</si>
  <si>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</si>
  <si>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</si>
  <si>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</si>
  <si>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</si>
  <si>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</si>
  <si>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</si>
  <si>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</si>
  <si>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</si>
  <si>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</si>
  <si>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</si>
  <si>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</si>
  <si>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</si>
  <si>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</si>
  <si>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</si>
  <si>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</si>
  <si>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</si>
  <si>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</si>
  <si>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</si>
  <si>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</si>
  <si>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</si>
  <si>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</si>
  <si>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</si>
  <si>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</si>
  <si>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</si>
  <si>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</si>
  <si>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</si>
  <si>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</si>
  <si>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</si>
  <si>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</si>
  <si>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</si>
  <si>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</si>
  <si>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</si>
  <si>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</si>
  <si>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</si>
  <si>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</si>
  <si>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</si>
  <si>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</si>
  <si>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</si>
  <si>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</si>
  <si>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</si>
  <si>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</si>
  <si>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</si>
  <si>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</si>
  <si>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</si>
  <si>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</si>
  <si>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</si>
  <si>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</si>
  <si>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</si>
  <si>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</si>
  <si>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</si>
  <si>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</si>
  <si>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</si>
  <si>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</si>
  <si>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</si>
  <si>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</si>
  <si>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</si>
  <si>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</si>
  <si>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</si>
  <si>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</si>
  <si>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</si>
  <si>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</si>
  <si>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</si>
  <si>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</si>
  <si>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</si>
  <si>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</si>
  <si>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</si>
  <si>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</si>
  <si>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</si>
  <si>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</si>
  <si>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</si>
  <si>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</si>
  <si>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</si>
  <si>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</si>
  <si>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</si>
  <si>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</si>
  <si>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</si>
  <si>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</si>
  <si>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</si>
  <si>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</si>
  <si>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</si>
  <si>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</si>
  <si>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</si>
  <si>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</si>
  <si>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</si>
  <si>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</si>
  <si>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</si>
  <si>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</si>
  <si>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</si>
  <si>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</si>
  <si>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</si>
  <si>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</si>
  <si>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</si>
  <si>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</si>
  <si>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</si>
  <si>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</si>
  <si>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</si>
  <si>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</si>
  <si>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</si>
  <si>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</si>
  <si>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</si>
  <si>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</si>
  <si>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</si>
  <si>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</si>
  <si>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</si>
  <si>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</si>
  <si>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</si>
  <si>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</si>
  <si>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</si>
  <si>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</si>
  <si>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</si>
  <si>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</si>
  <si>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</si>
  <si>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</si>
  <si>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</si>
  <si>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</si>
  <si>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</si>
  <si>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</si>
  <si>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</si>
  <si>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</si>
  <si>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</si>
  <si>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</si>
  <si>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</si>
  <si>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</si>
  <si>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</si>
  <si>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</si>
  <si>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</si>
  <si>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</si>
  <si>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</si>
  <si>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</si>
  <si>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</si>
  <si>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</si>
  <si>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</si>
  <si>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</si>
  <si>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</si>
  <si>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</si>
  <si>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</si>
  <si>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</si>
  <si>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</si>
  <si>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</si>
  <si>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</si>
  <si>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</si>
  <si>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</si>
  <si>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</si>
  <si>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</si>
  <si>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</si>
  <si>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</si>
  <si>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</si>
  <si>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</si>
  <si>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</si>
  <si>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</si>
  <si>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</si>
  <si>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</si>
  <si>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</si>
  <si>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</si>
  <si>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</si>
  <si>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</si>
  <si>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</si>
  <si>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</si>
  <si>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</si>
  <si>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</si>
  <si>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</si>
  <si>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</si>
  <si>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</si>
  <si>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</si>
  <si>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</si>
  <si>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</si>
  <si>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</si>
  <si>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</si>
  <si>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</si>
  <si>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</si>
  <si>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</si>
  <si>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</si>
  <si>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</si>
  <si>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</si>
  <si>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</si>
  <si>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</si>
  <si>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</si>
  <si>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</si>
  <si>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</si>
  <si>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</si>
  <si>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</si>
  <si>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</si>
  <si>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</si>
  <si>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</si>
  <si>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</si>
  <si>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</si>
  <si>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</si>
  <si>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</si>
  <si>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</si>
  <si>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</si>
  <si>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</si>
  <si>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</si>
  <si>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</si>
  <si>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</si>
  <si>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</si>
  <si>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</si>
  <si>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</si>
  <si>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</si>
  <si>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</si>
  <si>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</si>
  <si>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</si>
  <si>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</si>
  <si>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</si>
  <si>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</si>
  <si>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</si>
  <si>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</si>
  <si>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</si>
  <si>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</si>
  <si>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</si>
  <si>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</si>
  <si>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</si>
  <si>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</si>
  <si>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</si>
  <si>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</si>
  <si>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</si>
  <si>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</si>
  <si>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</si>
  <si>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</si>
  <si>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</si>
  <si>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</si>
  <si>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</si>
  <si>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</si>
  <si>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</si>
  <si>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</si>
  <si>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</si>
  <si>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</si>
  <si>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</si>
  <si>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</si>
  <si>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</si>
  <si>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</si>
  <si>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</si>
  <si>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</si>
  <si>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</si>
  <si>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</si>
  <si>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</si>
  <si>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</si>
  <si>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</si>
  <si>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</si>
  <si>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</si>
  <si>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</si>
  <si>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</si>
  <si>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</si>
  <si>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</si>
  <si>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</si>
  <si>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</si>
  <si>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</si>
  <si>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</si>
  <si>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</si>
  <si>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</si>
  <si>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</si>
  <si>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</si>
  <si>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</si>
  <si>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</si>
  <si>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</si>
  <si>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</si>
  <si>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</si>
  <si>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</si>
  <si>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</si>
  <si>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</si>
  <si>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</si>
  <si>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</si>
  <si>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</si>
  <si>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</si>
  <si>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</si>
  <si>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</si>
  <si>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</si>
  <si>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</si>
  <si>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</si>
  <si>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</si>
  <si>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</si>
  <si>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</si>
  <si>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</si>
  <si>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</si>
  <si>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</si>
  <si>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</si>
  <si>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</si>
  <si>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</si>
  <si>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</si>
  <si>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</si>
  <si>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</si>
  <si>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</si>
  <si>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</si>
  <si>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</si>
  <si>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</si>
  <si>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</si>
  <si>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</si>
  <si>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</si>
  <si>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</si>
  <si>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</si>
  <si>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</si>
  <si>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</si>
  <si>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</si>
  <si>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</si>
  <si>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</si>
  <si>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</si>
  <si>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</si>
  <si>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</si>
  <si>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</si>
  <si>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</si>
  <si>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</si>
  <si>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</si>
  <si>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</si>
  <si>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</si>
  <si>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</si>
  <si>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</si>
  <si>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</si>
  <si>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</si>
  <si>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</si>
  <si>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</si>
  <si>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</si>
  <si>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</si>
  <si>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</si>
  <si>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</si>
  <si>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</si>
  <si>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</si>
  <si>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</si>
  <si>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</si>
  <si>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</si>
  <si>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</si>
  <si>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</si>
  <si>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</si>
  <si>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</si>
  <si>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</si>
  <si>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</si>
  <si>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</si>
  <si>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</si>
  <si>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</si>
  <si>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</si>
  <si>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</si>
  <si>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</si>
  <si>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</si>
  <si>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</si>
  <si>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</si>
  <si>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</si>
  <si>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</si>
  <si>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</si>
  <si>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</si>
  <si>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</si>
  <si>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</si>
  <si>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</si>
  <si>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</si>
  <si>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</si>
  <si>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</si>
  <si>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</si>
  <si>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</si>
  <si>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</si>
  <si>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</si>
  <si>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</si>
  <si>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</si>
  <si>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</si>
  <si>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</si>
  <si>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</si>
  <si>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</si>
  <si>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</si>
  <si>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</si>
  <si>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</si>
  <si>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</si>
  <si>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</si>
  <si>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</si>
  <si>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</si>
  <si>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</si>
  <si>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</si>
  <si>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</si>
  <si>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</si>
  <si>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</si>
  <si>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</si>
  <si>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</si>
  <si>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</si>
  <si>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</si>
  <si>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</si>
  <si>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</si>
  <si>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</si>
  <si>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</si>
  <si>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</si>
  <si>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</si>
  <si>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</si>
  <si>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</si>
  <si>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</si>
  <si>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</si>
  <si>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</si>
  <si>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</si>
  <si>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</si>
  <si>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</si>
  <si>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</si>
  <si>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</si>
  <si>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</si>
  <si>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</si>
  <si>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</si>
  <si>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</si>
  <si>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</si>
  <si>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</si>
  <si>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</si>
  <si>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</si>
  <si>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</si>
  <si>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</si>
  <si>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</si>
  <si>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</si>
  <si>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</si>
  <si>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</si>
  <si>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</si>
  <si>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</si>
  <si>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</si>
  <si>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</si>
  <si>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</si>
  <si>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</si>
  <si>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</si>
  <si>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</si>
  <si>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</si>
  <si>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</si>
  <si>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</si>
  <si>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</si>
  <si>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</si>
  <si>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</si>
  <si>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</si>
  <si>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</si>
  <si>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</si>
  <si>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</si>
  <si>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</si>
  <si>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</si>
  <si>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</si>
  <si>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</si>
  <si>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</si>
  <si>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</si>
  <si>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</si>
  <si>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</si>
  <si>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</si>
  <si>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</si>
  <si>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</si>
  <si>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</si>
  <si>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</si>
  <si>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</si>
  <si>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</si>
  <si>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</si>
  <si>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</si>
  <si>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</si>
  <si>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</si>
  <si>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</si>
  <si>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</si>
  <si>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</si>
  <si>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</si>
  <si>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</si>
  <si>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</si>
  <si>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</si>
  <si>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</si>
  <si>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</si>
  <si>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</si>
  <si>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</si>
  <si>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</si>
  <si>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</si>
  <si>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</si>
  <si>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</si>
  <si>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</si>
  <si>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</si>
  <si>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</si>
  <si>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</si>
  <si>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</si>
  <si>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</si>
  <si>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</si>
  <si>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</si>
  <si>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</si>
  <si>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</si>
  <si>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</si>
  <si>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</si>
  <si>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</si>
  <si>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</si>
  <si>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</si>
  <si>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</si>
  <si>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</si>
  <si>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</si>
  <si>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</si>
  <si>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</si>
  <si>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</si>
  <si>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</si>
  <si>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</si>
  <si>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</si>
  <si>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</si>
  <si>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</si>
  <si>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</si>
  <si>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</si>
  <si>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</si>
  <si>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</si>
  <si>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</si>
  <si>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</si>
  <si>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</si>
  <si>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</si>
  <si>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</si>
  <si>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</si>
  <si>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</si>
  <si>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</si>
  <si>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</si>
  <si>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</si>
  <si>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</si>
  <si>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</si>
  <si>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</si>
  <si>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</si>
  <si>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</si>
  <si>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</si>
  <si>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</si>
  <si>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</si>
  <si>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</si>
  <si>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</si>
  <si>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</si>
  <si>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</si>
  <si>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</si>
  <si>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</si>
  <si>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</si>
  <si>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</si>
  <si>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</si>
  <si>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</si>
  <si>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</si>
  <si>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</si>
  <si>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</si>
  <si>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</si>
  <si>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</si>
  <si>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</si>
  <si>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</si>
  <si>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</si>
  <si>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</si>
  <si>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</si>
  <si>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</si>
  <si>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</si>
  <si>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</si>
  <si>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</si>
  <si>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</si>
  <si>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</si>
  <si>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</si>
  <si>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</si>
  <si>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</si>
  <si>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</si>
  <si>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</si>
  <si>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</si>
  <si>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</si>
  <si>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</si>
  <si>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</si>
  <si>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</si>
  <si>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</si>
  <si>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</si>
  <si>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</si>
  <si>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</si>
  <si>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</si>
  <si>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</si>
  <si>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</si>
  <si>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</si>
  <si>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</si>
  <si>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</si>
  <si>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</si>
  <si>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</si>
  <si>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</si>
  <si>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</si>
  <si>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</si>
  <si>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</si>
  <si>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</si>
  <si>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</si>
  <si>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</si>
  <si>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</si>
  <si>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</si>
  <si>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</si>
  <si>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</si>
  <si>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</si>
  <si>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</si>
  <si>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</si>
  <si>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</si>
  <si>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</si>
  <si>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</si>
  <si>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</si>
  <si>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</si>
  <si>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</si>
  <si>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</si>
  <si>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</si>
  <si>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</si>
  <si>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</si>
  <si>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</si>
  <si>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</si>
  <si>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</si>
  <si>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</si>
  <si>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</si>
  <si>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</si>
  <si>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</si>
  <si>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</si>
  <si>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</si>
  <si>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</si>
  <si>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</si>
  <si>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</si>
  <si>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</si>
  <si>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</si>
  <si>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</si>
  <si>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</si>
  <si>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</si>
  <si>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</si>
  <si>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</si>
  <si>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</si>
  <si>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</si>
  <si>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</si>
  <si>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</si>
  <si>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</si>
  <si>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</si>
  <si>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</si>
  <si>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</si>
  <si>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</si>
  <si>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</si>
  <si>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</si>
  <si>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</si>
  <si>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</si>
  <si>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</si>
  <si>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</si>
  <si>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</si>
  <si>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</si>
  <si>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</si>
  <si>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</si>
  <si>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</si>
  <si>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</si>
  <si>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</si>
  <si>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</si>
  <si>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</si>
  <si>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</si>
  <si>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</si>
  <si>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</si>
  <si>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</si>
  <si>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</si>
  <si>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</si>
  <si>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</si>
  <si>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</si>
  <si>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</si>
  <si>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</si>
  <si>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</si>
  <si>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</si>
  <si>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</si>
  <si>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</si>
  <si>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</si>
  <si>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</si>
  <si>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</si>
  <si>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</si>
  <si>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</si>
  <si>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</si>
  <si>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</si>
  <si>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</si>
  <si>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</si>
  <si>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</si>
  <si>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</si>
  <si>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</si>
  <si>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</si>
  <si>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</si>
  <si>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</si>
  <si>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</si>
  <si>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</si>
  <si>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</si>
  <si>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</si>
  <si>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</si>
  <si>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</si>
  <si>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</si>
  <si>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</si>
  <si>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</si>
  <si>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</si>
  <si>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</si>
  <si>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</si>
  <si>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</si>
  <si>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</si>
  <si>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</si>
  <si>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</si>
  <si>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</si>
  <si>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</si>
  <si>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</si>
  <si>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</si>
  <si>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</si>
  <si>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</si>
  <si>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</si>
  <si>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</si>
  <si>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</si>
  <si>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</si>
  <si>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</si>
  <si>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</si>
  <si>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</si>
  <si>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</si>
  <si>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</si>
  <si>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</si>
  <si>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</si>
  <si>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</si>
  <si>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</si>
  <si>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</si>
  <si>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</si>
  <si>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</si>
  <si>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</si>
  <si>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</si>
  <si>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</si>
  <si>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</si>
  <si>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</si>
  <si>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</si>
  <si>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</si>
  <si>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</si>
  <si>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</si>
  <si>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</si>
  <si>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</si>
  <si>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</si>
  <si>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</si>
  <si>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</si>
  <si>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</si>
  <si>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</si>
  <si>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</si>
  <si>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</si>
  <si>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</si>
  <si>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</si>
  <si>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</si>
  <si>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</si>
  <si>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</si>
  <si>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</si>
  <si>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</si>
  <si>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</si>
  <si>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</si>
  <si>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</si>
  <si>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</si>
  <si>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</si>
  <si>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</si>
  <si>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</si>
  <si>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</si>
  <si>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</si>
  <si>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</si>
  <si>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</si>
  <si>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</si>
  <si>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</si>
  <si>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</si>
  <si>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</si>
  <si>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</si>
  <si>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</si>
  <si>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</si>
  <si>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</si>
  <si>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</si>
  <si>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</si>
  <si>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</si>
  <si>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</si>
  <si>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</si>
  <si>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</si>
  <si>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</si>
  <si>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</si>
  <si>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</si>
  <si>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</si>
  <si>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</si>
  <si>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</si>
  <si>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</si>
  <si>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</si>
  <si>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</si>
  <si>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</si>
  <si>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</si>
  <si>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</si>
  <si>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</si>
  <si>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</si>
  <si>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</si>
  <si>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</si>
  <si>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</si>
  <si>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</si>
  <si>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</si>
  <si>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</si>
  <si>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</si>
  <si>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</si>
  <si>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</si>
  <si>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</si>
  <si>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</si>
  <si>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</si>
  <si>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</si>
  <si>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</si>
  <si>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</si>
  <si>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</si>
  <si>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</si>
  <si>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</si>
  <si>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</si>
  <si>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</si>
  <si>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</si>
  <si>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</si>
  <si>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</si>
  <si>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</si>
  <si>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</si>
  <si>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</si>
  <si>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</si>
  <si>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</si>
  <si>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</si>
  <si>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</si>
  <si>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</si>
  <si>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</si>
  <si>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</si>
  <si>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</si>
  <si>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</si>
  <si>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</si>
  <si>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</si>
  <si>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</si>
  <si>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</si>
  <si>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</si>
  <si>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</si>
  <si>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</si>
  <si>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</si>
  <si>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</si>
  <si>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</si>
  <si>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</si>
  <si>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</si>
  <si>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</si>
  <si>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</si>
  <si>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</si>
  <si>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</si>
  <si>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</si>
  <si>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</si>
  <si>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</si>
  <si>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</si>
  <si>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</si>
  <si>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</si>
  <si>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</si>
  <si>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</si>
  <si>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</si>
  <si>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</si>
  <si>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</si>
  <si>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</si>
  <si>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</si>
  <si>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</si>
  <si>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</si>
  <si>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</si>
  <si>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</si>
  <si>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</si>
  <si>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</si>
  <si>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</si>
  <si>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</si>
  <si>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</si>
  <si>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</si>
  <si>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</si>
  <si>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</si>
  <si>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</si>
  <si>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</si>
  <si>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</si>
  <si>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</si>
  <si>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</si>
  <si>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</si>
  <si>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</si>
  <si>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</si>
  <si>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</si>
  <si>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</si>
  <si>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</si>
  <si>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</si>
  <si>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</si>
  <si>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</si>
  <si>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</si>
  <si>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</si>
  <si>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</si>
  <si>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</si>
  <si>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</si>
  <si>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</si>
  <si>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</si>
  <si>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</si>
  <si>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</si>
  <si>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</si>
  <si>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</si>
  <si>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</si>
  <si>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</si>
  <si>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</si>
  <si>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</si>
  <si>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</si>
  <si>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</si>
  <si>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</si>
  <si>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</si>
  <si>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</si>
  <si>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</si>
  <si>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</si>
  <si>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</si>
  <si>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</si>
  <si>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</si>
  <si>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</si>
  <si>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</si>
  <si>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</si>
  <si>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</si>
  <si>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</si>
  <si>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</si>
  <si>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</si>
  <si>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</si>
  <si>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</si>
  <si>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</si>
  <si>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</si>
  <si>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</si>
  <si>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</si>
  <si>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</si>
  <si>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</si>
  <si>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</si>
  <si>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</si>
  <si>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</si>
  <si>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</si>
  <si>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</si>
  <si>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</si>
  <si>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</si>
  <si>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</si>
  <si>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</si>
  <si>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</si>
  <si>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</si>
  <si>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</si>
  <si>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</si>
  <si>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</si>
  <si>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</si>
  <si>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</si>
  <si>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</si>
  <si>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</si>
  <si>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</si>
  <si>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</si>
  <si>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</si>
  <si>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</si>
  <si>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</si>
  <si>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</si>
  <si>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</si>
  <si>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</si>
  <si>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</si>
  <si>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</si>
  <si>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</si>
  <si>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</si>
  <si>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</si>
  <si>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</si>
  <si>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</si>
  <si>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</si>
  <si>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</si>
  <si>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</si>
  <si>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</si>
  <si>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</si>
  <si>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</si>
  <si>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</si>
  <si>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</si>
  <si>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</si>
  <si>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</si>
  <si>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</si>
  <si>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</si>
  <si>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</si>
  <si>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</si>
  <si>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</si>
  <si>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</si>
  <si>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</si>
  <si>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</si>
  <si>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</si>
  <si>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</si>
  <si>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</si>
  <si>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</si>
  <si>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</si>
  <si>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</si>
  <si>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</si>
  <si>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</si>
  <si>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</si>
  <si>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</si>
  <si>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</si>
  <si>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</si>
  <si>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</si>
  <si>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</si>
  <si>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</si>
  <si>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</si>
  <si>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</si>
  <si>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</si>
  <si>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</si>
  <si>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</si>
  <si>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</si>
  <si>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</si>
  <si>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</si>
  <si>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</si>
  <si>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</si>
  <si>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</si>
  <si>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</si>
  <si>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</si>
  <si>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</si>
  <si>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</si>
  <si>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</si>
  <si>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</si>
  <si>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</si>
  <si>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</si>
  <si>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</si>
  <si>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</si>
  <si>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</si>
  <si>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</si>
  <si>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</si>
  <si>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</si>
  <si>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</si>
  <si>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</si>
  <si>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</si>
  <si>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</si>
  <si>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</si>
  <si>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</si>
  <si>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</si>
  <si>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</si>
  <si>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</si>
  <si>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</si>
  <si>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</si>
  <si>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</si>
  <si>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</si>
  <si>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</si>
  <si>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</si>
  <si>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</si>
  <si>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</si>
  <si>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</si>
  <si>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</si>
  <si>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</si>
  <si>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</si>
  <si>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</si>
  <si>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</si>
  <si>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</si>
  <si>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</si>
  <si>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</si>
  <si>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</si>
  <si>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</si>
  <si>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</si>
  <si>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</si>
  <si>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</si>
  <si>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</si>
  <si>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</si>
  <si>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</si>
  <si>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</si>
  <si>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</si>
  <si>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</si>
  <si>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</si>
  <si>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</si>
  <si>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</si>
  <si>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</si>
  <si>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</si>
  <si>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</si>
  <si>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</si>
  <si>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</si>
  <si>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</si>
  <si>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</si>
  <si>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</si>
  <si>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</si>
  <si>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</si>
  <si>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</si>
  <si>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</si>
  <si>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</si>
  <si>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</si>
  <si>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</si>
  <si>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</si>
  <si>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</si>
  <si>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</si>
  <si>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</si>
  <si>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</si>
  <si>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</si>
  <si>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</si>
  <si>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</si>
  <si>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</si>
  <si>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</si>
  <si>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</si>
  <si>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</si>
  <si>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</si>
  <si>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</si>
  <si>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</si>
  <si>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</si>
  <si>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</si>
  <si>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</si>
  <si>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</si>
  <si>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</si>
  <si>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</si>
  <si>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</si>
  <si>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</si>
  <si>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</si>
  <si>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</si>
  <si>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</si>
  <si>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</si>
  <si>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</si>
  <si>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</si>
  <si>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</si>
  <si>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</si>
  <si>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</si>
  <si>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</si>
  <si>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</si>
  <si>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</si>
  <si>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</si>
  <si>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</si>
  <si>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</si>
  <si>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</si>
  <si>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</si>
  <si>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</si>
  <si>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</si>
  <si>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</si>
  <si>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</si>
  <si>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</si>
  <si>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</si>
  <si>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</si>
  <si>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</si>
  <si>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</si>
  <si>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</si>
  <si>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</si>
  <si>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</si>
  <si>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</si>
  <si>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</si>
  <si>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</si>
  <si>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</si>
  <si>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</si>
  <si>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</si>
  <si>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</si>
  <si>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</si>
  <si>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</si>
  <si>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</si>
  <si>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</si>
  <si>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</si>
  <si>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</si>
  <si>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</si>
  <si>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</si>
  <si>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</si>
  <si>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</si>
  <si>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</si>
  <si>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</si>
  <si>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</si>
  <si>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</si>
  <si>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</si>
  <si>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</si>
  <si>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</si>
  <si>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</si>
  <si>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</si>
  <si>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</si>
  <si>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</si>
  <si>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</si>
  <si>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</si>
  <si>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</si>
  <si>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</si>
  <si>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</si>
  <si>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</si>
  <si>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</si>
  <si>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</si>
  <si>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</si>
  <si>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</si>
  <si>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</si>
  <si>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</si>
  <si>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</si>
  <si>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</si>
  <si>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</si>
  <si>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</si>
  <si>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</si>
  <si>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</si>
  <si>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</si>
  <si>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</si>
  <si>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</si>
  <si>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</si>
  <si>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</si>
  <si>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</si>
  <si>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</si>
  <si>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</si>
  <si>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</si>
  <si>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</si>
  <si>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</si>
  <si>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</si>
  <si>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</si>
  <si>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</si>
  <si>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</si>
  <si>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</si>
  <si>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</si>
  <si>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</si>
  <si>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</si>
  <si>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</si>
  <si>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</si>
  <si>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</si>
  <si>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</si>
  <si>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</si>
  <si>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</si>
  <si>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</si>
  <si>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</si>
  <si>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</si>
  <si>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</si>
  <si>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</si>
  <si>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</si>
  <si>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</si>
  <si>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</si>
  <si>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</si>
  <si>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</si>
  <si>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</si>
  <si>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</si>
  <si>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</si>
  <si>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</si>
  <si>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</si>
  <si>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</si>
  <si>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</si>
  <si>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</si>
  <si>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</si>
  <si>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</si>
  <si>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</si>
  <si>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</si>
  <si>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</si>
  <si>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</si>
  <si>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</si>
  <si>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</si>
  <si>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</si>
  <si>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</si>
  <si>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</si>
  <si>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</si>
  <si>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</si>
  <si>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</si>
  <si>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</si>
  <si>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</si>
  <si>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</si>
  <si>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</si>
  <si>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</si>
  <si>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</si>
  <si>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</si>
  <si>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</si>
  <si>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</si>
  <si>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</si>
  <si>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</si>
  <si>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</si>
  <si>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</si>
  <si>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</si>
  <si>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</si>
  <si>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</si>
  <si>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</si>
  <si>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</si>
  <si>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</si>
  <si>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</si>
  <si>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</si>
  <si>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</si>
  <si>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</si>
  <si>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</si>
  <si>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</si>
  <si>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</si>
  <si>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</si>
  <si>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</si>
  <si>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</si>
  <si>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</si>
  <si>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</si>
  <si>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</si>
  <si>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</si>
  <si>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</si>
  <si>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</si>
  <si>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</si>
  <si>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</si>
  <si>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</si>
  <si>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</si>
  <si>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</si>
  <si>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</si>
  <si>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</si>
  <si>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</si>
  <si>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</si>
  <si>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</si>
  <si>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</si>
  <si>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</si>
  <si>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</si>
  <si>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</si>
  <si>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</si>
  <si>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</si>
  <si>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</si>
  <si>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</si>
  <si>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</si>
  <si>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</si>
  <si>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</si>
  <si>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</si>
  <si>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</si>
  <si>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</si>
  <si>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</si>
  <si>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</si>
  <si>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</si>
  <si>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</si>
  <si>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</si>
  <si>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</si>
  <si>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</si>
  <si>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</si>
  <si>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</si>
  <si>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</si>
  <si>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</si>
  <si>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</si>
  <si>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</si>
  <si>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</si>
  <si>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</si>
  <si>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</si>
  <si>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</si>
  <si>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</si>
  <si>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</si>
  <si>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</si>
  <si>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</si>
  <si>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</si>
  <si>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</si>
  <si>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</si>
  <si>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</si>
  <si>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</si>
  <si>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</si>
  <si>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</si>
  <si>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</si>
  <si>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</si>
  <si>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</si>
  <si>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</si>
  <si>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</si>
  <si>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</si>
  <si>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</si>
  <si>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</si>
  <si>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</si>
  <si>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</si>
  <si>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</si>
  <si>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</si>
  <si>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</si>
  <si>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</si>
  <si>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</si>
  <si>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</si>
  <si>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</si>
  <si>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</si>
  <si>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</si>
  <si>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</si>
  <si>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</si>
  <si>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</si>
  <si>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</si>
  <si>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</si>
  <si>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</si>
  <si>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</si>
  <si>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</si>
  <si>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</si>
  <si>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</si>
  <si>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</si>
  <si>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</si>
  <si>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</si>
  <si>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</si>
  <si>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</si>
  <si>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</si>
  <si>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</si>
  <si>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</si>
  <si>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</si>
  <si>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</si>
  <si>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</si>
  <si>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</si>
  <si>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</si>
  <si>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</si>
  <si>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</si>
  <si>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</si>
  <si>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</si>
  <si>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</si>
  <si>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</si>
  <si>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</si>
  <si>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</si>
  <si>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</si>
  <si>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</si>
  <si>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</si>
  <si>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</si>
  <si>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</si>
  <si>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</si>
  <si>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</si>
  <si>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</si>
  <si>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</si>
  <si>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</si>
  <si>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</si>
  <si>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</si>
  <si>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</si>
  <si>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</si>
  <si>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</si>
  <si>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</si>
  <si>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</si>
  <si>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</si>
  <si>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</si>
  <si>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</si>
  <si>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</si>
  <si>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</si>
  <si>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</si>
  <si>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</si>
  <si>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</si>
  <si>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</si>
  <si>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</si>
  <si>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</si>
  <si>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</si>
  <si>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</si>
  <si>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</si>
  <si>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</si>
  <si>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</si>
  <si>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</si>
  <si>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</si>
  <si>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</si>
  <si>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</si>
  <si>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</si>
  <si>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</si>
  <si>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</si>
  <si>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</si>
  <si>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</si>
  <si>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</si>
  <si>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</si>
  <si>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</si>
  <si>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</si>
  <si>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</si>
  <si>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</si>
  <si>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</si>
  <si>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</si>
  <si>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</si>
  <si>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</si>
  <si>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</si>
  <si>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</si>
  <si>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</si>
  <si>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</si>
  <si>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</si>
  <si>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</si>
  <si>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</si>
  <si>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</si>
  <si>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</si>
  <si>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</si>
  <si>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</si>
  <si>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</si>
  <si>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</si>
  <si>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</si>
  <si>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</si>
  <si>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</si>
  <si>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</si>
  <si>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</si>
  <si>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</si>
  <si>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</si>
  <si>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</si>
  <si>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</si>
  <si>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</si>
  <si>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</si>
  <si>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</si>
  <si>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</si>
  <si>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</si>
  <si>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</si>
  <si>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</si>
  <si>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</si>
  <si>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</si>
  <si>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</si>
  <si>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</si>
  <si>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</si>
  <si>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</si>
  <si>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</si>
  <si>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</si>
  <si>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</si>
  <si>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</si>
  <si>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</si>
  <si>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</si>
  <si>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</si>
  <si>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</si>
  <si>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</si>
  <si>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</si>
  <si>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</si>
  <si>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</si>
  <si>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</si>
  <si>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</si>
  <si>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</si>
  <si>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</si>
  <si>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</si>
  <si>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</si>
  <si>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</si>
  <si>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</si>
  <si>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</si>
  <si>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</si>
  <si>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</si>
  <si>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</si>
  <si>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</si>
  <si>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</si>
  <si>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</si>
  <si>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</si>
  <si>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</si>
  <si>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</si>
  <si>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</si>
  <si>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</si>
  <si>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</si>
  <si>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</si>
  <si>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</si>
  <si>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</si>
  <si>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</si>
  <si>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</si>
  <si>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</si>
  <si>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</si>
  <si>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</si>
  <si>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</si>
  <si>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</si>
  <si>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</si>
  <si>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</si>
  <si>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</si>
  <si>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</si>
  <si>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</si>
  <si>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</si>
  <si>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</si>
  <si>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</si>
  <si>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</si>
  <si>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</si>
  <si>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</si>
  <si>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</si>
  <si>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</si>
  <si>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</si>
  <si>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</si>
  <si>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</si>
  <si>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</si>
  <si>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</si>
  <si>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</si>
  <si>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</si>
  <si>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</si>
  <si>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</si>
  <si>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</si>
  <si>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</si>
  <si>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</si>
  <si>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</si>
  <si>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</si>
  <si>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</si>
  <si>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</si>
  <si>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</si>
  <si>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</si>
  <si>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</si>
  <si>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</si>
  <si>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</si>
  <si>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</si>
  <si>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</si>
  <si>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</si>
  <si>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</si>
  <si>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</si>
  <si>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</si>
  <si>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</si>
  <si>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</si>
  <si>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</si>
  <si>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</si>
  <si>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</si>
  <si>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</si>
  <si>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</si>
  <si>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</si>
  <si>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</si>
  <si>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</si>
  <si>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</si>
  <si>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</si>
  <si>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</si>
  <si>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</si>
  <si>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</si>
  <si>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</si>
  <si>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</si>
  <si>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</si>
  <si>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</si>
  <si>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</si>
  <si>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</si>
  <si>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</si>
  <si>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</si>
  <si>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</si>
  <si>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</si>
  <si>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</si>
  <si>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</si>
  <si>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</si>
  <si>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</si>
  <si>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</si>
  <si>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</si>
  <si>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</si>
  <si>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</si>
  <si>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</si>
  <si>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</si>
  <si>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</si>
  <si>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</si>
  <si>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</si>
  <si>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</si>
  <si>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</si>
  <si>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</si>
  <si>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</si>
  <si>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</si>
  <si>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</si>
  <si>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</si>
  <si>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</si>
  <si>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</si>
  <si>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</si>
  <si>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</si>
  <si>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</si>
  <si>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</si>
  <si>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</si>
  <si>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</si>
  <si>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</si>
  <si>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</si>
  <si>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</si>
  <si>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</si>
  <si>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</si>
  <si>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</si>
  <si>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</si>
  <si>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</si>
  <si>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</si>
  <si>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</si>
  <si>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</si>
  <si>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</si>
  <si>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</si>
  <si>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</si>
  <si>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</si>
  <si>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</si>
  <si>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</si>
  <si>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</si>
  <si>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</si>
  <si>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</si>
  <si>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</si>
  <si>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</si>
  <si>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</si>
  <si>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</si>
  <si>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</si>
  <si>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</si>
  <si>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</si>
  <si>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</si>
  <si>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</si>
  <si>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</si>
  <si>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</si>
  <si>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</si>
  <si>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</si>
  <si>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</si>
  <si>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</si>
  <si>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</si>
  <si>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</si>
  <si>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</si>
  <si>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</si>
  <si>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</si>
  <si>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</si>
  <si>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</si>
  <si>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</si>
  <si>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</si>
  <si>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</si>
  <si>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</si>
  <si>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</si>
  <si>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</si>
  <si>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</si>
  <si>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</si>
  <si>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</si>
  <si>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</si>
  <si>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</si>
  <si>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</si>
  <si>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</si>
  <si>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</si>
  <si>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</si>
  <si>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</si>
  <si>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</si>
  <si>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</si>
  <si>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</si>
  <si>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</si>
  <si>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</si>
  <si>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</si>
  <si>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</si>
  <si>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</si>
  <si>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</si>
  <si>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</si>
  <si>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</si>
  <si>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</si>
  <si>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</si>
  <si>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</si>
  <si>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</si>
  <si>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</si>
  <si>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</si>
  <si>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</si>
  <si>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</si>
  <si>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</si>
  <si>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</si>
  <si>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</si>
  <si>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</si>
  <si>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</si>
  <si>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</si>
  <si>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</si>
  <si>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</si>
  <si>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</si>
  <si>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</si>
  <si>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</si>
  <si>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</si>
  <si>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</si>
  <si>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</si>
  <si>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</si>
  <si>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</si>
  <si>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</si>
  <si>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</si>
  <si>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</si>
  <si>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</si>
  <si>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</si>
  <si>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</si>
  <si>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</si>
  <si>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</si>
  <si>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</si>
  <si>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</si>
  <si>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</si>
  <si>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</si>
  <si>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</si>
  <si>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</si>
  <si>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</si>
  <si>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</si>
  <si>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</si>
  <si>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</si>
  <si>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</si>
  <si>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</si>
  <si>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</si>
  <si>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</si>
  <si>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</si>
  <si>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</si>
  <si>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</si>
  <si>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</si>
  <si>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</si>
  <si>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</si>
  <si>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</si>
  <si>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</si>
  <si>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</si>
  <si>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</si>
  <si>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</si>
  <si>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</si>
  <si>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</si>
  <si>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</si>
  <si>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</si>
  <si>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</si>
  <si>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</si>
  <si>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</si>
  <si>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</si>
  <si>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</si>
  <si>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</si>
  <si>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</si>
  <si>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</si>
  <si>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</si>
  <si>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</si>
  <si>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</si>
  <si>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</si>
  <si>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</si>
  <si>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</si>
  <si>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</si>
  <si>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</si>
  <si>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</si>
  <si>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</si>
  <si>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</si>
  <si>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</si>
  <si>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</si>
  <si>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</si>
  <si>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</si>
  <si>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</si>
  <si>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</si>
  <si>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</si>
  <si>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</si>
  <si>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</si>
  <si>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</si>
  <si>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</si>
  <si>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</si>
  <si>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</si>
  <si>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</si>
  <si>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</si>
  <si>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</si>
  <si>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</si>
  <si>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</si>
  <si>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</si>
  <si>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</si>
  <si>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</si>
  <si>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</si>
  <si>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</si>
  <si>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</si>
  <si>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</si>
  <si>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</si>
  <si>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</si>
  <si>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</si>
  <si>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</si>
  <si>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</si>
  <si>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</si>
  <si>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</si>
  <si>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</si>
  <si>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</si>
  <si>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</si>
  <si>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</si>
  <si>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</si>
  <si>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</si>
  <si>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</si>
  <si>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</si>
  <si>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</si>
  <si>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</si>
  <si>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</si>
  <si>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</si>
  <si>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</si>
  <si>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</si>
  <si>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</si>
  <si>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</si>
  <si>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</si>
  <si>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</si>
  <si>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</si>
  <si>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</si>
  <si>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</si>
  <si>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</si>
  <si>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</si>
  <si>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</si>
  <si>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</si>
  <si>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</si>
  <si>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</si>
  <si>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</si>
  <si>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</si>
  <si>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</si>
  <si>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</si>
  <si>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</si>
  <si>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</si>
  <si>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</si>
  <si>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</si>
  <si>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</si>
  <si>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</si>
  <si>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</si>
  <si>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</si>
  <si>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</si>
  <si>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</si>
  <si>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</si>
  <si>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</si>
  <si>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</si>
  <si>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</si>
  <si>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</si>
  <si>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</si>
  <si>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</si>
  <si>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</si>
  <si>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</si>
  <si>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</si>
  <si>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</si>
  <si>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</si>
  <si>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</si>
  <si>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</si>
  <si>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</si>
  <si>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</si>
  <si>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</si>
  <si>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</si>
  <si>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</si>
  <si>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</si>
  <si>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</si>
  <si>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</si>
  <si>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</si>
  <si>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</si>
  <si>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</si>
  <si>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</si>
  <si>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</si>
  <si>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</si>
  <si>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</si>
  <si>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</si>
  <si>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</si>
  <si>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</si>
  <si>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</si>
  <si>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</si>
  <si>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</si>
  <si>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</si>
  <si>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</si>
  <si>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</si>
  <si>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</si>
  <si>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</si>
  <si>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</si>
  <si>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</si>
  <si>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</si>
  <si>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</si>
  <si>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</si>
  <si>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</si>
  <si>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</si>
  <si>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</si>
  <si>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</si>
  <si>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</si>
  <si>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</si>
  <si>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</si>
  <si>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</si>
  <si>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</si>
  <si>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</si>
  <si>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</si>
  <si>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</si>
  <si>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</si>
  <si>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</si>
  <si>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</si>
  <si>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</si>
  <si>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</si>
  <si>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</si>
  <si>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</si>
  <si>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</si>
  <si>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</si>
  <si>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</si>
  <si>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</si>
  <si>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</si>
  <si>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</si>
  <si>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</si>
  <si>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</si>
  <si>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</si>
  <si>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</si>
  <si>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</si>
  <si>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</si>
  <si>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</si>
  <si>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</si>
  <si>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</si>
  <si>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</si>
  <si>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</si>
  <si>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</si>
  <si>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</si>
  <si>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</si>
  <si>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</si>
  <si>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</si>
  <si>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</si>
  <si>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</si>
  <si>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</si>
  <si>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</si>
  <si>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</si>
  <si>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</si>
  <si>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</si>
  <si>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</si>
  <si>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</si>
  <si>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</si>
  <si>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</si>
  <si>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</si>
  <si>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</si>
  <si>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</si>
  <si>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</si>
  <si>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</si>
  <si>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</si>
  <si>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</si>
  <si>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</si>
  <si>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</si>
  <si>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</si>
  <si>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</si>
  <si>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</si>
  <si>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</si>
  <si>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</si>
  <si>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</si>
  <si>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</si>
  <si>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</si>
  <si>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</si>
  <si>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</si>
  <si>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</si>
  <si>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</si>
  <si>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</si>
  <si>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</si>
  <si>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</si>
  <si>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</si>
  <si>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</si>
  <si>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</si>
  <si>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</si>
  <si>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</si>
  <si>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</si>
  <si>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</si>
  <si>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</si>
  <si>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</si>
  <si>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</si>
  <si>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</si>
  <si>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</si>
  <si>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</si>
  <si>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</si>
  <si>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</si>
  <si>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</si>
  <si>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</si>
  <si>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</si>
  <si>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</si>
  <si>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</si>
  <si>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</si>
  <si>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</si>
  <si>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</si>
  <si>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</si>
  <si>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</si>
  <si>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</si>
  <si>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</si>
  <si>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</si>
  <si>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</si>
  <si>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</si>
  <si>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</si>
  <si>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</si>
  <si>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</si>
  <si>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</si>
  <si>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</si>
  <si>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</si>
  <si>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</si>
  <si>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</si>
  <si>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</si>
  <si>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</si>
  <si>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</si>
  <si>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</si>
  <si>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</si>
  <si>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</si>
  <si>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</si>
  <si>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</si>
  <si>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</si>
  <si>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</si>
  <si>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</si>
  <si>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</si>
  <si>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</si>
  <si>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</si>
  <si>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</si>
  <si>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</si>
  <si>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</si>
  <si>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</si>
  <si>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</si>
  <si>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</si>
  <si>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</si>
  <si>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</si>
  <si>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</si>
  <si>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</si>
  <si>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</si>
  <si>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</si>
  <si>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</si>
  <si>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</si>
  <si>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</si>
  <si>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</si>
  <si>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</si>
  <si>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</si>
  <si>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</si>
  <si>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</si>
  <si>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</si>
  <si>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</si>
  <si>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</si>
  <si>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</si>
  <si>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</si>
  <si>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</si>
  <si>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</si>
  <si>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</si>
  <si>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</si>
  <si>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</si>
  <si>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</si>
  <si>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</si>
  <si>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</si>
  <si>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</si>
  <si>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</si>
  <si>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</si>
  <si>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</si>
  <si>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</si>
  <si>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</si>
  <si>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</si>
  <si>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</si>
  <si>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</si>
  <si>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</si>
  <si>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</si>
  <si>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</si>
  <si>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</si>
  <si>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</si>
  <si>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</si>
  <si>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</si>
  <si>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</si>
  <si>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</si>
  <si>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</si>
  <si>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</si>
  <si>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</si>
  <si>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</si>
  <si>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</si>
  <si>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</si>
  <si>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</si>
  <si>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</si>
  <si>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</si>
  <si>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</si>
  <si>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</si>
  <si>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</si>
  <si>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</si>
  <si>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</si>
  <si>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</si>
  <si>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</si>
  <si>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</si>
  <si>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</si>
  <si>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</si>
  <si>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</si>
  <si>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</si>
  <si>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</si>
  <si>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</si>
  <si>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</si>
  <si>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</si>
  <si>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</si>
  <si>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</si>
  <si>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</si>
  <si>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</si>
  <si>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</si>
  <si>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</si>
  <si>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</si>
  <si>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</si>
  <si>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</si>
  <si>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</si>
  <si>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</si>
  <si>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</si>
  <si>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</si>
  <si>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</si>
  <si>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</si>
  <si>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</si>
  <si>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</si>
  <si>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</si>
  <si>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</si>
  <si>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</si>
  <si>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</si>
  <si>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</si>
  <si>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</si>
  <si>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</si>
  <si>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</si>
  <si>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</si>
  <si>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</si>
  <si>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</si>
  <si>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</si>
  <si>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</si>
  <si>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</si>
  <si>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</si>
  <si>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</si>
  <si>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</si>
  <si>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</si>
  <si>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</si>
  <si>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</si>
  <si>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</si>
  <si>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</si>
  <si>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</si>
  <si>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</si>
  <si>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</si>
  <si>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</si>
  <si>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</si>
  <si>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</si>
  <si>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</si>
  <si>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</si>
  <si>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</si>
  <si>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</si>
  <si>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</si>
  <si>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</si>
  <si>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</si>
  <si>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</si>
  <si>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</si>
  <si>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</si>
  <si>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</si>
  <si>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</si>
  <si>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</si>
  <si>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</si>
  <si>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</si>
  <si>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</si>
  <si>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</si>
  <si>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</si>
  <si>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</si>
  <si>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</si>
  <si>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</si>
  <si>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</si>
  <si>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</si>
  <si>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</si>
  <si>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</si>
  <si>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</si>
  <si>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</si>
  <si>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</si>
  <si>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</si>
  <si>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</si>
  <si>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</si>
  <si>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</si>
  <si>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</si>
  <si>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</si>
  <si>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</si>
  <si>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</si>
  <si>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</si>
  <si>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</si>
  <si>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</si>
  <si>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</si>
  <si>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</si>
  <si>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</si>
  <si>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</si>
  <si>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</si>
  <si>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</si>
  <si>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</si>
  <si>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</si>
  <si>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</si>
  <si>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</si>
  <si>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</si>
  <si>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</si>
  <si>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</si>
  <si>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</si>
  <si>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</si>
  <si>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</si>
  <si>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</si>
  <si>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</si>
  <si>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</si>
  <si>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</si>
  <si>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</si>
  <si>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</si>
  <si>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</si>
  <si>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</si>
  <si>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</si>
  <si>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</si>
  <si>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</si>
  <si>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</si>
  <si>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</si>
  <si>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</si>
  <si>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</si>
  <si>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</si>
  <si>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</si>
  <si>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</si>
  <si>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</si>
  <si>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</si>
  <si>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</si>
  <si>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</si>
  <si>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</si>
  <si>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</si>
  <si>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</si>
  <si>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</si>
  <si>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</si>
  <si>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</si>
  <si>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</si>
  <si>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</si>
  <si>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</si>
  <si>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</si>
  <si>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</si>
  <si>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</si>
  <si>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</si>
  <si>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</si>
  <si>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</si>
  <si>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</si>
  <si>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</si>
  <si>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</si>
  <si>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</si>
  <si>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</si>
  <si>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</si>
  <si>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</si>
  <si>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</si>
  <si>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</si>
  <si>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</si>
  <si>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</si>
  <si>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</si>
  <si>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</si>
  <si>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</si>
  <si>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</si>
  <si>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</si>
  <si>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</si>
  <si>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</si>
  <si>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</si>
  <si>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</si>
  <si>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</si>
  <si>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</si>
  <si>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</si>
  <si>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</si>
  <si>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</si>
  <si>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</si>
  <si>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</si>
  <si>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</si>
  <si>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</si>
  <si>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</si>
  <si>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</si>
  <si>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</si>
  <si>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</si>
  <si>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</si>
  <si>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</si>
  <si>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</si>
  <si>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</si>
  <si>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</si>
  <si>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</si>
  <si>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DistribuciónAlto Jahuel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</si>
  <si>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</si>
  <si>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</si>
  <si>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</si>
  <si>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</si>
  <si>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</si>
  <si>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</si>
  <si>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</si>
  <si>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DistribuciónValdivia 220CGED 2006/01BB1</t>
  </si>
  <si>
    <t>ENDESACGE DistribuciónQuillota 220CGED 2006/01BB1</t>
  </si>
  <si>
    <t>ENDESACGE DistribuciónNogales 220CGED 2006/01BB1</t>
  </si>
  <si>
    <t>ENDESACGE DistribuciónMelipilla 220CGED 2006/01BB1</t>
  </si>
  <si>
    <t>ENDESACGE DistribuciónRapel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</si>
  <si>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</si>
  <si>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</si>
  <si>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</si>
  <si>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DistribuciónAlto Jahuel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</si>
  <si>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</si>
  <si>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</si>
  <si>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</si>
  <si>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</si>
  <si>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</si>
  <si>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</si>
  <si>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</si>
  <si>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DistribuciónValdivia 220CGED 2006/01BB1</t>
  </si>
  <si>
    <t>COLBÚNCGE DistribuciónQuillota 220CGED 2006/01BB1</t>
  </si>
  <si>
    <t>COLBÚNCGE DistribuciónNogales 220CGED 2006/01BB1</t>
  </si>
  <si>
    <t>COLBÚNCGE DistribuciónMelipilla 220CGED 2006/01BB1</t>
  </si>
  <si>
    <t>COLBÚNCGE DistribuciónRapel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</si>
  <si>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</si>
  <si>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</si>
  <si>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</si>
  <si>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DistribuciónAlto Jahuel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</si>
  <si>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</si>
  <si>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</si>
  <si>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</si>
  <si>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</si>
  <si>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</si>
  <si>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</si>
  <si>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</si>
  <si>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DistribuciónValdivia 220CGED 2008/01BS1</t>
  </si>
  <si>
    <t>COLBÚNCGE DistribuciónQuillota 220CGED 2008/01BS1</t>
  </si>
  <si>
    <t>COLBÚNCGE DistribuciónNogales 220CGED 2008/01BS1</t>
  </si>
  <si>
    <t>COLBÚNCGE DistribuciónMelipilla 220CGED 2008/01BS1</t>
  </si>
  <si>
    <t>COLBÚNCGE DistribuciónRapel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</si>
  <si>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</si>
  <si>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</si>
  <si>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</si>
  <si>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DistribuciónAlto Jahuel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</si>
  <si>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</si>
  <si>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</si>
  <si>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</si>
  <si>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</si>
  <si>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</si>
  <si>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</si>
  <si>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</si>
  <si>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DistribuciónValdivia 220CGED 2008/01BS1</t>
  </si>
  <si>
    <t>CAMPANARIOCGE DistribuciónQuillota 220CGED 2008/01BS1</t>
  </si>
  <si>
    <t>CAMPANARIOCGE DistribuciónNogales 220CGED 2008/01BS1</t>
  </si>
  <si>
    <t>CAMPANARIOCGE DistribuciónMelipilla 220CGED 2008/01BS1</t>
  </si>
  <si>
    <t>CAMPANARIOCGE DistribuciónRapel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</si>
  <si>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</si>
  <si>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</si>
  <si>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</si>
  <si>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DistribuciónAlto Jahuel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</si>
  <si>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</si>
  <si>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</si>
  <si>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</si>
  <si>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</si>
  <si>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</si>
  <si>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</si>
  <si>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</si>
  <si>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DistribuciónValdivia 220CGED 2008/01BS1</t>
  </si>
  <si>
    <t>M. REDONDOCGE DistribuciónQuillota 220CGED 2008/01BS1</t>
  </si>
  <si>
    <t>M. REDONDOCGE DistribuciónNogales 220CGED 2008/01BS1</t>
  </si>
  <si>
    <t>M. REDONDOCGE DistribuciónMelipilla 220CGED 2008/01BS1</t>
  </si>
  <si>
    <t>M. REDONDOCGE DistribuciónRapel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</si>
  <si>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</si>
  <si>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</si>
  <si>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</si>
  <si>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DistribuciónAlto Jahuel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</si>
  <si>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</si>
  <si>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</si>
  <si>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</si>
  <si>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</si>
  <si>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</si>
  <si>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</si>
  <si>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</si>
  <si>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DistribuciónValdivia 220CGED 2008/01BS2</t>
  </si>
  <si>
    <t>ENDESACGE DistribuciónQuillota 220CGED 2008/01BS2</t>
  </si>
  <si>
    <t>ENDESACGE DistribuciónNogales 220CGED 2008/01BS2</t>
  </si>
  <si>
    <t>ENDESACGE DistribuciónMelipilla 220CGED 2008/01BS2</t>
  </si>
  <si>
    <t>ENDESACGE DistribuciónRapel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</si>
  <si>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</si>
  <si>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</si>
  <si>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</si>
  <si>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DistribuciónAlto Jahuel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</si>
  <si>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</si>
  <si>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</si>
  <si>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</si>
  <si>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</si>
  <si>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</si>
  <si>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</si>
  <si>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</si>
  <si>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DistribuciónValdivia 220CGED 2008/01-2BS1</t>
  </si>
  <si>
    <t>ENDESACGE DistribuciónQuillota 220CGED 2008/01-2BS1</t>
  </si>
  <si>
    <t>ENDESACGE DistribuciónNogales 220CGED 2008/01-2BS1</t>
  </si>
  <si>
    <t>ENDESACGE DistribuciónMelipilla 220CGED 2008/01-2BS1</t>
  </si>
  <si>
    <t>ENDESACGE DistribuciónRapel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</si>
  <si>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</si>
  <si>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</si>
  <si>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</si>
  <si>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DistribuciónAlto Jahuel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</si>
  <si>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</si>
  <si>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</si>
  <si>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</si>
  <si>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</si>
  <si>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</si>
  <si>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</si>
  <si>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</si>
  <si>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DistribuciónValdivia 220CGED 2008/01-2BS1</t>
  </si>
  <si>
    <t>D. ALMAGROCGE DistribuciónQuillota 220CGED 2008/01-2BS1</t>
  </si>
  <si>
    <t>D. ALMAGROCGE DistribuciónNogales 220CGED 2008/01-2BS1</t>
  </si>
  <si>
    <t>D. ALMAGROCGE DistribuciónMelipilla 220CGED 2008/01-2BS1</t>
  </si>
  <si>
    <t>D. ALMAGROCGE DistribuciónRapel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</si>
  <si>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</si>
  <si>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</si>
  <si>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</si>
  <si>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DistribuciónAlto Jahuel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</si>
  <si>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</si>
  <si>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</si>
  <si>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</si>
  <si>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</si>
  <si>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</si>
  <si>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</si>
  <si>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</si>
  <si>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DistribuciónValdivia 220CGED 2008/01-2BS1</t>
  </si>
  <si>
    <t>M. REDONDOCGE DistribuciónQuillota 220CGED 2008/01-2BS1</t>
  </si>
  <si>
    <t>M. REDONDOCGE DistribuciónNogales 220CGED 2008/01-2BS1</t>
  </si>
  <si>
    <t>M. REDONDOCGE DistribuciónMelipilla 220CGED 2008/01-2BS1</t>
  </si>
  <si>
    <t>M. REDONDOCGE DistribuciónRapel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</si>
  <si>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</si>
  <si>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</si>
  <si>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</si>
  <si>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DistribuciónAlto Jahuel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</si>
  <si>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</si>
  <si>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</si>
  <si>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</si>
  <si>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</si>
  <si>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</si>
  <si>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</si>
  <si>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</si>
  <si>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DistribuciónValdivia 220CGED 2008/01-2BS1</t>
  </si>
  <si>
    <t>PUNTILLACGE DistribuciónQuillota 220CGED 2008/01-2BS1</t>
  </si>
  <si>
    <t>PUNTILLACGE DistribuciónNogales 220CGED 2008/01-2BS1</t>
  </si>
  <si>
    <t>PUNTILLACGE DistribuciónMelipilla 220CGED 2008/01-2BS1</t>
  </si>
  <si>
    <t>PUNTILLACGE DistribuciónRapel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</si>
  <si>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</si>
  <si>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</si>
  <si>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</si>
  <si>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DistribuciónAlto Jahuel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</si>
  <si>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</si>
  <si>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</si>
  <si>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</si>
  <si>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</si>
  <si>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</si>
  <si>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</si>
  <si>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</si>
  <si>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DistribuciónValdivia 220SIC 2013/01BS1</t>
  </si>
  <si>
    <t>ENDESACGE DistribuciónQuillota 220SIC 2013/01 (Emelectric)BS1</t>
  </si>
  <si>
    <t>ENDESACGE DistribuciónNogales 220SIC 2013/01 (Emelectric)BS1</t>
  </si>
  <si>
    <t>ENDESACGE DistribuciónMelipilla 220SIC 2013/01 (Emelectric)BS1</t>
  </si>
  <si>
    <t>ENDESACGE DistribuciónRapel 220SIC 2013/01 (Emelectric)BS1</t>
  </si>
  <si>
    <t>ENDESACGE DistribuciónPolpaico 220SIC 2013/01 (Emelectric)BS1</t>
  </si>
  <si>
    <t>ENDESACGE DistribuciónChena 220SIC 2013/01 (Emelectric)BS1</t>
  </si>
  <si>
    <t>ENDESACGE DistribuciónAlto Jahuel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</si>
  <si>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</si>
  <si>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</si>
  <si>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</si>
  <si>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</si>
  <si>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</si>
  <si>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</si>
  <si>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</si>
  <si>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</si>
  <si>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</si>
  <si>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</si>
  <si>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</si>
  <si>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DistribuciónAlto Jahuel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</si>
  <si>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</si>
  <si>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</si>
  <si>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</si>
  <si>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</si>
  <si>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</si>
  <si>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</si>
  <si>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</si>
  <si>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DistribuciónValdivia 220SIC 2013/01BS1</t>
  </si>
  <si>
    <t>PANGUIPULLICGE DistribuciónQuillota 220SIC 2013/01 (Emelectric)BS1</t>
  </si>
  <si>
    <t>PANGUIPULLICGE DistribuciónNogales 220SIC 2013/01 (Emelectric)BS1</t>
  </si>
  <si>
    <t>PANGUIPULLICGE DistribuciónMelipilla 220SIC 2013/01 (Emelectric)BS1</t>
  </si>
  <si>
    <t>PANGUIPULLICGE DistribuciónRapel 220SIC 2013/01 (Emelectric)BS1</t>
  </si>
  <si>
    <t>PANGUIPULLICGE DistribuciónPolpaico 220SIC 2013/01 (Emelectric)BS1</t>
  </si>
  <si>
    <t>PANGUIPULLICGE DistribuciónChena 220SIC 2013/01 (Emelectric)BS1</t>
  </si>
  <si>
    <t>PANGUIPULLICGE DistribuciónAlto Jahuel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</si>
  <si>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</si>
  <si>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</si>
  <si>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</si>
  <si>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</si>
  <si>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</si>
  <si>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</si>
  <si>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</si>
  <si>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</si>
  <si>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</si>
  <si>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</si>
  <si>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</si>
  <si>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DistribuciónAlto Jahuel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</si>
  <si>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</si>
  <si>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</si>
  <si>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</si>
  <si>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</si>
  <si>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</si>
  <si>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</si>
  <si>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</si>
  <si>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DistribuciónValdivia 220SIC 2013/03BS1</t>
  </si>
  <si>
    <t>ENDESACGE DistribuciónQuillota 220SIC 2013/03 (Emelectric)BS1</t>
  </si>
  <si>
    <t>ENDESACGE DistribuciónNogales 220SIC 2013/03 (Emelectric)BS1</t>
  </si>
  <si>
    <t>ENDESACGE DistribuciónMelipilla 220SIC 2013/03 (Emelectric)BS1</t>
  </si>
  <si>
    <t>ENDESACGE DistribuciónRapel 220SIC 2013/03 (Emelectric)BS1</t>
  </si>
  <si>
    <t>ENDESACGE DistribuciónPolpaico 220SIC 2013/03 (Emelectric)BS1</t>
  </si>
  <si>
    <t>ENDESACGE DistribuciónChena 220SIC 2013/03 (Emelectric)BS1</t>
  </si>
  <si>
    <t>ENDESACGE DistribuciónAlto Jahuel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</si>
  <si>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</si>
  <si>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</si>
  <si>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</si>
  <si>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</si>
  <si>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</si>
  <si>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</si>
  <si>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</si>
  <si>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</si>
  <si>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</si>
  <si>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</si>
  <si>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</si>
  <si>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DistribuciónAlto Jahuel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</si>
  <si>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</si>
  <si>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</si>
  <si>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</si>
  <si>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</si>
  <si>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</si>
  <si>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</si>
  <si>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</si>
  <si>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DistribuciónValdivia 220SIC 2013/03_2BS1A</t>
  </si>
  <si>
    <t>Empresa Eléctrica Carén S.A.CGE DistribuciónQuillota 220SIC 2013/03_2 (Emelectric)BS1A</t>
  </si>
  <si>
    <t>Empresa Eléctrica Carén S.A.CGE DistribuciónNogales 220SIC 2013/03_2 (Emelectric)BS1A</t>
  </si>
  <si>
    <t>Empresa Eléctrica Carén S.A.CGE DistribuciónMelipilla 220SIC 2013/03_2 (Emelectric)BS1A</t>
  </si>
  <si>
    <t>Empresa Eléctrica Carén S.A.CGE DistribuciónRapel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</si>
  <si>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</si>
  <si>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</si>
  <si>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DistribuciónAlto Jahuel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</si>
  <si>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</si>
  <si>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</si>
  <si>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</si>
  <si>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</si>
  <si>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</si>
  <si>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</si>
  <si>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</si>
  <si>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</si>
  <si>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</si>
  <si>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</si>
  <si>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</si>
  <si>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DistribuciónAlto Jahuel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</si>
  <si>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</si>
  <si>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</si>
  <si>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</si>
  <si>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</si>
  <si>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</si>
  <si>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</si>
  <si>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</si>
  <si>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DistribuciónValdivia 220SIC 2013/03_2BS1A</t>
  </si>
  <si>
    <t>Empresa Eléctrica ERNC-1 SpA.CGE DistribuciónQuillota 220SIC 2013/03_2 (Emelectric)BS1A</t>
  </si>
  <si>
    <t>Empresa Eléctrica ERNC-1 SpA.CGE DistribuciónNogales 220SIC 2013/03_2 (Emelectric)BS1A</t>
  </si>
  <si>
    <t>Empresa Eléctrica ERNC-1 SpA.CGE DistribuciónMelipilla 220SIC 2013/03_2 (Emelectric)BS1A</t>
  </si>
  <si>
    <t>Empresa Eléctrica ERNC-1 SpA.CGE DistribuciónRapel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</si>
  <si>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</si>
  <si>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</si>
  <si>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DistribuciónAlto Jahuel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</si>
  <si>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</si>
  <si>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</si>
  <si>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</si>
  <si>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</si>
  <si>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</si>
  <si>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</si>
  <si>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</si>
  <si>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</si>
  <si>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</si>
  <si>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</si>
  <si>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</si>
  <si>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DistribuciónAlto Jahuel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</si>
  <si>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</si>
  <si>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</si>
  <si>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</si>
  <si>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</si>
  <si>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</si>
  <si>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</si>
  <si>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</si>
  <si>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DistribuciónValdivia 220SIC 2013/03_2BS1B</t>
  </si>
  <si>
    <t>Chungungo S.A.CGE DistribuciónQuillota 220SIC 2013/03_2 (Emelectric)BS1B</t>
  </si>
  <si>
    <t>Chungungo S.A.CGE DistribuciónNogales 220SIC 2013/03_2 (Emelectric)BS1B</t>
  </si>
  <si>
    <t>Chungungo S.A.CGE DistribuciónMelipilla 220SIC 2013/03_2 (Emelectric)BS1B</t>
  </si>
  <si>
    <t>Chungungo S.A.CGE DistribuciónRapel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</si>
  <si>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</si>
  <si>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</si>
  <si>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DistribuciónAlto Jahuel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</si>
  <si>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</si>
  <si>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</si>
  <si>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</si>
  <si>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</si>
  <si>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</si>
  <si>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</si>
  <si>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</si>
  <si>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</si>
  <si>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</si>
  <si>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</si>
  <si>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</si>
  <si>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DistribuciónAlto Jahuel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</si>
  <si>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</si>
  <si>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</si>
  <si>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</si>
  <si>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</si>
  <si>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</si>
  <si>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</si>
  <si>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</si>
  <si>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DistribuciónValdivia 220SIC 2013/03_2BS1B</t>
  </si>
  <si>
    <t>Empresa Eléctrica Carén S.A.CGE DistribuciónQuillota 220SIC 2013/03_2 (Emelectric)BS1B</t>
  </si>
  <si>
    <t>Empresa Eléctrica Carén S.A.CGE DistribuciónNogales 220SIC 2013/03_2 (Emelectric)BS1B</t>
  </si>
  <si>
    <t>Empresa Eléctrica Carén S.A.CGE DistribuciónMelipilla 220SIC 2013/03_2 (Emelectric)BS1B</t>
  </si>
  <si>
    <t>Empresa Eléctrica Carén S.A.CGE DistribuciónRapel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</si>
  <si>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</si>
  <si>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</si>
  <si>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DistribuciónAlto Jahuel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</si>
  <si>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</si>
  <si>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</si>
  <si>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</si>
  <si>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</si>
  <si>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</si>
  <si>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</si>
  <si>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</si>
  <si>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</si>
  <si>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</si>
  <si>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</si>
  <si>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</si>
  <si>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DistribuciónAlto Jahuel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</si>
  <si>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</si>
  <si>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</si>
  <si>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</si>
  <si>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</si>
  <si>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</si>
  <si>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</si>
  <si>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</si>
  <si>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DistribuciónValdivia 220SIC 2013/03_2BS1B</t>
  </si>
  <si>
    <t>Empresa Eléctrica ERNC-1 SpA.CGE DistribuciónQuillota 220SIC 2013/03_2 (Emelectric)BS1B</t>
  </si>
  <si>
    <t>Empresa Eléctrica ERNC-1 SpA.CGE DistribuciónNogales 220SIC 2013/03_2 (Emelectric)BS1B</t>
  </si>
  <si>
    <t>Empresa Eléctrica ERNC-1 SpA.CGE DistribuciónMelipilla 220SIC 2013/03_2 (Emelectric)BS1B</t>
  </si>
  <si>
    <t>Empresa Eléctrica ERNC-1 SpA.CGE DistribuciónRapel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</si>
  <si>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</si>
  <si>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</si>
  <si>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DistribuciónAlto Jahuel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</si>
  <si>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</si>
  <si>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</si>
  <si>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</si>
  <si>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</si>
  <si>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</si>
  <si>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</si>
  <si>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</si>
  <si>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</si>
  <si>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</si>
  <si>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</si>
  <si>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</si>
  <si>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DistribuciónAlto Jahuel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</si>
  <si>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</si>
  <si>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</si>
  <si>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</si>
  <si>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</si>
  <si>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</si>
  <si>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</si>
  <si>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</si>
  <si>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DistribuciónValdivia 220SIC 2013/03_2BS1B</t>
  </si>
  <si>
    <t>Energía Cerro El Morado S.A.CGE DistribuciónQuillota 220SIC 2013/03_2 (Emelectric)BS1B</t>
  </si>
  <si>
    <t>Energía Cerro El Morado S.A.CGE DistribuciónNogales 220SIC 2013/03_2 (Emelectric)BS1B</t>
  </si>
  <si>
    <t>Energía Cerro El Morado S.A.CGE DistribuciónMelipilla 220SIC 2013/03_2 (Emelectric)BS1B</t>
  </si>
  <si>
    <t>Energía Cerro El Morado S.A.CGE DistribuciónRapel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</si>
  <si>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</si>
  <si>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</si>
  <si>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DistribuciónAlto Jahuel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</si>
  <si>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</si>
  <si>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</si>
  <si>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</si>
  <si>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</si>
  <si>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</si>
  <si>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</si>
  <si>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</si>
  <si>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</si>
  <si>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</si>
  <si>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</si>
  <si>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</si>
  <si>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DistribuciónAlto Jahuel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</si>
  <si>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</si>
  <si>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</si>
  <si>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</si>
  <si>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</si>
  <si>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</si>
  <si>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</si>
  <si>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</si>
  <si>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DistribuciónValdivia 220SIC 2013/03_2BS1B</t>
  </si>
  <si>
    <t>SPV P4 S.A.CGE DistribuciónQuillota 220SIC 2013/03_2 (Emelectric)BS1B</t>
  </si>
  <si>
    <t>SPV P4 S.A.CGE DistribuciónNogales 220SIC 2013/03_2 (Emelectric)BS1B</t>
  </si>
  <si>
    <t>SPV P4 S.A.CGE DistribuciónMelipilla 220SIC 2013/03_2 (Emelectric)BS1B</t>
  </si>
  <si>
    <t>SPV P4 S.A.CGE DistribuciónRapel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</si>
  <si>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</si>
  <si>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</si>
  <si>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DistribuciónAlto Jahuel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</si>
  <si>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</si>
  <si>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</si>
  <si>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</si>
  <si>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</si>
  <si>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</si>
  <si>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</si>
  <si>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</si>
  <si>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</si>
  <si>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</si>
  <si>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</si>
  <si>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</si>
  <si>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DistribuciónAlto Jahuel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</si>
  <si>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</si>
  <si>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</si>
  <si>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</si>
  <si>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</si>
  <si>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</si>
  <si>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</si>
  <si>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</si>
  <si>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DistribuciónValdivia 220SIC 2013/03_2BS1C</t>
  </si>
  <si>
    <t>Empresa Eléctrica Carén S.A.CGE DistribuciónQuillota 220SIC 2013/03_2 (Emelectric)BS1C</t>
  </si>
  <si>
    <t>Empresa Eléctrica Carén S.A.CGE DistribuciónNogales 220SIC 2013/03_2 (Emelectric)BS1C</t>
  </si>
  <si>
    <t>Empresa Eléctrica Carén S.A.CGE DistribuciónMelipilla 220SIC 2013/03_2 (Emelectric)BS1C</t>
  </si>
  <si>
    <t>Empresa Eléctrica Carén S.A.CGE DistribuciónRapel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</si>
  <si>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</si>
  <si>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</si>
  <si>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DistribuciónAlto Jahuel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</si>
  <si>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</si>
  <si>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</si>
  <si>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</si>
  <si>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</si>
  <si>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</si>
  <si>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</si>
  <si>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</si>
  <si>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</si>
  <si>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</si>
  <si>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</si>
  <si>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</si>
  <si>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DistribuciónAlto Jahuel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</si>
  <si>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</si>
  <si>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</si>
  <si>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</si>
  <si>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</si>
  <si>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</si>
  <si>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</si>
  <si>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</si>
  <si>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DistribuciónValdivia 220SIC 2013/03_2BS1C</t>
  </si>
  <si>
    <t>Empresa Eléctrica ERNC-1 SpA.CGE DistribuciónQuillota 220SIC 2013/03_2 (Emelectric)BS1C</t>
  </si>
  <si>
    <t>Empresa Eléctrica ERNC-1 SpA.CGE DistribuciónNogales 220SIC 2013/03_2 (Emelectric)BS1C</t>
  </si>
  <si>
    <t>Empresa Eléctrica ERNC-1 SpA.CGE DistribuciónMelipilla 220SIC 2013/03_2 (Emelectric)BS1C</t>
  </si>
  <si>
    <t>Empresa Eléctrica ERNC-1 SpA.CGE DistribuciónRapel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</si>
  <si>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</si>
  <si>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</si>
  <si>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DistribuciónAlto Jahuel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</si>
  <si>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</si>
  <si>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</si>
  <si>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</si>
  <si>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</si>
  <si>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</si>
  <si>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</si>
  <si>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</si>
  <si>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</si>
  <si>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</si>
  <si>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</si>
  <si>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</si>
  <si>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DistribuciónAlto Jahuel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</si>
  <si>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</si>
  <si>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</si>
  <si>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</si>
  <si>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</si>
  <si>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</si>
  <si>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</si>
  <si>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</si>
  <si>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DistribuciónAlto Jahuel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</si>
  <si>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</si>
  <si>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</si>
  <si>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</si>
  <si>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</si>
  <si>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</si>
  <si>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</si>
  <si>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</si>
  <si>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DistribuciónValdivia 220EMEL-SIC 2006/01BB1</t>
  </si>
  <si>
    <t>ENDESACGE DistribuciónQuillota 220EMEL-SIC 2006/01 (Emelectric)BB1</t>
  </si>
  <si>
    <t>ENDESACGE DistribuciónNogales 220EMEL-SIC 2006/01 (Emelectric)BB1</t>
  </si>
  <si>
    <t>ENDESACGE DistribuciónMelipilla 220EMEL-SIC 2006/01 (Emelectric)BB1</t>
  </si>
  <si>
    <t>ENDESACGE DistribuciónRapel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</si>
  <si>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</si>
  <si>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</si>
  <si>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</si>
  <si>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</si>
  <si>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</si>
  <si>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</si>
  <si>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DistribuciónAlto Jahuel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</si>
  <si>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</si>
  <si>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</si>
  <si>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</si>
  <si>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</si>
  <si>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</si>
  <si>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</si>
  <si>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</si>
  <si>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</si>
  <si>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</si>
  <si>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DistribuciónValdivia 220EMEL-SIC 2006/01-2BB_Sur</t>
  </si>
  <si>
    <t>AES GENERCGE DistribuciónQuillota 220EMEL-SIC 2006/01-2 (Emelectric)BB_Sur</t>
  </si>
  <si>
    <t>AES GENERCGE DistribuciónNogales 220EMEL-SIC 2006/01-2 (Emelectric)BB_Sur</t>
  </si>
  <si>
    <t>AES GENERCGE DistribuciónMelipilla 220EMEL-SIC 2006/01-2 (Emelectric)BB_Sur</t>
  </si>
  <si>
    <t>AES GENERCGE DistribuciónRapel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</si>
  <si>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</si>
  <si>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</si>
  <si>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</si>
  <si>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</si>
  <si>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</si>
  <si>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</si>
  <si>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</si>
  <si>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</si>
  <si>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</si>
  <si>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</si>
  <si>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</si>
  <si>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</si>
  <si>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</si>
  <si>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</si>
  <si>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</si>
  <si>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</si>
  <si>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</si>
  <si>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</si>
  <si>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</si>
  <si>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</si>
  <si>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</si>
  <si>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</si>
  <si>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</si>
  <si>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</si>
  <si>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</si>
  <si>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</si>
  <si>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</si>
  <si>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</si>
  <si>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</si>
  <si>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</si>
  <si>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</si>
  <si>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</si>
  <si>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</si>
  <si>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</si>
  <si>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</si>
  <si>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</si>
  <si>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</si>
  <si>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</si>
  <si>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</si>
  <si>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</si>
  <si>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</si>
  <si>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</si>
  <si>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</si>
  <si>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</si>
  <si>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</si>
  <si>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</si>
  <si>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</si>
  <si>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</si>
  <si>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</si>
  <si>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</si>
  <si>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</si>
  <si>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</si>
  <si>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</si>
  <si>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</si>
  <si>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</si>
  <si>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</si>
  <si>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</si>
  <si>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</si>
  <si>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</si>
  <si>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</si>
  <si>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</si>
  <si>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</si>
  <si>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</si>
  <si>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</si>
  <si>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</si>
  <si>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</si>
  <si>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</si>
  <si>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</si>
  <si>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</si>
  <si>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</si>
  <si>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</si>
  <si>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</si>
  <si>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</si>
  <si>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</si>
  <si>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</si>
  <si>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</si>
  <si>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</si>
  <si>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</si>
  <si>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</si>
  <si>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</si>
  <si>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</si>
  <si>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</si>
  <si>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</si>
  <si>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</si>
  <si>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</si>
  <si>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</si>
  <si>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</si>
  <si>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</si>
  <si>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</si>
  <si>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</si>
  <si>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</si>
  <si>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</si>
  <si>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</si>
  <si>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</si>
  <si>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</si>
  <si>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</si>
  <si>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</si>
  <si>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</si>
  <si>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</si>
  <si>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</si>
  <si>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</si>
  <si>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</si>
  <si>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</si>
  <si>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</si>
  <si>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</si>
  <si>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</si>
  <si>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</si>
  <si>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</si>
  <si>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</si>
  <si>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</si>
  <si>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</si>
  <si>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</si>
  <si>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</si>
  <si>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</si>
  <si>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</si>
  <si>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</si>
  <si>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</si>
  <si>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</si>
  <si>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</si>
  <si>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</si>
  <si>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</si>
  <si>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</si>
  <si>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</si>
  <si>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</si>
  <si>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</si>
  <si>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</si>
  <si>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</si>
  <si>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</si>
  <si>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</si>
  <si>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</si>
  <si>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</si>
  <si>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</si>
  <si>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</si>
  <si>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</si>
  <si>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</si>
  <si>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</si>
  <si>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</si>
  <si>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</si>
  <si>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</si>
  <si>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</si>
  <si>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</si>
  <si>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</si>
  <si>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</si>
  <si>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</si>
  <si>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</si>
  <si>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</si>
  <si>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</si>
  <si>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</si>
  <si>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</si>
  <si>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</si>
  <si>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ENDESAChilquintaPolpaico 220CHQ 2006/01BB1</t>
  </si>
  <si>
    <t>ENDESAChilquintaMelipilla 220CHQ 2006/01BB1</t>
  </si>
  <si>
    <t>ENDESAChilquintaCerro Navia 220CHQ 2006/01BB1</t>
  </si>
  <si>
    <t>AES GENERChilquintaQuillota 220CHQ 2006/01BB1</t>
  </si>
  <si>
    <t>AES GENERChilquintaNogales 220CHQ 2006/01BB1</t>
  </si>
  <si>
    <t>AES GENERChilquintaPolpaico 220CHQ 2006/01BB1</t>
  </si>
  <si>
    <t>AES GENERChilquintaMelipilla 220CHQ 2006/01BB1</t>
  </si>
  <si>
    <t>AES GENERChilquintaCerro Navia 220CHQ 2006/01BB1</t>
  </si>
  <si>
    <t>ENDESAChilquintaQuillota 220CHQ 2006/01BB2</t>
  </si>
  <si>
    <t>ENDESAChilquintaNogales 220CHQ 2006/01BB2</t>
  </si>
  <si>
    <t>ENDESAChilquintaPolpaico 220CHQ 2006/01BB2</t>
  </si>
  <si>
    <t>ENDESAChilquintaMelipilla 220CHQ 2006/01BB2</t>
  </si>
  <si>
    <t>ENDESAChilquintaCerro Navia 220CHQ 2006/01BB2</t>
  </si>
  <si>
    <t>ENDESAChilquintaQuillota 220CHQ 2008/01BS1</t>
  </si>
  <si>
    <t>ENDESAChilquintaNogales 220CHQ 2008/01BS1</t>
  </si>
  <si>
    <t>ENDESAChilquintaPolpaico 220CHQ 2008/01BS1</t>
  </si>
  <si>
    <t>ENDESAChilquintaMelipilla 220CHQ 2008/01BS1</t>
  </si>
  <si>
    <t>ENDESAChilquintaCerro Navia 220CHQ 2008/01BS1</t>
  </si>
  <si>
    <t>AES GENERChilquintaQuillota 220CHQ 2008/01BS1</t>
  </si>
  <si>
    <t>AES GENERChilquintaNogales 220CHQ 2008/01BS1</t>
  </si>
  <si>
    <t>AES GENERChilquintaPolpaico 220CHQ 2008/01BS1</t>
  </si>
  <si>
    <t>AES GENERChilquintaMelipilla 220CHQ 2008/01BS1</t>
  </si>
  <si>
    <t>AES GENERChilquintaCerro Navia 220CHQ 2008/01BS1</t>
  </si>
  <si>
    <t>PUYEHUEChilquintaQuillota 220CHQ 2010/01BS4</t>
  </si>
  <si>
    <t>PUYEHUEChilquintaNogales 220CHQ 2010/01BS4</t>
  </si>
  <si>
    <t>PUYEHUEChilquintaPolpaico 220CHQ 2010/01BS4</t>
  </si>
  <si>
    <t>PUYEHUEChilquintaMelipilla 220CHQ 2010/01BS4</t>
  </si>
  <si>
    <t>PUYEHUEChilquintaCerro Navia 220CHQ 2010/01BS4</t>
  </si>
  <si>
    <t>PANGUIPULLIChilquintaQuillota 220CHQ 2010/01BS4</t>
  </si>
  <si>
    <t>PANGUIPULLIChilquintaNogales 220CHQ 2010/01BS4</t>
  </si>
  <si>
    <t>PANGUIPULLIChilquintaPolpaico 220CHQ 2010/01BS4</t>
  </si>
  <si>
    <t>PANGUIPULLIChilquintaMelipilla 220CHQ 2010/01BS4</t>
  </si>
  <si>
    <t>PANGUIPULLIChilquintaCerro Navia 220CHQ 2010/01BS4</t>
  </si>
  <si>
    <t>ENDESAChilquintaQuillota 220CHQ 2010/01BS4</t>
  </si>
  <si>
    <t>ENDESAChilquintaNogales 220CHQ 2010/01BS4</t>
  </si>
  <si>
    <t>ENDESAChilquintaPolpaico 220CHQ 2010/01BS4</t>
  </si>
  <si>
    <t>ENDESAChilquintaMelipilla 220CHQ 2010/01BS4</t>
  </si>
  <si>
    <t>ENDESAChilquintaCerro Navia 220CHQ 2010/01BS4</t>
  </si>
  <si>
    <t>PUYEHUEChilquintaQuillota 220CHQ 2010/01BS5</t>
  </si>
  <si>
    <t>PUYEHUEChilquintaNogales 220CHQ 2010/01BS5</t>
  </si>
  <si>
    <t>PUYEHUEChilquintaPolpaico 220CHQ 2010/01BS5</t>
  </si>
  <si>
    <t>PUYEHUEChilquintaMelipilla 220CHQ 2010/01BS5</t>
  </si>
  <si>
    <t>PUYEHUEChilquintaCerro Navia 220CHQ 2010/01BS5</t>
  </si>
  <si>
    <t>PANGUIPULLIChilquintaQuillota 220CHQ 2010/01BS5</t>
  </si>
  <si>
    <t>PANGUIPULLIChilquintaNogales 220CHQ 2010/01BS5</t>
  </si>
  <si>
    <t>PANGUIPULLIChilquintaPolpaico 220CHQ 2010/01BS5</t>
  </si>
  <si>
    <t>PANGUIPULLIChilquintaMelipilla 220CHQ 2010/01BS5</t>
  </si>
  <si>
    <t>PANGUIPULLIChilquintaCerro Navia 220CHQ 2010/01BS5</t>
  </si>
  <si>
    <t>ENDESAChilquintaQuillota 220CHQ 2010/01BS5</t>
  </si>
  <si>
    <t>ENDESAChilquintaNogales 220CHQ 2010/01BS5</t>
  </si>
  <si>
    <t>ENDESAChilquintaPolpaico 220CHQ 2010/01BS5</t>
  </si>
  <si>
    <t>ENDESAChilquintaMelipilla 220CHQ 2010/01BS5</t>
  </si>
  <si>
    <t>ENDESAChilquintaCerro Navia 220CHQ 2010/01BS5</t>
  </si>
  <si>
    <t>PANGUIPULLIChilquintaQuillota 220CHQ 2010/01BS6</t>
  </si>
  <si>
    <t>PANGUIPULLIChilquintaNogales 220CHQ 2010/01BS6</t>
  </si>
  <si>
    <t>PANGUIPULLIChilquintaPolpaico 220CHQ 2010/01BS6</t>
  </si>
  <si>
    <t>PANGUIPULLIChilquintaMelipilla 220CHQ 2010/01BS6</t>
  </si>
  <si>
    <t>PANGUIPULLIChilquintaCerro Navia 220CHQ 2010/01BS6</t>
  </si>
  <si>
    <t>ENDESAChilquintaQuillota 220CHQ 2010/01BS6</t>
  </si>
  <si>
    <t>ENDESAChilquintaNogales 220CHQ 2010/01BS6</t>
  </si>
  <si>
    <t>ENDESAChilquintaPolpaico 220CHQ 2010/01BS6</t>
  </si>
  <si>
    <t>ENDESAChilquintaMelipilla 220CHQ 2010/01BS6</t>
  </si>
  <si>
    <t>ENDESAChilquintaCerro Navia 220CHQ 2010/01BS6</t>
  </si>
  <si>
    <t>ENDESAChilquintaQuillota 220SIC 2013/01BS1</t>
  </si>
  <si>
    <t>ENDESAChilquintaNogales 220SIC 2013/01BS1</t>
  </si>
  <si>
    <t>ENDESAChilquintaPolpaico 220SIC 2013/01BS1</t>
  </si>
  <si>
    <t>ENDESAChilquintaMelipilla 220SIC 2013/01BS1</t>
  </si>
  <si>
    <t>ENDESAChilquintaCerro Navia 220SIC 2013/01BS1</t>
  </si>
  <si>
    <t>PANGUIPULLIChilquintaQuillota 220SIC 2013/01BS1</t>
  </si>
  <si>
    <t>PANGUIPULLIChilquintaNogales 220SIC 2013/01BS1</t>
  </si>
  <si>
    <t>PANGUIPULLIChilquintaPolpaico 220SIC 2013/01BS1</t>
  </si>
  <si>
    <t>PANGUIPULLIChilquintaMelipilla 220SIC 2013/01BS1</t>
  </si>
  <si>
    <t>PANGUIPULLIChilquintaCerro Navia 220SIC 2013/01BS1</t>
  </si>
  <si>
    <t>ENDESAChilquintaQuillota 220SIC 2013/03BS1</t>
  </si>
  <si>
    <t>ENDESAChilquintaNogales 220SIC 2013/03BS1</t>
  </si>
  <si>
    <t>ENDESAChilquintaPolpaico 220SIC 2013/03BS1</t>
  </si>
  <si>
    <t>ENDESAChilquintaMelipilla 220SIC 2013/03BS1</t>
  </si>
  <si>
    <t>ENDESAChilquintaCerro Navia 220SIC 2013/03BS1</t>
  </si>
  <si>
    <t>Empresa Eléctrica Carén S.A.ChilquintaQuillota 220SIC 2013/03_2BS1A</t>
  </si>
  <si>
    <t>Empresa Eléctrica Carén S.A.ChilquintaNogales 220SIC 2013/03_2BS1A</t>
  </si>
  <si>
    <t>Empresa Eléctrica Carén S.A.ChilquintaPolpaico 220SIC 2013/03_2BS1A</t>
  </si>
  <si>
    <t>Empresa Eléctrica Carén S.A.ChilquintaMelipilla 220SIC 2013/03_2BS1A</t>
  </si>
  <si>
    <t>Empresa Eléctrica Carén S.A.ChilquintaCerro Navia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</si>
  <si>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</si>
  <si>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</si>
  <si>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SpA.ChilquintaPolpaico 220SIC 2013/03_2BS1A</t>
  </si>
  <si>
    <t>Empresa Eléctrica ERNC-1 SpA.ChilquintaMelipilla 220SIC 2013/03_2BS1A</t>
  </si>
  <si>
    <t>Empresa Eléctrica ERNC-1 SpA.ChilquintaCerro Navia 220SIC 2013/03_2BS1A</t>
  </si>
  <si>
    <t>Chungungo S.A.ChilquintaQuillota 220SIC 2013/03_2BS1B</t>
  </si>
  <si>
    <t>Chungungo S.A.ChilquintaNogales 220SIC 2013/03_2BS1B</t>
  </si>
  <si>
    <t>Chungungo S.A.ChilquintaPolpaico 220SIC 2013/03_2BS1B</t>
  </si>
  <si>
    <t>Chungungo S.A.ChilquintaMelipilla 220SIC 2013/03_2BS1B</t>
  </si>
  <si>
    <t>Chungungo S.A.ChilquintaCerro Navia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</si>
  <si>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</si>
  <si>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</si>
  <si>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S.A.ChilquintaPolpaico 220SIC 2013/03_2BS1B</t>
  </si>
  <si>
    <t>Empresa Eléctrica Carén S.A.ChilquintaMelipilla 220SIC 2013/03_2BS1B</t>
  </si>
  <si>
    <t>Empresa Eléctrica Carén S.A.ChilquintaCerro Navia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</si>
  <si>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</si>
  <si>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</si>
  <si>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SpA.ChilquintaPolpaico 220SIC 2013/03_2BS1B</t>
  </si>
  <si>
    <t>Empresa Eléctrica ERNC-1 SpA.ChilquintaMelipilla 220SIC 2013/03_2BS1B</t>
  </si>
  <si>
    <t>Empresa Eléctrica ERNC-1 SpA.ChilquintaCerro Navia 220SIC 2013/03_2BS1B</t>
  </si>
  <si>
    <t>Energía Cerro El Morado S.A.ChilquintaQuillota 220SIC 2013/03_2BS1B</t>
  </si>
  <si>
    <t>Energía Cerro El Morado S.A.ChilquintaNogales 220SIC 2013/03_2BS1B</t>
  </si>
  <si>
    <t>Energía Cerro El Morado S.A.ChilquintaPolpaico 220SIC 2013/03_2BS1B</t>
  </si>
  <si>
    <t>Energía Cerro El Morado S.A.ChilquintaMelipilla 220SIC 2013/03_2BS1B</t>
  </si>
  <si>
    <t>Energía Cerro El Morado S.A.ChilquintaCerro Navia 220SIC 2013/03_2BS1B</t>
  </si>
  <si>
    <t>SPV P4 S.A.ChilquintaQuillota 220SIC 2013/03_2BS1B</t>
  </si>
  <si>
    <t>SPV P4 S.A.ChilquintaNogales 220SIC 2013/03_2BS1B</t>
  </si>
  <si>
    <t>SPV P4 S.A.ChilquintaPolpaico 220SIC 2013/03_2BS1B</t>
  </si>
  <si>
    <t>SPV P4 S.A.ChilquintaMelipilla 220SIC 2013/03_2BS1B</t>
  </si>
  <si>
    <t>SPV P4 S.A.ChilquintaCerro Navia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</si>
  <si>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</si>
  <si>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</si>
  <si>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S.A.ChilquintaPolpaico 220SIC 2013/03_2BS1C</t>
  </si>
  <si>
    <t>Empresa Eléctrica Carén S.A.ChilquintaMelipilla 220SIC 2013/03_2BS1C</t>
  </si>
  <si>
    <t>Empresa Eléctrica Carén S.A.ChilquintaCerro Navia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</si>
  <si>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</si>
  <si>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</si>
  <si>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SpA.ChilquintaPolpaico 220SIC 2013/03_2BS1C</t>
  </si>
  <si>
    <t>Empresa Eléctrica ERNC-1 SpA.ChilquintaMelipilla 220SIC 2013/03_2BS1C</t>
  </si>
  <si>
    <t>Empresa Eléctrica ERNC-1 SpA.ChilquintaCerro Navia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</si>
  <si>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</si>
  <si>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</si>
  <si>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</si>
  <si>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</si>
  <si>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</si>
  <si>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</si>
  <si>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</si>
  <si>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</si>
  <si>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</si>
  <si>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</si>
  <si>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</si>
  <si>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</si>
  <si>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</si>
  <si>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</si>
  <si>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</si>
  <si>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</si>
  <si>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</si>
  <si>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</si>
  <si>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</si>
  <si>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</si>
  <si>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</si>
  <si>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</si>
  <si>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</si>
  <si>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</si>
  <si>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</si>
  <si>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</si>
  <si>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</si>
  <si>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</si>
  <si>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</si>
  <si>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</si>
  <si>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</si>
  <si>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</si>
  <si>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</si>
  <si>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</si>
  <si>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</si>
  <si>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</si>
  <si>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</si>
  <si>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</si>
  <si>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</si>
  <si>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</si>
  <si>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</si>
  <si>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</si>
  <si>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</si>
  <si>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</si>
  <si>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</si>
  <si>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</si>
  <si>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</si>
  <si>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ENDESAConafeRapel 220SIC 2013/01BS1</t>
  </si>
  <si>
    <t>ENDESAConafeValdivia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</si>
  <si>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</si>
  <si>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</si>
  <si>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</si>
  <si>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</si>
  <si>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</si>
  <si>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</si>
  <si>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ENDESAConafeRapel 220SIC 2013/01 (Enelsa)BS1</t>
  </si>
  <si>
    <t>ENDESAConafeValdivia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</si>
  <si>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</si>
  <si>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</si>
  <si>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</si>
  <si>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PANGUIPULLIConafeRapel 220SIC 2013/01BS1</t>
  </si>
  <si>
    <t>PANGUIPULLIConafeValdivia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</si>
  <si>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</si>
  <si>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</si>
  <si>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</si>
  <si>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</si>
  <si>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</si>
  <si>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</si>
  <si>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PANGUIPULLIConafeRapel 220SIC 2013/01 (Enelsa)BS1</t>
  </si>
  <si>
    <t>PANGUIPULLIConafeValdivia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</si>
  <si>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</si>
  <si>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</si>
  <si>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</si>
  <si>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</si>
  <si>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ENDESAConafeRapel 220SIC 2013/03BS1</t>
  </si>
  <si>
    <t>ENDESAConafeValdivia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</si>
  <si>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</si>
  <si>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</si>
  <si>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</si>
  <si>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</si>
  <si>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</si>
  <si>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ENDESAConafeRapel 220SIC 2013/03 (Enelsa)BS1</t>
  </si>
  <si>
    <t>ENDESAConafeValdivia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</si>
  <si>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</si>
  <si>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</si>
  <si>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</si>
  <si>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S.A.ConafeRapel 220SIC 2013/03_2BS1A</t>
  </si>
  <si>
    <t>Empresa Eléctrica Carén S.A.ConafeValdivia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</si>
  <si>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</si>
  <si>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</si>
  <si>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</si>
  <si>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</si>
  <si>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</si>
  <si>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</si>
  <si>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</si>
  <si>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</si>
  <si>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SpA.ConafeRapel 220SIC 2013/03_2BS1A</t>
  </si>
  <si>
    <t>Empresa Eléctrica ERNC-1 SpA.ConafeValdivia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</si>
  <si>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</si>
  <si>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</si>
  <si>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</si>
  <si>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</si>
  <si>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</si>
  <si>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</si>
  <si>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SpA.ConafeRapel 220SIC 2013/03_2 (Enelsa)BS1A</t>
  </si>
  <si>
    <t>Empresa Eléctrica ERNC-1 SpA.ConafeValdivia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</si>
  <si>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</si>
  <si>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</si>
  <si>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</si>
  <si>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S.A.ConafeRapel 220SIC 2013/03_2BS1B</t>
  </si>
  <si>
    <t>Chungungo S.A.ConafeValdivia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</si>
  <si>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</si>
  <si>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</si>
  <si>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</si>
  <si>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</si>
  <si>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</si>
  <si>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</si>
  <si>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S.A.ConafeRapel 220SIC 2013/03_2 (Enelsa)BS1B</t>
  </si>
  <si>
    <t>Chungungo S.A.ConafeValdivia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</si>
  <si>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</si>
  <si>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</si>
  <si>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</si>
  <si>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S.A.ConafeRapel 220SIC 2013/03_2BS1B</t>
  </si>
  <si>
    <t>Empresa Eléctrica Carén S.A.ConafeValdivia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</si>
  <si>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</si>
  <si>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</si>
  <si>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</si>
  <si>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</si>
  <si>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</si>
  <si>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S.A.ConafeRapel 220SIC 2013/03_2 (Enelsa)BS1B</t>
  </si>
  <si>
    <t>Empresa Eléctrica Carén S.A.ConafePan de Azucar 220SIC 2013/03_2 (Enelsa)BS1B</t>
  </si>
  <si>
    <t>Empresa Eléctrica Carén S.A.ConafeValdivia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</si>
  <si>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</si>
  <si>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</si>
  <si>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</si>
  <si>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SpA.ConafeRapel 220SIC 2013/03_2BS1B</t>
  </si>
  <si>
    <t>Empresa Eléctrica ERNC-1 SpA.ConafeValdivia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</si>
  <si>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</si>
  <si>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</si>
  <si>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</si>
  <si>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</si>
  <si>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</si>
  <si>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</si>
  <si>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SpA.ConafeRapel 220SIC 2013/03_2 (Enelsa)BS1B</t>
  </si>
  <si>
    <t>Empresa Eléctrica ERNC-1 SpA.ConafeValdivia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</si>
  <si>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</si>
  <si>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</si>
  <si>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</si>
  <si>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S.A.ConafeRapel 220SIC 2013/03_2BS1B</t>
  </si>
  <si>
    <t>Energía Cerro El Morado S.A.ConafeValdivia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</si>
  <si>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</si>
  <si>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</si>
  <si>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</si>
  <si>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</si>
  <si>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</si>
  <si>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</si>
  <si>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S.A.ConafeRapel 220SIC 2013/03_2 (Enelsa)BS1B</t>
  </si>
  <si>
    <t>Energía Cerro El Morado S.A.ConafeValdivia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</si>
  <si>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</si>
  <si>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</si>
  <si>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</si>
  <si>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S.A.ConafeRapel 220SIC 2013/03_2BS1B</t>
  </si>
  <si>
    <t>SPV P4 S.A.ConafeValdivia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</si>
  <si>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</si>
  <si>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</si>
  <si>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</si>
  <si>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</si>
  <si>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</si>
  <si>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</si>
  <si>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S.A.ConafeRapel 220SIC 2013/03_2 (Enelsa)BS1B</t>
  </si>
  <si>
    <t>SPV P4 S.A.ConafeValdivia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</si>
  <si>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</si>
  <si>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</si>
  <si>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</si>
  <si>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S.A.ConafeRapel 220SIC 2013/03_2BS1C</t>
  </si>
  <si>
    <t>Empresa Eléctrica Carén S.A.ConafeValdivia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</si>
  <si>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</si>
  <si>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</si>
  <si>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</si>
  <si>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</si>
  <si>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</si>
  <si>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</si>
  <si>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S.A.ConafeRapel 220SIC 2013/03_2 (Enelsa)BS1C</t>
  </si>
  <si>
    <t>Empresa Eléctrica Carén S.A.ConafeValdivia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</si>
  <si>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</si>
  <si>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</si>
  <si>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</si>
  <si>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SpA.ConafeRapel 220SIC 2013/03_2BS1C</t>
  </si>
  <si>
    <t>Empresa Eléctrica ERNC-1 SpA.ConafeValdivia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</si>
  <si>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</si>
  <si>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</si>
  <si>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</si>
  <si>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</si>
  <si>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</si>
  <si>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</si>
  <si>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SpA.ConafeRapel 220SIC 2013/03_2 (Enelsa)BS1C</t>
  </si>
  <si>
    <t>Empresa Eléctrica ERNC-1 SpA.ConafeValdivia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</si>
  <si>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</si>
  <si>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</si>
  <si>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</si>
  <si>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ENDESAConafeRapel 220SAE 2006/01 (Enelsa)BB1</t>
  </si>
  <si>
    <t>ENDESAConafeValdivia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</si>
  <si>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</si>
  <si>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</si>
  <si>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</si>
  <si>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</si>
  <si>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</si>
  <si>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</si>
  <si>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COLBÚNConafeRapel 220SAE 2006/01 (Enelsa)BB1</t>
  </si>
  <si>
    <t>COLBÚNConafeValdivia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</si>
  <si>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</si>
  <si>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</si>
  <si>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</si>
  <si>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</si>
  <si>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</si>
  <si>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</si>
  <si>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COLBÚNConafeRapel 220SAE 2006/01 (Enelsa)BV1</t>
  </si>
  <si>
    <t>COLBÚNConafeValdivia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</si>
  <si>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</si>
  <si>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</si>
  <si>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</si>
  <si>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</si>
  <si>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</si>
  <si>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ENDESACoopelanHualpen 220SAE 2006/01BB1</t>
  </si>
  <si>
    <t>COLBÚNCoopelanCharrua 220SAE 2006/01BB1</t>
  </si>
  <si>
    <t>COLBÚNCoopelanHualpen 220SAE 2006/01BB1</t>
  </si>
  <si>
    <t>COLBÚNCoopelanCharrua 220SAE 2006/01BV1</t>
  </si>
  <si>
    <t>COLBÚNCoopelanHualpen 220SAE 2006/01BV1</t>
  </si>
  <si>
    <t>ENDESACoopelanCharrua 220SIC 2013/01BS1</t>
  </si>
  <si>
    <t>ENDESACoopelanHualpen 220SIC 2013/01BS1</t>
  </si>
  <si>
    <t>PANGUIPULLICoopelanCharrua 220SIC 2013/01BS1</t>
  </si>
  <si>
    <t>PANGUIPULLICoopelanHualpen 220SIC 2013/01BS1</t>
  </si>
  <si>
    <t>ENDESACoopelanCharrua 220SIC 2013/03BS1</t>
  </si>
  <si>
    <t>ENDESACoopelanHualpen 220SIC 2013/03BS1</t>
  </si>
  <si>
    <t>Empresa Eléctrica Carén S.A.CoopelanCharrua 220SIC 2013/03_2BS1A</t>
  </si>
  <si>
    <t>Empresa Eléctrica Carén S.A.CoopelanHualpen 220SIC 2013/03_2BS1A</t>
  </si>
  <si>
    <t>Empresa Eléctrica ERNC-1 SpA.CoopelanCharrua 220SIC 2013/03_2BS1A</t>
  </si>
  <si>
    <t>Empresa Eléctrica ERNC-1 SpA.CoopelanHualpen 220SIC 2013/03_2BS1A</t>
  </si>
  <si>
    <t>Chungungo S.A.CoopelanCharrua 220SIC 2013/03_2BS1B</t>
  </si>
  <si>
    <t>Chungungo S.A.CoopelanHualpen 220SIC 2013/03_2BS1B</t>
  </si>
  <si>
    <t>Empresa Eléctrica Carén S.A.CoopelanCharrua 220SIC 2013/03_2BS1B</t>
  </si>
  <si>
    <t>Empresa Eléctrica Carén S.A.CoopelanHualpen 220SIC 2013/03_2BS1B</t>
  </si>
  <si>
    <t>Empresa Eléctrica ERNC-1 SpA.CoopelanCharrua 220SIC 2013/03_2BS1B</t>
  </si>
  <si>
    <t>Empresa Eléctrica ERNC-1 SpA.CoopelanHualpen 220SIC 2013/03_2BS1B</t>
  </si>
  <si>
    <t>Energía Cerro El Morado S.A.CoopelanCharrua 220SIC 2013/03_2BS1B</t>
  </si>
  <si>
    <t>Energía Cerro El Morado S.A.CoopelanHualpen 220SIC 2013/03_2BS1B</t>
  </si>
  <si>
    <t>SPV P4 S.A.CoopelanCharrua 220SIC 2013/03_2BS1B</t>
  </si>
  <si>
    <t>SPV P4 S.A.CoopelanHualpen 220SIC 2013/03_2BS1B</t>
  </si>
  <si>
    <t>Empresa Eléctrica Carén S.A.CoopelanCharrua 220SIC 2013/03_2BS1C</t>
  </si>
  <si>
    <t>Empresa Eléctrica Carén S.A.CoopelanHualpen 220SIC 2013/03_2BS1C</t>
  </si>
  <si>
    <t>Empresa Eléctrica ERNC-1 SpA.CoopelanCharrua 220SIC 2013/03_2BS1C</t>
  </si>
  <si>
    <t>Empresa Eléctrica ERNC-1 SpA.CoopelanHualpen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</si>
  <si>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</si>
  <si>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</si>
  <si>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</si>
  <si>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</si>
  <si>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</si>
  <si>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</si>
  <si>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</si>
  <si>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</si>
  <si>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</si>
  <si>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</si>
  <si>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</si>
  <si>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</si>
  <si>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</si>
  <si>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</si>
  <si>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</si>
  <si>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</si>
  <si>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</si>
  <si>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</si>
  <si>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</si>
  <si>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</si>
  <si>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</si>
  <si>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</si>
  <si>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</si>
  <si>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</si>
  <si>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</si>
  <si>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</si>
  <si>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</si>
  <si>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</si>
  <si>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</si>
  <si>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</si>
  <si>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</si>
  <si>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</si>
  <si>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</si>
  <si>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</si>
  <si>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</si>
  <si>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</si>
  <si>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</si>
  <si>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</si>
  <si>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</si>
  <si>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</si>
  <si>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</si>
  <si>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</si>
  <si>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</si>
  <si>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</si>
  <si>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</si>
  <si>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</si>
  <si>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</si>
  <si>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</si>
  <si>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</si>
  <si>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</si>
  <si>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</si>
  <si>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</si>
  <si>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</si>
  <si>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</si>
  <si>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</si>
  <si>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</si>
  <si>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</si>
  <si>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</si>
  <si>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</si>
  <si>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</si>
  <si>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</si>
  <si>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ENDESACrellPuerto Montt 220SAE 2006/01BB1</t>
  </si>
  <si>
    <t>COLBÚNCrellBarro Blanco 220SAE 2006/01BB1</t>
  </si>
  <si>
    <t>COLBÚNCrellPuerto Montt 220SAE 2006/01BB1</t>
  </si>
  <si>
    <t>COLBÚNCrellBarro Blanco 220SAE 2006/01BV1</t>
  </si>
  <si>
    <t>COLBÚNCrellPuerto Montt 220SAE 2006/01BV1</t>
  </si>
  <si>
    <t>ENDESACrellBarro Blanco 220SIC 2013/01BS1</t>
  </si>
  <si>
    <t>ENDESACrellPuerto Montt 220SIC 2013/01BS1</t>
  </si>
  <si>
    <t>PANGUIPULLICrellBarro Blanco 220SIC 2013/01BS1</t>
  </si>
  <si>
    <t>PANGUIPULLICrellPuerto Montt 220SIC 2013/01BS1</t>
  </si>
  <si>
    <t>ENDESACrellBarro Blanco 220SIC 2013/03BS1</t>
  </si>
  <si>
    <t>ENDESACrellPuerto Montt 220SIC 2013/03BS1</t>
  </si>
  <si>
    <t>Empresa Eléctrica Carén S.A.CrellBarro Blanco 220SIC 2013/03_2BS1A</t>
  </si>
  <si>
    <t>Empresa Eléctrica Carén S.A.CrellPuerto Montt 220SIC 2013/03_2BS1A</t>
  </si>
  <si>
    <t>Empresa Eléctrica ERNC-1 SpA.CrellBarro Blanco 220SIC 2013/03_2BS1A</t>
  </si>
  <si>
    <t>Empresa Eléctrica ERNC-1 SpA.CrellPuerto Montt 220SIC 2013/03_2BS1A</t>
  </si>
  <si>
    <t>Chungungo S.A.CrellBarro Blanco 220SIC 2013/03_2BS1B</t>
  </si>
  <si>
    <t>Chungungo S.A.CrellPuerto Montt 220SIC 2013/03_2BS1B</t>
  </si>
  <si>
    <t>Empresa Eléctrica Carén S.A.CrellBarro Blanco 220SIC 2013/03_2BS1B</t>
  </si>
  <si>
    <t>Empresa Eléctrica Carén S.A.CrellPuerto Montt 220SIC 2013/03_2BS1B</t>
  </si>
  <si>
    <t>Empresa Eléctrica ERNC-1 SpA.CrellBarro Blanco 220SIC 2013/03_2BS1B</t>
  </si>
  <si>
    <t>Empresa Eléctrica ERNC-1 SpA.CrellPuerto Montt 220SIC 2013/03_2BS1B</t>
  </si>
  <si>
    <t>Energía Cerro El Morado S.A.CrellBarro Blanco 220SIC 2013/03_2BS1B</t>
  </si>
  <si>
    <t>Energía Cerro El Morado S.A.CrellPuerto Montt 220SIC 2013/03_2BS1B</t>
  </si>
  <si>
    <t>SPV P4 S.A.CrellBarro Blanco 220SIC 2013/03_2BS1B</t>
  </si>
  <si>
    <t>SPV P4 S.A.CrellPuerto Montt 220SIC 2013/03_2BS1B</t>
  </si>
  <si>
    <t>Empresa Eléctrica Carén S.A.CrellBarro Blanco 220SIC 2013/03_2BS1C</t>
  </si>
  <si>
    <t>Empresa Eléctrica Carén S.A.CrellPuerto Montt 220SIC 2013/03_2BS1C</t>
  </si>
  <si>
    <t>Empresa Eléctrica ERNC-1 SpA.CrellBarro Blanco 220SIC 2013/03_2BS1C</t>
  </si>
  <si>
    <t>Empresa Eléctrica ERNC-1 SpA.CrellPuerto Montt 220SIC 2013/03_2BS1C</t>
  </si>
  <si>
    <t>ENDESAEDECSAQuillota 220CHQ 2006/01BB1</t>
  </si>
  <si>
    <t>ENDESAEDECSANogales 220CHQ 2006/01BB1</t>
  </si>
  <si>
    <t>ENDESAEDECSAPolpaico 220CHQ 2006/01BB1</t>
  </si>
  <si>
    <t>ENDESAEDECSAChena 220CHQ 2006/01BB1</t>
  </si>
  <si>
    <t>ENDESAEDECSAAlto Jahuel 220CHQ 2006/01BB1</t>
  </si>
  <si>
    <t>ENDESAEDECSACerro Navia 220CHQ 2006/01BB1</t>
  </si>
  <si>
    <t>AES GENEREDECSAQuillota 220CHQ 2006/01BB1</t>
  </si>
  <si>
    <t>AES GENEREDECSANogales 220CHQ 2006/01BB1</t>
  </si>
  <si>
    <t>AES GENEREDECSAPolpaico 220CHQ 2006/01BB1</t>
  </si>
  <si>
    <t>AES GENEREDECSAChena 220CHQ 2006/01BB1</t>
  </si>
  <si>
    <t>AES GENEREDECSAAlto Jahuel 220CHQ 2006/01BB1</t>
  </si>
  <si>
    <t>AES GENEREDECSACerro Navia 220CHQ 2006/01BB1</t>
  </si>
  <si>
    <t>ENDESAEDECSAQuillota 220CHQ 2006/01BB2</t>
  </si>
  <si>
    <t>ENDESAEDECSANogales 220CHQ 2006/01BB2</t>
  </si>
  <si>
    <t>ENDESAEDECSAPolpaico 220CHQ 2006/01BB2</t>
  </si>
  <si>
    <t>ENDESAEDECSAChena 220CHQ 2006/01BB2</t>
  </si>
  <si>
    <t>ENDESAEDECSAAlto Jahuel 220CHQ 2006/01BB2</t>
  </si>
  <si>
    <t>ENDESAEDECSACerro Navia 220CHQ 2006/01BB2</t>
  </si>
  <si>
    <t>ENDESAEDECSAQuillota 220CHQ 2008/01BS1</t>
  </si>
  <si>
    <t>ENDESAEDECSANogales 220CHQ 2008/01BS1</t>
  </si>
  <si>
    <t>ENDESAEDECSAPolpaico 220CHQ 2008/01BS1</t>
  </si>
  <si>
    <t>ENDESAEDECSAChena 220CHQ 2008/01BS1</t>
  </si>
  <si>
    <t>ENDESAEDECSAAlto Jahuel 220CHQ 2008/01BS1</t>
  </si>
  <si>
    <t>ENDESAEDECSACerro Navia 220CHQ 2008/01BS1</t>
  </si>
  <si>
    <t>AES GENEREDECSAQuillota 220CHQ 2008/01BS1</t>
  </si>
  <si>
    <t>AES GENEREDECSANogales 220CHQ 2008/01BS1</t>
  </si>
  <si>
    <t>AES GENEREDECSAPolpaico 220CHQ 2008/01BS1</t>
  </si>
  <si>
    <t>AES GENEREDECSAChena 220CHQ 2008/01BS1</t>
  </si>
  <si>
    <t>AES GENEREDECSAAlto Jahuel 220CHQ 2008/01BS1</t>
  </si>
  <si>
    <t>AES GENEREDECSACerro Navia 220CHQ 2008/01BS1</t>
  </si>
  <si>
    <t>ENDESAEDECSAQuillota 220SIC 2013/01BS1</t>
  </si>
  <si>
    <t>ENDESAEDECSANogales 220SIC 2013/01BS1</t>
  </si>
  <si>
    <t>ENDESAEDECSAPolpaico 220SIC 2013/01BS1</t>
  </si>
  <si>
    <t>ENDESAEDECSAChena 220SIC 2013/01BS1</t>
  </si>
  <si>
    <t>ENDESAEDECSAAlto Jahuel 220SIC 2013/01BS1</t>
  </si>
  <si>
    <t>ENDESAEDECSACerro Navia 220SIC 2013/01BS1</t>
  </si>
  <si>
    <t>PANGUIPULLIEDECSAQuillota 220SIC 2013/01BS1</t>
  </si>
  <si>
    <t>PANGUIPULLIEDECSANogales 220SIC 2013/01BS1</t>
  </si>
  <si>
    <t>PANGUIPULLIEDECSAPolpaico 220SIC 2013/01BS1</t>
  </si>
  <si>
    <t>PANGUIPULLIEDECSAChena 220SIC 2013/01BS1</t>
  </si>
  <si>
    <t>PANGUIPULLIEDECSAAlto Jahuel 220SIC 2013/01BS1</t>
  </si>
  <si>
    <t>PANGUIPULLIEDECSACerro Navia 220SIC 2013/01BS1</t>
  </si>
  <si>
    <t>ENDESAEDECSAQuillota 220SIC 2013/03BS1</t>
  </si>
  <si>
    <t>ENDESAEDECSANogales 220SIC 2013/03BS1</t>
  </si>
  <si>
    <t>ENDESAEDECSAPolpaico 220SIC 2013/03BS1</t>
  </si>
  <si>
    <t>ENDESAEDECSAChena 220SIC 2013/03BS1</t>
  </si>
  <si>
    <t>ENDESAEDECSAAlto Jahuel 220SIC 2013/03BS1</t>
  </si>
  <si>
    <t>ENDESAEDECSACerro Navia 220SIC 2013/03BS1</t>
  </si>
  <si>
    <t>Empresa Eléctrica Carén S.A.EDECSAQuillota 220SIC 2013/03_2BS1A</t>
  </si>
  <si>
    <t>Empresa Eléctrica Carén S.A.EDECSANogales 220SIC 2013/03_2BS1A</t>
  </si>
  <si>
    <t>Empresa Eléctrica Carén S.A.EDECSAPolpaico 220SIC 2013/03_2BS1A</t>
  </si>
  <si>
    <t>Empresa Eléctrica Carén S.A.EDECSAChena 220SIC 2013/03_2BS1A</t>
  </si>
  <si>
    <t>Empresa Eléctrica Carén S.A.EDECSAAlto Jahuel 220SIC 2013/03_2BS1A</t>
  </si>
  <si>
    <t>Empresa Eléctrica Carén S.A.EDECSACerro Navia 220SIC 2013/03_2BS1A</t>
  </si>
  <si>
    <t>Empresa Eléctrica ERNC-1 SpA.EDECSAQuillota 220SIC 2013/03_2BS1A</t>
  </si>
  <si>
    <t>Empresa Eléctrica ERNC-1 SpA.EDECSANogales 220SIC 2013/03_2BS1A</t>
  </si>
  <si>
    <t>Empresa Eléctrica ERNC-1 SpA.EDECSAPolpaico 220SIC 2013/03_2BS1A</t>
  </si>
  <si>
    <t>Empresa Eléctrica ERNC-1 SpA.EDECSAChena 220SIC 2013/03_2BS1A</t>
  </si>
  <si>
    <t>Empresa Eléctrica ERNC-1 SpA.EDECSAAlto Jahuel 220SIC 2013/03_2BS1A</t>
  </si>
  <si>
    <t>Empresa Eléctrica ERNC-1 SpA.EDECSACerro Navia 220SIC 2013/03_2BS1A</t>
  </si>
  <si>
    <t>Chungungo S.A.EDECSAQuillota 220SIC 2013/03_2BS1B</t>
  </si>
  <si>
    <t>Chungungo S.A.EDECSANogales 220SIC 2013/03_2BS1B</t>
  </si>
  <si>
    <t>Chungungo S.A.EDECSAPolpaico 220SIC 2013/03_2BS1B</t>
  </si>
  <si>
    <t>Chungungo S.A.EDECSAChena 220SIC 2013/03_2BS1B</t>
  </si>
  <si>
    <t>Chungungo S.A.EDECSAAlto Jahuel 220SIC 2013/03_2BS1B</t>
  </si>
  <si>
    <t>Chungungo S.A.EDECSACerro Navia 220SIC 2013/03_2BS1B</t>
  </si>
  <si>
    <t>Empresa Eléctrica Carén S.A.EDECSAQuillota 220SIC 2013/03_2BS1B</t>
  </si>
  <si>
    <t>Empresa Eléctrica Carén S.A.EDECSANogales 220SIC 2013/03_2BS1B</t>
  </si>
  <si>
    <t>Empresa Eléctrica Carén S.A.EDECSAPolpaico 220SIC 2013/03_2BS1B</t>
  </si>
  <si>
    <t>Empresa Eléctrica Carén S.A.EDECSAChena 220SIC 2013/03_2BS1B</t>
  </si>
  <si>
    <t>Empresa Eléctrica Carén S.A.EDECSAAlto Jahuel 220SIC 2013/03_2BS1B</t>
  </si>
  <si>
    <t>Empresa Eléctrica Carén S.A.EDECSACerro Navia 220SIC 2013/03_2BS1B</t>
  </si>
  <si>
    <t>Empresa Eléctrica ERNC-1 SpA.EDECSAQuillota 220SIC 2013/03_2BS1B</t>
  </si>
  <si>
    <t>Empresa Eléctrica ERNC-1 SpA.EDECSANogales 220SIC 2013/03_2BS1B</t>
  </si>
  <si>
    <t>Empresa Eléctrica ERNC-1 SpA.EDECSAPolpaico 220SIC 2013/03_2BS1B</t>
  </si>
  <si>
    <t>Empresa Eléctrica ERNC-1 SpA.EDECSAChena 220SIC 2013/03_2BS1B</t>
  </si>
  <si>
    <t>Empresa Eléctrica ERNC-1 SpA.EDECSAAlto Jahuel 220SIC 2013/03_2BS1B</t>
  </si>
  <si>
    <t>Empresa Eléctrica ERNC-1 SpA.EDECSACerro Navia 220SIC 2013/03_2BS1B</t>
  </si>
  <si>
    <t>Energía Cerro El Morado S.A.EDECSAQuillota 220SIC 2013/03_2BS1B</t>
  </si>
  <si>
    <t>Energía Cerro El Morado S.A.EDECSANogales 220SIC 2013/03_2BS1B</t>
  </si>
  <si>
    <t>Energía Cerro El Morado S.A.EDECSAPolpaico 220SIC 2013/03_2BS1B</t>
  </si>
  <si>
    <t>Energía Cerro El Morado S.A.EDECSAChena 220SIC 2013/03_2BS1B</t>
  </si>
  <si>
    <t>Energía Cerro El Morado S.A.EDECSAAlto Jahuel 220SIC 2013/03_2BS1B</t>
  </si>
  <si>
    <t>Energía Cerro El Morado S.A.EDECSACerro Navia 220SIC 2013/03_2BS1B</t>
  </si>
  <si>
    <t>SPV P4 S.A.EDECSAQuillota 220SIC 2013/03_2BS1B</t>
  </si>
  <si>
    <t>SPV P4 S.A.EDECSANogales 220SIC 2013/03_2BS1B</t>
  </si>
  <si>
    <t>SPV P4 S.A.EDECSAPolpaico 220SIC 2013/03_2BS1B</t>
  </si>
  <si>
    <t>SPV P4 S.A.EDECSAChena 220SIC 2013/03_2BS1B</t>
  </si>
  <si>
    <t>SPV P4 S.A.EDECSAAlto Jahuel 220SIC 2013/03_2BS1B</t>
  </si>
  <si>
    <t>SPV P4 S.A.EDECSACerro Navia 220SIC 2013/03_2BS1B</t>
  </si>
  <si>
    <t>Empresa Eléctrica Carén S.A.EDECSAQuillota 220SIC 2013/03_2BS1C</t>
  </si>
  <si>
    <t>Empresa Eléctrica Carén S.A.EDECSANogales 220SIC 2013/03_2BS1C</t>
  </si>
  <si>
    <t>Empresa Eléctrica Carén S.A.EDECSAPolpaico 220SIC 2013/03_2BS1C</t>
  </si>
  <si>
    <t>Empresa Eléctrica Carén S.A.EDECSAChena 220SIC 2013/03_2BS1C</t>
  </si>
  <si>
    <t>Empresa Eléctrica Carén S.A.EDECSAAlto Jahuel 220SIC 2013/03_2BS1C</t>
  </si>
  <si>
    <t>Empresa Eléctrica Carén S.A.EDECSACerro Navia 220SIC 2013/03_2BS1C</t>
  </si>
  <si>
    <t>Empresa Eléctrica ERNC-1 SpA.EDECSAQuillota 220SIC 2013/03_2BS1C</t>
  </si>
  <si>
    <t>Empresa Eléctrica ERNC-1 SpA.EDECSANogales 220SIC 2013/03_2BS1C</t>
  </si>
  <si>
    <t>Empresa Eléctrica ERNC-1 SpA.EDECSAPolpaico 220SIC 2013/03_2BS1C</t>
  </si>
  <si>
    <t>Empresa Eléctrica ERNC-1 SpA.EDECSAChena 220SIC 2013/03_2BS1C</t>
  </si>
  <si>
    <t>Empresa Eléctrica ERNC-1 SpA.EDECSAAlto Jahuel 220SIC 2013/03_2BS1C</t>
  </si>
  <si>
    <t>Empresa Eléctrica ERNC-1 SpA.EDECSACerro Navia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</si>
  <si>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</si>
  <si>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</si>
  <si>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</si>
  <si>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</si>
  <si>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</si>
  <si>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</si>
  <si>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</si>
  <si>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</si>
  <si>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</si>
  <si>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</si>
  <si>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</si>
  <si>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</si>
  <si>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</si>
  <si>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</si>
  <si>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</si>
  <si>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</si>
  <si>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</si>
  <si>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</si>
  <si>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</si>
  <si>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</si>
  <si>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</si>
  <si>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</si>
  <si>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</si>
  <si>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</si>
  <si>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</si>
  <si>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</si>
  <si>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</si>
  <si>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</si>
  <si>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</si>
  <si>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</si>
  <si>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</si>
  <si>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</si>
  <si>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</si>
  <si>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</si>
  <si>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</si>
  <si>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</si>
  <si>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</si>
  <si>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</si>
  <si>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</si>
  <si>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</si>
  <si>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</si>
  <si>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</si>
  <si>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</si>
  <si>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</si>
  <si>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</si>
  <si>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</si>
  <si>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</si>
  <si>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</si>
  <si>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</si>
  <si>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</si>
  <si>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</si>
  <si>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</si>
  <si>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</si>
  <si>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</si>
  <si>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</si>
  <si>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</si>
  <si>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</si>
  <si>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</si>
  <si>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</si>
  <si>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</si>
  <si>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</si>
  <si>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</si>
  <si>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</si>
  <si>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</si>
  <si>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</si>
  <si>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</si>
  <si>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</si>
  <si>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</si>
  <si>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</si>
  <si>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</si>
  <si>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</si>
  <si>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</si>
  <si>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</si>
  <si>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</si>
  <si>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</si>
  <si>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</si>
  <si>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</si>
  <si>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</si>
  <si>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</si>
  <si>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</si>
  <si>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</si>
  <si>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</si>
  <si>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</si>
  <si>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</si>
  <si>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</si>
  <si>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</si>
  <si>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</si>
  <si>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</si>
  <si>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</si>
  <si>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</si>
  <si>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</si>
  <si>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</si>
  <si>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</si>
  <si>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</si>
  <si>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</si>
  <si>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</si>
  <si>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</si>
  <si>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</si>
  <si>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</si>
  <si>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</si>
  <si>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</si>
  <si>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</si>
  <si>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</si>
  <si>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</si>
  <si>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</si>
  <si>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</si>
  <si>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</si>
  <si>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</si>
  <si>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</si>
  <si>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</si>
  <si>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</si>
  <si>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</si>
  <si>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</si>
  <si>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</si>
  <si>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</si>
  <si>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</si>
  <si>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</si>
  <si>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</si>
  <si>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</si>
  <si>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</si>
  <si>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</si>
  <si>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</si>
  <si>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</si>
  <si>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</si>
  <si>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</si>
  <si>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</si>
  <si>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</si>
  <si>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</si>
  <si>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</si>
  <si>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</si>
  <si>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</si>
  <si>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</si>
  <si>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</si>
  <si>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</si>
  <si>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</si>
  <si>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</si>
  <si>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</si>
  <si>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</si>
  <si>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</si>
  <si>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</si>
  <si>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</si>
  <si>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</si>
  <si>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</si>
  <si>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</si>
  <si>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</si>
  <si>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</si>
  <si>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</si>
  <si>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</si>
  <si>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</si>
  <si>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</si>
  <si>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</si>
  <si>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</si>
  <si>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E-CLEliqsaLagunas 220EMEL-SING 2008/01BS1</t>
  </si>
  <si>
    <t>E-CLEliqsaEncuentro 220EMEL-SING 2008/01BS1</t>
  </si>
  <si>
    <t>E-CLEliqsaCrucero 220EMEL-SING 2008/01BS1</t>
  </si>
  <si>
    <t>E-CLEliqsaTarapaca 220EMEL-SING 2008/01BS1</t>
  </si>
  <si>
    <t>E-CLEmelariLagunas 220EMEL-SING 2008/01BS1</t>
  </si>
  <si>
    <t>E-CLEmelariCrucero 220EMEL-SING 2008/01BS1</t>
  </si>
  <si>
    <t>E-CLEmelariTarapaca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</si>
  <si>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</si>
  <si>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</si>
  <si>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</si>
  <si>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</si>
  <si>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</si>
  <si>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</si>
  <si>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</si>
  <si>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</si>
  <si>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</si>
  <si>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</si>
  <si>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</si>
  <si>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</si>
  <si>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</si>
  <si>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</si>
  <si>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</si>
  <si>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</si>
  <si>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</si>
  <si>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</si>
  <si>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</si>
  <si>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</si>
  <si>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</si>
  <si>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</si>
  <si>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</si>
  <si>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</si>
  <si>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</si>
  <si>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</si>
  <si>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</si>
  <si>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</si>
  <si>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</si>
  <si>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</si>
  <si>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</si>
  <si>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</si>
  <si>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</si>
  <si>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</si>
  <si>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</si>
  <si>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</si>
  <si>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</si>
  <si>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</si>
  <si>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</si>
  <si>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</si>
  <si>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</si>
  <si>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</si>
  <si>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</si>
  <si>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</si>
  <si>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</si>
  <si>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</si>
  <si>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</si>
  <si>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</si>
  <si>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</si>
  <si>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</si>
  <si>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</si>
  <si>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</si>
  <si>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</si>
  <si>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</si>
  <si>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</si>
  <si>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</si>
  <si>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</si>
  <si>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</si>
  <si>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</si>
  <si>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</si>
  <si>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</si>
  <si>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</si>
  <si>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</si>
  <si>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</si>
  <si>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</si>
  <si>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</si>
  <si>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</si>
  <si>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</si>
  <si>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</si>
  <si>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</si>
  <si>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</si>
  <si>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</si>
  <si>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</si>
  <si>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</si>
  <si>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</si>
  <si>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</si>
  <si>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</si>
  <si>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</si>
  <si>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</si>
  <si>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</si>
  <si>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</si>
  <si>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</si>
  <si>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</si>
  <si>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</si>
  <si>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</si>
  <si>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</si>
  <si>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</si>
  <si>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</si>
  <si>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</si>
  <si>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</si>
  <si>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</si>
  <si>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</si>
  <si>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</si>
  <si>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</si>
  <si>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</si>
  <si>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</si>
  <si>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</si>
  <si>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</si>
  <si>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</si>
  <si>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</si>
  <si>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</si>
  <si>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</si>
  <si>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</si>
  <si>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</si>
  <si>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</si>
  <si>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</si>
  <si>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</si>
  <si>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</si>
  <si>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</si>
  <si>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</si>
  <si>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</si>
  <si>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</si>
  <si>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</si>
  <si>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</si>
  <si>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</si>
  <si>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</si>
  <si>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</si>
  <si>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</si>
  <si>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</si>
  <si>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</si>
  <si>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</si>
  <si>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</si>
  <si>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</si>
  <si>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</si>
  <si>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</si>
  <si>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</si>
  <si>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</si>
  <si>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</si>
  <si>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</si>
  <si>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</si>
  <si>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</si>
  <si>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</si>
  <si>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</si>
  <si>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</si>
  <si>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</si>
  <si>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</si>
  <si>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</si>
  <si>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</si>
  <si>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</si>
  <si>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</si>
  <si>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</si>
  <si>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</si>
  <si>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</si>
  <si>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</si>
  <si>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</si>
  <si>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</si>
  <si>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</si>
  <si>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ENDESALitoralCerro Navia 220CHQ 2006/01BB1</t>
  </si>
  <si>
    <t>AES GENERLitoralQuillota 220CHQ 2006/01BB1</t>
  </si>
  <si>
    <t>AES GENERLitoralNogales 220CHQ 2006/01BB1</t>
  </si>
  <si>
    <t>AES GENERLitoralMelipilla 220CHQ 2006/01BB1</t>
  </si>
  <si>
    <t>AES GENERLitoralCerro Navia 220CHQ 2006/01BB1</t>
  </si>
  <si>
    <t>ENDESALitoralQuillota 220CHQ 2006/01BB2</t>
  </si>
  <si>
    <t>ENDESALitoralNogales 220CHQ 2006/01BB2</t>
  </si>
  <si>
    <t>ENDESALitoralMelipilla 220CHQ 2006/01BB2</t>
  </si>
  <si>
    <t>ENDESALitoralCerro Navia 220CHQ 2006/01BB2</t>
  </si>
  <si>
    <t>ENDESALitoralQuillota 220CHQ 2008/01BS1</t>
  </si>
  <si>
    <t>ENDESALitoralNogales 220CHQ 2008/01BS1</t>
  </si>
  <si>
    <t>ENDESALitoralMelipilla 220CHQ 2008/01BS1</t>
  </si>
  <si>
    <t>ENDESALitoralCerro Navia 220CHQ 2008/01BS1</t>
  </si>
  <si>
    <t>AES GENERLitoralQuillota 220CHQ 2008/01BS1</t>
  </si>
  <si>
    <t>AES GENERLitoralNogales 220CHQ 2008/01BS1</t>
  </si>
  <si>
    <t>AES GENERLitoralMelipilla 220CHQ 2008/01BS1</t>
  </si>
  <si>
    <t>AES GENERLitoralCerro Navia 220CHQ 2008/01BS1</t>
  </si>
  <si>
    <t>PUYEHUELitoralQuillota 220CHQ 2010/01BS4</t>
  </si>
  <si>
    <t>PUYEHUELitoralNogales 220CHQ 2010/01BS4</t>
  </si>
  <si>
    <t>PUYEHUELitoralMelipilla 220CHQ 2010/01BS4</t>
  </si>
  <si>
    <t>PUYEHUELitoralCerro Navia 220CHQ 2010/01BS4</t>
  </si>
  <si>
    <t>PANGUIPULLILitoralQuillota 220CHQ 2010/01BS4</t>
  </si>
  <si>
    <t>PANGUIPULLILitoralNogales 220CHQ 2010/01BS4</t>
  </si>
  <si>
    <t>PANGUIPULLILitoralMelipilla 220CHQ 2010/01BS4</t>
  </si>
  <si>
    <t>PANGUIPULLILitoralCerro Navia 220CHQ 2010/01BS4</t>
  </si>
  <si>
    <t>ENDESALitoralQuillota 220CHQ 2010/01BS4</t>
  </si>
  <si>
    <t>ENDESALitoralNogales 220CHQ 2010/01BS4</t>
  </si>
  <si>
    <t>ENDESALitoralMelipilla 220CHQ 2010/01BS4</t>
  </si>
  <si>
    <t>ENDESALitoralCerro Navia 220CHQ 2010/01BS4</t>
  </si>
  <si>
    <t>PUYEHUELitoralQuillota 220CHQ 2010/01BS5</t>
  </si>
  <si>
    <t>PUYEHUELitoralNogales 220CHQ 2010/01BS5</t>
  </si>
  <si>
    <t>PUYEHUELitoralMelipilla 220CHQ 2010/01BS5</t>
  </si>
  <si>
    <t>PUYEHUELitoralCerro Navia 220CHQ 2010/01BS5</t>
  </si>
  <si>
    <t>PANGUIPULLILitoralQuillota 220CHQ 2010/01BS5</t>
  </si>
  <si>
    <t>PANGUIPULLILitoralNogales 220CHQ 2010/01BS5</t>
  </si>
  <si>
    <t>PANGUIPULLILitoralMelipilla 220CHQ 2010/01BS5</t>
  </si>
  <si>
    <t>PANGUIPULLILitoralCerro Navia 220CHQ 2010/01BS5</t>
  </si>
  <si>
    <t>ENDESALitoralQuillota 220CHQ 2010/01BS5</t>
  </si>
  <si>
    <t>ENDESALitoralNogales 220CHQ 2010/01BS5</t>
  </si>
  <si>
    <t>ENDESALitoralMelipilla 220CHQ 2010/01BS5</t>
  </si>
  <si>
    <t>ENDESALitoralCerro Navia 220CHQ 2010/01BS5</t>
  </si>
  <si>
    <t>PANGUIPULLILitoralQuillota 220CHQ 2010/01BS6</t>
  </si>
  <si>
    <t>PANGUIPULLILitoralNogales 220CHQ 2010/01BS6</t>
  </si>
  <si>
    <t>PANGUIPULLILitoralMelipilla 220CHQ 2010/01BS6</t>
  </si>
  <si>
    <t>PANGUIPULLILitoralCerro Navia 220CHQ 2010/01BS6</t>
  </si>
  <si>
    <t>ENDESALitoralQuillota 220CHQ 2010/01BS6</t>
  </si>
  <si>
    <t>ENDESALitoralNogales 220CHQ 2010/01BS6</t>
  </si>
  <si>
    <t>ENDESALitoralMelipilla 220CHQ 2010/01BS6</t>
  </si>
  <si>
    <t>ENDESALitoralCerro Navia 220CHQ 2010/01BS6</t>
  </si>
  <si>
    <t>ENDESALitoralQuillota 220SIC 2013/01BS1</t>
  </si>
  <si>
    <t>ENDESALitoralNogales 220SIC 2013/01BS1</t>
  </si>
  <si>
    <t>ENDESALitoralMelipilla 220SIC 2013/01BS1</t>
  </si>
  <si>
    <t>ENDESALitoralCerro Navia 220SIC 2013/01BS1</t>
  </si>
  <si>
    <t>PANGUIPULLILitoralQuillota 220SIC 2013/01BS1</t>
  </si>
  <si>
    <t>PANGUIPULLILitoralNogales 220SIC 2013/01BS1</t>
  </si>
  <si>
    <t>PANGUIPULLILitoralMelipilla 220SIC 2013/01BS1</t>
  </si>
  <si>
    <t>PANGUIPULLILitoralCerro Navia 220SIC 2013/01BS1</t>
  </si>
  <si>
    <t>ENDESALitoralQuillota 220SIC 2013/03BS1</t>
  </si>
  <si>
    <t>ENDESALitoralNogales 220SIC 2013/03BS1</t>
  </si>
  <si>
    <t>ENDESALitoralMelipilla 220SIC 2013/03BS1</t>
  </si>
  <si>
    <t>ENDESALitoralCerro Navia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</si>
  <si>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</si>
  <si>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</si>
  <si>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</si>
  <si>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Carén S.A.LitoralCerro Navia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</si>
  <si>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</si>
  <si>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</si>
  <si>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</si>
  <si>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Empresa Eléctrica ERNC-1 SpA.LitoralCerro Navia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</si>
  <si>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</si>
  <si>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</si>
  <si>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</si>
  <si>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Chungungo S.A.LitoralCerro Navia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</si>
  <si>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</si>
  <si>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</si>
  <si>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</si>
  <si>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Carén S.A.LitoralCerro Navia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</si>
  <si>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</si>
  <si>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</si>
  <si>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</si>
  <si>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Empresa Eléctrica ERNC-1 SpA.LitoralCerro Navia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</si>
  <si>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</si>
  <si>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</si>
  <si>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</si>
  <si>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Energía Cerro El Morado S.A.LitoralCerro Navia 220SIC 2013/03_2BS1B</t>
  </si>
  <si>
    <t>SPV P4 S.A.LitoralQuillota 220SIC 2013/03_2BS1B</t>
  </si>
  <si>
    <t>SPV P4 S.A.LitoralNogales 220SIC 2013/03_2BS1B</t>
  </si>
  <si>
    <t>SPV P4 S.A.LitoralMelipilla 220SIC 2013/03_2BS1B</t>
  </si>
  <si>
    <t>SPV P4 S.A.LitoralCerro Navia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</si>
  <si>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</si>
  <si>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</si>
  <si>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</si>
  <si>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Carén S.A.LitoralCerro Navia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</si>
  <si>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</si>
  <si>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</si>
  <si>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</si>
  <si>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Empresa Eléctrica ERNC-1 SpA.LitoralCerro Navia 220SIC 2013/03_2BS1C</t>
  </si>
  <si>
    <t>ENDESALuz OsornoValdivia 220SAE 2006/01BB1</t>
  </si>
  <si>
    <t>ENDESALuz OsornoBarro Blanco 220SAE 2006/01BB1</t>
  </si>
  <si>
    <t>ENDESALuz OsornoPuerto Montt 220SAE 2006/01BB1</t>
  </si>
  <si>
    <t>COLBÚNLuz OsornoValdivia 220SAE 2006/01BB1</t>
  </si>
  <si>
    <t>COLBÚNLuz OsornoBarro Blanco 220SAE 2006/01BB1</t>
  </si>
  <si>
    <t>COLBÚNLuz OsornoPuerto Montt 220SAE 2006/01BB1</t>
  </si>
  <si>
    <t>COLBÚNLuz OsornoValdivia 220SAE 2006/01BV1</t>
  </si>
  <si>
    <t>COLBÚNLuz OsornoBarro Blanco 220SAE 2006/01BV1</t>
  </si>
  <si>
    <t>COLBÚNLuz OsornoPuerto Montt 220SAE 2006/01BV1</t>
  </si>
  <si>
    <t>ENDESALuz OsornoValdivia 220SIC 2013/01BS1</t>
  </si>
  <si>
    <t>ENDESALuz OsornoBarro Blanco 220SIC 2013/01BS1</t>
  </si>
  <si>
    <t>ENDESALuz OsornoPuerto Montt 220SIC 2013/01BS1</t>
  </si>
  <si>
    <t>PANGUIPULLILuz OsornoValdivia 220SIC 2013/01BS1</t>
  </si>
  <si>
    <t>PANGUIPULLILuz OsornoBarro Blanco 220SIC 2013/01BS1</t>
  </si>
  <si>
    <t>PANGUIPULLILuz OsornoPuerto Montt 220SIC 2013/01BS1</t>
  </si>
  <si>
    <t>ENDESALuz OsornoValdivia 220SIC 2013/03BS1</t>
  </si>
  <si>
    <t>ENDESALuz OsornoBarro Blanco 220SIC 2013/03BS1</t>
  </si>
  <si>
    <t>ENDESALuz OsornoPuerto Montt 220SIC 2013/03BS1</t>
  </si>
  <si>
    <t>Empresa Eléctrica Carén S.A.Luz OsornoValdivia 220SIC 2013/03_2BS1A</t>
  </si>
  <si>
    <t>Empresa Eléctrica Carén S.A.Luz OsornoBarro Blanco 220SIC 2013/03_2BS1A</t>
  </si>
  <si>
    <t>Empresa Eléctrica Carén S.A.Luz OsornoPuerto Montt 220SIC 2013/03_2BS1A</t>
  </si>
  <si>
    <t>Empresa Eléctrica ERNC-1 SpA.Luz OsornoValdivia 220SIC 2013/03_2BS1A</t>
  </si>
  <si>
    <t>Empresa Eléctrica ERNC-1 SpA.Luz OsornoBarro Blanco 220SIC 2013/03_2BS1A</t>
  </si>
  <si>
    <t>Empresa Eléctrica ERNC-1 SpA.Luz OsornoPuerto Montt 220SIC 2013/03_2BS1A</t>
  </si>
  <si>
    <t>Chungungo S.A.Luz OsornoValdivia 220SIC 2013/03_2BS1B</t>
  </si>
  <si>
    <t>Chungungo S.A.Luz OsornoBarro Blanco 220SIC 2013/03_2BS1B</t>
  </si>
  <si>
    <t>Chungungo S.A.Luz OsornoPuerto Montt 220SIC 2013/03_2BS1B</t>
  </si>
  <si>
    <t>Empresa Eléctrica Carén S.A.Luz OsornoValdivia 220SIC 2013/03_2BS1B</t>
  </si>
  <si>
    <t>Empresa Eléctrica Carén S.A.Luz OsornoBarro Blanco 220SIC 2013/03_2BS1B</t>
  </si>
  <si>
    <t>Empresa Eléctrica Carén S.A.Luz OsornoPuerto Montt 220SIC 2013/03_2BS1B</t>
  </si>
  <si>
    <t>Empresa Eléctrica ERNC-1 SpA.Luz OsornoValdivia 220SIC 2013/03_2BS1B</t>
  </si>
  <si>
    <t>Empresa Eléctrica ERNC-1 SpA.Luz OsornoBarro Blanco 220SIC 2013/03_2BS1B</t>
  </si>
  <si>
    <t>Empresa Eléctrica ERNC-1 SpA.Luz OsornoPuerto Montt 220SIC 2013/03_2BS1B</t>
  </si>
  <si>
    <t>Energía Cerro El Morado S.A.Luz OsornoValdivia 220SIC 2013/03_2BS1B</t>
  </si>
  <si>
    <t>Energía Cerro El Morado S.A.Luz OsornoBarro Blanco 220SIC 2013/03_2BS1B</t>
  </si>
  <si>
    <t>Energía Cerro El Morado S.A.Luz OsornoPuerto Montt 220SIC 2013/03_2BS1B</t>
  </si>
  <si>
    <t>SPV P4 S.A.Luz OsornoValdivia 220SIC 2013/03_2BS1B</t>
  </si>
  <si>
    <t>SPV P4 S.A.Luz OsornoBarro Blanco 220SIC 2013/03_2BS1B</t>
  </si>
  <si>
    <t>SPV P4 S.A.Luz OsornoPuerto Montt 220SIC 2013/03_2BS1B</t>
  </si>
  <si>
    <t>Empresa Eléctrica Carén S.A.Luz OsornoValdivia 220SIC 2013/03_2BS1C</t>
  </si>
  <si>
    <t>Empresa Eléctrica Carén S.A.Luz OsornoBarro Blanco 220SIC 2013/03_2BS1C</t>
  </si>
  <si>
    <t>Empresa Eléctrica Carén S.A.Luz OsornoPuerto Montt 220SIC 2013/03_2BS1C</t>
  </si>
  <si>
    <t>Empresa Eléctrica ERNC-1 SpA.Luz OsornoValdivia 220SIC 2013/03_2BS1C</t>
  </si>
  <si>
    <t>Empresa Eléctrica ERNC-1 SpA.Luz OsornoBarro Blanco 220SIC 2013/03_2BS1C</t>
  </si>
  <si>
    <t>Empresa Eléctrica ERNC-1 SpA.Luz OsornoPuerto Montt 220SIC 2013/03_2BS1C</t>
  </si>
  <si>
    <t>ENDESALuzLinaresAncoa 220CHQ 2006/01BB1</t>
  </si>
  <si>
    <t>ENDESALuzLinaresItahue 220CHQ 2006/01BB1</t>
  </si>
  <si>
    <t>ENDESALuzLinaresCharrua 220CHQ 2006/01BB1</t>
  </si>
  <si>
    <t>AES GENERLuzLinaresAncoa 220CHQ 2006/01BB1</t>
  </si>
  <si>
    <t>AES GENERLuzLinaresItahue 220CHQ 2006/01BB1</t>
  </si>
  <si>
    <t>AES GENERLuzLinaresCharrua 220CHQ 2006/01BB1</t>
  </si>
  <si>
    <t>ENDESALuzLinaresAncoa 220CHQ 2006/01BB2</t>
  </si>
  <si>
    <t>ENDESALuzLinaresItahue 220CHQ 2006/01BB2</t>
  </si>
  <si>
    <t>ENDESALuzLinaresCharrua 220CHQ 2006/01BB2</t>
  </si>
  <si>
    <t>ENDESALuzLinaresAncoa 220CHQ 2008/01BS1</t>
  </si>
  <si>
    <t>ENDESALuzLinaresItahue 220CHQ 2008/01BS1</t>
  </si>
  <si>
    <t>ENDESALuzLinaresCharrua 220CHQ 2008/01BS1</t>
  </si>
  <si>
    <t>AES GENERLuzLinaresAncoa 220CHQ 2008/01BS1</t>
  </si>
  <si>
    <t>AES GENERLuzLinaresItahue 220CHQ 2008/01BS1</t>
  </si>
  <si>
    <t>AES GENERLuzLinaresCharrua 220CHQ 2008/01BS1</t>
  </si>
  <si>
    <t>ENDESALuzLinaresAncoa 220SIC 2013/01BS1</t>
  </si>
  <si>
    <t>ENDESALuzLinaresItahue 220SIC 2013/01BS1</t>
  </si>
  <si>
    <t>ENDESALuzLinaresCharrua 220SIC 2013/01BS1</t>
  </si>
  <si>
    <t>PANGUIPULLILuzLinaresAncoa 220SIC 2013/01BS1</t>
  </si>
  <si>
    <t>PANGUIPULLILuzLinaresItahue 220SIC 2013/01BS1</t>
  </si>
  <si>
    <t>PANGUIPULLILuzLinaresCharrua 220SIC 2013/01BS1</t>
  </si>
  <si>
    <t>ENDESALuzLinaresAncoa 220SIC 2013/03BS1</t>
  </si>
  <si>
    <t>ENDESALuzLinaresItahue 220SIC 2013/03BS1</t>
  </si>
  <si>
    <t>ENDESALuzLinaresCharrua 220SIC 2013/03BS1</t>
  </si>
  <si>
    <t>Empresa Eléctrica Carén S.A.LuzLinaresAncoa 220SIC 2013/03_2BS1A</t>
  </si>
  <si>
    <t>Empresa Eléctrica Carén S.A.LuzLinaresItahue 220SIC 2013/03_2BS1A</t>
  </si>
  <si>
    <t>Empresa Eléctrica Carén S.A.LuzLinaresCharrua 220SIC 2013/03_2BS1A</t>
  </si>
  <si>
    <t>Empresa Eléctrica ERNC-1 SpA.LuzLinaresAncoa 220SIC 2013/03_2BS1A</t>
  </si>
  <si>
    <t>Empresa Eléctrica ERNC-1 SpA.LuzLinaresItahue 220SIC 2013/03_2BS1A</t>
  </si>
  <si>
    <t>Empresa Eléctrica ERNC-1 SpA.LuzLinaresCharrua 220SIC 2013/03_2BS1A</t>
  </si>
  <si>
    <t>Chungungo S.A.LuzLinaresAncoa 220SIC 2013/03_2BS1B</t>
  </si>
  <si>
    <t>Chungungo S.A.LuzLinaresItahue 220SIC 2013/03_2BS1B</t>
  </si>
  <si>
    <t>Chungungo S.A.LuzLinaresCharrua 220SIC 2013/03_2BS1B</t>
  </si>
  <si>
    <t>Empresa Eléctrica Carén S.A.LuzLinaresAncoa 220SIC 2013/03_2BS1B</t>
  </si>
  <si>
    <t>Empresa Eléctrica Carén S.A.LuzLinaresItahue 220SIC 2013/03_2BS1B</t>
  </si>
  <si>
    <t>Empresa Eléctrica Carén S.A.LuzLinaresCharrua 220SIC 2013/03_2BS1B</t>
  </si>
  <si>
    <t>Empresa Eléctrica ERNC-1 SpA.LuzLinaresAncoa 220SIC 2013/03_2BS1B</t>
  </si>
  <si>
    <t>Empresa Eléctrica ERNC-1 SpA.LuzLinaresItahue 220SIC 2013/03_2BS1B</t>
  </si>
  <si>
    <t>Empresa Eléctrica ERNC-1 SpA.LuzLinaresCharrua 220SIC 2013/03_2BS1B</t>
  </si>
  <si>
    <t>Energía Cerro El Morado S.A.LuzLinaresAncoa 220SIC 2013/03_2BS1B</t>
  </si>
  <si>
    <t>Energía Cerro El Morado S.A.LuzLinaresItahue 220SIC 2013/03_2BS1B</t>
  </si>
  <si>
    <t>Energía Cerro El Morado S.A.LuzLinaresCharrua 220SIC 2013/03_2BS1B</t>
  </si>
  <si>
    <t>SPV P4 S.A.LuzLinaresAncoa 220SIC 2013/03_2BS1B</t>
  </si>
  <si>
    <t>SPV P4 S.A.LuzLinaresItahue 220SIC 2013/03_2BS1B</t>
  </si>
  <si>
    <t>SPV P4 S.A.LuzLinaresCharrua 220SIC 2013/03_2BS1B</t>
  </si>
  <si>
    <t>Empresa Eléctrica Carén S.A.LuzLinaresAncoa 220SIC 2013/03_2BS1C</t>
  </si>
  <si>
    <t>Empresa Eléctrica Carén S.A.LuzLinaresItahue 220SIC 2013/03_2BS1C</t>
  </si>
  <si>
    <t>Empresa Eléctrica Carén S.A.LuzLinaresCharrua 220SIC 2013/03_2BS1C</t>
  </si>
  <si>
    <t>Empresa Eléctrica ERNC-1 SpA.LuzLinaresAncoa 220SIC 2013/03_2BS1C</t>
  </si>
  <si>
    <t>Empresa Eléctrica ERNC-1 SpA.LuzLinaresItahue 220SIC 2013/03_2BS1C</t>
  </si>
  <si>
    <t>Empresa Eléctrica ERNC-1 SpA.LuzLinaresCharrua 220SIC 2013/03_2BS1C</t>
  </si>
  <si>
    <t>ENDESALuzParralAncoa 220CHQ 2006/01BB1</t>
  </si>
  <si>
    <t>ENDESALuzParralItahue 220CHQ 2006/01BB1</t>
  </si>
  <si>
    <t>ENDESALuzParralCharrua 220CHQ 2006/01BB1</t>
  </si>
  <si>
    <t>AES GENERLuzParralAncoa 220CHQ 2006/01BB1</t>
  </si>
  <si>
    <t>AES GENERLuzParralItahue 220CHQ 2006/01BB1</t>
  </si>
  <si>
    <t>AES GENERLuzParralCharrua 220CHQ 2006/01BB1</t>
  </si>
  <si>
    <t>ENDESALuzParralAncoa 220CHQ 2006/01BB2</t>
  </si>
  <si>
    <t>ENDESALuzParralItahue 220CHQ 2006/01BB2</t>
  </si>
  <si>
    <t>ENDESALuzParralCharrua 220CHQ 2006/01BB2</t>
  </si>
  <si>
    <t>ENDESALuzParralAncoa 220CHQ 2008/01BS1</t>
  </si>
  <si>
    <t>ENDESALuzParralItahue 220CHQ 2008/01BS1</t>
  </si>
  <si>
    <t>ENDESALuzParralCharrua 220CHQ 2008/01BS1</t>
  </si>
  <si>
    <t>AES GENERLuzParralAncoa 220CHQ 2008/01BS1</t>
  </si>
  <si>
    <t>AES GENERLuzParralItahue 220CHQ 2008/01BS1</t>
  </si>
  <si>
    <t>AES GENERLuzParralCharrua 220CHQ 2008/01BS1</t>
  </si>
  <si>
    <t>ENDESALuzParralAncoa 220SIC 2013/01BS1</t>
  </si>
  <si>
    <t>ENDESALuzParralItahue 220SIC 2013/01BS1</t>
  </si>
  <si>
    <t>ENDESALuzParralCharrua 220SIC 2013/01BS1</t>
  </si>
  <si>
    <t>PANGUIPULLILuzParralAncoa 220SIC 2013/01BS1</t>
  </si>
  <si>
    <t>PANGUIPULLILuzParralItahue 220SIC 2013/01BS1</t>
  </si>
  <si>
    <t>PANGUIPULLILuzParralCharrua 220SIC 2013/01BS1</t>
  </si>
  <si>
    <t>ENDESALuzParralAncoa 220SIC 2013/03BS1</t>
  </si>
  <si>
    <t>ENDESALuzParralItahue 220SIC 2013/03BS1</t>
  </si>
  <si>
    <t>ENDESALuzParralCharrua 220SIC 2013/03BS1</t>
  </si>
  <si>
    <t>Empresa Eléctrica Carén S.A.LuzParralAncoa 220SIC 2013/03_2BS1A</t>
  </si>
  <si>
    <t>Empresa Eléctrica Carén S.A.LuzParralItahue 220SIC 2013/03_2BS1A</t>
  </si>
  <si>
    <t>Empresa Eléctrica Carén S.A.LuzParralCharrua 220SIC 2013/03_2BS1A</t>
  </si>
  <si>
    <t>Empresa Eléctrica ERNC-1 SpA.LuzParralAncoa 220SIC 2013/03_2BS1A</t>
  </si>
  <si>
    <t>Empresa Eléctrica ERNC-1 SpA.LuzParralItahue 220SIC 2013/03_2BS1A</t>
  </si>
  <si>
    <t>Empresa Eléctrica ERNC-1 SpA.LuzParralCharrua 220SIC 2013/03_2BS1A</t>
  </si>
  <si>
    <t>Chungungo S.A.LuzParralAncoa 220SIC 2013/03_2BS1B</t>
  </si>
  <si>
    <t>Chungungo S.A.LuzParralItahue 220SIC 2013/03_2BS1B</t>
  </si>
  <si>
    <t>Chungungo S.A.LuzParralCharrua 220SIC 2013/03_2BS1B</t>
  </si>
  <si>
    <t>Empresa Eléctrica Carén S.A.LuzParralAncoa 220SIC 2013/03_2BS1B</t>
  </si>
  <si>
    <t>Empresa Eléctrica Carén S.A.LuzParralItahue 220SIC 2013/03_2BS1B</t>
  </si>
  <si>
    <t>Empresa Eléctrica Carén S.A.LuzParralCharrua 220SIC 2013/03_2BS1B</t>
  </si>
  <si>
    <t>Empresa Eléctrica ERNC-1 SpA.LuzParralAncoa 220SIC 2013/03_2BS1B</t>
  </si>
  <si>
    <t>Empresa Eléctrica ERNC-1 SpA.LuzParralItahue 220SIC 2013/03_2BS1B</t>
  </si>
  <si>
    <t>Empresa Eléctrica ERNC-1 SpA.LuzParralCharrua 220SIC 2013/03_2BS1B</t>
  </si>
  <si>
    <t>Energía Cerro El Morado S.A.LuzParralAncoa 220SIC 2013/03_2BS1B</t>
  </si>
  <si>
    <t>Energía Cerro El Morado S.A.LuzParralItahue 220SIC 2013/03_2BS1B</t>
  </si>
  <si>
    <t>Energía Cerro El Morado S.A.LuzParralCharrua 220SIC 2013/03_2BS1B</t>
  </si>
  <si>
    <t>SPV P4 S.A.LuzParralAncoa 220SIC 2013/03_2BS1B</t>
  </si>
  <si>
    <t>SPV P4 S.A.LuzParralItahue 220SIC 2013/03_2BS1B</t>
  </si>
  <si>
    <t>SPV P4 S.A.LuzParralCharrua 220SIC 2013/03_2BS1B</t>
  </si>
  <si>
    <t>Empresa Eléctrica Carén S.A.LuzParralAncoa 220SIC 2013/03_2BS1C</t>
  </si>
  <si>
    <t>Empresa Eléctrica Carén S.A.LuzParralItahue 220SIC 2013/03_2BS1C</t>
  </si>
  <si>
    <t>Empresa Eléctrica Carén S.A.LuzParralCharrua 220SIC 2013/03_2BS1C</t>
  </si>
  <si>
    <t>Empresa Eléctrica ERNC-1 SpA.LuzParralAncoa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</si>
  <si>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</si>
  <si>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</si>
  <si>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</si>
  <si>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</si>
  <si>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</si>
  <si>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</si>
  <si>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ENDESASaesaPuerto Montt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</si>
  <si>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</si>
  <si>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</si>
  <si>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</si>
  <si>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</si>
  <si>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</si>
  <si>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COLBÚNSaesaPuerto Montt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</si>
  <si>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</si>
  <si>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</si>
  <si>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</si>
  <si>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</si>
  <si>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</si>
  <si>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COLBÚNSaesaPuerto Montt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</si>
  <si>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</si>
  <si>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</si>
  <si>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</si>
  <si>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</si>
  <si>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</si>
  <si>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</si>
  <si>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</si>
  <si>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</si>
  <si>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</si>
  <si>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</si>
  <si>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</si>
  <si>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</si>
  <si>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</si>
  <si>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</si>
  <si>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</si>
  <si>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</si>
  <si>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</si>
  <si>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</si>
  <si>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</si>
  <si>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</si>
  <si>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ENDESASaesaPuerto Montt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</si>
  <si>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</si>
  <si>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</si>
  <si>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</si>
  <si>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</si>
  <si>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</si>
  <si>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PANGUIPULLISaesaPuerto Montt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</si>
  <si>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</si>
  <si>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</si>
  <si>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</si>
  <si>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</si>
  <si>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</si>
  <si>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ENDESASaesaPuerto Montt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</si>
  <si>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</si>
  <si>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</si>
  <si>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</si>
  <si>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</si>
  <si>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</si>
  <si>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S.A.SaesaPuerto Montt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</si>
  <si>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</si>
  <si>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</si>
  <si>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</si>
  <si>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</si>
  <si>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</si>
  <si>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SpA.SaesaPuerto Montt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</si>
  <si>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</si>
  <si>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</si>
  <si>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</si>
  <si>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</si>
  <si>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</si>
  <si>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S.A.SaesaPuerto Montt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</si>
  <si>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</si>
  <si>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</si>
  <si>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</si>
  <si>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</si>
  <si>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</si>
  <si>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S.A.SaesaPuerto Montt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</si>
  <si>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</si>
  <si>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</si>
  <si>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</si>
  <si>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</si>
  <si>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</si>
  <si>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SpA.SaesaPuerto Montt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</si>
  <si>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</si>
  <si>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</si>
  <si>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</si>
  <si>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</si>
  <si>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</si>
  <si>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S.A.SaesaPuerto Montt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</si>
  <si>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</si>
  <si>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</si>
  <si>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</si>
  <si>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</si>
  <si>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</si>
  <si>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S.A.SaesaPuerto Montt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</si>
  <si>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</si>
  <si>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</si>
  <si>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</si>
  <si>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</si>
  <si>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</si>
  <si>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S.A.SaesaPuerto Montt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</si>
  <si>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</si>
  <si>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</si>
  <si>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</si>
  <si>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</si>
  <si>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</si>
  <si>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SpA.SaesaPuerto Montt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</si>
  <si>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</si>
  <si>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</si>
  <si>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</si>
  <si>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</si>
  <si>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</si>
  <si>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</si>
  <si>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</si>
  <si>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</si>
  <si>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</si>
  <si>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</si>
  <si>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</si>
  <si>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</si>
  <si>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</si>
  <si>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</si>
  <si>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</si>
  <si>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</si>
  <si>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</si>
  <si>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</si>
  <si>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</si>
  <si>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</si>
  <si>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</si>
  <si>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</si>
  <si>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</si>
  <si>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</si>
  <si>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</si>
  <si>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</si>
  <si>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</si>
  <si>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</si>
  <si>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</si>
  <si>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</si>
  <si>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</si>
  <si>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</si>
  <si>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</si>
  <si>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</si>
  <si>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</si>
  <si>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</si>
  <si>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</si>
  <si>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</si>
  <si>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</si>
  <si>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</si>
  <si>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</si>
  <si>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</si>
  <si>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</si>
  <si>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</si>
  <si>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</si>
  <si>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</si>
  <si>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</si>
  <si>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S.A.ConafeRapel 220SIC 2013/03_2 (Enelsa)BS1A</t>
  </si>
  <si>
    <t>Empresa Eléctrica Carén S.A.ConafeValdivia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</si>
  <si>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</si>
  <si>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</si>
  <si>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</si>
  <si>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</si>
  <si>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</si>
  <si>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</si>
  <si>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</si>
  <si>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</si>
  <si>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</si>
  <si>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</si>
  <si>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</si>
  <si>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</si>
  <si>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</si>
  <si>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</si>
  <si>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</si>
  <si>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</si>
  <si>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</si>
  <si>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</si>
  <si>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</si>
  <si>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</si>
  <si>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</si>
  <si>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DistribuciónAlto Jahuel 220SIC 2013/01 (Emetal)BS1</t>
  </si>
  <si>
    <t>PANGUIPULLICGE DistribuciónAlto Jahuel 220SIC 2013/01 (Emetal)BS1</t>
  </si>
  <si>
    <t>ENDESACGE DistribuciónAlto Jahuel 220SIC 2013/03 (Emetal)BS1</t>
  </si>
  <si>
    <t>Empresa Eléctrica Carén S.A.CGE DistribuciónAlto Jahuel 220SIC 2013/03_2 (Emetal)BS1A</t>
  </si>
  <si>
    <t>Empresa Eléctrica ERNC-1 SpA.CGE DistribuciónAlto Jahuel 220SIC 2013/03_2 (Emetal)BS1A</t>
  </si>
  <si>
    <t>Chungungo S.A.CGE DistribuciónAlto Jahuel 220SIC 2013/03_2 (Emetal)BS1B</t>
  </si>
  <si>
    <t>Empresa Eléctrica Carén S.A.CGE DistribuciónAlto Jahuel 220SIC 2013/03_2 (Emetal)BS1B</t>
  </si>
  <si>
    <t>Empresa Eléctrica ERNC-1 SpA.CGE DistribuciónAlto Jahuel 220SIC 2013/03_2 (Emetal)BS1B</t>
  </si>
  <si>
    <t>Energía Cerro El Morado S.A.CGE DistribuciónAlto Jahuel 220SIC 2013/03_2 (Emetal)BS1B</t>
  </si>
  <si>
    <t>SPV P4 S.A.CGE DistribuciónAlto Jahuel 220SIC 2013/03_2 (Emetal)BS1B</t>
  </si>
  <si>
    <t>Empresa Eléctrica Carén S.A.CGE DistribuciónAlto Jahuel 220SIC 2013/03_2 (Emetal)BS1C</t>
  </si>
  <si>
    <t>Empresa Eléctrica ERNC-1 SpA.CGE DistribuciónAlto Jahuel 220SIC 2013/03_2 (Emetal)BS1C</t>
  </si>
  <si>
    <t>ENDESACGE DistribuciónAlto Jahuel 220EMEL-SIC 2006/01 (Emetal)BB1</t>
  </si>
  <si>
    <t>AES GENERCGE DistribuciónAlto Jahuel 220EMEL-SIC 2006/01-2 (Emetal)BB_Sur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</si>
  <si>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</si>
  <si>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</si>
  <si>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</si>
  <si>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</si>
  <si>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</si>
  <si>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</si>
  <si>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</si>
  <si>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</si>
  <si>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</si>
  <si>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</si>
  <si>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</si>
  <si>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</si>
  <si>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</si>
  <si>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</si>
  <si>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</si>
  <si>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</si>
  <si>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</si>
  <si>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</si>
  <si>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</si>
  <si>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</si>
  <si>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</si>
  <si>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</si>
  <si>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</si>
  <si>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</si>
  <si>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</si>
  <si>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</si>
  <si>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</si>
  <si>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</si>
  <si>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</si>
  <si>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</si>
  <si>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</si>
  <si>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</si>
  <si>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</si>
  <si>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</si>
  <si>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</si>
  <si>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</si>
  <si>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</si>
  <si>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</si>
  <si>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</si>
  <si>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</si>
  <si>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</si>
  <si>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</si>
  <si>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</si>
  <si>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</si>
  <si>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</si>
  <si>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</si>
  <si>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</si>
  <si>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</si>
  <si>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</si>
  <si>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</si>
  <si>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</si>
  <si>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</si>
  <si>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</si>
  <si>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</si>
  <si>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</si>
  <si>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</si>
  <si>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DistribuciónMelipilla 220SIC 2013/01BS1</t>
  </si>
  <si>
    <t>PANGUIPULLICGE DistribuciónMelipilla 220SIC 2013/01BS1</t>
  </si>
  <si>
    <t>ENDESACGE DistribuciónMelipilla 220SIC 2013/03BS1</t>
  </si>
  <si>
    <t>Empresa Eléctrica Carén S.A.CGE DistribuciónMelipilla 220SIC 2013/03_2BS1A</t>
  </si>
  <si>
    <t>Empresa Eléctrica ERNC-1 SpA.CGE DistribuciónMelipilla 220SIC 2013/03_2BS1A</t>
  </si>
  <si>
    <t>Chungungo S.A.CGE DistribuciónMelipilla 220SIC 2013/03_2BS1B</t>
  </si>
  <si>
    <t>Empresa Eléctrica Carén S.A.CGE DistribuciónMelipilla 220SIC 2013/03_2BS1B</t>
  </si>
  <si>
    <t>Empresa Eléctrica ERNC-1 SpA.CGE DistribuciónMelipilla 220SIC 2013/03_2BS1B</t>
  </si>
  <si>
    <t>Energía Cerro El Morado S.A.CGE DistribuciónMelipilla 220SIC 2013/03_2BS1B</t>
  </si>
  <si>
    <t>SPV P4 S.A.CGE DistribuciónMelipilla 220SIC 2013/03_2BS1B</t>
  </si>
  <si>
    <t>Empresa Eléctrica Carén S.A.CGE DistribuciónMelipilla 220SIC 2013/03_2BS1C</t>
  </si>
  <si>
    <t>Empresa Eléctrica ERNC-1 SpA.CGE DistribuciónMelipilla 220SIC 2013/03_2BS1C</t>
  </si>
  <si>
    <t>ENDESACGE DistribuciónMelipilla 220EMEL-SIC 2006/01BB1</t>
  </si>
  <si>
    <t>AES GENERCGE DistribuciónMelipilla 220EMEL-SIC 2006/01-2BB_Sur</t>
  </si>
  <si>
    <t>ENDESACGE DistribuciónNogales 220SIC 2013/01BS1</t>
  </si>
  <si>
    <t>PANGUIPULLICGE DistribuciónNogales 220SIC 2013/01BS1</t>
  </si>
  <si>
    <t>ENDESACGE DistribuciónNogales 220SIC 2013/03BS1</t>
  </si>
  <si>
    <t>Empresa Eléctrica Carén S.A.CGE DistribuciónNogales 220SIC 2013/03_2BS1A</t>
  </si>
  <si>
    <t>Empresa Eléctrica ERNC-1 SpA.CGE DistribuciónNogales 220SIC 2013/03_2BS1A</t>
  </si>
  <si>
    <t>Chungungo S.A.CGE DistribuciónNogales 220SIC 2013/03_2BS1B</t>
  </si>
  <si>
    <t>Empresa Eléctrica Carén S.A.CGE DistribuciónNogales 220SIC 2013/03_2BS1B</t>
  </si>
  <si>
    <t>Empresa Eléctrica ERNC-1 SpA.CGE DistribuciónNogales 220SIC 2013/03_2BS1B</t>
  </si>
  <si>
    <t>Energía Cerro El Morado S.A.CGE DistribuciónNogales 220SIC 2013/03_2BS1B</t>
  </si>
  <si>
    <t>SPV P4 S.A.CGE DistribuciónNogales 220SIC 2013/03_2BS1B</t>
  </si>
  <si>
    <t>Empresa Eléctrica Carén S.A.CGE DistribuciónNogales 220SIC 2013/03_2BS1C</t>
  </si>
  <si>
    <t>Empresa Eléctrica ERNC-1 SpA.CGE DistribuciónNogales 220SIC 2013/03_2BS1C</t>
  </si>
  <si>
    <t>ENDESACGE DistribuciónNogales 220EMEL-SIC 2006/01BB1</t>
  </si>
  <si>
    <t>AES GENERCGE DistribuciónNogales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</si>
  <si>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</si>
  <si>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</si>
  <si>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</si>
  <si>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</si>
  <si>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</si>
  <si>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</si>
  <si>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</si>
  <si>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</si>
  <si>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</si>
  <si>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</si>
  <si>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</si>
  <si>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</si>
  <si>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</si>
  <si>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</si>
  <si>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DistribuciónRapel 220SIC 2013/01BS1</t>
  </si>
  <si>
    <t>PANGUIPULLICGE DistribuciónRapel 220SIC 2013/01BS1</t>
  </si>
  <si>
    <t>ENDESACGE DistribuciónRapel 220SIC 2013/03BS1</t>
  </si>
  <si>
    <t>Empresa Eléctrica Carén S.A.CGE DistribuciónRapel 220SIC 2013/03_2BS1A</t>
  </si>
  <si>
    <t>Empresa Eléctrica ERNC-1 SpA.CGE DistribuciónRapel 220SIC 2013/03_2BS1A</t>
  </si>
  <si>
    <t>Chungungo S.A.CGE DistribuciónRapel 220SIC 2013/03_2BS1B</t>
  </si>
  <si>
    <t>Empresa Eléctrica Carén S.A.CGE DistribuciónRapel 220SIC 2013/03_2BS1B</t>
  </si>
  <si>
    <t>Empresa Eléctrica ERNC-1 SpA.CGE DistribuciónRapel 220SIC 2013/03_2BS1B</t>
  </si>
  <si>
    <t>Energía Cerro El Morado S.A.CGE DistribuciónRapel 220SIC 2013/03_2BS1B</t>
  </si>
  <si>
    <t>SPV P4 S.A.CGE DistribuciónRapel 220SIC 2013/03_2BS1B</t>
  </si>
  <si>
    <t>Empresa Eléctrica Carén S.A.CGE DistribuciónRapel 220SIC 2013/03_2BS1C</t>
  </si>
  <si>
    <t>Empresa Eléctrica ERNC-1 SpA.CGE DistribuciónRapel 220SIC 2013/03_2BS1C</t>
  </si>
  <si>
    <t>ENDESACGE DistribuciónRapel 220EMEL-SIC 2006/01BB1</t>
  </si>
  <si>
    <t>AES GENERCGE DistribuciónRapel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</si>
  <si>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</si>
  <si>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</si>
  <si>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</si>
  <si>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</si>
  <si>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</si>
  <si>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</si>
  <si>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</si>
  <si>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</si>
  <si>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</si>
  <si>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</si>
  <si>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</si>
  <si>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</si>
  <si>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</si>
  <si>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</si>
  <si>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DistribuciónMelipilla 220SIC 2013/01 (Emetal)BS1</t>
  </si>
  <si>
    <t>PANGUIPULLICGE DistribuciónMelipilla 220SIC 2013/01 (Emetal)BS1</t>
  </si>
  <si>
    <t>ENDESACGE DistribuciónMelipilla 220SIC 2013/03 (Emetal)BS1</t>
  </si>
  <si>
    <t>Empresa Eléctrica Carén S.A.CGE DistribuciónMelipilla 220SIC 2013/03_2 (Emetal)BS1A</t>
  </si>
  <si>
    <t>Empresa Eléctrica ERNC-1 SpA.CGE DistribuciónMelipilla 220SIC 2013/03_2 (Emetal)BS1A</t>
  </si>
  <si>
    <t>Chungungo S.A.CGE DistribuciónMelipilla 220SIC 2013/03_2 (Emetal)BS1B</t>
  </si>
  <si>
    <t>Empresa Eléctrica Carén S.A.CGE DistribuciónMelipilla 220SIC 2013/03_2 (Emetal)BS1B</t>
  </si>
  <si>
    <t>Empresa Eléctrica ERNC-1 SpA.CGE DistribuciónMelipilla 220SIC 2013/03_2 (Emetal)BS1B</t>
  </si>
  <si>
    <t>Energía Cerro El Morado S.A.CGE DistribuciónMelipilla 220SIC 2013/03_2 (Emetal)BS1B</t>
  </si>
  <si>
    <t>SPV P4 S.A.CGE DistribuciónMelipilla 220SIC 2013/03_2 (Emetal)BS1B</t>
  </si>
  <si>
    <t>Empresa Eléctrica Carén S.A.CGE DistribuciónMelipilla 220SIC 2013/03_2 (Emetal)BS1C</t>
  </si>
  <si>
    <t>Empresa Eléctrica ERNC-1 SpA.CGE DistribuciónMelipilla 220SIC 2013/03_2 (Emetal)BS1C</t>
  </si>
  <si>
    <t>ENDESACGE DistribuciónMelipilla 220EMEL-SIC 2006/01 (Emetal)BB1</t>
  </si>
  <si>
    <t>AES GENERCGE DistribuciónMelipilla 220EMEL-SIC 2006/01-2 (Emetal)BB_Sur</t>
  </si>
  <si>
    <t>ENDESACGE DistribuciónNogales 220SIC 2013/01 (Emetal)BS1</t>
  </si>
  <si>
    <t>PANGUIPULLICGE DistribuciónNogales 220SIC 2013/01 (Emetal)BS1</t>
  </si>
  <si>
    <t>ENDESACGE DistribuciónNogales 220SIC 2013/03 (Emetal)BS1</t>
  </si>
  <si>
    <t>Empresa Eléctrica Carén S.A.CGE DistribuciónNogales 220SIC 2013/03_2 (Emetal)BS1A</t>
  </si>
  <si>
    <t>Empresa Eléctrica ERNC-1 SpA.CGE DistribuciónNogales 220SIC 2013/03_2 (Emetal)BS1A</t>
  </si>
  <si>
    <t>Chungungo S.A.CGE DistribuciónNogales 220SIC 2013/03_2 (Emetal)BS1B</t>
  </si>
  <si>
    <t>Empresa Eléctrica Carén S.A.CGE DistribuciónNogales 220SIC 2013/03_2 (Emetal)BS1B</t>
  </si>
  <si>
    <t>Empresa Eléctrica ERNC-1 SpA.CGE DistribuciónNogales 220SIC 2013/03_2 (Emetal)BS1B</t>
  </si>
  <si>
    <t>Energía Cerro El Morado S.A.CGE DistribuciónNogales 220SIC 2013/03_2 (Emetal)BS1B</t>
  </si>
  <si>
    <t>SPV P4 S.A.CGE DistribuciónNogales 220SIC 2013/03_2 (Emetal)BS1B</t>
  </si>
  <si>
    <t>Empresa Eléctrica Carén S.A.CGE DistribuciónNogales 220SIC 2013/03_2 (Emetal)BS1C</t>
  </si>
  <si>
    <t>Empresa Eléctrica ERNC-1 SpA.CGE DistribuciónNogales 220SIC 2013/03_2 (Emetal)BS1C</t>
  </si>
  <si>
    <t>ENDESACGE DistribuciónNogales 220EMEL-SIC 2006/01 (Emetal)BB1</t>
  </si>
  <si>
    <t>AES GENERCGE DistribuciónNogales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</si>
  <si>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</si>
  <si>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</si>
  <si>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</si>
  <si>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</si>
  <si>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</si>
  <si>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</si>
  <si>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</si>
  <si>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</si>
  <si>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</si>
  <si>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</si>
  <si>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</si>
  <si>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</si>
  <si>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</si>
  <si>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</si>
  <si>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</si>
  <si>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</si>
  <si>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</si>
  <si>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</si>
  <si>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</si>
  <si>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</si>
  <si>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</si>
  <si>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</si>
  <si>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</si>
  <si>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</si>
  <si>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</si>
  <si>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</si>
  <si>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</si>
  <si>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</si>
  <si>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DistribuciónRapel 220SIC 2013/01 (Emetal)BS1</t>
  </si>
  <si>
    <t>PANGUIPULLICGE DistribuciónRapel 220SIC 2013/01 (Emetal)BS1</t>
  </si>
  <si>
    <t>ENDESACGE DistribuciónRapel 220SIC 2013/03 (Emetal)BS1</t>
  </si>
  <si>
    <t>Empresa Eléctrica Carén S.A.CGE DistribuciónRapel 220SIC 2013/03_2 (Emetal)BS1A</t>
  </si>
  <si>
    <t>Empresa Eléctrica ERNC-1 SpA.CGE DistribuciónRapel 220SIC 2013/03_2 (Emetal)BS1A</t>
  </si>
  <si>
    <t>Chungungo S.A.CGE DistribuciónRapel 220SIC 2013/03_2 (Emetal)BS1B</t>
  </si>
  <si>
    <t>Empresa Eléctrica Carén S.A.CGE DistribuciónRapel 220SIC 2013/03_2 (Emetal)BS1B</t>
  </si>
  <si>
    <t>Empresa Eléctrica ERNC-1 SpA.CGE DistribuciónRapel 220SIC 2013/03_2 (Emetal)BS1B</t>
  </si>
  <si>
    <t>Energía Cerro El Morado S.A.CGE DistribuciónRapel 220SIC 2013/03_2 (Emetal)BS1B</t>
  </si>
  <si>
    <t>SPV P4 S.A.CGE DistribuciónRapel 220SIC 2013/03_2 (Emetal)BS1B</t>
  </si>
  <si>
    <t>Empresa Eléctrica Carén S.A.CGE DistribuciónRapel 220SIC 2013/03_2 (Emetal)BS1C</t>
  </si>
  <si>
    <t>Empresa Eléctrica ERNC-1 SpA.CGE DistribuciónRapel 220SIC 2013/03_2 (Emetal)BS1C</t>
  </si>
  <si>
    <t>ENDESACGE DistribuciónRapel 220EMEL-SIC 2006/01 (Emetal)BB1</t>
  </si>
  <si>
    <t>AES GENERCGE DistribuciónRapel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</si>
  <si>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</si>
  <si>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</si>
  <si>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</si>
  <si>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</si>
  <si>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</si>
  <si>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</si>
  <si>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</si>
  <si>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</si>
  <si>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</si>
  <si>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</si>
  <si>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</si>
  <si>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</si>
  <si>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</si>
  <si>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</si>
  <si>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DistribuciónValdivia 220SIC 2013/01 (Emetal)BS1</t>
  </si>
  <si>
    <t>PANGUIPULLICGE DistribuciónValdivia 220SIC 2013/01 (Emetal)BS1</t>
  </si>
  <si>
    <t>ENDESACGE DistribuciónValdivia 220SIC 2013/03 (Emetal)BS1</t>
  </si>
  <si>
    <t>Empresa Eléctrica Carén S.A.CGE DistribuciónValdivia 220SIC 2013/03_2 (Emetal)BS1A</t>
  </si>
  <si>
    <t>Empresa Eléctrica ERNC-1 SpA.CGE DistribuciónValdivia 220SIC 2013/03_2 (Emetal)BS1A</t>
  </si>
  <si>
    <t>Chungungo S.A.CGE DistribuciónValdivia 220SIC 2013/03_2 (Emetal)BS1B</t>
  </si>
  <si>
    <t>Empresa Eléctrica Carén S.A.CGE DistribuciónValdivia 220SIC 2013/03_2 (Emetal)BS1B</t>
  </si>
  <si>
    <t>Empresa Eléctrica ERNC-1 SpA.CGE DistribuciónValdivia 220SIC 2013/03_2 (Emetal)BS1B</t>
  </si>
  <si>
    <t>Energía Cerro El Morado S.A.CGE DistribuciónValdivia 220SIC 2013/03_2 (Emetal)BS1B</t>
  </si>
  <si>
    <t>SPV P4 S.A.CGE DistribuciónValdivia 220SIC 2013/03_2 (Emetal)BS1B</t>
  </si>
  <si>
    <t>Empresa Eléctrica Carén S.A.CGE DistribuciónValdivia 220SIC 2013/03_2 (Emetal)BS1C</t>
  </si>
  <si>
    <t>Empresa Eléctrica ERNC-1 SpA.CGE DistribuciónValdivia 220SIC 2013/03_2 (Emetal)BS1C</t>
  </si>
  <si>
    <t>ENDESACGE DistribuciónValdivia 220EMEL-SIC 2006/01 (Emetal)BB1</t>
  </si>
  <si>
    <t>AES GENERCGE DistribuciónValdivia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</si>
  <si>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</si>
  <si>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</si>
  <si>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</si>
  <si>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</si>
  <si>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</si>
  <si>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</si>
  <si>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</si>
  <si>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</si>
  <si>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</si>
  <si>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</si>
  <si>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</si>
  <si>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</si>
  <si>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</si>
  <si>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</si>
  <si>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</si>
  <si>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</si>
  <si>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</si>
  <si>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</si>
  <si>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</si>
  <si>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</si>
  <si>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</si>
  <si>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</si>
  <si>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</si>
  <si>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</si>
  <si>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</si>
  <si>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</si>
  <si>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</si>
  <si>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</si>
  <si>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</si>
  <si>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</si>
  <si>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</si>
  <si>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</si>
  <si>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</si>
  <si>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</si>
  <si>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</si>
  <si>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</si>
  <si>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</si>
  <si>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</si>
  <si>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</si>
  <si>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</si>
  <si>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</si>
  <si>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</si>
  <si>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ENDESACGE DistribuciónValdivia 220SIC 2013/01 (Emelectric)BS1</t>
  </si>
  <si>
    <t>PANGUIPULLICGE DistribuciónValdivia 220SIC 2013/01 (Emelectric)BS1</t>
  </si>
  <si>
    <t>ENDESACGE DistribuciónValdivia 220SIC 2013/03 (Emelectric)BS1</t>
  </si>
  <si>
    <t>Empresa Eléctrica Carén S.A.CGE DistribuciónValdivia 220SIC 2013/03_2 (Emelectric)BS1A</t>
  </si>
  <si>
    <t>Empresa Eléctrica ERNC-1 SpA.CGE DistribuciónValdivia 220SIC 2013/03_2 (Emelectric)BS1A</t>
  </si>
  <si>
    <t>Chungungo S.A.CGE DistribuciónValdivia 220SIC 2013/03_2 (Emelectric)BS1B</t>
  </si>
  <si>
    <t>Empresa Eléctrica Carén S.A.CGE DistribuciónValdivia 220SIC 2013/03_2 (Emelectric)BS1B</t>
  </si>
  <si>
    <t>Empresa Eléctrica ERNC-1 SpA.CGE DistribuciónValdivia 220SIC 2013/03_2 (Emelectric)BS1B</t>
  </si>
  <si>
    <t>Energía Cerro El Morado S.A.CGE DistribuciónValdivia 220SIC 2013/03_2 (Emelectric)BS1B</t>
  </si>
  <si>
    <t>SPV P4 S.A.CGE DistribuciónValdivia 220SIC 2013/03_2 (Emelectric)BS1B</t>
  </si>
  <si>
    <t>Empresa Eléctrica Carén S.A.CGE DistribuciónValdivia 220SIC 2013/03_2 (Emelectric)BS1C</t>
  </si>
  <si>
    <t>Empresa Eléctrica ERNC-1 SpA.CGE DistribuciónValdivia 220SIC 2013/03_2 (Emelectric)BS1C</t>
  </si>
  <si>
    <t>ENDESACGE DistribuciónValdivia 220EMEL-SIC 2006/01 (Emelectric)BB1</t>
  </si>
  <si>
    <t>AES GENERCGE DistribuciónValdivia 220EMEL-SIC 2006/01-2 (Emelectric)BB_Sur</t>
  </si>
  <si>
    <t>SAN JUANEnel DistribuciónQuillota 220SIC 2013/03_2BS2A</t>
  </si>
  <si>
    <t>SAN JUANEnel DistribuciónNogales 220SIC 2013/03_2BS2A</t>
  </si>
  <si>
    <t>SAN JUANEnel DistribuciónPolpaico 220SIC 2013/03_2BS2A</t>
  </si>
  <si>
    <t>SAN JUANEnel DistribuciónChena 220SIC 2013/03_2BS2A</t>
  </si>
  <si>
    <t>SAN JUANEnel DistribuciónAlto Jahuel 220SIC 2013/03_2BS2A</t>
  </si>
  <si>
    <t>SAN JUANEnel DistribuciónCerro Navia 220SIC 2013/03_2BS2A</t>
  </si>
  <si>
    <t>SAN JUANEEPAPolpaico 220SIC 2013/03_2BS2A</t>
  </si>
  <si>
    <t>SAN JUANEEPAChena 220SIC 2013/03_2BS2A</t>
  </si>
  <si>
    <t>SAN JUANEEPAAlto Jahuel 220SIC 2013/03_2BS2A</t>
  </si>
  <si>
    <t>SAN JUANEEPACerro Navia 220SIC 2013/03_2BS2A</t>
  </si>
  <si>
    <t>SAN JUANCGE DistribuciónPolpaico 220SIC 2013/03_2BS2A</t>
  </si>
  <si>
    <t>SAN JUANCGE DistribuciónChena 220SIC 2013/03_2BS2A</t>
  </si>
  <si>
    <t>SAN JUANCGE DistribuciónAlto Jahuel 220SIC 2013/03_2BS2A</t>
  </si>
  <si>
    <t>SAN JUANCGE DistribuciónCerro Navia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</si>
  <si>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</si>
  <si>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</si>
  <si>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</si>
  <si>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</si>
  <si>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DistribuciónTemuco 220SIC 2013/03_2BS2A</t>
  </si>
  <si>
    <t>SAN JUANCGE DistribuciónLagunillas 220SIC 2013/03_2BS2A</t>
  </si>
  <si>
    <t>SAN JUANCGE DistribuciónValdivia 220SIC 2013/03_2BS2A</t>
  </si>
  <si>
    <t>SAN JUANCGE DistribuciónQuillota 220SIC 2013/03_2BS2A</t>
  </si>
  <si>
    <t>SAN JUANCGE DistribuciónNogales 220SIC 2013/03_2BS2A</t>
  </si>
  <si>
    <t>SAN JUANCGE DistribuciónMelipilla 220SIC 2013/03_2BS2A</t>
  </si>
  <si>
    <t>SAN JUANCGE DistribuciónRapel 220SIC 2013/03_2BS2A</t>
  </si>
  <si>
    <t>SAN JUANCGE DistribuciónColbun 220SIC 2013/03_2BS2A</t>
  </si>
  <si>
    <t>SAN JUANConafeMaitencillo 220SIC 2013/03_2BS2A</t>
  </si>
  <si>
    <t>SAN JUANConafeMelipilla 220SIC 2013/03_2BS2A</t>
  </si>
  <si>
    <t>SAN JUANConafeRapel 220SIC 2013/03_2BS2A</t>
  </si>
  <si>
    <t>SAN JUANConafeValdivia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</si>
  <si>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</si>
  <si>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</si>
  <si>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</si>
  <si>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</si>
  <si>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JUANConafeMaitencillo 220SIC 2013/03_2 (Enelsa)BS2A</t>
  </si>
  <si>
    <t>SAN JUANConafeMelipilla 220SIC 2013/03_2 (Enelsa)BS2A</t>
  </si>
  <si>
    <t>SAN JUANConafeRapel 220SIC 2013/03_2 (Enelsa)BS2A</t>
  </si>
  <si>
    <t>SAN JUANConafeValdivia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</si>
  <si>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</si>
  <si>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</si>
  <si>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</si>
  <si>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</si>
  <si>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JUANElecdaDiego de Almagro 220SIC 2013/03_2BS2A</t>
  </si>
  <si>
    <t>SAN JUANElecdaAtacama 220SIC 2013/03_2BS2A</t>
  </si>
  <si>
    <t>SAN JUANElecdaCrucero 220SIC 2013/03_2BS2A</t>
  </si>
  <si>
    <t>SAN JUANElecdaEncuentro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</si>
  <si>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</si>
  <si>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</si>
  <si>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</si>
  <si>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</si>
  <si>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JUANCGE DistribuciónPolpaico 220SIC 2013/03_2 (Emelectric)BS2A</t>
  </si>
  <si>
    <t>SAN JUANCGE DistribuciónChena 220SIC 2013/03_2 (Emelectric)BS2A</t>
  </si>
  <si>
    <t>SAN JUANCGE DistribuciónAlto Jahuel 220SIC 2013/03_2 (Emelectric)BS2A</t>
  </si>
  <si>
    <t>SAN JUANCGE DistribuciónCerro Navia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</si>
  <si>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</si>
  <si>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</si>
  <si>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</si>
  <si>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</si>
  <si>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DistribuciónTemuco 220SIC 2013/03_2 (Emelectric)BS2A</t>
  </si>
  <si>
    <t>SAN JUANCGE DistribuciónLagunillas 220SIC 2013/03_2 (Emelectric)BS2A</t>
  </si>
  <si>
    <t>SAN JUANCGE DistribuciónValdivia 220SIC 2013/03_2 (Emelectric)BS2A</t>
  </si>
  <si>
    <t>SAN JUANCGE DistribuciónQuillota 220SIC 2013/03_2 (Emelectric)BS2A</t>
  </si>
  <si>
    <t>SAN JUANCGE DistribuciónNogales 220SIC 2013/03_2 (Emelectric)BS2A</t>
  </si>
  <si>
    <t>SAN JUANCGE DistribuciónMelipilla 220SIC 2013/03_2 (Emelectric)BS2A</t>
  </si>
  <si>
    <t>SAN JUANCGE DistribuciónRapel 220SIC 2013/03_2 (Emelectric)BS2A</t>
  </si>
  <si>
    <t>SAN JUANCGE DistribuciónColbun 220SIC 2013/03_2 (Emelectric)BS2A</t>
  </si>
  <si>
    <t>SAN JUANCGE DistribuciónPolpaico 220SIC 2013/03_2 (emetal)BS2A</t>
  </si>
  <si>
    <t>SAN JUANCGE DistribuciónChena 220SIC 2013/03_2 (emetal)BS2A</t>
  </si>
  <si>
    <t>SAN JUANCGE DistribuciónAlto Jahuel 220SIC 2013/03_2 (emetal)BS2A</t>
  </si>
  <si>
    <t>SAN JUANCGE DistribuciónCerro Navia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</si>
  <si>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</si>
  <si>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</si>
  <si>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</si>
  <si>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</si>
  <si>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DistribuciónTemuco 220SIC 2013/03_2 (emetal)BS2A</t>
  </si>
  <si>
    <t>SAN JUANCGE DistribuciónLagunillas 220SIC 2013/03_2 (emetal)BS2A</t>
  </si>
  <si>
    <t>SAN JUANCGE DistribuciónValdivia 220SIC 2013/03_2 (emetal)BS2A</t>
  </si>
  <si>
    <t>SAN JUANCGE DistribuciónQuillota 220SIC 2013/03_2 (emetal)BS2A</t>
  </si>
  <si>
    <t>SAN JUANCGE DistribuciónNogales 220SIC 2013/03_2 (emetal)BS2A</t>
  </si>
  <si>
    <t>SAN JUANCGE DistribuciónMelipilla 220SIC 2013/03_2 (emetal)BS2A</t>
  </si>
  <si>
    <t>SAN JUANCGE DistribuciónRapel 220SIC 2013/03_2 (emetal)BS2A</t>
  </si>
  <si>
    <t>SAN JUANCGE DistribuciónColbun 220SIC 2013/03_2 (emetal)BS2A</t>
  </si>
  <si>
    <t>SAN JUANChilquintaQuillota 220SIC 2013/03_2BS2A</t>
  </si>
  <si>
    <t>SAN JUANChilquintaNogales 220SIC 2013/03_2BS2A</t>
  </si>
  <si>
    <t>SAN JUANChilquintaPolpaico 220SIC 2013/03_2BS2A</t>
  </si>
  <si>
    <t>SAN JUANChilquintaMelipilla 220SIC 2013/03_2BS2A</t>
  </si>
  <si>
    <t>SAN JUANChilquintaCerro Navia 220SIC 2013/03_2BS2A</t>
  </si>
  <si>
    <t>SAN JUANLitoralQuillota 220SIC 2013/03_2BS2A</t>
  </si>
  <si>
    <t>SAN JUANLitoralNogales 220SIC 2013/03_2BS2A</t>
  </si>
  <si>
    <t>SAN JUANLitoralMelipilla 220SIC 2013/03_2BS2A</t>
  </si>
  <si>
    <t>SAN JUANLitoralCerro Navia 220SIC 2013/03_2BS2A</t>
  </si>
  <si>
    <t>SAN JUANEdecsaQuillota 220SIC 2013/03_2BS2A</t>
  </si>
  <si>
    <t>SAN JUANEdecsaNogales 220SIC 2013/03_2BS2A</t>
  </si>
  <si>
    <t>SAN JUANEdecsaPolpaico 220SIC 2013/03_2BS2A</t>
  </si>
  <si>
    <t>SAN JUANEdecsaChena 220SIC 2013/03_2BS2A</t>
  </si>
  <si>
    <t>SAN JUANEdecsaAlto Jahuel 220SIC 2013/03_2BS2A</t>
  </si>
  <si>
    <t>SAN JUANEdecsaCerro Navia 220SIC 2013/03_2BS2A</t>
  </si>
  <si>
    <t>SAN JUANLuzLinaresAncoa 220SIC 2013/03_2BS2A</t>
  </si>
  <si>
    <t>SAN JUANLuzLinaresItahue 220SIC 2013/03_2BS2A</t>
  </si>
  <si>
    <t>SAN JUANLuzLinaresCharrua 220SIC 2013/03_2BS2A</t>
  </si>
  <si>
    <t>SAN JUANLuzParralAncoa 220SIC 2013/03_2BS2A</t>
  </si>
  <si>
    <t>SAN JUANLuzParralItahue 220SIC 2013/03_2BS2A</t>
  </si>
  <si>
    <t>SAN JUANLuzParralCharrua 220SIC 2013/03_2BS2A</t>
  </si>
  <si>
    <t>SAN JUANEmelcaQuillota 220SIC 2013/03_2BS2A</t>
  </si>
  <si>
    <t>SAN JUANEmelcaNogales 220SIC 2013/03_2BS2A</t>
  </si>
  <si>
    <t>SAN JUANSaesaDiego de Almagro 220SIC 2013/03_2BS2A</t>
  </si>
  <si>
    <t>SAN JUANSaesaCharrua 220SIC 2013/03_2BS2A</t>
  </si>
  <si>
    <t>SAN JUANSaesaTemuco 220SIC 2013/03_2BS2A</t>
  </si>
  <si>
    <t>SAN JUANSaesaValdivia 220SIC 2013/03_2BS2A</t>
  </si>
  <si>
    <t>SAN JUANSaesaBarro Blanco 220SIC 2013/03_2BS2A</t>
  </si>
  <si>
    <t>SAN JUANSaesaPuerto Montt 220SIC 2013/03_2BS2A</t>
  </si>
  <si>
    <t>SAN JUANSaesaLos Ciruelos 220SIC 2013/03_2BS2A</t>
  </si>
  <si>
    <t>SAN JUANFrontelCharrua 220SIC 2013/03_2BS2A</t>
  </si>
  <si>
    <t>SAN JUANFrontelHualpen 220SIC 2013/03_2BS2A</t>
  </si>
  <si>
    <t>SAN JUANFrontelTemuco 220SIC 2013/03_2BS2A</t>
  </si>
  <si>
    <t>SAN JUANFrontelLagunillas 220SIC 2013/03_2BS2A</t>
  </si>
  <si>
    <t>SAN JUANLuz OsornoValdivia 220SIC 2013/03_2BS2A</t>
  </si>
  <si>
    <t>SAN JUANLuz OsornoBarro Blanco 220SIC 2013/03_2BS2A</t>
  </si>
  <si>
    <t>SAN JUANLuz OsornoPuerto Montt 220SIC 2013/03_2BS2A</t>
  </si>
  <si>
    <t>SAN JUANCECItahue 220SIC 2013/03_2BS2A</t>
  </si>
  <si>
    <t>SAN JUANCECCharrua 220SIC 2013/03_2BS2A</t>
  </si>
  <si>
    <t>SAN JUANCoelchaCharrua 220SIC 2013/03_2BS2A</t>
  </si>
  <si>
    <t>SAN JUANCoopelanCharrua 220SIC 2013/03_2BS2A</t>
  </si>
  <si>
    <t>SAN JUANCoopelanHualpen 220SIC 2013/03_2BS2A</t>
  </si>
  <si>
    <t>SAN JUANCodinerCharrua 220SIC 2013/03_2BS2A</t>
  </si>
  <si>
    <t>SAN JUANCodinerTemuco 220SIC 2013/03_2BS2A</t>
  </si>
  <si>
    <t>SAN JUANSocoepaValdivia 220SIC 2013/03_2BS2A</t>
  </si>
  <si>
    <t>SAN JUANSocoepaBarro Blanco 220SIC 2013/03_2BS2A</t>
  </si>
  <si>
    <t>SAN JUANCrellBarro Blanco 220SIC 2013/03_2BS2A</t>
  </si>
  <si>
    <t>SAN JUANCrellPuerto Montt 220SIC 2013/03_2BS2A</t>
  </si>
  <si>
    <t>SAN JUANCopelecItahue 220SIC 2013/03_2BS2A</t>
  </si>
  <si>
    <t>SAN JUANCopelecCharrua 220SIC 2013/03_2BS2A</t>
  </si>
  <si>
    <t>SAN JUANCooprelValdivia 220SIC 2013/03_2BS2A</t>
  </si>
  <si>
    <t>SAN JUANCooprelBarro Blanco 220SIC 2013/03_2BS2A</t>
  </si>
  <si>
    <t>COLBÚNEnel DistribuciónQuillota 220SIC 2013/03_2BS2B</t>
  </si>
  <si>
    <t>COLBÚNEnel DistribuciónNogales 220SIC 2013/03_2BS2B</t>
  </si>
  <si>
    <t>COLBÚNEnel DistribuciónPolpaico 220SIC 2013/03_2BS2B</t>
  </si>
  <si>
    <t>COLBÚNEnel DistribuciónChena 220SIC 2013/03_2BS2B</t>
  </si>
  <si>
    <t>COLBÚNEnel DistribuciónAlto Jahuel 220SIC 2013/03_2BS2B</t>
  </si>
  <si>
    <t>COLBÚNEnel DistribuciónCerro Navia 220SIC 2013/03_2BS2B</t>
  </si>
  <si>
    <t>COLBÚNEEPAPolpaico 220SIC 2013/03_2BS2B</t>
  </si>
  <si>
    <t>COLBÚNEEPAChena 220SIC 2013/03_2BS2B</t>
  </si>
  <si>
    <t>COLBÚNEEPAAlto Jahuel 220SIC 2013/03_2BS2B</t>
  </si>
  <si>
    <t>COLBÚNEEPACerro Navia 220SIC 2013/03_2BS2B</t>
  </si>
  <si>
    <t>COLBÚNCGE DistribuciónPolpaico 220SIC 2013/03_2BS2B</t>
  </si>
  <si>
    <t>COLBÚNCGE DistribuciónChena 220SIC 2013/03_2BS2B</t>
  </si>
  <si>
    <t>COLBÚNCGE DistribuciónAlto Jahuel 220SIC 2013/03_2BS2B</t>
  </si>
  <si>
    <t>COLBÚNCGE DistribuciónCerro Navia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</si>
  <si>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</si>
  <si>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</si>
  <si>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</si>
  <si>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</si>
  <si>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DistribuciónTemuco 220SIC 2013/03_2BS2B</t>
  </si>
  <si>
    <t>COLBÚNCGE DistribuciónLagunillas 220SIC 2013/03_2BS2B</t>
  </si>
  <si>
    <t>COLBÚNCGE DistribuciónValdivia 220SIC 2013/03_2BS2B</t>
  </si>
  <si>
    <t>COLBÚNCGE DistribuciónQuillota 220SIC 2013/03_2BS2B</t>
  </si>
  <si>
    <t>COLBÚNCGE DistribuciónNogales 220SIC 2013/03_2BS2B</t>
  </si>
  <si>
    <t>COLBÚNCGE DistribuciónMelipilla 220SIC 2013/03_2BS2B</t>
  </si>
  <si>
    <t>COLBÚNCGE DistribuciónRapel 220SIC 2013/03_2BS2B</t>
  </si>
  <si>
    <t>COLBÚNCGE DistribuciónColbun 220SIC 2013/03_2BS2B</t>
  </si>
  <si>
    <t>COLBÚNConafeMaitencillo 220SIC 2013/03_2BS2B</t>
  </si>
  <si>
    <t>COLBÚNConafeMelipilla 220SIC 2013/03_2BS2B</t>
  </si>
  <si>
    <t>COLBÚNConafeRapel 220SIC 2013/03_2BS2B</t>
  </si>
  <si>
    <t>COLBÚNConafeValdivia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</si>
  <si>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</si>
  <si>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</si>
  <si>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</si>
  <si>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</si>
  <si>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COLBÚNConafeMaitencillo 220SIC 2013/03_2 (Enelsa)BS2B</t>
  </si>
  <si>
    <t>COLBÚNConafeMelipilla 220SIC 2013/03_2 (Enelsa)BS2B</t>
  </si>
  <si>
    <t>COLBÚNConafeRapel 220SIC 2013/03_2 (Enelsa)BS2B</t>
  </si>
  <si>
    <t>COLBÚNConafeValdivia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</si>
  <si>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</si>
  <si>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</si>
  <si>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</si>
  <si>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</si>
  <si>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COLBÚNElecdaDiego de Almagro 220SIC 2013/03_2BS2B</t>
  </si>
  <si>
    <t>COLBÚNElecdaAtacama 220SIC 2013/03_2BS2B</t>
  </si>
  <si>
    <t>COLBÚNElecdaCrucero 220SIC 2013/03_2BS2B</t>
  </si>
  <si>
    <t>COLBÚNElecdaEncuentro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</si>
  <si>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</si>
  <si>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</si>
  <si>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</si>
  <si>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</si>
  <si>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COLBÚNCGE DistribuciónPolpaico 220SIC 2013/03_2 (Emelectric)BS2B</t>
  </si>
  <si>
    <t>COLBÚNCGE DistribuciónChena 220SIC 2013/03_2 (Emelectric)BS2B</t>
  </si>
  <si>
    <t>COLBÚNCGE DistribuciónAlto Jahuel 220SIC 2013/03_2 (Emelectric)BS2B</t>
  </si>
  <si>
    <t>COLBÚNCGE DistribuciónCerro Navia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</si>
  <si>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</si>
  <si>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</si>
  <si>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</si>
  <si>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</si>
  <si>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DistribuciónTemuco 220SIC 2013/03_2 (Emelectric)BS2B</t>
  </si>
  <si>
    <t>COLBÚNCGE DistribuciónLagunillas 220SIC 2013/03_2 (Emelectric)BS2B</t>
  </si>
  <si>
    <t>COLBÚNCGE DistribuciónValdivia 220SIC 2013/03_2 (Emelectric)BS2B</t>
  </si>
  <si>
    <t>COLBÚNCGE DistribuciónQuillota 220SIC 2013/03_2 (Emelectric)BS2B</t>
  </si>
  <si>
    <t>COLBÚNCGE DistribuciónNogales 220SIC 2013/03_2 (Emelectric)BS2B</t>
  </si>
  <si>
    <t>COLBÚNCGE DistribuciónMelipilla 220SIC 2013/03_2 (Emelectric)BS2B</t>
  </si>
  <si>
    <t>COLBÚNCGE DistribuciónRapel 220SIC 2013/03_2 (Emelectric)BS2B</t>
  </si>
  <si>
    <t>COLBÚNCGE DistribuciónColbun 220SIC 2013/03_2 (Emelectric)BS2B</t>
  </si>
  <si>
    <t>COLBÚNCGE DistribuciónPolpaico 220SIC 2013/03_2 (emetal)BS2B</t>
  </si>
  <si>
    <t>COLBÚNCGE DistribuciónChena 220SIC 2013/03_2 (emetal)BS2B</t>
  </si>
  <si>
    <t>COLBÚNCGE DistribuciónAlto Jahuel 220SIC 2013/03_2 (emetal)BS2B</t>
  </si>
  <si>
    <t>COLBÚNCGE DistribuciónCerro Navia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</si>
  <si>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</si>
  <si>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</si>
  <si>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</si>
  <si>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</si>
  <si>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DistribuciónTemuco 220SIC 2013/03_2 (emetal)BS2B</t>
  </si>
  <si>
    <t>COLBÚNCGE DistribuciónLagunillas 220SIC 2013/03_2 (emetal)BS2B</t>
  </si>
  <si>
    <t>COLBÚNCGE DistribuciónValdivia 220SIC 2013/03_2 (emetal)BS2B</t>
  </si>
  <si>
    <t>COLBÚNCGE DistribuciónQuillota 220SIC 2013/03_2 (emetal)BS2B</t>
  </si>
  <si>
    <t>COLBÚNCGE DistribuciónNogales 220SIC 2013/03_2 (emetal)BS2B</t>
  </si>
  <si>
    <t>COLBÚNCGE DistribuciónMelipilla 220SIC 2013/03_2 (emetal)BS2B</t>
  </si>
  <si>
    <t>COLBÚNCGE DistribuciónRapel 220SIC 2013/03_2 (emetal)BS2B</t>
  </si>
  <si>
    <t>COLBÚNCGE DistribuciónColbun 220SIC 2013/03_2 (emetal)BS2B</t>
  </si>
  <si>
    <t>COLBÚNChilquintaQuillota 220SIC 2013/03_2BS2B</t>
  </si>
  <si>
    <t>COLBÚNChilquintaNogales 220SIC 2013/03_2BS2B</t>
  </si>
  <si>
    <t>COLBÚNChilquintaPolpaico 220SIC 2013/03_2BS2B</t>
  </si>
  <si>
    <t>COLBÚNChilquintaMelipilla 220SIC 2013/03_2BS2B</t>
  </si>
  <si>
    <t>COLBÚNChilquintaCerro Navia 220SIC 2013/03_2BS2B</t>
  </si>
  <si>
    <t>COLBÚNLitoralQuillota 220SIC 2013/03_2BS2B</t>
  </si>
  <si>
    <t>COLBÚNLitoralNogales 220SIC 2013/03_2BS2B</t>
  </si>
  <si>
    <t>COLBÚNLitoralMelipilla 220SIC 2013/03_2BS2B</t>
  </si>
  <si>
    <t>COLBÚNLitoralCerro Navia 220SIC 2013/03_2BS2B</t>
  </si>
  <si>
    <t>COLBÚNEdecsaQuillota 220SIC 2013/03_2BS2B</t>
  </si>
  <si>
    <t>COLBÚNEdecsaNogales 220SIC 2013/03_2BS2B</t>
  </si>
  <si>
    <t>COLBÚNEdecsaPolpaico 220SIC 2013/03_2BS2B</t>
  </si>
  <si>
    <t>COLBÚNEdecsaChena 220SIC 2013/03_2BS2B</t>
  </si>
  <si>
    <t>COLBÚNEdecsaAlto Jahuel 220SIC 2013/03_2BS2B</t>
  </si>
  <si>
    <t>COLBÚNEdecsaCerro Navia 220SIC 2013/03_2BS2B</t>
  </si>
  <si>
    <t>COLBÚNLuzLinaresAncoa 220SIC 2013/03_2BS2B</t>
  </si>
  <si>
    <t>COLBÚNLuzLinaresItahue 220SIC 2013/03_2BS2B</t>
  </si>
  <si>
    <t>COLBÚNLuzLinaresCharrua 220SIC 2013/03_2BS2B</t>
  </si>
  <si>
    <t>COLBÚNLuzParralAncoa 220SIC 2013/03_2BS2B</t>
  </si>
  <si>
    <t>COLBÚNLuzParralItahue 220SIC 2013/03_2BS2B</t>
  </si>
  <si>
    <t>COLBÚNLuzParralCharrua 220SIC 2013/03_2BS2B</t>
  </si>
  <si>
    <t>COLBÚNEmelcaQuillota 220SIC 2013/03_2BS2B</t>
  </si>
  <si>
    <t>COLBÚNEmelcaNogales 220SIC 2013/03_2BS2B</t>
  </si>
  <si>
    <t>COLBÚNSaesaDiego de Almagro 220SIC 2013/03_2BS2B</t>
  </si>
  <si>
    <t>COLBÚNSaesaCharrua 220SIC 2013/03_2BS2B</t>
  </si>
  <si>
    <t>COLBÚNSaesaTemuco 220SIC 2013/03_2BS2B</t>
  </si>
  <si>
    <t>COLBÚNSaesaValdivia 220SIC 2013/03_2BS2B</t>
  </si>
  <si>
    <t>COLBÚNSaesaBarro Blanco 220SIC 2013/03_2BS2B</t>
  </si>
  <si>
    <t>COLBÚNSaesaPuerto Montt 220SIC 2013/03_2BS2B</t>
  </si>
  <si>
    <t>COLBÚNSaesaLos Ciruelos 220SIC 2013/03_2BS2B</t>
  </si>
  <si>
    <t>COLBÚNFrontelCharrua 220SIC 2013/03_2BS2B</t>
  </si>
  <si>
    <t>COLBÚNFrontelHualpen 220SIC 2013/03_2BS2B</t>
  </si>
  <si>
    <t>COLBÚNFrontelTemuco 220SIC 2013/03_2BS2B</t>
  </si>
  <si>
    <t>COLBÚNFrontelLagunillas 220SIC 2013/03_2BS2B</t>
  </si>
  <si>
    <t>COLBÚNLuz OsornoValdivia 220SIC 2013/03_2BS2B</t>
  </si>
  <si>
    <t>COLBÚNLuz OsornoBarro Blanco 220SIC 2013/03_2BS2B</t>
  </si>
  <si>
    <t>COLBÚNLuz OsornoPuerto Montt 220SIC 2013/03_2BS2B</t>
  </si>
  <si>
    <t>COLBÚNCECItahue 220SIC 2013/03_2BS2B</t>
  </si>
  <si>
    <t>COLBÚNCECCharrua 220SIC 2013/03_2BS2B</t>
  </si>
  <si>
    <t>COLBÚNCoelchaCharrua 220SIC 2013/03_2BS2B</t>
  </si>
  <si>
    <t>COLBÚNCoopelanCharrua 220SIC 2013/03_2BS2B</t>
  </si>
  <si>
    <t>COLBÚNCoopelanHualpen 220SIC 2013/03_2BS2B</t>
  </si>
  <si>
    <t>COLBÚNCodinerCharrua 220SIC 2013/03_2BS2B</t>
  </si>
  <si>
    <t>COLBÚNCodinerTemuco 220SIC 2013/03_2BS2B</t>
  </si>
  <si>
    <t>COLBÚNSocoepaValdivia 220SIC 2013/03_2BS2B</t>
  </si>
  <si>
    <t>COLBÚNSocoepaBarro Blanco 220SIC 2013/03_2BS2B</t>
  </si>
  <si>
    <t>COLBÚNCrellBarro Blanco 220SIC 2013/03_2BS2B</t>
  </si>
  <si>
    <t>COLBÚNCrellPuerto Montt 220SIC 2013/03_2BS2B</t>
  </si>
  <si>
    <t>COLBÚNCopelecItahue 220SIC 2013/03_2BS2B</t>
  </si>
  <si>
    <t>COLBÚNCopelecCharrua 220SIC 2013/03_2BS2B</t>
  </si>
  <si>
    <t>COLBÚNCooprelValdivia 220SIC 2013/03_2BS2B</t>
  </si>
  <si>
    <t>COLBÚNCooprelBarro Blanco 220SIC 2013/03_2BS2B</t>
  </si>
  <si>
    <t>SANTIAGO SOLAREnel DistribuciónQuillota 220SIC 2013/03_2BS2B</t>
  </si>
  <si>
    <t>SANTIAGO SOLAREnel DistribuciónNogales 220SIC 2013/03_2BS2B</t>
  </si>
  <si>
    <t>SANTIAGO SOLAREnel DistribuciónPolpaico 220SIC 2013/03_2BS2B</t>
  </si>
  <si>
    <t>SANTIAGO SOLAREnel DistribuciónChena 220SIC 2013/03_2BS2B</t>
  </si>
  <si>
    <t>SANTIAGO SOLAREnel DistribuciónAlto Jahuel 220SIC 2013/03_2BS2B</t>
  </si>
  <si>
    <t>SANTIAGO SOLAREnel DistribuciónCerro Navia 220SIC 2013/03_2BS2B</t>
  </si>
  <si>
    <t>SANTIAGO SOLAREEPAPolpaico 220SIC 2013/03_2BS2B</t>
  </si>
  <si>
    <t>SANTIAGO SOLAREEPAChena 220SIC 2013/03_2BS2B</t>
  </si>
  <si>
    <t>SANTIAGO SOLAREEPAAlto Jahuel 220SIC 2013/03_2BS2B</t>
  </si>
  <si>
    <t>SANTIAGO SOLAREEPACerro Navia 220SIC 2013/03_2BS2B</t>
  </si>
  <si>
    <t>SANTIAGO SOLARCGE DistribuciónPolpaico 220SIC 2013/03_2BS2B</t>
  </si>
  <si>
    <t>SANTIAGO SOLARCGE DistribuciónChena 220SIC 2013/03_2BS2B</t>
  </si>
  <si>
    <t>SANTIAGO SOLARCGE DistribuciónAlto Jahuel 220SIC 2013/03_2BS2B</t>
  </si>
  <si>
    <t>SANTIAGO SOLARCGE DistribuciónCerro Navia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</si>
  <si>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</si>
  <si>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</si>
  <si>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</si>
  <si>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</si>
  <si>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DistribuciónTemuco 220SIC 2013/03_2BS2B</t>
  </si>
  <si>
    <t>SANTIAGO SOLARCGE DistribuciónLagunillas 220SIC 2013/03_2BS2B</t>
  </si>
  <si>
    <t>SANTIAGO SOLARCGE DistribuciónValdivia 220SIC 2013/03_2BS2B</t>
  </si>
  <si>
    <t>SANTIAGO SOLARCGE DistribuciónQuillota 220SIC 2013/03_2BS2B</t>
  </si>
  <si>
    <t>SANTIAGO SOLARCGE DistribuciónNogales 220SIC 2013/03_2BS2B</t>
  </si>
  <si>
    <t>SANTIAGO SOLARCGE DistribuciónMelipilla 220SIC 2013/03_2BS2B</t>
  </si>
  <si>
    <t>SANTIAGO SOLARCGE DistribuciónRapel 220SIC 2013/03_2BS2B</t>
  </si>
  <si>
    <t>SANTIAGO SOLARCGE DistribuciónColbun 220SIC 2013/03_2BS2B</t>
  </si>
  <si>
    <t>SANTIAGO SOLARConafeMaitencillo 220SIC 2013/03_2BS2B</t>
  </si>
  <si>
    <t>SANTIAGO SOLARConafeMelipilla 220SIC 2013/03_2BS2B</t>
  </si>
  <si>
    <t>SANTIAGO SOLARConafeRapel 220SIC 2013/03_2BS2B</t>
  </si>
  <si>
    <t>SANTIAGO SOLARConafeValdivia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</si>
  <si>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</si>
  <si>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</si>
  <si>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</si>
  <si>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</si>
  <si>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SOLARConafeMaitencillo 220SIC 2013/03_2 (Enelsa)BS2B</t>
  </si>
  <si>
    <t>SANTIAGO SOLARConafeMelipilla 220SIC 2013/03_2 (Enelsa)BS2B</t>
  </si>
  <si>
    <t>SANTIAGO SOLARConafeRapel 220SIC 2013/03_2 (Enelsa)BS2B</t>
  </si>
  <si>
    <t>SANTIAGO SOLARConafeValdivia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</si>
  <si>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</si>
  <si>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</si>
  <si>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</si>
  <si>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</si>
  <si>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</si>
  <si>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</si>
  <si>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</si>
  <si>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</si>
  <si>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</si>
  <si>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</si>
  <si>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</si>
  <si>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</si>
  <si>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SOLARCGE DistribuciónPolpaico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</si>
  <si>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</si>
  <si>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</si>
  <si>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DistribuciónCerro Navia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</si>
  <si>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</si>
  <si>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</si>
  <si>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</si>
  <si>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</si>
  <si>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DistribuciónTemuco 220SIC 2013/03_2 (Emelectric)BS2B</t>
  </si>
  <si>
    <t>SANTIAGO SOLARCGE DistribuciónLagunillas 220SIC 2013/03_2 (Emelectric)BS2B</t>
  </si>
  <si>
    <t>SANTIAGO SOLARCGE DistribuciónValdivia 220SIC 2013/03_2 (Emelectric)BS2B</t>
  </si>
  <si>
    <t>SANTIAGO SOLARCGE DistribuciónQuillota 220SIC 2013/03_2 (Emelectric)BS2B</t>
  </si>
  <si>
    <t>SANTIAGO SOLARCGE DistribuciónNogales 220SIC 2013/03_2 (Emelectric)BS2B</t>
  </si>
  <si>
    <t>SANTIAGO SOLARCGE DistribuciónMelipilla 220SIC 2013/03_2 (Emelectric)BS2B</t>
  </si>
  <si>
    <t>SANTIAGO SOLARCGE DistribuciónRapel 220SIC 2013/03_2 (Emelectric)BS2B</t>
  </si>
  <si>
    <t>SANTIAGO SOLARCGE DistribuciónColbun 220SIC 2013/03_2 (Emelectric)BS2B</t>
  </si>
  <si>
    <t>SANTIAGO SOLARCGE DistribuciónPolpaico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</si>
  <si>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</si>
  <si>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</si>
  <si>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DistribuciónCerro Navia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</si>
  <si>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</si>
  <si>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</si>
  <si>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</si>
  <si>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</si>
  <si>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DistribuciónTemuco 220SIC 2013/03_2 (emetal)BS2B</t>
  </si>
  <si>
    <t>SANTIAGO SOLARCGE DistribuciónLagunillas 220SIC 2013/03_2 (emetal)BS2B</t>
  </si>
  <si>
    <t>SANTIAGO SOLARCGE DistribuciónValdivia 220SIC 2013/03_2 (emetal)BS2B</t>
  </si>
  <si>
    <t>SANTIAGO SOLARCGE DistribuciónQuillota 220SIC 2013/03_2 (emetal)BS2B</t>
  </si>
  <si>
    <t>SANTIAGO SOLARCGE DistribuciónNogales 220SIC 2013/03_2 (emetal)BS2B</t>
  </si>
  <si>
    <t>SANTIAGO SOLARCGE DistribuciónMelipilla 220SIC 2013/03_2 (emetal)BS2B</t>
  </si>
  <si>
    <t>SANTIAGO SOLARCGE DistribuciónRapel 220SIC 2013/03_2 (emetal)BS2B</t>
  </si>
  <si>
    <t>SANTIAGO SOLARCGE DistribuciónColbun 220SIC 2013/03_2 (emetal)BS2B</t>
  </si>
  <si>
    <t>SANTIAGO SOLARChilquintaQuillota 220SIC 2013/03_2BS2B</t>
  </si>
  <si>
    <t>SANTIAGO SOLARChilquintaNogales 220SIC 2013/03_2BS2B</t>
  </si>
  <si>
    <t>SANTIAGO SOLARChilquintaPolpaico 220SIC 2013/03_2BS2B</t>
  </si>
  <si>
    <t>SANTIAGO SOLARChilquintaMelipilla 220SIC 2013/03_2BS2B</t>
  </si>
  <si>
    <t>SANTIAGO SOLARChilquintaCerro Navia 220SIC 2013/03_2BS2B</t>
  </si>
  <si>
    <t>SANTIAGO SOLARLitoralQuillota 220SIC 2013/03_2BS2B</t>
  </si>
  <si>
    <t>SANTIAGO SOLARLitoralNogales 220SIC 2013/03_2BS2B</t>
  </si>
  <si>
    <t>SANTIAGO SOLARLitoralMelipilla 220SIC 2013/03_2BS2B</t>
  </si>
  <si>
    <t>SANTIAGO SOLARLitoralCerro Navia 220SIC 2013/03_2BS2B</t>
  </si>
  <si>
    <t>SANTIAGO SOLAREdecsaQuillota 220SIC 2013/03_2BS2B</t>
  </si>
  <si>
    <t>SANTIAGO SOLAREdecsaNogales 220SIC 2013/03_2BS2B</t>
  </si>
  <si>
    <t>SANTIAGO SOLAREdecsaPolpaico 220SIC 2013/03_2BS2B</t>
  </si>
  <si>
    <t>SANTIAGO SOLAREdecsaChena 220SIC 2013/03_2BS2B</t>
  </si>
  <si>
    <t>SANTIAGO SOLAREdecsaAlto Jahuel 220SIC 2013/03_2BS2B</t>
  </si>
  <si>
    <t>SANTIAGO SOLAREdecsaCerro Navia 220SIC 2013/03_2BS2B</t>
  </si>
  <si>
    <t>SANTIAGO SOLARLuzLinaresAncoa 220SIC 2013/03_2BS2B</t>
  </si>
  <si>
    <t>SANTIAGO SOLARLuzLinaresItahue 220SIC 2013/03_2BS2B</t>
  </si>
  <si>
    <t>SANTIAGO SOLARLuzLinaresCharrua 220SIC 2013/03_2BS2B</t>
  </si>
  <si>
    <t>SANTIAGO SOLARLuzParralAncoa 220SIC 2013/03_2BS2B</t>
  </si>
  <si>
    <t>SANTIAGO SOLARLuzParralItahue 220SIC 2013/03_2BS2B</t>
  </si>
  <si>
    <t>SANTIAGO SOLARLuzParralCharrua 220SIC 2013/03_2BS2B</t>
  </si>
  <si>
    <t>SANTIAGO SOLAREmelcaQuillota 220SIC 2013/03_2BS2B</t>
  </si>
  <si>
    <t>SANTIAGO SOLAREmelcaNogales 220SIC 2013/03_2BS2B</t>
  </si>
  <si>
    <t>SANTIAGO SOLARSaesaDiego de Almagro 220SIC 2013/03_2BS2B</t>
  </si>
  <si>
    <t>SANTIAGO SOLARSaesaCharrua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</si>
  <si>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</si>
  <si>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</si>
  <si>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</si>
  <si>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SOLARSaesaPuerto Montt 220SIC 2013/03_2BS2B</t>
  </si>
  <si>
    <t>SANTIAGO SOLARSaesaLos Ciruelos 220SIC 2013/03_2BS2B</t>
  </si>
  <si>
    <t>SANTIAGO SOLARFrontelCharrua 220SIC 2013/03_2BS2B</t>
  </si>
  <si>
    <t>SANTIAGO SOLARFrontelHualpen 220SIC 2013/03_2BS2B</t>
  </si>
  <si>
    <t>SANTIAGO SOLARFrontelTemuco 220SIC 2013/03_2BS2B</t>
  </si>
  <si>
    <t>SANTIAGO SOLARFrontelLagunillas 220SIC 2013/03_2BS2B</t>
  </si>
  <si>
    <t>SANTIAGO SOLARLuz OsornoValdivia 220SIC 2013/03_2BS2B</t>
  </si>
  <si>
    <t>SANTIAGO SOLARLuz OsornoBarro Blanco 220SIC 2013/03_2BS2B</t>
  </si>
  <si>
    <t>SANTIAGO SOLARLuz OsornoPuerto Montt 220SIC 2013/03_2BS2B</t>
  </si>
  <si>
    <t>SANTIAGO SOLARCECItahue 220SIC 2013/03_2BS2B</t>
  </si>
  <si>
    <t>SANTIAGO SOLARCECCharrua 220SIC 2013/03_2BS2B</t>
  </si>
  <si>
    <t>SANTIAGO SOLARCoelchaCharrua 220SIC 2013/03_2BS2B</t>
  </si>
  <si>
    <t>SANTIAGO SOLARCoopelanCharrua 220SIC 2013/03_2BS2B</t>
  </si>
  <si>
    <t>SANTIAGO SOLARCoopelanHualpen 220SIC 2013/03_2BS2B</t>
  </si>
  <si>
    <t>SANTIAGO SOLARCodinerCharrua 220SIC 2013/03_2BS2B</t>
  </si>
  <si>
    <t>SANTIAGO SOLARCodinerTemuco 220SIC 2013/03_2BS2B</t>
  </si>
  <si>
    <t>SANTIAGO SOLARSocoepaValdivia 220SIC 2013/03_2BS2B</t>
  </si>
  <si>
    <t>SANTIAGO SOLARSocoepaBarro Blanco 220SIC 2013/03_2BS2B</t>
  </si>
  <si>
    <t>SANTIAGO SOLARCrellBarro Blanco 220SIC 2013/03_2BS2B</t>
  </si>
  <si>
    <t>SANTIAGO SOLARCrellPuerto Montt 220SIC 2013/03_2BS2B</t>
  </si>
  <si>
    <t>SANTIAGO SOLARCopelecItahue 220SIC 2013/03_2BS2B</t>
  </si>
  <si>
    <t>SANTIAGO SOLARCopelecCharrua 220SIC 2013/03_2BS2B</t>
  </si>
  <si>
    <t>SANTIAGO SOLARCooprelValdivia 220SIC 2013/03_2BS2B</t>
  </si>
  <si>
    <t>SANTIAGO SOLARCooprelBarro Blanco 220SIC 2013/03_2BS2B</t>
  </si>
  <si>
    <t>SAN JUANEnel DistribuciónQuillota 220SIC 2013/03_2BS2C</t>
  </si>
  <si>
    <t>SAN JUANEnel DistribuciónNogales 220SIC 2013/03_2BS2C</t>
  </si>
  <si>
    <t>SAN JUANEnel DistribuciónPolpaico 220SIC 2013/03_2BS2C</t>
  </si>
  <si>
    <t>SAN JUANEnel DistribuciónChena 220SIC 2013/03_2BS2C</t>
  </si>
  <si>
    <t>SAN JUANEnel DistribuciónAlto Jahuel 220SIC 2013/03_2BS2C</t>
  </si>
  <si>
    <t>SAN JUANEnel DistribuciónCerro Navia 220SIC 2013/03_2BS2C</t>
  </si>
  <si>
    <t>SAN JUANEEPAPolpaico 220SIC 2013/03_2BS2C</t>
  </si>
  <si>
    <t>SAN JUANEEPAChena 220SIC 2013/03_2BS2C</t>
  </si>
  <si>
    <t>SAN JUANEEPAAlto Jahuel 220SIC 2013/03_2BS2C</t>
  </si>
  <si>
    <t>SAN JUANEEPACerro Navia 220SIC 2013/03_2BS2C</t>
  </si>
  <si>
    <t>SAN JUANCGE DistribuciónPolpaico 220SIC 2013/03_2BS2C</t>
  </si>
  <si>
    <t>SAN JUANCGE DistribuciónChena 220SIC 2013/03_2BS2C</t>
  </si>
  <si>
    <t>SAN JUANCGE DistribuciónAlto Jahuel 220SIC 2013/03_2BS2C</t>
  </si>
  <si>
    <t>SAN JUANCGE DistribuciónCerro Navia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</si>
  <si>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</si>
  <si>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</si>
  <si>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</si>
  <si>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</si>
  <si>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DistribuciónTemuco 220SIC 2013/03_2BS2C</t>
  </si>
  <si>
    <t>SAN JUANCGE DistribuciónLagunillas 220SIC 2013/03_2BS2C</t>
  </si>
  <si>
    <t>SAN JUANCGE DistribuciónValdivia 220SIC 2013/03_2BS2C</t>
  </si>
  <si>
    <t>SAN JUANCGE DistribuciónQuillota 220SIC 2013/03_2BS2C</t>
  </si>
  <si>
    <t>SAN JUANCGE DistribuciónNogales 220SIC 2013/03_2BS2C</t>
  </si>
  <si>
    <t>SAN JUANCGE DistribuciónMelipilla 220SIC 2013/03_2BS2C</t>
  </si>
  <si>
    <t>SAN JUANCGE DistribuciónRapel 220SIC 2013/03_2BS2C</t>
  </si>
  <si>
    <t>SAN JUANCGE DistribuciónColbun 220SIC 2013/03_2BS2C</t>
  </si>
  <si>
    <t>SAN JUANConafeMaitencillo 220SIC 2013/03_2BS2C</t>
  </si>
  <si>
    <t>SAN JUANConafeMelipilla 220SIC 2013/03_2BS2C</t>
  </si>
  <si>
    <t>SAN JUANConafeRapel 220SIC 2013/03_2BS2C</t>
  </si>
  <si>
    <t>SAN JUANConafeValdivia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</si>
  <si>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</si>
  <si>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</si>
  <si>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</si>
  <si>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</si>
  <si>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JUANConafeMaitencillo 220SIC 2013/03_2 (Enelsa)BS2C</t>
  </si>
  <si>
    <t>SAN JUANConafeMelipilla 220SIC 2013/03_2 (Enelsa)BS2C</t>
  </si>
  <si>
    <t>SAN JUANConafeRapel 220SIC 2013/03_2 (Enelsa)BS2C</t>
  </si>
  <si>
    <t>SAN JUANConafeValdivia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</si>
  <si>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</si>
  <si>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</si>
  <si>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</si>
  <si>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</si>
  <si>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JUANElecdaDiego de Almagro 220SIC 2013/03_2BS2C</t>
  </si>
  <si>
    <t>SAN JUANElecdaAtacama 220SIC 2013/03_2BS2C</t>
  </si>
  <si>
    <t>SAN JUANElecdaCrucero 220SIC 2013/03_2BS2C</t>
  </si>
  <si>
    <t>SAN JUANElecdaEncuentro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</si>
  <si>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</si>
  <si>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</si>
  <si>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</si>
  <si>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</si>
  <si>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JUANCGE DistribuciónPolpaico 220SIC 2013/03_2 (Emelectric)BS2C</t>
  </si>
  <si>
    <t>SAN JUANCGE DistribuciónChena 220SIC 2013/03_2 (Emelectric)BS2C</t>
  </si>
  <si>
    <t>SAN JUANCGE DistribuciónAlto Jahuel 220SIC 2013/03_2 (Emelectric)BS2C</t>
  </si>
  <si>
    <t>SAN JUANCGE DistribuciónCerro Navia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</si>
  <si>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</si>
  <si>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</si>
  <si>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</si>
  <si>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</si>
  <si>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DistribuciónTemuco 220SIC 2013/03_2 (Emelectric)BS2C</t>
  </si>
  <si>
    <t>SAN JUANCGE DistribuciónLagunillas 220SIC 2013/03_2 (Emelectric)BS2C</t>
  </si>
  <si>
    <t>SAN JUANCGE DistribuciónValdivia 220SIC 2013/03_2 (Emelectric)BS2C</t>
  </si>
  <si>
    <t>SAN JUANCGE DistribuciónQuillota 220SIC 2013/03_2 (Emelectric)BS2C</t>
  </si>
  <si>
    <t>SAN JUANCGE DistribuciónNogales 220SIC 2013/03_2 (Emelectric)BS2C</t>
  </si>
  <si>
    <t>SAN JUANCGE DistribuciónMelipilla 220SIC 2013/03_2 (Emelectric)BS2C</t>
  </si>
  <si>
    <t>SAN JUANCGE DistribuciónRapel 220SIC 2013/03_2 (Emelectric)BS2C</t>
  </si>
  <si>
    <t>SAN JUANCGE DistribuciónColbun 220SIC 2013/03_2 (Emelectric)BS2C</t>
  </si>
  <si>
    <t>SAN JUANCGE DistribuciónPolpaico 220SIC 2013/03_2 (emetal)BS2C</t>
  </si>
  <si>
    <t>SAN JUANCGE DistribuciónChena 220SIC 2013/03_2 (emetal)BS2C</t>
  </si>
  <si>
    <t>SAN JUANCGE DistribuciónAlto Jahuel 220SIC 2013/03_2 (emetal)BS2C</t>
  </si>
  <si>
    <t>SAN JUANCGE DistribuciónCerro Navia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</si>
  <si>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</si>
  <si>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</si>
  <si>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</si>
  <si>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</si>
  <si>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DistribuciónTemuco 220SIC 2013/03_2 (emetal)BS2C</t>
  </si>
  <si>
    <t>SAN JUANCGE DistribuciónLagunillas 220SIC 2013/03_2 (emetal)BS2C</t>
  </si>
  <si>
    <t>SAN JUANCGE DistribuciónValdivia 220SIC 2013/03_2 (emetal)BS2C</t>
  </si>
  <si>
    <t>SAN JUANCGE DistribuciónQuillota 220SIC 2013/03_2 (emetal)BS2C</t>
  </si>
  <si>
    <t>SAN JUANCGE DistribuciónNogales 220SIC 2013/03_2 (emetal)BS2C</t>
  </si>
  <si>
    <t>SAN JUANCGE DistribuciónMelipilla 220SIC 2013/03_2 (emetal)BS2C</t>
  </si>
  <si>
    <t>SAN JUANCGE DistribuciónRapel 220SIC 2013/03_2 (emetal)BS2C</t>
  </si>
  <si>
    <t>SAN JUANCGE DistribuciónColbun 220SIC 2013/03_2 (emetal)BS2C</t>
  </si>
  <si>
    <t>SAN JUANChilquintaQuillota 220SIC 2013/03_2BS2C</t>
  </si>
  <si>
    <t>SAN JUANChilquintaNogales 220SIC 2013/03_2BS2C</t>
  </si>
  <si>
    <t>SAN JUANChilquintaPolpaico 220SIC 2013/03_2BS2C</t>
  </si>
  <si>
    <t>SAN JUANChilquintaMelipilla 220SIC 2013/03_2BS2C</t>
  </si>
  <si>
    <t>SAN JUANChilquintaCerro Navia 220SIC 2013/03_2BS2C</t>
  </si>
  <si>
    <t>SAN JUANLitoralQuillota 220SIC 2013/03_2BS2C</t>
  </si>
  <si>
    <t>SAN JUANLitoralNogales 220SIC 2013/03_2BS2C</t>
  </si>
  <si>
    <t>SAN JUANLitoralMelipilla 220SIC 2013/03_2BS2C</t>
  </si>
  <si>
    <t>SAN JUANLitoralCerro Navia 220SIC 2013/03_2BS2C</t>
  </si>
  <si>
    <t>SAN JUANEdecsaQuillota 220SIC 2013/03_2BS2C</t>
  </si>
  <si>
    <t>SAN JUANEdecsaNogales 220SIC 2013/03_2BS2C</t>
  </si>
  <si>
    <t>SAN JUANEdecsaPolpaico 220SIC 2013/03_2BS2C</t>
  </si>
  <si>
    <t>SAN JUANEdecsaChena 220SIC 2013/03_2BS2C</t>
  </si>
  <si>
    <t>SAN JUANEdecsaAlto Jahuel 220SIC 2013/03_2BS2C</t>
  </si>
  <si>
    <t>SAN JUANEdecsaCerro Navia 220SIC 2013/03_2BS2C</t>
  </si>
  <si>
    <t>SAN JUANLuzLinaresAncoa 220SIC 2013/03_2BS2C</t>
  </si>
  <si>
    <t>SAN JUANLuzLinaresItahue 220SIC 2013/03_2BS2C</t>
  </si>
  <si>
    <t>SAN JUANLuzLinaresCharrua 220SIC 2013/03_2BS2C</t>
  </si>
  <si>
    <t>SAN JUANLuzParralAncoa 220SIC 2013/03_2BS2C</t>
  </si>
  <si>
    <t>SAN JUANLuzParralItahue 220SIC 2013/03_2BS2C</t>
  </si>
  <si>
    <t>SAN JUANLuzParralCharrua 220SIC 2013/03_2BS2C</t>
  </si>
  <si>
    <t>SAN JUANEmelcaQuillota 220SIC 2013/03_2BS2C</t>
  </si>
  <si>
    <t>SAN JUANEmelcaNogales 220SIC 2013/03_2BS2C</t>
  </si>
  <si>
    <t>SAN JUANSaesaDiego de Almagro 220SIC 2013/03_2BS2C</t>
  </si>
  <si>
    <t>SAN JUANSaesaCharrua 220SIC 2013/03_2BS2C</t>
  </si>
  <si>
    <t>SAN JUANSaesaTemuco 220SIC 2013/03_2BS2C</t>
  </si>
  <si>
    <t>SAN JUANSaesaValdivia 220SIC 2013/03_2BS2C</t>
  </si>
  <si>
    <t>SAN JUANSaesaBarro Blanco 220SIC 2013/03_2BS2C</t>
  </si>
  <si>
    <t>SAN JUANSaesaPuerto Montt 220SIC 2013/03_2BS2C</t>
  </si>
  <si>
    <t>SAN JUANSaesaLos Ciruelos 220SIC 2013/03_2BS2C</t>
  </si>
  <si>
    <t>SAN JUANFrontelCharrua 220SIC 2013/03_2BS2C</t>
  </si>
  <si>
    <t>SAN JUANFrontelHualpen 220SIC 2013/03_2BS2C</t>
  </si>
  <si>
    <t>SAN JUANFrontelTemuco 220SIC 2013/03_2BS2C</t>
  </si>
  <si>
    <t>SAN JUANFrontelLagunillas 220SIC 2013/03_2BS2C</t>
  </si>
  <si>
    <t>SAN JUANLuz OsornoValdivia 220SIC 2013/03_2BS2C</t>
  </si>
  <si>
    <t>SAN JUANLuz OsornoBarro Blanco 220SIC 2013/03_2BS2C</t>
  </si>
  <si>
    <t>SAN JUANLuz OsornoPuerto Montt 220SIC 2013/03_2BS2C</t>
  </si>
  <si>
    <t>SAN JUANCECItahue 220SIC 2013/03_2BS2C</t>
  </si>
  <si>
    <t>SAN JUANCECCharrua 220SIC 2013/03_2BS2C</t>
  </si>
  <si>
    <t>SAN JUANCoelchaCharrua 220SIC 2013/03_2BS2C</t>
  </si>
  <si>
    <t>SAN JUANCoopelanCharrua 220SIC 2013/03_2BS2C</t>
  </si>
  <si>
    <t>SAN JUANCoopelanHualpen 220SIC 2013/03_2BS2C</t>
  </si>
  <si>
    <t>SAN JUANCodinerCharrua 220SIC 2013/03_2BS2C</t>
  </si>
  <si>
    <t>SAN JUANCodinerTemuco 220SIC 2013/03_2BS2C</t>
  </si>
  <si>
    <t>SAN JUANSocoepaValdivia 220SIC 2013/03_2BS2C</t>
  </si>
  <si>
    <t>SAN JUANSocoepaBarro Blanco 220SIC 2013/03_2BS2C</t>
  </si>
  <si>
    <t>SAN JUANCrellBarro Blanco 220SIC 2013/03_2BS2C</t>
  </si>
  <si>
    <t>SAN JUANCrellPuerto Montt 220SIC 2013/03_2BS2C</t>
  </si>
  <si>
    <t>SAN JUANCopelecItahue 220SIC 2013/03_2BS2C</t>
  </si>
  <si>
    <t>SAN JUANCopelecCharrua 220SIC 2013/03_2BS2C</t>
  </si>
  <si>
    <t>SAN JUANCooprelValdivia 220SIC 2013/03_2BS2C</t>
  </si>
  <si>
    <t>SAN JUANCooprelBarro Blanco 220SIC 2013/03_2BS2C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</si>
  <si>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</si>
  <si>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</si>
  <si>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</si>
  <si>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</si>
  <si>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</si>
  <si>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</si>
  <si>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</si>
  <si>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</si>
  <si>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</si>
  <si>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</si>
  <si>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</si>
  <si>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</si>
  <si>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DISTRIBUCIÓNAlto Jahuel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</si>
  <si>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</si>
  <si>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</si>
  <si>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</si>
  <si>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</si>
  <si>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</si>
  <si>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</si>
  <si>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</si>
  <si>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DISTRIBUCIÓNValdivia 220SIC 2013/03_2BS3</t>
  </si>
  <si>
    <t>ACCIONACGE DISTRIBUCIÓNQuillota 220SIC 2013/03_2BS3</t>
  </si>
  <si>
    <t>ACCIONACGE DISTRIBUCIÓNNogales 220SIC 2013/03_2BS3</t>
  </si>
  <si>
    <t>ACCIONACGE DISTRIBUCIÓNMelipilla 220SIC 2013/03_2BS3</t>
  </si>
  <si>
    <t>ACCIONACGE DISTRIBUCIÓNRapel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</si>
  <si>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</si>
  <si>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</si>
  <si>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</si>
  <si>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</si>
  <si>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</si>
  <si>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</si>
  <si>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</si>
  <si>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</si>
  <si>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</si>
  <si>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</si>
  <si>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</si>
  <si>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</si>
  <si>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</si>
  <si>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</si>
  <si>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</si>
  <si>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</si>
  <si>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</si>
  <si>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</si>
  <si>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DISTRIBUCIÓNAlto Jahuel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</si>
  <si>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</si>
  <si>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</si>
  <si>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</si>
  <si>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</si>
  <si>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</si>
  <si>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</si>
  <si>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</si>
  <si>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DISTRIBUCIÓNValdivia 220SIC 2013/03_2 (emelectric)BS3</t>
  </si>
  <si>
    <t>ACCIONACGE DISTRIBUCIÓNQuillota 220SIC 2013/03_2 (emelectric)BS3</t>
  </si>
  <si>
    <t>ACCIONACGE DISTRIBUCIÓNNogales 220SIC 2013/03_2 (emelectric)BS3</t>
  </si>
  <si>
    <t>ACCIONACGE DISTRIBUCIÓNMelipilla 220SIC 2013/03_2 (emelectric)BS3</t>
  </si>
  <si>
    <t>ACCIONACGE DISTRIBUCIÓNRapel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</si>
  <si>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</si>
  <si>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</si>
  <si>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</si>
  <si>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DISTRIBUCIÓNAlto Jahuel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</si>
  <si>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</si>
  <si>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</si>
  <si>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</si>
  <si>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</si>
  <si>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</si>
  <si>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</si>
  <si>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</si>
  <si>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DISTRIBUCIÓNValdivia 220SIC 2013/03_2 (emetal)BS3</t>
  </si>
  <si>
    <t>ACCIONACGE DISTRIBUCIÓNQuillota 220SIC 2013/03_2 (emetal)BS3</t>
  </si>
  <si>
    <t>ACCIONACGE DISTRIBUCIÓNNogales 220SIC 2013/03_2 (emetal)BS3</t>
  </si>
  <si>
    <t>ACCIONACGE DISTRIBUCIÓNMelipilla 220SIC 2013/03_2 (emetal)BS3</t>
  </si>
  <si>
    <t>ACCIONACGE DISTRIBUCIÓNRapel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</si>
  <si>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</si>
  <si>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</si>
  <si>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</si>
  <si>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ACCIONACHILQUINTAPolpaico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</si>
  <si>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</si>
  <si>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</si>
  <si>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</si>
  <si>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</si>
  <si>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</si>
  <si>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</si>
  <si>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ACCIONALUZLINARESAncoa 220SIC 2013/03_2BS3</t>
  </si>
  <si>
    <t>ACCIONALUZLINARESCharrua 220SIC 2013/03_2BS3</t>
  </si>
  <si>
    <t>ACCIONALUZLINARESItahue 220SIC 2013/03_2BS3</t>
  </si>
  <si>
    <t>ACCIONALUZPARRALAncoa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</si>
  <si>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</si>
  <si>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</si>
  <si>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</si>
  <si>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</si>
  <si>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</si>
  <si>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</si>
  <si>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</si>
  <si>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ACCIONASAESAPuerto Montt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</si>
  <si>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</si>
  <si>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</si>
  <si>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</si>
  <si>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</si>
  <si>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</si>
  <si>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</si>
  <si>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</si>
  <si>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OSORNOPuerto Montt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</si>
  <si>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</si>
  <si>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</si>
  <si>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</si>
  <si>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</si>
  <si>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ACCIONACOELCHACharrua 220SIC 2013/03_2BS3</t>
  </si>
  <si>
    <t>ACCIONACOOPELANCharrua 220SIC 2013/03_2BS3</t>
  </si>
  <si>
    <t>ACCIONACOOPELANHualpen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</si>
  <si>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</si>
  <si>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</si>
  <si>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</si>
  <si>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</si>
  <si>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ACCIONACRELLPuerto Montt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</si>
  <si>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</si>
  <si>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</si>
  <si>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</si>
  <si>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</si>
  <si>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</si>
  <si>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</si>
  <si>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</si>
  <si>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</si>
  <si>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</si>
  <si>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</si>
  <si>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</si>
  <si>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</si>
  <si>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</si>
  <si>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</si>
  <si>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</si>
  <si>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</si>
  <si>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</si>
  <si>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DISTRIBUCIÓNAlto Jahuel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</si>
  <si>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</si>
  <si>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</si>
  <si>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</si>
  <si>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</si>
  <si>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</si>
  <si>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</si>
  <si>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</si>
  <si>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DISTRIBUCIÓNValdivia 220SIC 2013/03_2BS3</t>
  </si>
  <si>
    <t>E-CLCGE DISTRIBUCIÓNQuillota 220SIC 2013/03_2BS3</t>
  </si>
  <si>
    <t>E-CLCGE DISTRIBUCIÓNNogales 220SIC 2013/03_2BS3</t>
  </si>
  <si>
    <t>E-CLCGE DISTRIBUCIÓNMelipilla 220SIC 2013/03_2BS3</t>
  </si>
  <si>
    <t>E-CLCGE DISTRIBUCIÓNRapel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</si>
  <si>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</si>
  <si>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</si>
  <si>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</si>
  <si>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</si>
  <si>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</si>
  <si>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</si>
  <si>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</si>
  <si>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</si>
  <si>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</si>
  <si>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</si>
  <si>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</si>
  <si>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</si>
  <si>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</si>
  <si>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</si>
  <si>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</si>
  <si>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</si>
  <si>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</si>
  <si>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</si>
  <si>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DISTRIBUCIÓNAlto Jahuel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</si>
  <si>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</si>
  <si>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</si>
  <si>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</si>
  <si>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</si>
  <si>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</si>
  <si>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</si>
  <si>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</si>
  <si>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DISTRIBUCIÓNValdivia 220SIC 2013/03_2 (emelectric)BS3</t>
  </si>
  <si>
    <t>E-CLCGE DISTRIBUCIÓNQuillota 220SIC 2013/03_2 (emelectric)BS3</t>
  </si>
  <si>
    <t>E-CLCGE DISTRIBUCIÓNNogales 220SIC 2013/03_2 (emelectric)BS3</t>
  </si>
  <si>
    <t>E-CLCGE DISTRIBUCIÓNMelipilla 220SIC 2013/03_2 (emelectric)BS3</t>
  </si>
  <si>
    <t>E-CLCGE DISTRIBUCIÓNRapel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</si>
  <si>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</si>
  <si>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</si>
  <si>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</si>
  <si>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DISTRIBUCIÓNAlto Jahuel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</si>
  <si>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</si>
  <si>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</si>
  <si>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</si>
  <si>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</si>
  <si>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</si>
  <si>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</si>
  <si>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</si>
  <si>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DISTRIBUCIÓNValdivia 220SIC 2013/03_2 (emetal)BS3</t>
  </si>
  <si>
    <t>E-CLCGE DISTRIBUCIÓNQuillota 220SIC 2013/03_2 (emetal)BS3</t>
  </si>
  <si>
    <t>E-CLCGE DISTRIBUCIÓNNogales 220SIC 2013/03_2 (emetal)BS3</t>
  </si>
  <si>
    <t>E-CLCGE DISTRIBUCIÓNMelipilla 220SIC 2013/03_2 (emetal)BS3</t>
  </si>
  <si>
    <t>E-CLCGE DISTRIBUCIÓNRapel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</si>
  <si>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</si>
  <si>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</si>
  <si>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</si>
  <si>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E-CLCHILQUINTAPolpaico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</si>
  <si>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</si>
  <si>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</si>
  <si>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</si>
  <si>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</si>
  <si>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</si>
  <si>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</si>
  <si>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E-CLLUZLINARESAncoa 220SIC 2013/03_2BS3</t>
  </si>
  <si>
    <t>E-CLLUZLINARESCharrua 220SIC 2013/03_2BS3</t>
  </si>
  <si>
    <t>E-CLLUZLINARESItahue 220SIC 2013/03_2BS3</t>
  </si>
  <si>
    <t>E-CLLUZPARRALAncoa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</si>
  <si>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</si>
  <si>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</si>
  <si>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</si>
  <si>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</si>
  <si>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</si>
  <si>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</si>
  <si>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</si>
  <si>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E-CLSAESAPuerto Montt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</si>
  <si>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</si>
  <si>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</si>
  <si>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</si>
  <si>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</si>
  <si>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</si>
  <si>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</si>
  <si>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</si>
  <si>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OSORNOPuerto Montt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</si>
  <si>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</si>
  <si>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</si>
  <si>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</si>
  <si>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</si>
  <si>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E-CLCOELCHACharrua 220SIC 2013/03_2BS3</t>
  </si>
  <si>
    <t>E-CLCOOPELANCharrua 220SIC 2013/03_2BS3</t>
  </si>
  <si>
    <t>E-CLCOOPELANHualpen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</si>
  <si>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</si>
  <si>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</si>
  <si>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</si>
  <si>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</si>
  <si>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E-CLCRELLPuerto Montt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</si>
  <si>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</si>
  <si>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</si>
  <si>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</si>
  <si>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</si>
  <si>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</si>
  <si>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</si>
  <si>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</si>
  <si>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</si>
  <si>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</si>
  <si>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</si>
  <si>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</si>
  <si>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</si>
  <si>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</si>
  <si>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</si>
  <si>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</si>
  <si>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</si>
  <si>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</si>
  <si>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DISTRIBUCIÓNAlto Jahuel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</si>
  <si>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</si>
  <si>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</si>
  <si>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</si>
  <si>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</si>
  <si>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</si>
  <si>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</si>
  <si>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</si>
  <si>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DISTRIBUCIÓNValdivia 220SIC 2013/03_2BS3</t>
  </si>
  <si>
    <t>Empresa Eléctrica Carén S.A.CGE DISTRIBUCIÓNQuillota 220SIC 2013/03_2BS3</t>
  </si>
  <si>
    <t>Empresa Eléctrica Carén S.A.CGE DISTRIBUCIÓNNogales 220SIC 2013/03_2BS3</t>
  </si>
  <si>
    <t>Empresa Eléctrica Carén S.A.CGE DISTRIBUCIÓNMelipilla 220SIC 2013/03_2BS3</t>
  </si>
  <si>
    <t>Empresa Eléctrica Carén S.A.CGE DISTRIBUCIÓNRapel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</si>
  <si>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</si>
  <si>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</si>
  <si>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</si>
  <si>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</si>
  <si>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</si>
  <si>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</si>
  <si>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</si>
  <si>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</si>
  <si>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</si>
  <si>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</si>
  <si>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</si>
  <si>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</si>
  <si>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</si>
  <si>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</si>
  <si>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</si>
  <si>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</si>
  <si>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</si>
  <si>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</si>
  <si>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DISTRIBUCIÓNAlto Jahuel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</si>
  <si>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</si>
  <si>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</si>
  <si>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</si>
  <si>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</si>
  <si>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</si>
  <si>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</si>
  <si>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</si>
  <si>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DISTRIBUCIÓNValdivia 220SIC 2013/03_2 (emelectric)BS3</t>
  </si>
  <si>
    <t>Empresa Eléctrica Carén S.A.CGE DISTRIBUCIÓNQuillota 220SIC 2013/03_2 (emelectric)BS3</t>
  </si>
  <si>
    <t>Empresa Eléctrica Carén S.A.CGE DISTRIBUCIÓNNogales 220SIC 2013/03_2 (emelectric)BS3</t>
  </si>
  <si>
    <t>Empresa Eléctrica Carén S.A.CGE DISTRIBUCIÓNMelipilla 220SIC 2013/03_2 (emelectric)BS3</t>
  </si>
  <si>
    <t>Empresa Eléctrica Carén S.A.CGE DISTRIBUCIÓNRapel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</si>
  <si>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</si>
  <si>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</si>
  <si>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</si>
  <si>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DISTRIBUCIÓNAlto Jahuel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</si>
  <si>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</si>
  <si>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</si>
  <si>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</si>
  <si>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</si>
  <si>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</si>
  <si>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</si>
  <si>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</si>
  <si>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DISTRIBUCIÓNValdivia 220SIC 2013/03_2 (emetal)BS3</t>
  </si>
  <si>
    <t>Empresa Eléctrica Carén S.A.CGE DISTRIBUCIÓNQuillota 220SIC 2013/03_2 (emetal)BS3</t>
  </si>
  <si>
    <t>Empresa Eléctrica Carén S.A.CGE DISTRIBUCIÓNNogales 220SIC 2013/03_2 (emetal)BS3</t>
  </si>
  <si>
    <t>Empresa Eléctrica Carén S.A.CGE DISTRIBUCIÓNMelipilla 220SIC 2013/03_2 (emetal)BS3</t>
  </si>
  <si>
    <t>Empresa Eléctrica Carén S.A.CGE DISTRIBUCIÓNRapel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</si>
  <si>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</si>
  <si>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</si>
  <si>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</si>
  <si>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S.A.CHILQUINTAPolpaico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</si>
  <si>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</si>
  <si>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</si>
  <si>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</si>
  <si>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</si>
  <si>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</si>
  <si>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</si>
  <si>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S.A.LUZLINARESAncoa 220SIC 2013/03_2BS3</t>
  </si>
  <si>
    <t>Empresa Eléctrica Carén S.A.LUZLINARESCharrua 220SIC 2013/03_2BS3</t>
  </si>
  <si>
    <t>Empresa Eléctrica Carén S.A.LUZLINARESItahue 220SIC 2013/03_2BS3</t>
  </si>
  <si>
    <t>Empresa Eléctrica Carén S.A.LUZPARRALAncoa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</si>
  <si>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</si>
  <si>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</si>
  <si>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</si>
  <si>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</si>
  <si>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</si>
  <si>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</si>
  <si>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</si>
  <si>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S.A.SAESAPuerto Montt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</si>
  <si>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</si>
  <si>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</si>
  <si>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</si>
  <si>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</si>
  <si>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</si>
  <si>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</si>
  <si>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</si>
  <si>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OSORNOPuerto Montt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</si>
  <si>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</si>
  <si>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</si>
  <si>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</si>
  <si>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</si>
  <si>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S.A.COELCHACharrua 220SIC 2013/03_2BS3</t>
  </si>
  <si>
    <t>Empresa Eléctrica Carén S.A.COOPELANCharrua 220SIC 2013/03_2BS3</t>
  </si>
  <si>
    <t>Empresa Eléctrica Carén S.A.COOPELANHualpen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</si>
  <si>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</si>
  <si>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</si>
  <si>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</si>
  <si>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</si>
  <si>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S.A.CRELLPuerto Montt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</si>
  <si>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</si>
  <si>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</si>
  <si>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</si>
  <si>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</si>
  <si>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</si>
  <si>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SAN JUANEnel DistribuciónAlto Jahuel 220SIC 2013/03_2BS3</t>
  </si>
  <si>
    <t>SAN JUANEnel DistribuciónCerro Navia 220SIC 2013/03_2BS3</t>
  </si>
  <si>
    <t>SAN JUANEnel DistribuciónChena 220SIC 2013/03_2BS3</t>
  </si>
  <si>
    <t>SAN JUANEnel DistribuciónNogales 220SIC 2013/03_2BS3</t>
  </si>
  <si>
    <t>SAN JUANEnel DistribuciónPolpaico 220SIC 2013/03_2BS3</t>
  </si>
  <si>
    <t>SAN JUANEnel DistribuciónQuillota 220SIC 2013/03_2BS3</t>
  </si>
  <si>
    <t>SAN JUANEEPAAlto Jahuel 220SIC 2013/03_2BS3</t>
  </si>
  <si>
    <t>SAN JUANEEPACerro Navia 220SIC 2013/03_2BS3</t>
  </si>
  <si>
    <t>SAN JUANEEPAChena 220SIC 2013/03_2BS3</t>
  </si>
  <si>
    <t>SAN JUANEEPAPolpaico 220SIC 2013/03_2BS3</t>
  </si>
  <si>
    <t>SAN JUANCGE DISTRIBUCIÓNPolpaico 220SIC 2013/03_2BS3</t>
  </si>
  <si>
    <t>SAN JUANCGE DISTRIBUCIÓNChena 220SIC 2013/03_2BS3</t>
  </si>
  <si>
    <t>SAN JUANCGE DISTRIBUCIÓNAlto Jahuel 220SIC 2013/03_2BS3</t>
  </si>
  <si>
    <t>SAN JUANCGE DISTRIBUCIÓNCerro Navia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</si>
  <si>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</si>
  <si>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</si>
  <si>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</si>
  <si>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</si>
  <si>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DISTRIBUCIÓNTemuco 220SIC 2013/03_2BS3</t>
  </si>
  <si>
    <t>SAN JUANCGE DISTRIBUCIÓNLagunillas 220SIC 2013/03_2BS3</t>
  </si>
  <si>
    <t>SAN JUANCGE DISTRIBUCIÓNValdivia 220SIC 2013/03_2BS3</t>
  </si>
  <si>
    <t>SAN JUANCGE DISTRIBUCIÓNQuillota 220SIC 2013/03_2BS3</t>
  </si>
  <si>
    <t>SAN JUANCGE DISTRIBUCIÓNNogales 220SIC 2013/03_2BS3</t>
  </si>
  <si>
    <t>SAN JUANCGE DISTRIBUCIÓNMelipilla 220SIC 2013/03_2BS3</t>
  </si>
  <si>
    <t>SAN JUANCGE DISTRIBUCIÓNRapel 220SIC 2013/03_2BS3</t>
  </si>
  <si>
    <t>SAN JUANCGE DISTRIBUCIÓNColbun 220SIC 2013/03_2BS3</t>
  </si>
  <si>
    <t>SAN JUANCONAFELos Vilos 220SIC 2013/03_2BS3</t>
  </si>
  <si>
    <t>SAN JUANCONAFEMaitencillo 220SIC 2013/03_2BS3</t>
  </si>
  <si>
    <t>SAN JUANCONAFENogales 220SIC 2013/03_2BS3</t>
  </si>
  <si>
    <t>SAN JUANCONAFEPan de Azucar 220SIC 2013/03_2BS3</t>
  </si>
  <si>
    <t>SAN JUANCONAFEQuillota 220SIC 2013/03_2BS3</t>
  </si>
  <si>
    <t>SAN JUANCONAFELos Vilos 220SIC 2013/03_2 (enelsa)BS3</t>
  </si>
  <si>
    <t>SAN JUANCONAFEPan de Azucar 220SIC 2013/03_2 (enelsa)BS3</t>
  </si>
  <si>
    <t>SAN JUANELECDADiego de Almagro 220SIC 2013/03_2BS3</t>
  </si>
  <si>
    <t>SAN JUANELECDAAtacama 220SIC 2013/03_2BS3</t>
  </si>
  <si>
    <t>SAN JUANELECDACrucero 220SIC 2013/03_2BS3</t>
  </si>
  <si>
    <t>SAN JUANELECDAEncuentro 220SIC 2013/03_2BS3</t>
  </si>
  <si>
    <t>SAN JUANEMELATCardones 220SIC 2013/03_2BS3</t>
  </si>
  <si>
    <t>SAN JUANEMELATDiego de Almagro 220SIC 2013/03_2BS3</t>
  </si>
  <si>
    <t>SAN JUANEMELATMaitencillo 220SIC 2013/03_2BS3</t>
  </si>
  <si>
    <t>SAN JUANEMELATPan de Azucar 220SIC 2013/03_2BS3</t>
  </si>
  <si>
    <t>SAN JUANCGE DISTRIBUCIÓNPolpaico 220SIC 2013/03_2 (emelectric)BS3</t>
  </si>
  <si>
    <t>SAN JUANCGE DISTRIBUCIÓNChena 220SIC 2013/03_2 (emelectric)BS3</t>
  </si>
  <si>
    <t>SAN JUANCGE DISTRIBUCIÓNAlto Jahuel 220SIC 2013/03_2 (emelectric)BS3</t>
  </si>
  <si>
    <t>SAN JUANCGE DISTRIBUCIÓNCerro Navia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</si>
  <si>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</si>
  <si>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</si>
  <si>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</si>
  <si>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</si>
  <si>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DISTRIBUCIÓNTemuco 220SIC 2013/03_2 (emelectric)BS3</t>
  </si>
  <si>
    <t>SAN JUANCGE DISTRIBUCIÓNLagunillas 220SIC 2013/03_2 (emelectric)BS3</t>
  </si>
  <si>
    <t>SAN JUANCGE DISTRIBUCIÓNValdivia 220SIC 2013/03_2 (emelectric)BS3</t>
  </si>
  <si>
    <t>SAN JUANCGE DISTRIBUCIÓNQuillota 220SIC 2013/03_2 (emelectric)BS3</t>
  </si>
  <si>
    <t>SAN JUANCGE DISTRIBUCIÓNNogales 220SIC 2013/03_2 (emelectric)BS3</t>
  </si>
  <si>
    <t>SAN JUANCGE DISTRIBUCIÓNMelipilla 220SIC 2013/03_2 (emelectric)BS3</t>
  </si>
  <si>
    <t>SAN JUANCGE DISTRIBUCIÓNRapel 220SIC 2013/03_2 (emelectric)BS3</t>
  </si>
  <si>
    <t>SAN JUANCGE DISTRIBUCIÓNColbun 220SIC 2013/03_2 (emelectric)BS3</t>
  </si>
  <si>
    <t>SAN JUANCGE DISTRIBUCIÓNPolpaico 220SIC 2013/03_2 (emetal)BS3</t>
  </si>
  <si>
    <t>SAN JUANCGE DISTRIBUCIÓNChena 220SIC 2013/03_2 (emetal)BS3</t>
  </si>
  <si>
    <t>SAN JUANCGE DISTRIBUCIÓNAlto Jahuel 220SIC 2013/03_2 (emetal)BS3</t>
  </si>
  <si>
    <t>SAN JUANCGE DISTRIBUCIÓNCerro Navia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</si>
  <si>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</si>
  <si>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</si>
  <si>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</si>
  <si>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</si>
  <si>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DISTRIBUCIÓNTemuco 220SIC 2013/03_2 (emetal)BS3</t>
  </si>
  <si>
    <t>SAN JUANCGE DISTRIBUCIÓNLagunillas 220SIC 2013/03_2 (emetal)BS3</t>
  </si>
  <si>
    <t>SAN JUANCGE DISTRIBUCIÓNValdivia 220SIC 2013/03_2 (emetal)BS3</t>
  </si>
  <si>
    <t>SAN JUANCGE DISTRIBUCIÓNQuillota 220SIC 2013/03_2 (emetal)BS3</t>
  </si>
  <si>
    <t>SAN JUANCGE DISTRIBUCIÓNNogales 220SIC 2013/03_2 (emetal)BS3</t>
  </si>
  <si>
    <t>SAN JUANCGE DISTRIBUCIÓNMelipilla 220SIC 2013/03_2 (emetal)BS3</t>
  </si>
  <si>
    <t>SAN JUANCGE DISTRIBUCIÓNRapel 220SIC 2013/03_2 (emetal)BS3</t>
  </si>
  <si>
    <t>SAN JUANCGE DISTRIBUCIÓNColbun 220SIC 2013/03_2 (emetal)BS3</t>
  </si>
  <si>
    <t>SAN JUANCHILQUINTAMelipilla 220SIC 2013/03_2BS3</t>
  </si>
  <si>
    <t>SAN JUANCHILQUINTANogales 220SIC 2013/03_2BS3</t>
  </si>
  <si>
    <t>SAN JUANCHILQUINTAPolpaico 220SIC 2013/03_2BS3</t>
  </si>
  <si>
    <t>SAN JUANCHILQUINTAQuillota 220SIC 2013/03_2BS3</t>
  </si>
  <si>
    <t>SAN JUANLITORALMelipilla 220SIC 2013/03_2BS3</t>
  </si>
  <si>
    <t>SAN JUANLITORALNogales 220SIC 2013/03_2BS3</t>
  </si>
  <si>
    <t>SAN JUANLITORALQuillota 220SIC 2013/03_2BS3</t>
  </si>
  <si>
    <t>SAN JUANEDECSANogales 220SIC 2013/03_2BS3</t>
  </si>
  <si>
    <t>SAN JUANEDECSAQuillota 220SIC 2013/03_2BS3</t>
  </si>
  <si>
    <t>SAN JUANLUZLINARESAncoa 220SIC 2013/03_2BS3</t>
  </si>
  <si>
    <t>SAN JUANLUZLINARESCharrua 220SIC 2013/03_2BS3</t>
  </si>
  <si>
    <t>SAN JUANLUZLINARESItahue 220SIC 2013/03_2BS3</t>
  </si>
  <si>
    <t>SAN JUANLUZPARRALAncoa 220SIC 2013/03_2BS3</t>
  </si>
  <si>
    <t>SAN JUANLUZPARRALCharrua 220SIC 2013/03_2BS3</t>
  </si>
  <si>
    <t>SAN JUANLUZPARRALItahue 220SIC 2013/03_2BS3</t>
  </si>
  <si>
    <t>SAN JUANEMELCANogales 220SIC 2013/03_2BS3</t>
  </si>
  <si>
    <t>SAN JUANEMELCAQuillota 220SIC 2013/03_2BS3</t>
  </si>
  <si>
    <t>SAN JUANSAESACharrua 220SIC 2013/03_2BS3</t>
  </si>
  <si>
    <t>SAN JUANSAESALos Ciruelos 220SIC 2013/03_2BS3</t>
  </si>
  <si>
    <t>SAN JUANSAESADiego de Almagro 220SIC 2013/03_2BS3</t>
  </si>
  <si>
    <t>SAN JUANSAESAPuerto Montt 220SIC 2013/03_2BS3</t>
  </si>
  <si>
    <t>SAN JUANSAESABarro Blanco 220SIC 2013/03_2BS3</t>
  </si>
  <si>
    <t>SAN JUANSAESATemuco 220SIC 2013/03_2BS3</t>
  </si>
  <si>
    <t>SAN JUANSAESAValdivia 220SIC 2013/03_2BS3</t>
  </si>
  <si>
    <t>SAN JUANFRONTELCharrua 220SIC 2013/03_2BS3</t>
  </si>
  <si>
    <t>SAN JUANFRONTELHualpen 220SIC 2013/03_2BS3</t>
  </si>
  <si>
    <t>SAN JUANFRONTELLagunillas 220SIC 2013/03_2BS3</t>
  </si>
  <si>
    <t>SAN JUANFRONTELTemuco 220SIC 2013/03_2BS3</t>
  </si>
  <si>
    <t>SAN JUANLUZ OSORNOPuerto Montt 220SIC 2013/03_2BS3</t>
  </si>
  <si>
    <t>SAN JUANLUZ OSORNOBarro Blanco 220SIC 2013/03_2BS3</t>
  </si>
  <si>
    <t>SAN JUANLUZ OSORNOValdivia 220SIC 2013/03_2BS3</t>
  </si>
  <si>
    <t>SAN JUANCECCharrua 220SIC 2013/03_2BS3</t>
  </si>
  <si>
    <t>SAN JUANCECItahue 220SIC 2013/03_2BS3</t>
  </si>
  <si>
    <t>SAN JUANCOELCHACharrua 220SIC 2013/03_2BS3</t>
  </si>
  <si>
    <t>SAN JUANCOOPELANCharrua 220SIC 2013/03_2BS3</t>
  </si>
  <si>
    <t>SAN JUANCOOPELANHualpen 220SIC 2013/03_2BS3</t>
  </si>
  <si>
    <t>SAN JUANCODINERCharrua 220SIC 2013/03_2BS3</t>
  </si>
  <si>
    <t>SAN JUANCODINERTemuco 220SIC 2013/03_2BS3</t>
  </si>
  <si>
    <t>SAN JUANSOCOEPABarro Blanco 220SIC 2013/03_2BS3</t>
  </si>
  <si>
    <t>SAN JUANSOCOEPAValdivia 220SIC 2013/03_2BS3</t>
  </si>
  <si>
    <t>SAN JUANCRELLPuerto Montt 220SIC 2013/03_2BS3</t>
  </si>
  <si>
    <t>SAN JUANCRELLBarro Blanco 220SIC 2013/03_2BS3</t>
  </si>
  <si>
    <t>SAN JUANCOPELECCharrua 220SIC 2013/03_2BS3</t>
  </si>
  <si>
    <t>SAN JUANCOPELECItahue 220SIC 2013/03_2BS3</t>
  </si>
  <si>
    <t>SAN JUANCOOPRELBarro Blanco 220SIC 2013/03_2BS3</t>
  </si>
  <si>
    <t>SAN JUANCOOPRELValdivia 220SIC 2013/03_2BS3</t>
  </si>
  <si>
    <t>Aela Generación S.A.EMELARILagunas 2202015/02BS4A</t>
  </si>
  <si>
    <t>Aela Generación S.A.EMELARICrucero 2202015/02BS4A</t>
  </si>
  <si>
    <t>Aela Generación S.A.EMELARITarapaca 2202015/02BS4A</t>
  </si>
  <si>
    <t>Aela Generación S.A.ELIQSALagunas 2202015/02BS4A</t>
  </si>
  <si>
    <t>Aela Generación S.A.ELIQSAEncuentro 2202015/02BS4A</t>
  </si>
  <si>
    <t>Aela Generación S.A.ELIQSACrucero 2202015/02BS4A</t>
  </si>
  <si>
    <t>Aela Generación S.A.ELIQSATarapaca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</si>
  <si>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</si>
  <si>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</si>
  <si>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</si>
  <si>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</si>
  <si>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</si>
  <si>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</si>
  <si>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</si>
  <si>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</si>
  <si>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</si>
  <si>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</si>
  <si>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</si>
  <si>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</si>
  <si>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</si>
  <si>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</si>
  <si>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S.A.ChilquintaPolpaico 2202015/02BS4A</t>
  </si>
  <si>
    <t>Aela Generación S.A.ChilquintaMelipilla 2202015/02BS4A</t>
  </si>
  <si>
    <t>Aela Generación S.A.ChilquintaCerro Navia 2202015/02BS4A</t>
  </si>
  <si>
    <t>Aela Generación S.A.ConafeMaitencillo 2202015/02BS4A</t>
  </si>
  <si>
    <t>Aela Generación S.A.ConafeMelipilla 2202015/02BS4A</t>
  </si>
  <si>
    <t>Aela Generación S.A.ConafeRapel 2202015/02BS4A</t>
  </si>
  <si>
    <t>Aela Generación S.A.ConafeValdivia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</si>
  <si>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</si>
  <si>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</si>
  <si>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</si>
  <si>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</si>
  <si>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</si>
  <si>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</si>
  <si>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</si>
  <si>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</si>
  <si>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</si>
  <si>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S.A.LitoralCerro Navia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</si>
  <si>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</si>
  <si>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</si>
  <si>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</si>
  <si>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</si>
  <si>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</si>
  <si>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</si>
  <si>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</si>
  <si>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</si>
  <si>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</si>
  <si>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</si>
  <si>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</si>
  <si>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</si>
  <si>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DistribuciónAlto Jahuel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</si>
  <si>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</si>
  <si>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</si>
  <si>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</si>
  <si>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</si>
  <si>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</si>
  <si>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</si>
  <si>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</si>
  <si>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DistribuciónValdivia 2202015/02BS4A</t>
  </si>
  <si>
    <t>Aela Generación S.A.CGE DistribuciónQuillota 2202015/02BS4A</t>
  </si>
  <si>
    <t>Aela Generación S.A.CGE DistribuciónNogales 2202015/02BS4A</t>
  </si>
  <si>
    <t>Aela Generación S.A.CGE DistribuciónMelipilla 2202015/02BS4A</t>
  </si>
  <si>
    <t>Aela Generación S.A.CGE DistribuciónRapel 2202015/02BS4A</t>
  </si>
  <si>
    <t>Aela Generación S.A.CGE DistribuciónColbun 2202015/02BS4A</t>
  </si>
  <si>
    <t>Aela Generación S.A.CoopelanCharrua 2202015/02BS4A</t>
  </si>
  <si>
    <t>Aela Generación S.A.CoopelanHualpen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</si>
  <si>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</si>
  <si>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</si>
  <si>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</si>
  <si>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</si>
  <si>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</si>
  <si>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</si>
  <si>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</si>
  <si>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</si>
  <si>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S.A.SaesaPuerto Montt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</si>
  <si>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</si>
  <si>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</si>
  <si>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</si>
  <si>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</si>
  <si>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</si>
  <si>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</si>
  <si>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S.A.EdecsaPolpaico 2202015/02BS4A</t>
  </si>
  <si>
    <t>Aela Generación S.A.EdecsaChena 2202015/02BS4A</t>
  </si>
  <si>
    <t>Aela Generación S.A.EdecsaAlto Jahuel 2202015/02BS4A</t>
  </si>
  <si>
    <t>Aela Generación S.A.EdecsaCerro Navia 2202015/02BS4A</t>
  </si>
  <si>
    <t>Aela Generación S.A.CECItahue 2202015/02BS4A</t>
  </si>
  <si>
    <t>Aela Generación S.A.CECCharrua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</si>
  <si>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</si>
  <si>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</si>
  <si>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</si>
  <si>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</si>
  <si>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</si>
  <si>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</si>
  <si>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</si>
  <si>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</si>
  <si>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</si>
  <si>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</si>
  <si>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</si>
  <si>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</si>
  <si>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</si>
  <si>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</si>
  <si>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</si>
  <si>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S.A.Luz OsornoPuerto Montt 2202015/02BS4A</t>
  </si>
  <si>
    <t>Aela Generación S.A.CrellBarro Blanco 2202015/02BS4A</t>
  </si>
  <si>
    <t>Aela Generación S.A.CrellPuerto Montt 2202015/02BS4A</t>
  </si>
  <si>
    <t>Empresa Eléctrica Rucatayo S.A.EMELARILagunas 2202015/02BS4A</t>
  </si>
  <si>
    <t>Empresa Eléctrica Rucatayo S.A.EMELARICrucero 2202015/02BS4A</t>
  </si>
  <si>
    <t>Empresa Eléctrica Rucatayo S.A.EMELARITarapaca 2202015/02BS4A</t>
  </si>
  <si>
    <t>Empresa Eléctrica Rucatayo S.A.ELIQSALagunas 2202015/02BS4A</t>
  </si>
  <si>
    <t>Empresa Eléctrica Rucatayo S.A.ELIQSAEncuentro 2202015/02BS4A</t>
  </si>
  <si>
    <t>Empresa Eléctrica Rucatayo S.A.ELIQSACrucero 2202015/02BS4A</t>
  </si>
  <si>
    <t>Empresa Eléctrica Rucatayo S.A.ELIQSATarapaca 2202015/02BS4A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</si>
  <si>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</si>
  <si>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</si>
  <si>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</si>
  <si>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S.A.ElecdaDiego de Almagro 2202015/02 (Elecda)BS4A</t>
  </si>
  <si>
    <t>Empresa Eléctrica Rucatayo S.A.ElecdaDiego de Almagro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</si>
  <si>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</si>
  <si>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</si>
  <si>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</si>
  <si>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</si>
  <si>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</si>
  <si>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</si>
  <si>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</si>
  <si>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S.A.ChilquintaQuillota 2202015/02BS4A</t>
  </si>
  <si>
    <t>Empresa Eléctrica Rucatayo S.A.ChilquintaNogales 2202015/02BS4A</t>
  </si>
  <si>
    <t>Empresa Eléctrica Rucatayo S.A.ChilquintaPolpaico 2202015/02BS4A</t>
  </si>
  <si>
    <t>Empresa Eléctrica Rucatayo S.A.ChilquintaMelipilla 2202015/02BS4A</t>
  </si>
  <si>
    <t>Empresa Eléctrica Rucatayo S.A.ChilquintaCerro Navia 2202015/02BS4A</t>
  </si>
  <si>
    <t>Empresa Eléctrica Rucatayo S.A.ConafeMaitencillo 2202015/02BS4A</t>
  </si>
  <si>
    <t>Empresa Eléctrica Rucatayo S.A.ConafeMelipilla 2202015/02BS4A</t>
  </si>
  <si>
    <t>Empresa Eléctrica Rucatayo S.A.ConafeRapel 2202015/02BS4A</t>
  </si>
  <si>
    <t>Empresa Eléctrica Rucatayo S.A.ConafeValdivia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</si>
  <si>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</si>
  <si>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</si>
  <si>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</si>
  <si>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</si>
  <si>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S.A.EmelcaQuillota 2202015/02BS4A</t>
  </si>
  <si>
    <t>Empresa Eléctrica Rucatayo S.A.EmelcaNogales 2202015/02BS4A</t>
  </si>
  <si>
    <t>Empresa Eléctrica Rucatayo S.A.LitoralQuillota 2202015/02BS4A</t>
  </si>
  <si>
    <t>Empresa Eléctrica Rucatayo S.A.LitoralNogales 2202015/02BS4A</t>
  </si>
  <si>
    <t>Empresa Eléctrica Rucatayo S.A.LitoralMelipilla 2202015/02BS4A</t>
  </si>
  <si>
    <t>Empresa Eléctrica Rucatayo S.A.LitoralCerro Navia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</si>
  <si>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</si>
  <si>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</si>
  <si>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DistribuciónPolpaico 2202015/02BS4A</t>
  </si>
  <si>
    <t>Empresa Eléctrica Rucatayo S.A.Enel DistribuciónChena 2202015/02BS4A</t>
  </si>
  <si>
    <t>Empresa Eléctrica Rucatayo S.A.Enel DistribuciónAlto Jahuel 2202015/02BS4A</t>
  </si>
  <si>
    <t>Empresa Eléctrica Rucatayo S.A.Enel DistribuciónCerro Navia 2202015/02BS4A</t>
  </si>
  <si>
    <t>Empresa Eléctrica Rucatayo S.A.EEPAPolpaico 2202015/02BS4A</t>
  </si>
  <si>
    <t>Empresa Eléctrica Rucatayo S.A.EEPAChena 2202015/02BS4A</t>
  </si>
  <si>
    <t>Empresa Eléctrica Rucatayo S.A.EEPAAlto Jahuel 2202015/02BS4A</t>
  </si>
  <si>
    <t>Empresa Eléctrica Rucatayo S.A.EEPACerro Navia 2202015/02BS4A</t>
  </si>
  <si>
    <t>Empresa Eléctrica Rucatayo S.A.CGE DistribuciónPolpaico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</si>
  <si>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</si>
  <si>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</si>
  <si>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DistribuciónCerro Navia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</si>
  <si>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</si>
  <si>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</si>
  <si>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</si>
  <si>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</si>
  <si>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DistribuciónTemuco 2202015/02BS4A</t>
  </si>
  <si>
    <t>Empresa Eléctrica Rucatayo S.A.CGE DistribuciónLagunillas 2202015/02BS4A</t>
  </si>
  <si>
    <t>Empresa Eléctrica Rucatayo S.A.CGE DistribuciónValdivia 2202015/02BS4A</t>
  </si>
  <si>
    <t>Empresa Eléctrica Rucatayo S.A.CGE DistribuciónQuillota 2202015/02BS4A</t>
  </si>
  <si>
    <t>Empresa Eléctrica Rucatayo S.A.CGE DistribuciónNogales 2202015/02BS4A</t>
  </si>
  <si>
    <t>Empresa Eléctrica Rucatayo S.A.CGE DistribuciónMelipilla 2202015/02BS4A</t>
  </si>
  <si>
    <t>Empresa Eléctrica Rucatayo S.A.CGE DistribuciónRapel 2202015/02BS4A</t>
  </si>
  <si>
    <t>Empresa Eléctrica Rucatayo S.A.CGE DistribuciónColbun 2202015/02BS4A</t>
  </si>
  <si>
    <t>Empresa Eléctrica Rucatayo S.A.CoopelanCharrua 2202015/02BS4A</t>
  </si>
  <si>
    <t>Empresa Eléctrica Rucatayo S.A.CoopelanHualpen 2202015/02BS4A</t>
  </si>
  <si>
    <t>Empresa Eléctrica Rucatayo S.A.FrontelCharrua 2202015/02BS4A</t>
  </si>
  <si>
    <t>Empresa Eléctrica Rucatayo S.A.FrontelHualpen 2202015/02BS4A</t>
  </si>
  <si>
    <t>Empresa Eléctrica Rucatayo S.A.FrontelTemuco 2202015/02BS4A</t>
  </si>
  <si>
    <t>Empresa Eléctrica Rucatayo S.A.FrontelLagunillas 2202015/02BS4A</t>
  </si>
  <si>
    <t>Empresa Eléctrica Rucatayo S.A.SaesaBarro Blanco 2202015/02BS4A</t>
  </si>
  <si>
    <t>Empresa Eléctrica Rucatayo S.A.SaesaCharrua 2202015/02BS4A</t>
  </si>
  <si>
    <t>Empresa Eléctrica Rucatayo S.A.SaesaDiego de Almagro 2202015/02BS4A</t>
  </si>
  <si>
    <t>Empresa Eléctrica Rucatayo S.A.SaesaLos Ciruelos 2202015/02BS4A</t>
  </si>
  <si>
    <t>Empresa Eléctrica Rucatayo S.A.SaesaPuerto Montt 2202015/02BS4A</t>
  </si>
  <si>
    <t>Empresa Eléctrica Rucatayo S.A.SaesaTemuco 2202015/02BS4A</t>
  </si>
  <si>
    <t>Empresa Eléctrica Rucatayo S.A.SaesaValdivia 2202015/02BS4A</t>
  </si>
  <si>
    <t>Empresa Eléctrica Rucatayo S.A.CodinerCharrua 2202015/02BS4A</t>
  </si>
  <si>
    <t>Empresa Eléctrica Rucatayo S.A.CodinerTemuco 2202015/02BS4A</t>
  </si>
  <si>
    <t>Empresa Eléctrica Rucatayo S.A.EdecsaQuillota 2202015/02BS4A</t>
  </si>
  <si>
    <t>Empresa Eléctrica Rucatayo S.A.EdecsaNogales 2202015/02BS4A</t>
  </si>
  <si>
    <t>Empresa Eléctrica Rucatayo S.A.EdecsaPolpaico 2202015/02BS4A</t>
  </si>
  <si>
    <t>Empresa Eléctrica Rucatayo S.A.EdecsaChena 2202015/02BS4A</t>
  </si>
  <si>
    <t>Empresa Eléctrica Rucatayo S.A.EdecsaAlto Jahuel 2202015/02BS4A</t>
  </si>
  <si>
    <t>Empresa Eléctrica Rucatayo S.A.EdecsaCerro Navia 2202015/02BS4A</t>
  </si>
  <si>
    <t>Empresa Eléctrica Rucatayo S.A.CECItahue 2202015/02BS4A</t>
  </si>
  <si>
    <t>Empresa Eléctrica Rucatayo S.A.CECCharrua 2202015/02BS4A</t>
  </si>
  <si>
    <t>Empresa Eléctrica Rucatayo S.A.LuzlinaresAncoa 2202015/02BS4A</t>
  </si>
  <si>
    <t>Empresa Eléctrica Rucatayo S.A.LuzlinaresItahue 2202015/02BS4A</t>
  </si>
  <si>
    <t>Empresa Eléctrica Rucatayo S.A.LuzlinaresCharrua 2202015/02BS4A</t>
  </si>
  <si>
    <t>Empresa Eléctrica Rucatayo S.A.LuzparralAncoa 2202015/02BS4A</t>
  </si>
  <si>
    <t>Empresa Eléctrica Rucatayo S.A.LuzparralItahue 2202015/02BS4A</t>
  </si>
  <si>
    <t>Empresa Eléctrica Rucatayo S.A.LuzparralCharrua 2202015/02BS4A</t>
  </si>
  <si>
    <t>Empresa Eléctrica Rucatayo S.A.CopelecItahue 2202015/02BS4A</t>
  </si>
  <si>
    <t>Empresa Eléctrica Rucatayo S.A.CopelecCharrua 2202015/02BS4A</t>
  </si>
  <si>
    <t>Empresa Eléctrica Rucatayo S.A.CoelchaCharrua 2202015/02BS4A</t>
  </si>
  <si>
    <t>Empresa Eléctrica Rucatayo S.A.SocoepaValdivia 2202015/02BS4A</t>
  </si>
  <si>
    <t>Empresa Eléctrica Rucatayo S.A.SocoepaBarro Blanco 2202015/02BS4A</t>
  </si>
  <si>
    <t>Empresa Eléctrica Rucatayo S.A.CooprelValdivia 2202015/02BS4A</t>
  </si>
  <si>
    <t>Empresa Eléctrica Rucatayo S.A.CooprelBarro Blanco 2202015/02BS4A</t>
  </si>
  <si>
    <t>Empresa Eléctrica Rucatayo S.A.Luz OsornoValdivia 2202015/02BS4A</t>
  </si>
  <si>
    <t>Empresa Eléctrica Rucatayo S.A.Luz OsornoBarro Blanco 2202015/02BS4A</t>
  </si>
  <si>
    <t>Empresa Eléctrica Rucatayo S.A.Luz OsornoPuerto Montt 2202015/02BS4A</t>
  </si>
  <si>
    <t>Empresa Eléctrica Rucatayo S.A.CrellBarro Blanco 2202015/02BS4A</t>
  </si>
  <si>
    <t>Empresa Eléctrica Rucatayo S.A.CrellPuerto Montt 2202015/02BS4A</t>
  </si>
  <si>
    <t>CABO LEONES I S.A.EMELARILagunas 2202015/02BS4A</t>
  </si>
  <si>
    <t>CABO LEONES I S.A.EMELARICrucero 2202015/02BS4A</t>
  </si>
  <si>
    <t>CABO LEONES I S.A.EMELARITarapaca 2202015/02BS4A</t>
  </si>
  <si>
    <t>CABO LEONES I S.A.ELIQSALagunas 2202015/02BS4A</t>
  </si>
  <si>
    <t>CABO LEONES I S.A.ELIQSAEncuentro 2202015/02BS4A</t>
  </si>
  <si>
    <t>CABO LEONES I S.A.ELIQSACrucero 2202015/02BS4A</t>
  </si>
  <si>
    <t>CABO LEONES I S.A.ELIQSATarapaca 2202015/02BS4A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</si>
  <si>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</si>
  <si>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</si>
  <si>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</si>
  <si>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S.A.ElecdaDiego de Almagro 2202015/02 (Elecda)BS4A</t>
  </si>
  <si>
    <t>CABO LEONES I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</si>
  <si>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</si>
  <si>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</si>
  <si>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</si>
  <si>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</si>
  <si>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</si>
  <si>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</si>
  <si>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</si>
  <si>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S.A.ChilquintaQuillota 2202015/02BS4A</t>
  </si>
  <si>
    <t>CABO LEONES I S.A.ChilquintaNogales 2202015/02BS4A</t>
  </si>
  <si>
    <t>CABO LEONES I S.A.ChilquintaPolpaico 2202015/02BS4A</t>
  </si>
  <si>
    <t>CABO LEONES I S.A.ChilquintaMelipilla 2202015/02BS4A</t>
  </si>
  <si>
    <t>CABO LEONES I S.A.ChilquintaCerro Navia 2202015/02BS4A</t>
  </si>
  <si>
    <t>CABO LEONES I S.A.ConafeMaitencillo 2202015/02BS4A</t>
  </si>
  <si>
    <t>CABO LEONES I S.A.ConafeMelipilla 2202015/02BS4A</t>
  </si>
  <si>
    <t>CABO LEONES I S.A.ConafeRapel 2202015/02BS4A</t>
  </si>
  <si>
    <t>CABO LEONES I S.A.ConafeValdivia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</si>
  <si>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</si>
  <si>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</si>
  <si>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</si>
  <si>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</si>
  <si>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S.A.EmelcaQuillota 2202015/02BS4A</t>
  </si>
  <si>
    <t>CABO LEONES I S.A.EmelcaNogales 2202015/02BS4A</t>
  </si>
  <si>
    <t>CABO LEONES I S.A.LitoralQuillota 2202015/02BS4A</t>
  </si>
  <si>
    <t>CABO LEONES I S.A.LitoralNogales 2202015/02BS4A</t>
  </si>
  <si>
    <t>CABO LEONES I S.A.LitoralMelipilla 2202015/02BS4A</t>
  </si>
  <si>
    <t>CABO LEONES I S.A.LitoralCerro Navia 2202015/02BS4A</t>
  </si>
  <si>
    <t>CABO LEONES I S.A.Enel DistribuciónQuillota 2202015/02BS4A</t>
  </si>
  <si>
    <t>CABO LEONES I S.A.Enel DistribuciónNogales 2202015/02BS4A</t>
  </si>
  <si>
    <t>CABO LEONES I S.A.Enel DistribuciónPolpaico 2202015/02BS4A</t>
  </si>
  <si>
    <t>CABO LEONES I S.A.Enel DistribuciónChena 2202015/02BS4A</t>
  </si>
  <si>
    <t>CABO LEONES I S.A.Enel DistribuciónAlto Jahuel 2202015/02BS4A</t>
  </si>
  <si>
    <t>CABO LEONES I S.A.Enel DistribuciónCerro Navia 2202015/02BS4A</t>
  </si>
  <si>
    <t>CABO LEONES I S.A.EEPAPolpaico 2202015/02BS4A</t>
  </si>
  <si>
    <t>CABO LEONES I S.A.EEPAChena 2202015/02BS4A</t>
  </si>
  <si>
    <t>CABO LEONES I S.A.EEPAAlto Jahuel 2202015/02BS4A</t>
  </si>
  <si>
    <t>CABO LEONES I S.A.EEPACerro Navia 2202015/02BS4A</t>
  </si>
  <si>
    <t>CABO LEONES I S.A.CGE DistribuciónPolpaico 2202015/02BS4A</t>
  </si>
  <si>
    <t>CABO LEONES I S.A.CGE DistribuciónChena 2202015/02BS4A</t>
  </si>
  <si>
    <t>CABO LEONES I S.A.CGE DistribuciónAlto Jahuel 2202015/02BS4A</t>
  </si>
  <si>
    <t>CABO LEONES I S.A.CGE DistribuciónCerro Navia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</si>
  <si>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</si>
  <si>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</si>
  <si>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</si>
  <si>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</si>
  <si>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DistribuciónTemuco 2202015/02BS4A</t>
  </si>
  <si>
    <t>CABO LEONES I S.A.CGE DistribuciónLagunillas 2202015/02BS4A</t>
  </si>
  <si>
    <t>CABO LEONES I S.A.CGE DistribuciónValdivia 2202015/02BS4A</t>
  </si>
  <si>
    <t>CABO LEONES I S.A.CGE DistribuciónQuillota 2202015/02BS4A</t>
  </si>
  <si>
    <t>CABO LEONES I S.A.CGE DistribuciónNogales 2202015/02BS4A</t>
  </si>
  <si>
    <t>CABO LEONES I S.A.CGE DistribuciónMelipilla 2202015/02BS4A</t>
  </si>
  <si>
    <t>CABO LEONES I S.A.CGE DistribuciónRapel 2202015/02BS4A</t>
  </si>
  <si>
    <t>CABO LEONES I S.A.CGE DistribuciónColbun 2202015/02BS4A</t>
  </si>
  <si>
    <t>CABO LEONES I S.A.CoopelanCharrua 2202015/02BS4A</t>
  </si>
  <si>
    <t>CABO LEONES I S.A.CoopelanHualpen 2202015/02BS4A</t>
  </si>
  <si>
    <t>CABO LEONES I S.A.FrontelCharrua 2202015/02BS4A</t>
  </si>
  <si>
    <t>CABO LEONES I S.A.FrontelHualpen 2202015/02BS4A</t>
  </si>
  <si>
    <t>CABO LEONES I S.A.FrontelTemuco 2202015/02BS4A</t>
  </si>
  <si>
    <t>CABO LEONES I S.A.FrontelLagunillas 2202015/02BS4A</t>
  </si>
  <si>
    <t>CABO LEONES I S.A.SaesaBarro Blanco 2202015/02BS4A</t>
  </si>
  <si>
    <t>CABO LEONES I S.A.SaesaCharrua 2202015/02BS4A</t>
  </si>
  <si>
    <t>CABO LEONES I S.A.SaesaDiego de Almagro 2202015/02BS4A</t>
  </si>
  <si>
    <t>CABO LEONES I S.A.SaesaLos Ciruelos 2202015/02BS4A</t>
  </si>
  <si>
    <t>CABO LEONES I S.A.SaesaPuerto Montt 2202015/02BS4A</t>
  </si>
  <si>
    <t>CABO LEONES I S.A.SaesaTemuco 2202015/02BS4A</t>
  </si>
  <si>
    <t>CABO LEONES I S.A.SaesaValdivia 2202015/02BS4A</t>
  </si>
  <si>
    <t>CABO LEONES I S.A.CodinerCharrua 2202015/02BS4A</t>
  </si>
  <si>
    <t>CABO LEONES I S.A.CodinerTemuco 2202015/02BS4A</t>
  </si>
  <si>
    <t>CABO LEONES I S.A.EdecsaQuillota 2202015/02BS4A</t>
  </si>
  <si>
    <t>CABO LEONES I S.A.EdecsaNogales 2202015/02BS4A</t>
  </si>
  <si>
    <t>CABO LEONES I S.A.EdecsaPolpaico 2202015/02BS4A</t>
  </si>
  <si>
    <t>CABO LEONES I S.A.EdecsaChena 2202015/02BS4A</t>
  </si>
  <si>
    <t>CABO LEONES I S.A.EdecsaAlto Jahuel 2202015/02BS4A</t>
  </si>
  <si>
    <t>CABO LEONES I S.A.EdecsaCerro Navia 2202015/02BS4A</t>
  </si>
  <si>
    <t>CABO LEONES I S.A.CECItahue 2202015/02BS4A</t>
  </si>
  <si>
    <t>CABO LEONES I S.A.CECCharrua 2202015/02BS4A</t>
  </si>
  <si>
    <t>CABO LEONES I S.A.LuzlinaresAncoa 2202015/02BS4A</t>
  </si>
  <si>
    <t>CABO LEONES I S.A.LuzlinaresItahue 2202015/02BS4A</t>
  </si>
  <si>
    <t>CABO LEONES I S.A.LuzlinaresCharrua 2202015/02BS4A</t>
  </si>
  <si>
    <t>CABO LEONES I S.A.LuzparralAncoa 2202015/02BS4A</t>
  </si>
  <si>
    <t>CABO LEONES I S.A.LuzparralItahue 2202015/02BS4A</t>
  </si>
  <si>
    <t>CABO LEONES I S.A.LuzparralCharrua 2202015/02BS4A</t>
  </si>
  <si>
    <t>CABO LEONES I S.A.CopelecItahue 2202015/02BS4A</t>
  </si>
  <si>
    <t>CABO LEONES I S.A.CopelecCharrua 2202015/02BS4A</t>
  </si>
  <si>
    <t>CABO LEONES I S.A.CoelchaCharrua 2202015/02BS4A</t>
  </si>
  <si>
    <t>CABO LEONES I S.A.SocoepaValdivia 2202015/02BS4A</t>
  </si>
  <si>
    <t>CABO LEONES I S.A.SocoepaBarro Blanco 2202015/02BS4A</t>
  </si>
  <si>
    <t>CABO LEONES I S.A.CooprelValdivia 2202015/02BS4A</t>
  </si>
  <si>
    <t>CABO LEONES I S.A.CooprelBarro Blanco 2202015/02BS4A</t>
  </si>
  <si>
    <t>CABO LEONES I S.A.Luz OsornoValdivia 2202015/02BS4A</t>
  </si>
  <si>
    <t>CABO LEONES I S.A.Luz OsornoBarro Blanco 2202015/02BS4A</t>
  </si>
  <si>
    <t>CABO LEONES I S.A.Luz OsornoPuerto Montt 2202015/02BS4A</t>
  </si>
  <si>
    <t>CABO LEONES I S.A.CrellBarro Blanco 2202015/02BS4A</t>
  </si>
  <si>
    <t>CABO LEONES I S.A.CrellPuerto Montt 2202015/02BS4A</t>
  </si>
  <si>
    <t>Parque Solar Fotovoltaico Luz del NorteEMELARILagunas 2202015/02BS4B</t>
  </si>
  <si>
    <t>Parque Solar Fotovoltaico Luz del NorteEMELARICrucero 2202015/02BS4B</t>
  </si>
  <si>
    <t>Parque Solar Fotovoltaico Luz del NorteEMELARITarapaca 2202015/02BS4B</t>
  </si>
  <si>
    <t>Parque Solar Fotovoltaico Luz del NorteELIQSALagunas 2202015/02BS4B</t>
  </si>
  <si>
    <t>Parque Solar Fotovoltaico Luz del NorteELIQSAEncuentro 2202015/02BS4B</t>
  </si>
  <si>
    <t>Parque Solar Fotovoltaico Luz del NorteELIQSACrucero 2202015/02BS4B</t>
  </si>
  <si>
    <t>Parque Solar Fotovoltaico Luz del NorteELIQSATarapaca 2202015/02BS4B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</si>
  <si>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</si>
  <si>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</si>
  <si>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</si>
  <si>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NorteElecdaDiego de Almagro 2202015/02 (Elecda)BS4B</t>
  </si>
  <si>
    <t>Parque Solar Fotovoltaico Luz del NorteElecdaDiego de Almagro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</si>
  <si>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</si>
  <si>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</si>
  <si>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</si>
  <si>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</si>
  <si>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</si>
  <si>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</si>
  <si>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</si>
  <si>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</si>
  <si>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</si>
  <si>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NorteChilquintaPolpaico 2202015/02BS4B</t>
  </si>
  <si>
    <t>Parque Solar Fotovoltaico Luz del NorteChilquintaMelipilla 2202015/02BS4B</t>
  </si>
  <si>
    <t>Parque Solar Fotovoltaico Luz del NorteChilquintaCerro Navia 2202015/02BS4B</t>
  </si>
  <si>
    <t>Parque Solar Fotovoltaico Luz del NorteConafeMaitencillo 2202015/02BS4B</t>
  </si>
  <si>
    <t>Parque Solar Fotovoltaico Luz del NorteConafeMelipilla 2202015/02BS4B</t>
  </si>
  <si>
    <t>Parque Solar Fotovoltaico Luz del NorteConafeRapel 2202015/02BS4B</t>
  </si>
  <si>
    <t>Parque Solar Fotovoltaico Luz del NorteConafeValdivia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</si>
  <si>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</si>
  <si>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</si>
  <si>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</si>
  <si>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</si>
  <si>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NorteEmelcaQuillota 2202015/02BS4B</t>
  </si>
  <si>
    <t>Parque Solar Fotovoltaico Luz del NorteEmelcaNogales 2202015/02BS4B</t>
  </si>
  <si>
    <t>Parque Solar Fotovoltaico Luz del NorteLitoralQuillota 2202015/02BS4B</t>
  </si>
  <si>
    <t>Parque Solar Fotovoltaico Luz del NorteLitoralNogales 2202015/02BS4B</t>
  </si>
  <si>
    <t>Parque Solar Fotovoltaico Luz del NorteLitoralMelipilla 2202015/02BS4B</t>
  </si>
  <si>
    <t>Parque Solar Fotovoltaico Luz del NorteLitoralCerro Navia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</si>
  <si>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</si>
  <si>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</si>
  <si>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DistribuciónPolpaico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</si>
  <si>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</si>
  <si>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</si>
  <si>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NorteEnel DistribuciónCerro Navia 2202015/02BS4B</t>
  </si>
  <si>
    <t>Parque Solar Fotovoltaico Luz del NorteEEPAPolpaico 2202015/02BS4B</t>
  </si>
  <si>
    <t>Parque Solar Fotovoltaico Luz del NorteEEPAChena 2202015/02BS4B</t>
  </si>
  <si>
    <t>Parque Solar Fotovoltaico Luz del NorteEEPAAlto Jahuel 2202015/02BS4B</t>
  </si>
  <si>
    <t>Parque Solar Fotovoltaico Luz del NorteEEPACerro Navia 2202015/02BS4B</t>
  </si>
  <si>
    <t>Parque Solar Fotovoltaico Luz del NorteCGE DistribuciónPolpaico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</si>
  <si>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</si>
  <si>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</si>
  <si>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DistribuciónCerro Navia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</si>
  <si>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</si>
  <si>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</si>
  <si>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</si>
  <si>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</si>
  <si>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DistribuciónTemuco 2202015/02BS4B</t>
  </si>
  <si>
    <t>Parque Solar Fotovoltaico Luz del NorteCGE DistribuciónLagunillas 2202015/02BS4B</t>
  </si>
  <si>
    <t>Parque Solar Fotovoltaico Luz del NorteCGE DistribuciónValdivia 2202015/02BS4B</t>
  </si>
  <si>
    <t>Parque Solar Fotovoltaico Luz del NorteCGE DistribuciónQuillota 2202015/02BS4B</t>
  </si>
  <si>
    <t>Parque Solar Fotovoltaico Luz del NorteCGE DistribuciónNogales 2202015/02BS4B</t>
  </si>
  <si>
    <t>Parque Solar Fotovoltaico Luz del NorteCGE DistribuciónMelipilla 2202015/02BS4B</t>
  </si>
  <si>
    <t>Parque Solar Fotovoltaico Luz del NorteCGE DistribuciónRapel 2202015/02BS4B</t>
  </si>
  <si>
    <t>Parque Solar Fotovoltaico Luz del NorteCGE DistribuciónColbun 2202015/02BS4B</t>
  </si>
  <si>
    <t>Parque Solar Fotovoltaico Luz del NorteCoopelanCharrua 2202015/02BS4B</t>
  </si>
  <si>
    <t>Parque Solar Fotovoltaico Luz del NorteCoopelanHualpen 2202015/02BS4B</t>
  </si>
  <si>
    <t>Parque Solar Fotovoltaico Luz del NorteFrontelCharrua 2202015/02BS4B</t>
  </si>
  <si>
    <t>Parque Solar Fotovoltaico Luz del NorteFrontelHualpen 2202015/02BS4B</t>
  </si>
  <si>
    <t>Parque Solar Fotovoltaico Luz del NorteFrontelTemuco 2202015/02BS4B</t>
  </si>
  <si>
    <t>Parque Solar Fotovoltaico Luz del NorteFrontelLagunillas 2202015/02BS4B</t>
  </si>
  <si>
    <t>Parque Solar Fotovoltaico Luz del NorteSaesaBarro Blanco 2202015/02BS4B</t>
  </si>
  <si>
    <t>Parque Solar Fotovoltaico Luz del NorteSaesaCharrua 2202015/02BS4B</t>
  </si>
  <si>
    <t>Parque Solar Fotovoltaico Luz del NorteSaesaDiego de Almagro 2202015/02BS4B</t>
  </si>
  <si>
    <t>Parque Solar Fotovoltaico Luz del NorteSaesaLos Ciruelos 2202015/02BS4B</t>
  </si>
  <si>
    <t>Parque Solar Fotovoltaico Luz del NorteSaesaPuerto Montt 2202015/02BS4B</t>
  </si>
  <si>
    <t>Parque Solar Fotovoltaico Luz del NorteSaesaTemuco 2202015/02BS4B</t>
  </si>
  <si>
    <t>Parque Solar Fotovoltaico Luz del NorteSaesaValdivia 2202015/02BS4B</t>
  </si>
  <si>
    <t>Parque Solar Fotovoltaico Luz del NorteCodinerCharrua 2202015/02BS4B</t>
  </si>
  <si>
    <t>Parque Solar Fotovoltaico Luz del NorteCodinerTemuco 2202015/02BS4B</t>
  </si>
  <si>
    <t>Parque Solar Fotovoltaico Luz del NorteEdecsaQuillota 2202015/02BS4B</t>
  </si>
  <si>
    <t>Parque Solar Fotovoltaico Luz del NorteEdecsaNogales 2202015/02BS4B</t>
  </si>
  <si>
    <t>Parque Solar Fotovoltaico Luz del NorteEdecsaPolpaico 2202015/02BS4B</t>
  </si>
  <si>
    <t>Parque Solar Fotovoltaico Luz del NorteEdecsaChena 2202015/02BS4B</t>
  </si>
  <si>
    <t>Parque Solar Fotovoltaico Luz del NorteEdecsaAlto Jahuel 2202015/02BS4B</t>
  </si>
  <si>
    <t>Parque Solar Fotovoltaico Luz del NorteEdecsaCerro Navia 2202015/02BS4B</t>
  </si>
  <si>
    <t>Parque Solar Fotovoltaico Luz del NorteCECItahue 2202015/02BS4B</t>
  </si>
  <si>
    <t>Parque Solar Fotovoltaico Luz del NorteCECCharrua 2202015/02BS4B</t>
  </si>
  <si>
    <t>Parque Solar Fotovoltaico Luz del NorteLuzlinaresAncoa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</si>
  <si>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</si>
  <si>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</si>
  <si>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NorteLuzparralAncoa 2202015/02BS4B</t>
  </si>
  <si>
    <t>Parque Solar Fotovoltaico Luz del NorteLuzparralItahue 2202015/02BS4B</t>
  </si>
  <si>
    <t>Parque Solar Fotovoltaico Luz del NorteLuzparralCharrua 2202015/02BS4B</t>
  </si>
  <si>
    <t>Parque Solar Fotovoltaico Luz del NorteCopelecItahue 2202015/02BS4B</t>
  </si>
  <si>
    <t>Parque Solar Fotovoltaico Luz del NorteCopelecCharrua 2202015/02BS4B</t>
  </si>
  <si>
    <t>Parque Solar Fotovoltaico Luz del NorteCoelchaCharrua 2202015/02BS4B</t>
  </si>
  <si>
    <t>Parque Solar Fotovoltaico Luz del NorteSocoepaValdivia 2202015/02BS4B</t>
  </si>
  <si>
    <t>Parque Solar Fotovoltaico Luz del NorteSocoepaBarro Blanco 2202015/02BS4B</t>
  </si>
  <si>
    <t>Parque Solar Fotovoltaico Luz del NorteCooprelValdivia 2202015/02BS4B</t>
  </si>
  <si>
    <t>Parque Solar Fotovoltaico Luz del NorteCooprelBarro Blanco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</si>
  <si>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</si>
  <si>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</si>
  <si>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OsornoPuerto Montt 2202015/02BS4B</t>
  </si>
  <si>
    <t>Parque Solar Fotovoltaico Luz del NorteCrellBarro Blanco 2202015/02BS4B</t>
  </si>
  <si>
    <t>Parque Solar Fotovoltaico Luz del NorteCrellPuerto Montt 2202015/02BS4B</t>
  </si>
  <si>
    <t>Aela Generación S.A.EMELARILagunas 2202015/02BS4B</t>
  </si>
  <si>
    <t>Aela Generación S.A.EMELARICrucero 2202015/02BS4B</t>
  </si>
  <si>
    <t>Aela Generación S.A.EMELARITarapaca 2202015/02BS4B</t>
  </si>
  <si>
    <t>Aela Generación S.A.ELIQSALagunas 2202015/02BS4B</t>
  </si>
  <si>
    <t>Aela Generación S.A.ELIQSAEncuentro 2202015/02BS4B</t>
  </si>
  <si>
    <t>Aela Generación S.A.ELIQSACrucero 2202015/02BS4B</t>
  </si>
  <si>
    <t>Aela Generación S.A.ELIQSATarapaca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</si>
  <si>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</si>
  <si>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</si>
  <si>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</si>
  <si>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</si>
  <si>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</si>
  <si>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</si>
  <si>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</si>
  <si>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</si>
  <si>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</si>
  <si>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</si>
  <si>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</si>
  <si>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</si>
  <si>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</si>
  <si>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</si>
  <si>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S.A.ChilquintaPolpaico 2202015/02BS4B</t>
  </si>
  <si>
    <t>Aela Generación S.A.ChilquintaMelipilla 2202015/02BS4B</t>
  </si>
  <si>
    <t>Aela Generación S.A.ChilquintaCerro Navia 2202015/02BS4B</t>
  </si>
  <si>
    <t>Aela Generación S.A.ConafeMaitencillo 2202015/02BS4B</t>
  </si>
  <si>
    <t>Aela Generación S.A.ConafeMelipilla 2202015/02BS4B</t>
  </si>
  <si>
    <t>Aela Generación S.A.ConafeRapel 2202015/02BS4B</t>
  </si>
  <si>
    <t>Aela Generación S.A.ConafeValdivia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</si>
  <si>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</si>
  <si>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</si>
  <si>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</si>
  <si>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</si>
  <si>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</si>
  <si>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</si>
  <si>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</si>
  <si>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</si>
  <si>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</si>
  <si>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S.A.LitoralCerro Navia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</si>
  <si>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</si>
  <si>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</si>
  <si>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</si>
  <si>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</si>
  <si>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</si>
  <si>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</si>
  <si>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</si>
  <si>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</si>
  <si>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</si>
  <si>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</si>
  <si>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</si>
  <si>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</si>
  <si>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DistribuciónAlto Jahuel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</si>
  <si>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</si>
  <si>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</si>
  <si>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</si>
  <si>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</si>
  <si>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</si>
  <si>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</si>
  <si>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</si>
  <si>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DistribuciónValdivia 2202015/02BS4B</t>
  </si>
  <si>
    <t>Aela Generación S.A.CGE DistribuciónQuillota 2202015/02BS4B</t>
  </si>
  <si>
    <t>Aela Generación S.A.CGE DistribuciónNogales 2202015/02BS4B</t>
  </si>
  <si>
    <t>Aela Generación S.A.CGE DistribuciónMelipilla 2202015/02BS4B</t>
  </si>
  <si>
    <t>Aela Generación S.A.CGE DistribuciónRapel 2202015/02BS4B</t>
  </si>
  <si>
    <t>Aela Generación S.A.CGE DistribuciónColbun 2202015/02BS4B</t>
  </si>
  <si>
    <t>Aela Generación S.A.CoopelanCharrua 2202015/02BS4B</t>
  </si>
  <si>
    <t>Aela Generación S.A.CoopelanHualpen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</si>
  <si>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</si>
  <si>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</si>
  <si>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</si>
  <si>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</si>
  <si>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</si>
  <si>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</si>
  <si>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</si>
  <si>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</si>
  <si>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S.A.SaesaPuerto Montt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</si>
  <si>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</si>
  <si>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</si>
  <si>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</si>
  <si>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</si>
  <si>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</si>
  <si>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</si>
  <si>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S.A.EdecsaPolpaico 2202015/02BS4B</t>
  </si>
  <si>
    <t>Aela Generación S.A.EdecsaChena 2202015/02BS4B</t>
  </si>
  <si>
    <t>Aela Generación S.A.EdecsaAlto Jahuel 2202015/02BS4B</t>
  </si>
  <si>
    <t>Aela Generación S.A.EdecsaCerro Navia 2202015/02BS4B</t>
  </si>
  <si>
    <t>Aela Generación S.A.CECItahue 2202015/02BS4B</t>
  </si>
  <si>
    <t>Aela Generación S.A.CECCharrua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</si>
  <si>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</si>
  <si>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</si>
  <si>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</si>
  <si>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</si>
  <si>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</si>
  <si>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</si>
  <si>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</si>
  <si>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</si>
  <si>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</si>
  <si>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</si>
  <si>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</si>
  <si>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</si>
  <si>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</si>
  <si>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</si>
  <si>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</si>
  <si>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S.A.Luz OsornoPuerto Montt 2202015/02BS4B</t>
  </si>
  <si>
    <t>Aela Generación S.A.CrellBarro Blanco 2202015/02BS4B</t>
  </si>
  <si>
    <t>Aela Generación S.A.CrellPuerto Montt 2202015/02BS4B</t>
  </si>
  <si>
    <t>Aela Generación S.A.EMELARILagunas 2202015/02BS4C</t>
  </si>
  <si>
    <t>Aela Generación S.A.EMELARICrucero 2202015/02BS4C</t>
  </si>
  <si>
    <t>Aela Generación S.A.EMELARITarapaca 2202015/02BS4C</t>
  </si>
  <si>
    <t>Aela Generación S.A.ELIQSALagunas 2202015/02BS4C</t>
  </si>
  <si>
    <t>Aela Generación S.A.ELIQSAEncuentro 2202015/02BS4C</t>
  </si>
  <si>
    <t>Aela Generación S.A.ELIQSACrucero 2202015/02BS4C</t>
  </si>
  <si>
    <t>Aela Generación S.A.ELIQSATarapaca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</si>
  <si>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</si>
  <si>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</si>
  <si>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</si>
  <si>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</si>
  <si>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</si>
  <si>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</si>
  <si>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</si>
  <si>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</si>
  <si>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</si>
  <si>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</si>
  <si>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</si>
  <si>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</si>
  <si>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</si>
  <si>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</si>
  <si>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S.A.ChilquintaPolpaico 2202015/02BS4C</t>
  </si>
  <si>
    <t>Aela Generación S.A.ChilquintaMelipilla 2202015/02BS4C</t>
  </si>
  <si>
    <t>Aela Generación S.A.ChilquintaCerro Navia 2202015/02BS4C</t>
  </si>
  <si>
    <t>Aela Generación S.A.ConafeMaitencillo 2202015/02BS4C</t>
  </si>
  <si>
    <t>Aela Generación S.A.ConafeMelipilla 2202015/02BS4C</t>
  </si>
  <si>
    <t>Aela Generación S.A.ConafeRapel 2202015/02BS4C</t>
  </si>
  <si>
    <t>Aela Generación S.A.ConafeValdivia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</si>
  <si>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</si>
  <si>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</si>
  <si>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</si>
  <si>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</si>
  <si>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</si>
  <si>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</si>
  <si>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</si>
  <si>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</si>
  <si>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</si>
  <si>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S.A.LitoralCerro Navia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</si>
  <si>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</si>
  <si>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</si>
  <si>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</si>
  <si>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</si>
  <si>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</si>
  <si>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</si>
  <si>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</si>
  <si>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</si>
  <si>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</si>
  <si>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</si>
  <si>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</si>
  <si>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</si>
  <si>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DistribuciónAlto Jahuel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</si>
  <si>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</si>
  <si>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</si>
  <si>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</si>
  <si>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</si>
  <si>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</si>
  <si>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</si>
  <si>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</si>
  <si>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DistribuciónValdivia 2202015/02BS4C</t>
  </si>
  <si>
    <t>Aela Generación S.A.CGE DistribuciónQuillota 2202015/02BS4C</t>
  </si>
  <si>
    <t>Aela Generación S.A.CGE DistribuciónNogales 2202015/02BS4C</t>
  </si>
  <si>
    <t>Aela Generación S.A.CGE DistribuciónMelipilla 2202015/02BS4C</t>
  </si>
  <si>
    <t>Aela Generación S.A.CGE DistribuciónRapel 2202015/02BS4C</t>
  </si>
  <si>
    <t>Aela Generación S.A.CGE DistribuciónColbun 2202015/02BS4C</t>
  </si>
  <si>
    <t>Aela Generación S.A.CoopelanCharrua 2202015/02BS4C</t>
  </si>
  <si>
    <t>Aela Generación S.A.CoopelanHualpen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</si>
  <si>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</si>
  <si>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</si>
  <si>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</si>
  <si>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</si>
  <si>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</si>
  <si>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</si>
  <si>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</si>
  <si>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</si>
  <si>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S.A.SaesaPuerto Montt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</si>
  <si>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</si>
  <si>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</si>
  <si>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</si>
  <si>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</si>
  <si>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</si>
  <si>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</si>
  <si>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S.A.EdecsaPolpaico 2202015/02BS4C</t>
  </si>
  <si>
    <t>Aela Generación S.A.EdecsaChena 2202015/02BS4C</t>
  </si>
  <si>
    <t>Aela Generación S.A.EdecsaAlto Jahuel 2202015/02BS4C</t>
  </si>
  <si>
    <t>Aela Generación S.A.EdecsaCerro Navia 2202015/02BS4C</t>
  </si>
  <si>
    <t>Aela Generación S.A.CECItahue 2202015/02BS4C</t>
  </si>
  <si>
    <t>Aela Generación S.A.CECCharrua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</si>
  <si>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</si>
  <si>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</si>
  <si>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</si>
  <si>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</si>
  <si>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</si>
  <si>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</si>
  <si>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</si>
  <si>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</si>
  <si>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</si>
  <si>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</si>
  <si>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</si>
  <si>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</si>
  <si>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</si>
  <si>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</si>
  <si>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</si>
  <si>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S.A.Luz OsornoPuerto Montt 2202015/02BS4C</t>
  </si>
  <si>
    <t>Aela Generación S.A.CrellBarro Blanco 2202015/02BS4C</t>
  </si>
  <si>
    <t>Aela Generación S.A.CrellPuerto Montt 2202015/02BS4C</t>
  </si>
  <si>
    <t>Empresa Eléctrica Rucatayo S.A.EMELARILagunas 2202015/02BS4C</t>
  </si>
  <si>
    <t>Empresa Eléctrica Rucatayo S.A.EMELARICrucero 2202015/02BS4C</t>
  </si>
  <si>
    <t>Empresa Eléctrica Rucatayo S.A.EMELARITarapaca 2202015/02BS4C</t>
  </si>
  <si>
    <t>Empresa Eléctrica Rucatayo S.A.ELIQSALagunas 2202015/02BS4C</t>
  </si>
  <si>
    <t>Empresa Eléctrica Rucatayo S.A.ELIQSAEncuentro 2202015/02BS4C</t>
  </si>
  <si>
    <t>Empresa Eléctrica Rucatayo S.A.ELIQSACrucero 2202015/02BS4C</t>
  </si>
  <si>
    <t>Empresa Eléctrica Rucatayo S.A.ELIQSATarapaca 2202015/02BS4C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</si>
  <si>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</si>
  <si>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</si>
  <si>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</si>
  <si>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S.A.ElecdaDiego de Almagro 2202015/02 (Elecda)BS4C</t>
  </si>
  <si>
    <t>Empresa Eléctrica Rucatayo S.A.ElecdaDiego de Almagro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</si>
  <si>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</si>
  <si>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</si>
  <si>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</si>
  <si>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</si>
  <si>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</si>
  <si>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</si>
  <si>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</si>
  <si>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S.A.ChilquintaQuillota 2202015/02BS4C</t>
  </si>
  <si>
    <t>Empresa Eléctrica Rucatayo S.A.ChilquintaNogales 2202015/02BS4C</t>
  </si>
  <si>
    <t>Empresa Eléctrica Rucatayo S.A.ChilquintaPolpaico 2202015/02BS4C</t>
  </si>
  <si>
    <t>Empresa Eléctrica Rucatayo S.A.ChilquintaMelipilla 2202015/02BS4C</t>
  </si>
  <si>
    <t>Empresa Eléctrica Rucatayo S.A.ChilquintaCerro Navia 2202015/02BS4C</t>
  </si>
  <si>
    <t>Empresa Eléctrica Rucatayo S.A.ConafeMaitencillo 2202015/02BS4C</t>
  </si>
  <si>
    <t>Empresa Eléctrica Rucatayo S.A.ConafeMelipilla 2202015/02BS4C</t>
  </si>
  <si>
    <t>Empresa Eléctrica Rucatayo S.A.ConafeRapel 2202015/02BS4C</t>
  </si>
  <si>
    <t>Empresa Eléctrica Rucatayo S.A.ConafeValdivia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</si>
  <si>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</si>
  <si>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</si>
  <si>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</si>
  <si>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</si>
  <si>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S.A.EmelcaQuillota 2202015/02BS4C</t>
  </si>
  <si>
    <t>Empresa Eléctrica Rucatayo S.A.EmelcaNogales 2202015/02BS4C</t>
  </si>
  <si>
    <t>Empresa Eléctrica Rucatayo S.A.LitoralQuillota 2202015/02BS4C</t>
  </si>
  <si>
    <t>Empresa Eléctrica Rucatayo S.A.LitoralNogales 2202015/02BS4C</t>
  </si>
  <si>
    <t>Empresa Eléctrica Rucatayo S.A.LitoralMelipilla 2202015/02BS4C</t>
  </si>
  <si>
    <t>Empresa Eléctrica Rucatayo S.A.LitoralCerro Navia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</si>
  <si>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</si>
  <si>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</si>
  <si>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DistribuciónPolpaico 2202015/02BS4C</t>
  </si>
  <si>
    <t>Empresa Eléctrica Rucatayo S.A.Enel DistribuciónChena 2202015/02BS4C</t>
  </si>
  <si>
    <t>Empresa Eléctrica Rucatayo S.A.Enel DistribuciónAlto Jahuel 2202015/02BS4C</t>
  </si>
  <si>
    <t>Empresa Eléctrica Rucatayo S.A.Enel DistribuciónCerro Navia 2202015/02BS4C</t>
  </si>
  <si>
    <t>Empresa Eléctrica Rucatayo S.A.EEPAPolpaico 2202015/02BS4C</t>
  </si>
  <si>
    <t>Empresa Eléctrica Rucatayo S.A.EEPAChena 2202015/02BS4C</t>
  </si>
  <si>
    <t>Empresa Eléctrica Rucatayo S.A.EEPAAlto Jahuel 2202015/02BS4C</t>
  </si>
  <si>
    <t>Empresa Eléctrica Rucatayo S.A.EEPACerro Navia 2202015/02BS4C</t>
  </si>
  <si>
    <t>Empresa Eléctrica Rucatayo S.A.CGE DistribuciónPolpaico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</si>
  <si>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</si>
  <si>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</si>
  <si>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DistribuciónCerro Navia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</si>
  <si>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</si>
  <si>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</si>
  <si>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</si>
  <si>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</si>
  <si>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DistribuciónTemuco 2202015/02BS4C</t>
  </si>
  <si>
    <t>Empresa Eléctrica Rucatayo S.A.CGE DistribuciónLagunillas 2202015/02BS4C</t>
  </si>
  <si>
    <t>Empresa Eléctrica Rucatayo S.A.CGE DistribuciónValdivia 2202015/02BS4C</t>
  </si>
  <si>
    <t>Empresa Eléctrica Rucatayo S.A.CGE DistribuciónQuillota 2202015/02BS4C</t>
  </si>
  <si>
    <t>Empresa Eléctrica Rucatayo S.A.CGE DistribuciónNogales 2202015/02BS4C</t>
  </si>
  <si>
    <t>Empresa Eléctrica Rucatayo S.A.CGE DistribuciónMelipilla 2202015/02BS4C</t>
  </si>
  <si>
    <t>Empresa Eléctrica Rucatayo S.A.CGE DistribuciónRapel 2202015/02BS4C</t>
  </si>
  <si>
    <t>Empresa Eléctrica Rucatayo S.A.CGE DistribuciónColbun 2202015/02BS4C</t>
  </si>
  <si>
    <t>Empresa Eléctrica Rucatayo S.A.CoopelanCharrua 2202015/02BS4C</t>
  </si>
  <si>
    <t>Empresa Eléctrica Rucatayo S.A.CoopelanHualpen 2202015/02BS4C</t>
  </si>
  <si>
    <t>Empresa Eléctrica Rucatayo S.A.FrontelCharrua 2202015/02BS4C</t>
  </si>
  <si>
    <t>Empresa Eléctrica Rucatayo S.A.FrontelHualpen 2202015/02BS4C</t>
  </si>
  <si>
    <t>Empresa Eléctrica Rucatayo S.A.FrontelTemuco 2202015/02BS4C</t>
  </si>
  <si>
    <t>Empresa Eléctrica Rucatayo S.A.FrontelLagunillas 2202015/02BS4C</t>
  </si>
  <si>
    <t>Empresa Eléctrica Rucatayo S.A.SaesaBarro Blanco 2202015/02BS4C</t>
  </si>
  <si>
    <t>Empresa Eléctrica Rucatayo S.A.SaesaCharrua 2202015/02BS4C</t>
  </si>
  <si>
    <t>Empresa Eléctrica Rucatayo S.A.SaesaDiego de Almagro 2202015/02BS4C</t>
  </si>
  <si>
    <t>Empresa Eléctrica Rucatayo S.A.SaesaLos Ciruelos 2202015/02BS4C</t>
  </si>
  <si>
    <t>Empresa Eléctrica Rucatayo S.A.SaesaPuerto Montt 2202015/02BS4C</t>
  </si>
  <si>
    <t>Empresa Eléctrica Rucatayo S.A.SaesaTemuco 2202015/02BS4C</t>
  </si>
  <si>
    <t>Empresa Eléctrica Rucatayo S.A.SaesaValdivia 2202015/02BS4C</t>
  </si>
  <si>
    <t>Empresa Eléctrica Rucatayo S.A.CodinerCharrua 2202015/02BS4C</t>
  </si>
  <si>
    <t>Empresa Eléctrica Rucatayo S.A.CodinerTemuco 2202015/02BS4C</t>
  </si>
  <si>
    <t>Empresa Eléctrica Rucatayo S.A.EdecsaQuillota 2202015/02BS4C</t>
  </si>
  <si>
    <t>Empresa Eléctrica Rucatayo S.A.EdecsaNogales 2202015/02BS4C</t>
  </si>
  <si>
    <t>Empresa Eléctrica Rucatayo S.A.EdecsaPolpaico 2202015/02BS4C</t>
  </si>
  <si>
    <t>Empresa Eléctrica Rucatayo S.A.EdecsaChena 2202015/02BS4C</t>
  </si>
  <si>
    <t>Empresa Eléctrica Rucatayo S.A.EdecsaAlto Jahuel 2202015/02BS4C</t>
  </si>
  <si>
    <t>Empresa Eléctrica Rucatayo S.A.EdecsaCerro Navia 2202015/02BS4C</t>
  </si>
  <si>
    <t>Empresa Eléctrica Rucatayo S.A.CECItahue 2202015/02BS4C</t>
  </si>
  <si>
    <t>Empresa Eléctrica Rucatayo S.A.CECCharrua 2202015/02BS4C</t>
  </si>
  <si>
    <t>Empresa Eléctrica Rucatayo S.A.LuzlinaresAncoa 2202015/02BS4C</t>
  </si>
  <si>
    <t>Empresa Eléctrica Rucatayo S.A.LuzlinaresItahue 2202015/02BS4C</t>
  </si>
  <si>
    <t>Empresa Eléctrica Rucatayo S.A.LuzlinaresCharrua 2202015/02BS4C</t>
  </si>
  <si>
    <t>Empresa Eléctrica Rucatayo S.A.LuzparralAncoa 2202015/02BS4C</t>
  </si>
  <si>
    <t>Empresa Eléctrica Rucatayo S.A.LuzparralItahue 2202015/02BS4C</t>
  </si>
  <si>
    <t>Empresa Eléctrica Rucatayo S.A.LuzparralCharrua 2202015/02BS4C</t>
  </si>
  <si>
    <t>Empresa Eléctrica Rucatayo S.A.CopelecItahue 2202015/02BS4C</t>
  </si>
  <si>
    <t>Empresa Eléctrica Rucatayo S.A.CopelecCharrua 2202015/02BS4C</t>
  </si>
  <si>
    <t>Empresa Eléctrica Rucatayo S.A.CoelchaCharrua 2202015/02BS4C</t>
  </si>
  <si>
    <t>Empresa Eléctrica Rucatayo S.A.SocoepaValdivia 2202015/02BS4C</t>
  </si>
  <si>
    <t>Empresa Eléctrica Rucatayo S.A.SocoepaBarro Blanco 2202015/02BS4C</t>
  </si>
  <si>
    <t>Empresa Eléctrica Rucatayo S.A.CooprelValdivia 2202015/02BS4C</t>
  </si>
  <si>
    <t>Empresa Eléctrica Rucatayo S.A.CooprelBarro Blanco 2202015/02BS4C</t>
  </si>
  <si>
    <t>Empresa Eléctrica Rucatayo S.A.Luz OsornoValdivia 2202015/02BS4C</t>
  </si>
  <si>
    <t>Empresa Eléctrica Rucatayo S.A.Luz OsornoBarro Blanco 2202015/02BS4C</t>
  </si>
  <si>
    <t>Empresa Eléctrica Rucatayo S.A.Luz OsornoPuerto Montt 2202015/02BS4C</t>
  </si>
  <si>
    <t>Empresa Eléctrica Rucatayo S.A.CrellBarro Blanco 2202015/02BS4C</t>
  </si>
  <si>
    <t>Empresa Eléctrica Rucatayo S.A.CrellPuerto Montt 2202015/02BS4C</t>
  </si>
  <si>
    <t>CABO LEONES I S.A.EMELARILagunas 2202015/02BS4C</t>
  </si>
  <si>
    <t>CABO LEONES I S.A.EMELARICrucero 2202015/02BS4C</t>
  </si>
  <si>
    <t>CABO LEONES I S.A.EMELARITarapaca 2202015/02BS4C</t>
  </si>
  <si>
    <t>CABO LEONES I S.A.ELIQSALagunas 2202015/02BS4C</t>
  </si>
  <si>
    <t>CABO LEONES I S.A.ELIQSAEncuentro 2202015/02BS4C</t>
  </si>
  <si>
    <t>CABO LEONES I S.A.ELIQSACrucero 2202015/02BS4C</t>
  </si>
  <si>
    <t>CABO LEONES I S.A.ELIQSATarapaca 2202015/02BS4C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</si>
  <si>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</si>
  <si>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</si>
  <si>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</si>
  <si>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S.A.ElecdaDiego de Almagro 2202015/02 (Elecda)BS4C</t>
  </si>
  <si>
    <t>CABO LEONES I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</si>
  <si>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</si>
  <si>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</si>
  <si>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</si>
  <si>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</si>
  <si>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</si>
  <si>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</si>
  <si>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</si>
  <si>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S.A.ChilquintaQuillota 2202015/02BS4C</t>
  </si>
  <si>
    <t>CABO LEONES I S.A.ChilquintaNogales 2202015/02BS4C</t>
  </si>
  <si>
    <t>CABO LEONES I S.A.ChilquintaPolpaico 2202015/02BS4C</t>
  </si>
  <si>
    <t>CABO LEONES I S.A.ChilquintaMelipilla 2202015/02BS4C</t>
  </si>
  <si>
    <t>CABO LEONES I S.A.ChilquintaCerro Navia 2202015/02BS4C</t>
  </si>
  <si>
    <t>CABO LEONES I S.A.ConafeMaitencillo 2202015/02BS4C</t>
  </si>
  <si>
    <t>CABO LEONES I S.A.ConafeMelipilla 2202015/02BS4C</t>
  </si>
  <si>
    <t>CABO LEONES I S.A.ConafeRapel 2202015/02BS4C</t>
  </si>
  <si>
    <t>CABO LEONES I S.A.ConafeValdivia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</si>
  <si>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</si>
  <si>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</si>
  <si>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</si>
  <si>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</si>
  <si>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S.A.EmelcaQuillota 2202015/02BS4C</t>
  </si>
  <si>
    <t>CABO LEONES I S.A.EmelcaNogales 2202015/02BS4C</t>
  </si>
  <si>
    <t>CABO LEONES I S.A.LitoralQuillota 2202015/02BS4C</t>
  </si>
  <si>
    <t>CABO LEONES I S.A.LitoralNogales 2202015/02BS4C</t>
  </si>
  <si>
    <t>CABO LEONES I S.A.LitoralMelipilla 2202015/02BS4C</t>
  </si>
  <si>
    <t>CABO LEONES I S.A.LitoralCerro Navia 2202015/02BS4C</t>
  </si>
  <si>
    <t>CABO LEONES I S.A.Enel DistribuciónQuillota 2202015/02BS4C</t>
  </si>
  <si>
    <t>CABO LEONES I S.A.Enel DistribuciónNogales 2202015/02BS4C</t>
  </si>
  <si>
    <t>CABO LEONES I S.A.Enel DistribuciónPolpaico 2202015/02BS4C</t>
  </si>
  <si>
    <t>CABO LEONES I S.A.Enel DistribuciónChena 2202015/02BS4C</t>
  </si>
  <si>
    <t>CABO LEONES I S.A.Enel DistribuciónAlto Jahuel 2202015/02BS4C</t>
  </si>
  <si>
    <t>CABO LEONES I S.A.Enel DistribuciónCerro Navia 2202015/02BS4C</t>
  </si>
  <si>
    <t>CABO LEONES I S.A.EEPAPolpaico 2202015/02BS4C</t>
  </si>
  <si>
    <t>CABO LEONES I S.A.EEPAChena 2202015/02BS4C</t>
  </si>
  <si>
    <t>CABO LEONES I S.A.EEPAAlto Jahuel 2202015/02BS4C</t>
  </si>
  <si>
    <t>CABO LEONES I S.A.EEPACerro Navia 2202015/02BS4C</t>
  </si>
  <si>
    <t>CABO LEONES I S.A.CGE DistribuciónPolpaico 2202015/02BS4C</t>
  </si>
  <si>
    <t>CABO LEONES I S.A.CGE DistribuciónChena 2202015/02BS4C</t>
  </si>
  <si>
    <t>CABO LEONES I S.A.CGE DistribuciónAlto Jahuel 2202015/02BS4C</t>
  </si>
  <si>
    <t>CABO LEONES I S.A.CGE DistribuciónCerro Navia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</si>
  <si>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</si>
  <si>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</si>
  <si>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</si>
  <si>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</si>
  <si>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DistribuciónTemuco 2202015/02BS4C</t>
  </si>
  <si>
    <t>CABO LEONES I S.A.CGE DistribuciónLagunillas 2202015/02BS4C</t>
  </si>
  <si>
    <t>CABO LEONES I S.A.CGE DistribuciónValdivia 2202015/02BS4C</t>
  </si>
  <si>
    <t>CABO LEONES I S.A.CGE DistribuciónQuillota 2202015/02BS4C</t>
  </si>
  <si>
    <t>CABO LEONES I S.A.CGE DistribuciónNogales 2202015/02BS4C</t>
  </si>
  <si>
    <t>CABO LEONES I S.A.CGE DistribuciónMelipilla 2202015/02BS4C</t>
  </si>
  <si>
    <t>CABO LEONES I S.A.CGE DistribuciónRapel 2202015/02BS4C</t>
  </si>
  <si>
    <t>CABO LEONES I S.A.CGE DistribuciónColbun 2202015/02BS4C</t>
  </si>
  <si>
    <t>CABO LEONES I S.A.CoopelanCharrua 2202015/02BS4C</t>
  </si>
  <si>
    <t>CABO LEONES I S.A.CoopelanHualpen 2202015/02BS4C</t>
  </si>
  <si>
    <t>CABO LEONES I S.A.FrontelCharrua 2202015/02BS4C</t>
  </si>
  <si>
    <t>CABO LEONES I S.A.FrontelHualpen 2202015/02BS4C</t>
  </si>
  <si>
    <t>CABO LEONES I S.A.FrontelTemuco 2202015/02BS4C</t>
  </si>
  <si>
    <t>CABO LEONES I S.A.FrontelLagunillas 2202015/02BS4C</t>
  </si>
  <si>
    <t>CABO LEONES I S.A.SaesaBarro Blanco 2202015/02BS4C</t>
  </si>
  <si>
    <t>CABO LEONES I S.A.SaesaCharrua 2202015/02BS4C</t>
  </si>
  <si>
    <t>CABO LEONES I S.A.SaesaDiego de Almagro 2202015/02BS4C</t>
  </si>
  <si>
    <t>CABO LEONES I S.A.SaesaLos Ciruelos 2202015/02BS4C</t>
  </si>
  <si>
    <t>CABO LEONES I S.A.SaesaPuerto Montt 2202015/02BS4C</t>
  </si>
  <si>
    <t>CABO LEONES I S.A.SaesaTemuco 2202015/02BS4C</t>
  </si>
  <si>
    <t>CABO LEONES I S.A.SaesaValdivia 2202015/02BS4C</t>
  </si>
  <si>
    <t>CABO LEONES I S.A.CodinerCharrua 2202015/02BS4C</t>
  </si>
  <si>
    <t>CABO LEONES I S.A.CodinerTemuco 2202015/02BS4C</t>
  </si>
  <si>
    <t>CABO LEONES I S.A.EdecsaQuillota 2202015/02BS4C</t>
  </si>
  <si>
    <t>CABO LEONES I S.A.EdecsaNogales 2202015/02BS4C</t>
  </si>
  <si>
    <t>CABO LEONES I S.A.EdecsaPolpaico 2202015/02BS4C</t>
  </si>
  <si>
    <t>CABO LEONES I S.A.EdecsaChena 2202015/02BS4C</t>
  </si>
  <si>
    <t>CABO LEONES I S.A.EdecsaAlto Jahuel 2202015/02BS4C</t>
  </si>
  <si>
    <t>CABO LEONES I S.A.EdecsaCerro Navia 2202015/02BS4C</t>
  </si>
  <si>
    <t>CABO LEONES I S.A.CECItahue 2202015/02BS4C</t>
  </si>
  <si>
    <t>CABO LEONES I S.A.CECCharrua 2202015/02BS4C</t>
  </si>
  <si>
    <t>CABO LEONES I S.A.LuzlinaresAncoa 2202015/02BS4C</t>
  </si>
  <si>
    <t>CABO LEONES I S.A.LuzlinaresItahue 2202015/02BS4C</t>
  </si>
  <si>
    <t>CABO LEONES I S.A.LuzlinaresCharrua 2202015/02BS4C</t>
  </si>
  <si>
    <t>CABO LEONES I S.A.LuzparralAncoa 2202015/02BS4C</t>
  </si>
  <si>
    <t>CABO LEONES I S.A.LuzparralItahue 2202015/02BS4C</t>
  </si>
  <si>
    <t>CABO LEONES I S.A.LuzparralCharrua 2202015/02BS4C</t>
  </si>
  <si>
    <t>CABO LEONES I S.A.CopelecItahue 2202015/02BS4C</t>
  </si>
  <si>
    <t>CABO LEONES I S.A.CopelecCharrua 2202015/02BS4C</t>
  </si>
  <si>
    <t>CABO LEONES I S.A.CoelchaCharrua 2202015/02BS4C</t>
  </si>
  <si>
    <t>CABO LEONES I S.A.SocoepaValdivia 2202015/02BS4C</t>
  </si>
  <si>
    <t>CABO LEONES I S.A.SocoepaBarro Blanco 2202015/02BS4C</t>
  </si>
  <si>
    <t>CABO LEONES I S.A.CooprelValdivia 2202015/02BS4C</t>
  </si>
  <si>
    <t>CABO LEONES I S.A.CooprelBarro Blanco 2202015/02BS4C</t>
  </si>
  <si>
    <t>CABO LEONES I S.A.Luz OsornoValdivia 2202015/02BS4C</t>
  </si>
  <si>
    <t>CABO LEONES I S.A.Luz OsornoBarro Blanco 2202015/02BS4C</t>
  </si>
  <si>
    <t>CABO LEONES I S.A.Luz OsornoPuerto Montt 2202015/02BS4C</t>
  </si>
  <si>
    <t>CABO LEONES I S.A.CrellBarro Blanco 2202015/02BS4C</t>
  </si>
  <si>
    <t>CABO LEONES I S.A.CrellPuerto Montt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</si>
  <si>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</si>
  <si>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</si>
  <si>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</si>
  <si>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</si>
  <si>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</si>
  <si>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</t>
  </si>
  <si>
    <t>76.489.426-K</t>
  </si>
  <si>
    <t>96.541.920-9</t>
  </si>
  <si>
    <t>91.143.000-2</t>
  </si>
  <si>
    <t>78.397.530-0</t>
  </si>
  <si>
    <t>76.073.164-1</t>
  </si>
  <si>
    <t>81.585.900-6</t>
  </si>
  <si>
    <t>96.884.450-4</t>
  </si>
  <si>
    <t>96.866.680-0</t>
  </si>
  <si>
    <t>80.237.700-2</t>
  </si>
  <si>
    <t>96.531.500-4</t>
  </si>
  <si>
    <t>99.513.400-4</t>
  </si>
  <si>
    <t>CGE Distribución (Ex Emelectric)</t>
  </si>
  <si>
    <t>CGE Distribución (Ex Emetal)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</si>
</sst>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-* #,##0.00_-;\-* #,##0.00_-;_-* &quot;-&quot;??_-;_-@_-"/>
    <numFmt numFmtId="166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2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Border="1"/>
    <xf numFmtId="0" fontId="3" fillId="0" borderId="0" xfId="1" applyFont="1" applyBorder="1" applyAlignment="1">
      <alignment horizontal="centerContinuous"/>
    </xf>
    <xf numFmtId="0" fontId="3" fillId="0" borderId="0" xfId="1" quotePrefix="1" applyFont="1" applyBorder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quotePrefix="1" applyFont="1" applyBorder="1" applyAlignment="1">
      <alignment horizontal="left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Border="1" applyAlignment="1">
      <alignment horizontal="centerContinuous" wrapText="1"/>
    </xf>
    <xf numFmtId="0" fontId="2" fillId="0" borderId="0" xfId="1" applyFont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Continuous" wrapText="1"/>
    </xf>
    <xf numFmtId="0" fontId="4" fillId="0" borderId="5" xfId="1" applyFont="1" applyFill="1" applyBorder="1" applyAlignment="1">
      <alignment horizontal="centerContinuous" wrapText="1"/>
    </xf>
    <xf numFmtId="0" fontId="3" fillId="0" borderId="5" xfId="1" applyFont="1" applyBorder="1" applyAlignment="1">
      <alignment horizontal="center" wrapText="1"/>
    </xf>
    <xf numFmtId="0" fontId="4" fillId="4" borderId="5" xfId="1" applyFont="1" applyFill="1" applyBorder="1" applyAlignment="1">
      <alignment horizontal="center" wrapText="1"/>
    </xf>
    <xf numFmtId="0" fontId="1" fillId="0" borderId="0" xfId="1" applyFont="1" applyBorder="1"/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0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6" xfId="1" applyFont="1" applyBorder="1"/>
    <xf numFmtId="0" fontId="1" fillId="0" borderId="0" xfId="1" applyFont="1" applyFill="1" applyBorder="1"/>
    <xf numFmtId="0" fontId="1" fillId="0" borderId="27" xfId="1" applyBorder="1"/>
    <xf numFmtId="0" fontId="1" fillId="0" borderId="28" xfId="1" applyFont="1" applyFill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on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0" fontId="11" fillId="10" borderId="5" xfId="6" applyNumberFormat="1" applyFont="1" applyFill="1" applyBorder="1" applyAlignment="1">
      <alignment vertical="center"/>
    </xf>
    <xf numFmtId="166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6" fontId="9" fillId="11" borderId="5" xfId="2" applyNumberFormat="1" applyFont="1" applyFill="1" applyBorder="1"/>
    <xf numFmtId="17" fontId="1" fillId="11" borderId="5" xfId="1" applyNumberFormat="1" applyFont="1" applyFill="1" applyBorder="1"/>
    <xf numFmtId="14" fontId="11" fillId="11" borderId="5" xfId="6" applyNumberFormat="1" applyFont="1" applyFill="1" applyBorder="1" applyAlignment="1">
      <alignment vertical="center"/>
    </xf>
    <xf numFmtId="0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L379"/>
  <sheetViews>
    <sheetView showGridLines="0" topLeftCell="AL1" zoomScale="70" zoomScaleNormal="70" workbookViewId="0">
      <selection activeCell="AX13" sqref="AX13:CL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6" width="16.7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1.875" style="1" customWidth="1"/>
    <col min="15" max="15" width="12.25" style="1" customWidth="1"/>
    <col min="16" max="17" width="13.25" style="1" customWidth="1"/>
    <col min="18" max="18" width="10.25" style="1" customWidth="1"/>
    <col min="19" max="20" width="11.25" style="1" bestFit="1" customWidth="1"/>
    <col min="21" max="22" width="11.25" style="1" customWidth="1"/>
    <col min="23" max="23" width="11.25" style="1" bestFit="1" customWidth="1"/>
    <col min="24" max="24" width="14.875" style="1" bestFit="1" customWidth="1"/>
    <col min="25" max="25" width="11.25" style="1" bestFit="1" customWidth="1"/>
    <col min="26" max="26" width="14.875" style="1" bestFit="1" customWidth="1"/>
    <col min="27" max="27" width="10.25" style="1" bestFit="1" customWidth="1"/>
    <col min="28" max="28" width="16.375" style="1" customWidth="1"/>
    <col min="29" max="29" width="20.75" style="1" bestFit="1" customWidth="1"/>
    <col min="30" max="30" width="17.625" style="1" customWidth="1"/>
    <col min="31" max="31" width="18" style="1" customWidth="1"/>
    <col min="32" max="32" width="20.375" style="1" customWidth="1"/>
    <col min="33" max="33" width="31" style="1" customWidth="1"/>
    <col min="34" max="34" width="21.5" style="1" customWidth="1"/>
    <col min="35" max="35" width="15.25" style="1" customWidth="1"/>
    <col min="36" max="36" width="18.625" style="1" customWidth="1"/>
    <col min="37" max="37" width="21.375" style="1" customWidth="1"/>
    <col min="38" max="38" width="23.625" style="1" bestFit="1" customWidth="1"/>
    <col min="39" max="42" width="12.875" style="1" customWidth="1"/>
    <col min="43" max="47" width="11" style="1"/>
    <col min="48" max="48" width="16.375" style="1" customWidth="1"/>
    <col min="49" max="16384" width="11" style="1"/>
  </cols>
  <sheetData>
    <row r="2" spans="1:90" x14ac:dyDescent="0.2">
      <c r="B2" s="2" t="s">
        <v>327</v>
      </c>
    </row>
    <row r="3" spans="1:90" x14ac:dyDescent="0.2">
      <c r="B3" s="2" t="s">
        <v>328</v>
      </c>
    </row>
    <row r="4" spans="1:90" x14ac:dyDescent="0.2">
      <c r="B4" s="2" t="s">
        <v>0</v>
      </c>
      <c r="AX4" s="1" t="s">
        <v>8195</v>
      </c>
    </row>
    <row r="5" spans="1:90" x14ac:dyDescent="0.2">
      <c r="T5" s="3"/>
      <c r="U5" s="3"/>
      <c r="V5" s="3"/>
      <c r="W5" s="4"/>
      <c r="X5" s="4"/>
      <c r="Y5" s="4"/>
      <c r="Z5" s="4"/>
      <c r="AA5" s="5"/>
      <c r="AB5" s="5"/>
      <c r="AC5" s="10"/>
      <c r="AD5" s="10"/>
      <c r="AE5" s="10"/>
      <c r="AF5" s="10"/>
      <c r="AG5" s="10"/>
      <c r="AH5" s="13"/>
      <c r="AI5" s="3"/>
      <c r="AJ5" s="3"/>
      <c r="AK5" s="3"/>
      <c r="AL5" s="3"/>
      <c r="AM5" s="3"/>
      <c r="AN5" s="4"/>
    </row>
    <row r="6" spans="1:90" ht="15" customHeight="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6"/>
      <c r="X6" s="16"/>
      <c r="Y6" s="16"/>
      <c r="Z6" s="16"/>
      <c r="AA6" s="17"/>
      <c r="AB6" s="17"/>
      <c r="AC6" s="114" t="s">
        <v>329</v>
      </c>
      <c r="AD6" s="115"/>
      <c r="AE6" s="115"/>
      <c r="AF6" s="115"/>
      <c r="AG6" s="115"/>
      <c r="AH6" s="115"/>
      <c r="AI6" s="116"/>
      <c r="AJ6" s="15"/>
      <c r="AK6" s="15"/>
      <c r="AL6" s="15"/>
      <c r="AM6" s="15"/>
      <c r="AN6" s="15"/>
      <c r="AO6" s="15"/>
      <c r="AP6" s="16"/>
    </row>
    <row r="7" spans="1:90" s="6" customFormat="1" ht="99.75" x14ac:dyDescent="0.2">
      <c r="B7" s="18" t="s">
        <v>330</v>
      </c>
      <c r="C7" s="18" t="s">
        <v>331</v>
      </c>
      <c r="D7" s="18" t="s">
        <v>332</v>
      </c>
      <c r="E7" s="18" t="s">
        <v>333</v>
      </c>
      <c r="F7" s="18" t="s">
        <v>334</v>
      </c>
      <c r="G7" s="18" t="s">
        <v>335</v>
      </c>
      <c r="H7" s="18" t="s">
        <v>336</v>
      </c>
      <c r="I7" s="18" t="s">
        <v>337</v>
      </c>
      <c r="J7" s="18" t="s">
        <v>338</v>
      </c>
      <c r="K7" s="18" t="s">
        <v>6</v>
      </c>
      <c r="L7" s="18" t="s">
        <v>339</v>
      </c>
      <c r="M7" s="18" t="s">
        <v>6</v>
      </c>
      <c r="N7" s="18" t="s">
        <v>340</v>
      </c>
      <c r="O7" s="18" t="s">
        <v>341</v>
      </c>
      <c r="P7" s="18" t="s">
        <v>342</v>
      </c>
      <c r="Q7" s="18" t="s">
        <v>343</v>
      </c>
      <c r="R7" s="18" t="s">
        <v>344</v>
      </c>
      <c r="S7" s="19" t="s">
        <v>345</v>
      </c>
      <c r="T7" s="19" t="s">
        <v>346</v>
      </c>
      <c r="U7" s="19" t="s">
        <v>347</v>
      </c>
      <c r="V7" s="19" t="s">
        <v>348</v>
      </c>
      <c r="W7" s="20" t="s">
        <v>349</v>
      </c>
      <c r="X7" s="20" t="s">
        <v>350</v>
      </c>
      <c r="Y7" s="20" t="s">
        <v>351</v>
      </c>
      <c r="Z7" s="20" t="s">
        <v>352</v>
      </c>
      <c r="AA7" s="20" t="s">
        <v>10</v>
      </c>
      <c r="AB7" s="20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18" t="s">
        <v>358</v>
      </c>
      <c r="AH7" s="18" t="s">
        <v>359</v>
      </c>
      <c r="AI7" s="18" t="s">
        <v>360</v>
      </c>
      <c r="AJ7" s="18" t="s">
        <v>361</v>
      </c>
      <c r="AK7" s="18" t="s">
        <v>362</v>
      </c>
      <c r="AL7" s="18" t="s">
        <v>363</v>
      </c>
      <c r="AM7" s="18" t="s">
        <v>364</v>
      </c>
      <c r="AN7" s="18" t="s">
        <v>365</v>
      </c>
      <c r="AO7" s="18" t="s">
        <v>366</v>
      </c>
      <c r="AP7" s="18" t="s">
        <v>367</v>
      </c>
      <c r="AQ7" s="20" t="s">
        <v>368</v>
      </c>
      <c r="AX7" s="18" t="s">
        <v>330</v>
      </c>
      <c r="AY7" s="18" t="s">
        <v>331</v>
      </c>
      <c r="AZ7" s="18" t="s">
        <v>332</v>
      </c>
      <c r="BA7" s="18" t="s">
        <v>333</v>
      </c>
      <c r="BB7" s="18" t="s">
        <v>334</v>
      </c>
      <c r="BC7" s="18" t="s">
        <v>335</v>
      </c>
      <c r="BD7" s="18" t="s">
        <v>336</v>
      </c>
      <c r="BE7" s="18" t="s">
        <v>337</v>
      </c>
      <c r="BF7" s="18" t="s">
        <v>338</v>
      </c>
      <c r="BG7" s="18" t="s">
        <v>6</v>
      </c>
      <c r="BH7" s="18" t="s">
        <v>339</v>
      </c>
      <c r="BI7" s="18" t="s">
        <v>6</v>
      </c>
      <c r="BJ7" s="18" t="s">
        <v>340</v>
      </c>
      <c r="BK7" s="18" t="s">
        <v>341</v>
      </c>
      <c r="BL7" s="18" t="s">
        <v>342</v>
      </c>
      <c r="BM7" s="18" t="s">
        <v>343</v>
      </c>
      <c r="BN7" s="18" t="s">
        <v>344</v>
      </c>
      <c r="BO7" s="19" t="s">
        <v>345</v>
      </c>
      <c r="BP7" s="19" t="s">
        <v>346</v>
      </c>
      <c r="BQ7" s="19" t="s">
        <v>347</v>
      </c>
      <c r="BR7" s="19" t="s">
        <v>348</v>
      </c>
      <c r="BS7" s="20" t="s">
        <v>349</v>
      </c>
      <c r="BT7" s="20" t="s">
        <v>350</v>
      </c>
      <c r="BU7" s="20" t="s">
        <v>351</v>
      </c>
      <c r="BV7" s="20" t="s">
        <v>352</v>
      </c>
      <c r="BW7" s="20" t="s">
        <v>10</v>
      </c>
      <c r="BX7" s="20" t="s">
        <v>353</v>
      </c>
      <c r="BY7" s="20" t="s">
        <v>354</v>
      </c>
      <c r="BZ7" s="20" t="s">
        <v>355</v>
      </c>
      <c r="CA7" s="20" t="s">
        <v>356</v>
      </c>
      <c r="CB7" s="20" t="s">
        <v>357</v>
      </c>
      <c r="CC7" s="18" t="s">
        <v>358</v>
      </c>
      <c r="CD7" s="18" t="s">
        <v>359</v>
      </c>
      <c r="CE7" s="18" t="s">
        <v>360</v>
      </c>
      <c r="CF7" s="18" t="s">
        <v>361</v>
      </c>
      <c r="CG7" s="18" t="s">
        <v>362</v>
      </c>
      <c r="CH7" s="18" t="s">
        <v>363</v>
      </c>
      <c r="CI7" s="18" t="s">
        <v>364</v>
      </c>
      <c r="CJ7" s="18" t="s">
        <v>365</v>
      </c>
      <c r="CK7" s="18" t="s">
        <v>366</v>
      </c>
      <c r="CL7" s="18" t="s">
        <v>367</v>
      </c>
    </row>
    <row r="8" spans="1:90" s="25" customFormat="1" ht="71.25" x14ac:dyDescent="0.2">
      <c r="A8" s="21" t="s">
        <v>369</v>
      </c>
      <c r="B8" s="22" t="s">
        <v>370</v>
      </c>
      <c r="C8" s="21" t="s">
        <v>371</v>
      </c>
      <c r="D8" s="23" t="s">
        <v>372</v>
      </c>
      <c r="E8" s="23" t="s">
        <v>373</v>
      </c>
      <c r="F8" s="23" t="s">
        <v>374</v>
      </c>
      <c r="G8" s="23" t="s">
        <v>373</v>
      </c>
      <c r="H8" s="23" t="s">
        <v>374</v>
      </c>
      <c r="I8" s="23" t="s">
        <v>373</v>
      </c>
      <c r="J8" s="22" t="s">
        <v>375</v>
      </c>
      <c r="K8" s="21" t="s">
        <v>371</v>
      </c>
      <c r="L8" s="22" t="s">
        <v>375</v>
      </c>
      <c r="M8" s="21" t="s">
        <v>371</v>
      </c>
      <c r="N8" s="22" t="s">
        <v>376</v>
      </c>
      <c r="O8" s="22" t="s">
        <v>377</v>
      </c>
      <c r="P8" s="22" t="s">
        <v>377</v>
      </c>
      <c r="Q8" s="22" t="s">
        <v>378</v>
      </c>
      <c r="R8" s="22" t="s">
        <v>378</v>
      </c>
      <c r="S8" s="23" t="s">
        <v>379</v>
      </c>
      <c r="T8" s="23" t="s">
        <v>379</v>
      </c>
      <c r="U8" s="23" t="s">
        <v>379</v>
      </c>
      <c r="V8" s="23" t="s">
        <v>379</v>
      </c>
      <c r="W8" s="21" t="s">
        <v>371</v>
      </c>
      <c r="X8" s="21" t="s">
        <v>371</v>
      </c>
      <c r="Y8" s="21" t="s">
        <v>371</v>
      </c>
      <c r="Z8" s="21" t="s">
        <v>371</v>
      </c>
      <c r="AA8" s="21" t="s">
        <v>371</v>
      </c>
      <c r="AB8" s="21" t="s">
        <v>371</v>
      </c>
      <c r="AC8" s="21" t="s">
        <v>371</v>
      </c>
      <c r="AD8" s="21" t="s">
        <v>371</v>
      </c>
      <c r="AE8" s="21" t="s">
        <v>371</v>
      </c>
      <c r="AF8" s="21" t="s">
        <v>371</v>
      </c>
      <c r="AG8" s="21" t="s">
        <v>371</v>
      </c>
      <c r="AH8" s="21" t="s">
        <v>371</v>
      </c>
      <c r="AI8" s="21" t="s">
        <v>371</v>
      </c>
      <c r="AJ8" s="21" t="s">
        <v>371</v>
      </c>
      <c r="AK8" s="21" t="s">
        <v>371</v>
      </c>
      <c r="AL8" s="21" t="s">
        <v>371</v>
      </c>
      <c r="AM8" s="21" t="s">
        <v>371</v>
      </c>
      <c r="AN8" s="21" t="s">
        <v>371</v>
      </c>
      <c r="AO8" s="21" t="s">
        <v>371</v>
      </c>
      <c r="AP8" s="21" t="s">
        <v>371</v>
      </c>
      <c r="AQ8" s="24" t="s">
        <v>373</v>
      </c>
      <c r="AR8" s="6"/>
      <c r="AS8" s="6"/>
      <c r="AT8" s="6"/>
      <c r="AW8" s="26" t="s">
        <v>369</v>
      </c>
      <c r="AX8" s="27" t="s">
        <v>370</v>
      </c>
      <c r="AY8" s="26" t="s">
        <v>371</v>
      </c>
      <c r="AZ8" s="28" t="s">
        <v>372</v>
      </c>
      <c r="BA8" s="28" t="s">
        <v>373</v>
      </c>
      <c r="BB8" s="28" t="s">
        <v>374</v>
      </c>
      <c r="BC8" s="28" t="s">
        <v>373</v>
      </c>
      <c r="BD8" s="28" t="s">
        <v>374</v>
      </c>
      <c r="BE8" s="28" t="s">
        <v>373</v>
      </c>
      <c r="BF8" s="27" t="s">
        <v>375</v>
      </c>
      <c r="BG8" s="26" t="s">
        <v>371</v>
      </c>
      <c r="BH8" s="27" t="s">
        <v>375</v>
      </c>
      <c r="BI8" s="26" t="s">
        <v>371</v>
      </c>
      <c r="BJ8" s="27" t="s">
        <v>376</v>
      </c>
      <c r="BK8" s="27" t="s">
        <v>377</v>
      </c>
      <c r="BL8" s="27" t="s">
        <v>377</v>
      </c>
      <c r="BM8" s="27" t="s">
        <v>378</v>
      </c>
      <c r="BN8" s="27" t="s">
        <v>378</v>
      </c>
      <c r="BO8" s="28" t="s">
        <v>379</v>
      </c>
      <c r="BP8" s="28" t="s">
        <v>379</v>
      </c>
      <c r="BQ8" s="28" t="s">
        <v>379</v>
      </c>
      <c r="BR8" s="28" t="s">
        <v>379</v>
      </c>
      <c r="BS8" s="26" t="s">
        <v>371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</row>
    <row r="9" spans="1:90" s="32" customFormat="1" ht="31.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30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V9" s="91" t="s">
        <v>8197</v>
      </c>
      <c r="AW9" s="29" t="s">
        <v>380</v>
      </c>
      <c r="AX9" s="29"/>
      <c r="AY9" s="30"/>
      <c r="AZ9" s="29"/>
      <c r="BA9" s="30"/>
      <c r="BB9" s="30"/>
      <c r="BC9" s="30"/>
      <c r="BD9" s="30"/>
      <c r="BE9" s="30"/>
      <c r="BF9" s="30"/>
      <c r="BG9" s="30" t="s">
        <v>1</v>
      </c>
      <c r="BH9" s="30"/>
      <c r="BI9" s="30" t="s">
        <v>1</v>
      </c>
      <c r="BJ9" s="30"/>
      <c r="BK9" s="30"/>
      <c r="BL9" s="30"/>
      <c r="BM9" s="30"/>
      <c r="BN9" s="30"/>
      <c r="BO9" s="29"/>
      <c r="BP9" s="29"/>
      <c r="BQ9" s="29"/>
      <c r="BR9" s="29"/>
      <c r="BS9" s="30" t="s">
        <v>381</v>
      </c>
      <c r="BT9" s="30" t="s">
        <v>3</v>
      </c>
      <c r="BU9" s="30" t="s">
        <v>382</v>
      </c>
      <c r="BV9" s="30" t="s">
        <v>3</v>
      </c>
      <c r="BW9" s="30" t="s">
        <v>2</v>
      </c>
      <c r="BX9" s="30" t="s">
        <v>3</v>
      </c>
      <c r="BY9" s="31" t="s">
        <v>3</v>
      </c>
      <c r="BZ9" s="31" t="s">
        <v>3</v>
      </c>
      <c r="CA9" s="31" t="s">
        <v>383</v>
      </c>
      <c r="CB9" s="31" t="s">
        <v>3</v>
      </c>
      <c r="CC9" s="31" t="s">
        <v>3</v>
      </c>
      <c r="CD9" s="31" t="s">
        <v>3</v>
      </c>
      <c r="CE9" s="30" t="s">
        <v>3</v>
      </c>
      <c r="CF9" s="31" t="s">
        <v>3</v>
      </c>
      <c r="CG9" s="31" t="s">
        <v>3</v>
      </c>
      <c r="CH9" s="30" t="s">
        <v>3</v>
      </c>
      <c r="CI9" s="30" t="s">
        <v>3</v>
      </c>
      <c r="CJ9" s="31" t="s">
        <v>3</v>
      </c>
      <c r="CK9" s="31" t="s">
        <v>3</v>
      </c>
      <c r="CL9" s="31" t="s">
        <v>3</v>
      </c>
    </row>
    <row r="10" spans="1:90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V10" s="92">
        <f>SUMPRODUCT(--(ISERROR(AX10:CL10)))</f>
        <v>14</v>
      </c>
      <c r="AX10" s="100" t="e">
        <f>IF(OR(B10="F",B10="NC",B10="ND",B10="R"),B10,1/0)</f>
        <v>#DIV/0!</v>
      </c>
      <c r="AY10" s="101" t="e">
        <f>IF(ISNUMBER(C10),C10,1/0)</f>
        <v>#DIV/0!</v>
      </c>
      <c r="AZ10" s="102">
        <f>+D10</f>
        <v>0</v>
      </c>
      <c r="BA10" s="100" t="e">
        <f>IF(ISTEXT(E10),E10,1/0)</f>
        <v>#DIV/0!</v>
      </c>
      <c r="BB10" s="100">
        <f>+F10</f>
        <v>0</v>
      </c>
      <c r="BC10" s="100" t="e">
        <f>IF(ISTEXT(G10),G10,1/0)</f>
        <v>#DIV/0!</v>
      </c>
      <c r="BD10" s="100">
        <f>+H10</f>
        <v>0</v>
      </c>
      <c r="BE10" s="100" t="e">
        <f>IF(ISTEXT(I10),I10,1/0)</f>
        <v>#DIV/0!</v>
      </c>
      <c r="BF10" s="103" t="e">
        <f>+VLOOKUP(J10,'Código Barras'!$C$3:$D$1694,1,0)</f>
        <v>#N/A</v>
      </c>
      <c r="BG10" s="101" t="e">
        <f>IF(ISNUMBER(K10),K10,1/0)</f>
        <v>#DIV/0!</v>
      </c>
      <c r="BH10" s="103" t="e">
        <f>+VLOOKUP(L10,'Código Barras'!$C$3:$D$1694,1,0)</f>
        <v>#N/A</v>
      </c>
      <c r="BI10" s="101" t="e">
        <f>IF(ISNUMBER(M10),M10,1/0)</f>
        <v>#DIV/0!</v>
      </c>
      <c r="BJ10" s="104" t="str">
        <f>IF(N10&lt;&gt;"",VLOOKUP(N10,Distribuidoras!$B$3:$B$28,1,0),"")</f>
        <v/>
      </c>
      <c r="BK10" s="104" t="e">
        <f>+VLOOKUP('Gx a CL'!O10,'Cod. Único Territorial'!$D$3:$D$348,1,0)</f>
        <v>#N/A</v>
      </c>
      <c r="BL10" s="104" t="e">
        <f>+VLOOKUP('Gx a CL'!P10,'Cod. Único Territorial'!$B$3:$B$348,1,0)</f>
        <v>#N/A</v>
      </c>
      <c r="BM10" s="104" t="e">
        <f>+VLOOKUP('Gx a CL'!Q10,'Sector Económico'!$B$3:$B$30,1,0)</f>
        <v>#N/A</v>
      </c>
      <c r="BN10" s="104" t="e">
        <f>+VLOOKUP('Gx a CL'!R10,'Sector Económico'!$C$3:$C$30,1,0)</f>
        <v>#N/A</v>
      </c>
      <c r="BO10" s="103">
        <f>+S10</f>
        <v>0</v>
      </c>
      <c r="BP10" s="103">
        <f t="shared" ref="BP10:BR10" si="0">+T10</f>
        <v>0</v>
      </c>
      <c r="BQ10" s="103">
        <f t="shared" si="0"/>
        <v>0</v>
      </c>
      <c r="BR10" s="103">
        <f t="shared" si="0"/>
        <v>0</v>
      </c>
      <c r="BS10" s="101">
        <f>IF(OR(ISNUMBER(W10),W10=0),W10,1/0)</f>
        <v>0</v>
      </c>
      <c r="BT10" s="101">
        <f t="shared" ref="BT10:CK10" si="1">IF(OR(ISNUMBER(X10),X10=0),X10,1/0)</f>
        <v>0</v>
      </c>
      <c r="BU10" s="101">
        <f t="shared" si="1"/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0">
        <f t="shared" si="1"/>
        <v>0</v>
      </c>
      <c r="CB10" s="101">
        <f t="shared" si="1"/>
        <v>0</v>
      </c>
      <c r="CC10" s="102">
        <f t="shared" si="1"/>
        <v>0</v>
      </c>
      <c r="CD10" s="100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3">
        <f t="shared" si="1"/>
        <v>0</v>
      </c>
      <c r="CJ10" s="101">
        <f t="shared" si="1"/>
        <v>0</v>
      </c>
      <c r="CK10" s="103">
        <f t="shared" si="1"/>
        <v>0</v>
      </c>
      <c r="CL10" s="101" t="e">
        <f>IF(ISNUMBER(AP10),AP10,1/0)</f>
        <v>#DIV/0!</v>
      </c>
    </row>
    <row r="11" spans="1:90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V11" s="92">
        <f t="shared" ref="AV11:AV74" si="2">SUMPRODUCT(--(ISERROR(AX11:CL11)))</f>
        <v>14</v>
      </c>
      <c r="AX11" s="100" t="e">
        <f t="shared" ref="AX11:AX13" si="3">IF(OR(B11="F",B11="NC",B11="ND",B11="R"),B11,1/0)</f>
        <v>#DIV/0!</v>
      </c>
      <c r="AY11" s="101" t="e">
        <f>IF(ISNUMBER(C11),C11,1/0)</f>
        <v>#DIV/0!</v>
      </c>
      <c r="AZ11" s="102">
        <f t="shared" ref="AZ11:AZ13" si="4">+D11</f>
        <v>0</v>
      </c>
      <c r="BA11" s="100" t="e">
        <f t="shared" ref="BA11:BA13" si="5">IF(ISTEXT(E11),E11,1/0)</f>
        <v>#DIV/0!</v>
      </c>
      <c r="BB11" s="100">
        <f t="shared" ref="BB11:BB13" si="6">+F11</f>
        <v>0</v>
      </c>
      <c r="BC11" s="100" t="e">
        <f t="shared" ref="BC11:BC13" si="7">IF(ISTEXT(G11),G11,1/0)</f>
        <v>#DIV/0!</v>
      </c>
      <c r="BD11" s="100">
        <f t="shared" ref="BD11:BD13" si="8">+H11</f>
        <v>0</v>
      </c>
      <c r="BE11" s="100" t="e">
        <f t="shared" ref="BE11:BE13" si="9">IF(ISTEXT(I11),I11,1/0)</f>
        <v>#DIV/0!</v>
      </c>
      <c r="BF11" s="103" t="e">
        <f>+VLOOKUP(J11,'Código Barras'!$C$3:$D$1694,1,0)</f>
        <v>#N/A</v>
      </c>
      <c r="BG11" s="101" t="e">
        <f>IF(ISNUMBER(K11),K11,1/0)</f>
        <v>#DIV/0!</v>
      </c>
      <c r="BH11" s="103" t="e">
        <f>+VLOOKUP(L11,'Código Barras'!$C$3:$D$1694,1,0)</f>
        <v>#N/A</v>
      </c>
      <c r="BI11" s="101" t="e">
        <f>IF(ISNUMBER(M11),M11,1/0)</f>
        <v>#DIV/0!</v>
      </c>
      <c r="BJ11" s="104" t="str">
        <f>IF(N11&lt;&gt;"",VLOOKUP(N11,Distribuidoras!$B$3:$B$28,1,0),"")</f>
        <v/>
      </c>
      <c r="BK11" s="104" t="e">
        <f>+VLOOKUP('Gx a CL'!O11,'Cod. Único Territorial'!$D$3:$D$348,1,0)</f>
        <v>#N/A</v>
      </c>
      <c r="BL11" s="104" t="e">
        <f>+VLOOKUP('Gx a CL'!P11,'Cod. Único Territorial'!$B$3:$B$348,1,0)</f>
        <v>#N/A</v>
      </c>
      <c r="BM11" s="104" t="e">
        <f>+VLOOKUP('Gx a CL'!Q11,'Sector Económico'!$B$3:$B$30,1,0)</f>
        <v>#N/A</v>
      </c>
      <c r="BN11" s="104" t="e">
        <f>+VLOOKUP('Gx a CL'!R11,'Sector Económico'!$C$3:$C$30,1,0)</f>
        <v>#N/A</v>
      </c>
      <c r="BO11" s="103">
        <f t="shared" ref="BO11:BO13" si="10">+S11</f>
        <v>0</v>
      </c>
      <c r="BP11" s="103">
        <f t="shared" ref="BP11:BP13" si="11">+T11</f>
        <v>0</v>
      </c>
      <c r="BQ11" s="103">
        <f t="shared" ref="BQ11:BQ13" si="12">+U11</f>
        <v>0</v>
      </c>
      <c r="BR11" s="103">
        <f t="shared" ref="BR11:BR13" si="13">+V11</f>
        <v>0</v>
      </c>
      <c r="BS11" s="101">
        <f t="shared" ref="BS11:BS13" si="14">IF(OR(ISNUMBER(W11),W11=0),W11,1/0)</f>
        <v>0</v>
      </c>
      <c r="BT11" s="101">
        <f t="shared" ref="BT11:BT13" si="15">IF(OR(ISNUMBER(X11),X11=0),X11,1/0)</f>
        <v>0</v>
      </c>
      <c r="BU11" s="101">
        <f t="shared" ref="BU11:BU13" si="16">IF(OR(ISNUMBER(Y11),Y11=0),Y11,1/0)</f>
        <v>0</v>
      </c>
      <c r="BV11" s="101">
        <f t="shared" ref="BV11:BV13" si="17">IF(OR(ISNUMBER(Z11),Z11=0),Z11,1/0)</f>
        <v>0</v>
      </c>
      <c r="BW11" s="101">
        <f t="shared" ref="BW11:BW13" si="18">IF(OR(ISNUMBER(AA11),AA11=0),AA11,1/0)</f>
        <v>0</v>
      </c>
      <c r="BX11" s="101">
        <f t="shared" ref="BX11:BX13" si="19">IF(OR(ISNUMBER(AB11),AB11=0),AB11,1/0)</f>
        <v>0</v>
      </c>
      <c r="BY11" s="101">
        <f t="shared" ref="BY11:BY13" si="20">IF(OR(ISNUMBER(AC11),AC11=0),AC11,1/0)</f>
        <v>0</v>
      </c>
      <c r="BZ11" s="101">
        <f t="shared" ref="BZ11:BZ13" si="21">IF(OR(ISNUMBER(AD11),AD11=0),AD11,1/0)</f>
        <v>0</v>
      </c>
      <c r="CA11" s="100">
        <f t="shared" ref="CA11:CA13" si="22">IF(OR(ISNUMBER(AE11),AE11=0),AE11,1/0)</f>
        <v>0</v>
      </c>
      <c r="CB11" s="101">
        <f t="shared" ref="CB11:CB13" si="23">IF(OR(ISNUMBER(AF11),AF11=0),AF11,1/0)</f>
        <v>0</v>
      </c>
      <c r="CC11" s="102">
        <f t="shared" ref="CC11:CC13" si="24">IF(OR(ISNUMBER(AG11),AG11=0),AG11,1/0)</f>
        <v>0</v>
      </c>
      <c r="CD11" s="100">
        <f t="shared" ref="CD11:CD13" si="25">IF(OR(ISNUMBER(AH11),AH11=0),AH11,1/0)</f>
        <v>0</v>
      </c>
      <c r="CE11" s="100">
        <f t="shared" ref="CE11:CE13" si="26">IF(OR(ISNUMBER(AI11),AI11=0),AI11,1/0)</f>
        <v>0</v>
      </c>
      <c r="CF11" s="100">
        <f t="shared" ref="CF11:CF13" si="27">IF(OR(ISNUMBER(AJ11),AJ11=0),AJ11,1/0)</f>
        <v>0</v>
      </c>
      <c r="CG11" s="100">
        <f t="shared" ref="CG11:CG13" si="28">IF(OR(ISNUMBER(AK11),AK11=0),AK11,1/0)</f>
        <v>0</v>
      </c>
      <c r="CH11" s="100">
        <f t="shared" ref="CH11:CH13" si="29">IF(OR(ISNUMBER(AL11),AL11=0),AL11,1/0)</f>
        <v>0</v>
      </c>
      <c r="CI11" s="103">
        <f t="shared" ref="CI11:CI13" si="30">IF(OR(ISNUMBER(AM11),AM11=0),AM11,1/0)</f>
        <v>0</v>
      </c>
      <c r="CJ11" s="101">
        <f t="shared" ref="CJ11:CJ13" si="31">IF(OR(ISNUMBER(AN11),AN11=0),AN11,1/0)</f>
        <v>0</v>
      </c>
      <c r="CK11" s="103">
        <f t="shared" ref="CK11:CK13" si="32">IF(OR(ISNUMBER(AO11),AO11=0),AO11,1/0)</f>
        <v>0</v>
      </c>
      <c r="CL11" s="101" t="e">
        <f t="shared" ref="CL11:CL13" si="33">IF(ISNUMBER(AP11),AP11,1/0)</f>
        <v>#DIV/0!</v>
      </c>
    </row>
    <row r="12" spans="1:90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V12" s="92">
        <f t="shared" si="2"/>
        <v>14</v>
      </c>
      <c r="AX12" s="100" t="e">
        <f t="shared" si="3"/>
        <v>#DIV/0!</v>
      </c>
      <c r="AY12" s="101" t="e">
        <f t="shared" ref="AY12:AY13" si="34">IF(ISNUMBER(B12),B12,1/0)</f>
        <v>#DIV/0!</v>
      </c>
      <c r="AZ12" s="102">
        <f t="shared" si="4"/>
        <v>0</v>
      </c>
      <c r="BA12" s="100" t="e">
        <f t="shared" si="5"/>
        <v>#DIV/0!</v>
      </c>
      <c r="BB12" s="100">
        <f t="shared" si="6"/>
        <v>0</v>
      </c>
      <c r="BC12" s="100" t="e">
        <f t="shared" si="7"/>
        <v>#DIV/0!</v>
      </c>
      <c r="BD12" s="100">
        <f t="shared" si="8"/>
        <v>0</v>
      </c>
      <c r="BE12" s="100" t="e">
        <f t="shared" si="9"/>
        <v>#DIV/0!</v>
      </c>
      <c r="BF12" s="103" t="e">
        <f>+VLOOKUP(J12,'Código Barras'!$C$3:$D$1694,1,0)</f>
        <v>#N/A</v>
      </c>
      <c r="BG12" s="101" t="e">
        <f t="shared" ref="BG12:BG13" si="35">IF(ISNUMBER(J12),J12,1/0)</f>
        <v>#DIV/0!</v>
      </c>
      <c r="BH12" s="103" t="e">
        <f>+VLOOKUP(L12,'Código Barras'!$C$3:$D$1694,1,0)</f>
        <v>#N/A</v>
      </c>
      <c r="BI12" s="101" t="e">
        <f t="shared" ref="BI12:BI13" si="36">IF(ISNUMBER(L12),L12,1/0)</f>
        <v>#DIV/0!</v>
      </c>
      <c r="BJ12" s="104" t="str">
        <f>IF(N12&lt;&gt;"",VLOOKUP(N12,Distribuidoras!$B$3:$B$28,1,0),"")</f>
        <v/>
      </c>
      <c r="BK12" s="104" t="e">
        <f>+VLOOKUP('Gx a CL'!O12,'Cod. Único Territorial'!$D$3:$D$348,1,0)</f>
        <v>#N/A</v>
      </c>
      <c r="BL12" s="104" t="e">
        <f>+VLOOKUP('Gx a CL'!P12,'Cod. Único Territorial'!$B$3:$B$348,1,0)</f>
        <v>#N/A</v>
      </c>
      <c r="BM12" s="104" t="e">
        <f>+VLOOKUP('Gx a CL'!Q12,'Sector Económico'!$B$3:$B$30,1,0)</f>
        <v>#N/A</v>
      </c>
      <c r="BN12" s="104" t="e">
        <f>+VLOOKUP('Gx a CL'!R12,'Sector Económico'!$C$3:$C$30,1,0)</f>
        <v>#N/A</v>
      </c>
      <c r="BO12" s="103">
        <f t="shared" si="10"/>
        <v>0</v>
      </c>
      <c r="BP12" s="103">
        <f t="shared" si="11"/>
        <v>0</v>
      </c>
      <c r="BQ12" s="103">
        <f t="shared" si="12"/>
        <v>0</v>
      </c>
      <c r="BR12" s="103">
        <f t="shared" si="13"/>
        <v>0</v>
      </c>
      <c r="BS12" s="101">
        <f t="shared" si="14"/>
        <v>0</v>
      </c>
      <c r="BT12" s="101">
        <f t="shared" si="15"/>
        <v>0</v>
      </c>
      <c r="BU12" s="101">
        <f t="shared" si="16"/>
        <v>0</v>
      </c>
      <c r="BV12" s="101">
        <f t="shared" si="17"/>
        <v>0</v>
      </c>
      <c r="BW12" s="101">
        <f t="shared" si="18"/>
        <v>0</v>
      </c>
      <c r="BX12" s="101">
        <f t="shared" si="19"/>
        <v>0</v>
      </c>
      <c r="BY12" s="101">
        <f t="shared" si="20"/>
        <v>0</v>
      </c>
      <c r="BZ12" s="101">
        <f t="shared" si="21"/>
        <v>0</v>
      </c>
      <c r="CA12" s="100">
        <f t="shared" si="22"/>
        <v>0</v>
      </c>
      <c r="CB12" s="101">
        <f t="shared" si="23"/>
        <v>0</v>
      </c>
      <c r="CC12" s="102">
        <f t="shared" si="24"/>
        <v>0</v>
      </c>
      <c r="CD12" s="100">
        <f t="shared" si="25"/>
        <v>0</v>
      </c>
      <c r="CE12" s="100">
        <f t="shared" si="26"/>
        <v>0</v>
      </c>
      <c r="CF12" s="100">
        <f t="shared" si="27"/>
        <v>0</v>
      </c>
      <c r="CG12" s="100">
        <f t="shared" si="28"/>
        <v>0</v>
      </c>
      <c r="CH12" s="100">
        <f t="shared" si="29"/>
        <v>0</v>
      </c>
      <c r="CI12" s="103">
        <f t="shared" si="30"/>
        <v>0</v>
      </c>
      <c r="CJ12" s="101">
        <f t="shared" si="31"/>
        <v>0</v>
      </c>
      <c r="CK12" s="103">
        <f t="shared" si="32"/>
        <v>0</v>
      </c>
      <c r="CL12" s="101" t="e">
        <f t="shared" si="33"/>
        <v>#DIV/0!</v>
      </c>
    </row>
    <row r="13" spans="1:90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V13" s="92">
        <f t="shared" si="2"/>
        <v>14</v>
      </c>
      <c r="AX13" s="100" t="e">
        <f t="shared" si="3"/>
        <v>#DIV/0!</v>
      </c>
      <c r="AY13" s="101" t="e">
        <f t="shared" si="34"/>
        <v>#DIV/0!</v>
      </c>
      <c r="AZ13" s="102">
        <f t="shared" si="4"/>
        <v>0</v>
      </c>
      <c r="BA13" s="100" t="e">
        <f t="shared" si="5"/>
        <v>#DIV/0!</v>
      </c>
      <c r="BB13" s="100">
        <f t="shared" si="6"/>
        <v>0</v>
      </c>
      <c r="BC13" s="100" t="e">
        <f t="shared" si="7"/>
        <v>#DIV/0!</v>
      </c>
      <c r="BD13" s="100">
        <f t="shared" si="8"/>
        <v>0</v>
      </c>
      <c r="BE13" s="100" t="e">
        <f t="shared" si="9"/>
        <v>#DIV/0!</v>
      </c>
      <c r="BF13" s="103" t="e">
        <f>+VLOOKUP(J13,'Código Barras'!$C$3:$D$1694,1,0)</f>
        <v>#N/A</v>
      </c>
      <c r="BG13" s="101" t="e">
        <f t="shared" si="35"/>
        <v>#DIV/0!</v>
      </c>
      <c r="BH13" s="103" t="e">
        <f>+VLOOKUP(L13,'Código Barras'!$C$3:$D$1694,1,0)</f>
        <v>#N/A</v>
      </c>
      <c r="BI13" s="101" t="e">
        <f t="shared" si="36"/>
        <v>#DIV/0!</v>
      </c>
      <c r="BJ13" s="104" t="str">
        <f>IF(N13&lt;&gt;"",VLOOKUP(N13,Distribuidoras!$B$3:$B$28,1,0),"")</f>
        <v/>
      </c>
      <c r="BK13" s="104" t="e">
        <f>+VLOOKUP('Gx a CL'!O13,'Cod. Único Territorial'!$D$3:$D$348,1,0)</f>
        <v>#N/A</v>
      </c>
      <c r="BL13" s="104" t="e">
        <f>+VLOOKUP('Gx a CL'!P13,'Cod. Único Territorial'!$B$3:$B$348,1,0)</f>
        <v>#N/A</v>
      </c>
      <c r="BM13" s="104" t="e">
        <f>+VLOOKUP('Gx a CL'!Q13,'Sector Económico'!$B$3:$B$30,1,0)</f>
        <v>#N/A</v>
      </c>
      <c r="BN13" s="104" t="e">
        <f>+VLOOKUP('Gx a CL'!R13,'Sector Económico'!$C$3:$C$30,1,0)</f>
        <v>#N/A</v>
      </c>
      <c r="BO13" s="103">
        <f t="shared" si="10"/>
        <v>0</v>
      </c>
      <c r="BP13" s="103">
        <f t="shared" si="11"/>
        <v>0</v>
      </c>
      <c r="BQ13" s="103">
        <f t="shared" si="12"/>
        <v>0</v>
      </c>
      <c r="BR13" s="103">
        <f t="shared" si="13"/>
        <v>0</v>
      </c>
      <c r="BS13" s="101">
        <f t="shared" si="14"/>
        <v>0</v>
      </c>
      <c r="BT13" s="101">
        <f t="shared" si="15"/>
        <v>0</v>
      </c>
      <c r="BU13" s="101">
        <f t="shared" si="16"/>
        <v>0</v>
      </c>
      <c r="BV13" s="101">
        <f t="shared" si="17"/>
        <v>0</v>
      </c>
      <c r="BW13" s="101">
        <f t="shared" si="18"/>
        <v>0</v>
      </c>
      <c r="BX13" s="101">
        <f t="shared" si="19"/>
        <v>0</v>
      </c>
      <c r="BY13" s="101">
        <f t="shared" si="20"/>
        <v>0</v>
      </c>
      <c r="BZ13" s="101">
        <f t="shared" si="21"/>
        <v>0</v>
      </c>
      <c r="CA13" s="100">
        <f t="shared" si="22"/>
        <v>0</v>
      </c>
      <c r="CB13" s="101">
        <f t="shared" si="23"/>
        <v>0</v>
      </c>
      <c r="CC13" s="102">
        <f t="shared" si="24"/>
        <v>0</v>
      </c>
      <c r="CD13" s="100">
        <f t="shared" si="25"/>
        <v>0</v>
      </c>
      <c r="CE13" s="100">
        <f t="shared" si="26"/>
        <v>0</v>
      </c>
      <c r="CF13" s="100">
        <f t="shared" si="27"/>
        <v>0</v>
      </c>
      <c r="CG13" s="100">
        <f t="shared" si="28"/>
        <v>0</v>
      </c>
      <c r="CH13" s="100">
        <f t="shared" si="29"/>
        <v>0</v>
      </c>
      <c r="CI13" s="103">
        <f t="shared" si="30"/>
        <v>0</v>
      </c>
      <c r="CJ13" s="101">
        <f t="shared" si="31"/>
        <v>0</v>
      </c>
      <c r="CK13" s="103">
        <f t="shared" si="32"/>
        <v>0</v>
      </c>
      <c r="CL13" s="101" t="e">
        <f t="shared" si="33"/>
        <v>#DIV/0!</v>
      </c>
    </row>
    <row r="14" spans="1:90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V14" s="92">
        <f t="shared" si="2"/>
        <v>14</v>
      </c>
      <c r="AX14" s="100" t="e">
        <f t="shared" ref="AX14:AX77" si="37">IF(OR(B14="F",B14="NC",B14="ND",B14="R"),B14,1/0)</f>
        <v>#DIV/0!</v>
      </c>
      <c r="AY14" s="101" t="e">
        <f t="shared" ref="AY14:AY77" si="38">IF(ISNUMBER(B14),B14,1/0)</f>
        <v>#DIV/0!</v>
      </c>
      <c r="AZ14" s="102">
        <f t="shared" ref="AZ14:AZ77" si="39">+D14</f>
        <v>0</v>
      </c>
      <c r="BA14" s="100" t="e">
        <f t="shared" ref="BA14:BA77" si="40">IF(ISTEXT(E14),E14,1/0)</f>
        <v>#DIV/0!</v>
      </c>
      <c r="BB14" s="100">
        <f t="shared" ref="BB14:BB77" si="41">+F14</f>
        <v>0</v>
      </c>
      <c r="BC14" s="100" t="e">
        <f t="shared" ref="BC14:BC77" si="42">IF(ISTEXT(G14),G14,1/0)</f>
        <v>#DIV/0!</v>
      </c>
      <c r="BD14" s="100">
        <f t="shared" ref="BD14:BD77" si="43">+H14</f>
        <v>0</v>
      </c>
      <c r="BE14" s="100" t="e">
        <f t="shared" ref="BE14:BE77" si="44">IF(ISTEXT(I14),I14,1/0)</f>
        <v>#DIV/0!</v>
      </c>
      <c r="BF14" s="103" t="e">
        <f>+VLOOKUP(J14,'Código Barras'!$C$3:$D$1694,1,0)</f>
        <v>#N/A</v>
      </c>
      <c r="BG14" s="101" t="e">
        <f t="shared" ref="BG14:BG77" si="45">IF(ISNUMBER(J14),J14,1/0)</f>
        <v>#DIV/0!</v>
      </c>
      <c r="BH14" s="103" t="e">
        <f>+VLOOKUP(L14,'Código Barras'!$C$3:$D$1694,1,0)</f>
        <v>#N/A</v>
      </c>
      <c r="BI14" s="101" t="e">
        <f t="shared" ref="BI14:BI77" si="46">IF(ISNUMBER(L14),L14,1/0)</f>
        <v>#DIV/0!</v>
      </c>
      <c r="BJ14" s="104" t="str">
        <f>IF(N14&lt;&gt;"",VLOOKUP(N14,Distribuidoras!$B$3:$B$28,1,0),"")</f>
        <v/>
      </c>
      <c r="BK14" s="104" t="e">
        <f>+VLOOKUP('Gx a CL'!O14,'Cod. Único Territorial'!$D$3:$D$348,1,0)</f>
        <v>#N/A</v>
      </c>
      <c r="BL14" s="104" t="e">
        <f>+VLOOKUP('Gx a CL'!P14,'Cod. Único Territorial'!$B$3:$B$348,1,0)</f>
        <v>#N/A</v>
      </c>
      <c r="BM14" s="104" t="e">
        <f>+VLOOKUP('Gx a CL'!Q14,'Sector Económico'!$B$3:$B$30,1,0)</f>
        <v>#N/A</v>
      </c>
      <c r="BN14" s="104" t="e">
        <f>+VLOOKUP('Gx a CL'!R14,'Sector Económico'!$C$3:$C$30,1,0)</f>
        <v>#N/A</v>
      </c>
      <c r="BO14" s="103">
        <f t="shared" ref="BO14:BO77" si="47">+S14</f>
        <v>0</v>
      </c>
      <c r="BP14" s="103">
        <f t="shared" ref="BP14:BP77" si="48">+T14</f>
        <v>0</v>
      </c>
      <c r="BQ14" s="103">
        <f t="shared" ref="BQ14:BQ77" si="49">+U14</f>
        <v>0</v>
      </c>
      <c r="BR14" s="103">
        <f t="shared" ref="BR14:BR77" si="50">+V14</f>
        <v>0</v>
      </c>
      <c r="BS14" s="101">
        <f t="shared" ref="BS14:BS77" si="51">IF(OR(ISNUMBER(W14),W14=0),W14,1/0)</f>
        <v>0</v>
      </c>
      <c r="BT14" s="101">
        <f t="shared" ref="BT14:BT77" si="52">IF(OR(ISNUMBER(X14),X14=0),X14,1/0)</f>
        <v>0</v>
      </c>
      <c r="BU14" s="101">
        <f t="shared" ref="BU14:BU77" si="53">IF(OR(ISNUMBER(Y14),Y14=0),Y14,1/0)</f>
        <v>0</v>
      </c>
      <c r="BV14" s="101">
        <f t="shared" ref="BV14:BV77" si="54">IF(OR(ISNUMBER(Z14),Z14=0),Z14,1/0)</f>
        <v>0</v>
      </c>
      <c r="BW14" s="101">
        <f t="shared" ref="BW14:BW77" si="55">IF(OR(ISNUMBER(AA14),AA14=0),AA14,1/0)</f>
        <v>0</v>
      </c>
      <c r="BX14" s="101">
        <f t="shared" ref="BX14:BX77" si="56">IF(OR(ISNUMBER(AB14),AB14=0),AB14,1/0)</f>
        <v>0</v>
      </c>
      <c r="BY14" s="101">
        <f t="shared" ref="BY14:BY77" si="57">IF(OR(ISNUMBER(AC14),AC14=0),AC14,1/0)</f>
        <v>0</v>
      </c>
      <c r="BZ14" s="101">
        <f t="shared" ref="BZ14:BZ77" si="58">IF(OR(ISNUMBER(AD14),AD14=0),AD14,1/0)</f>
        <v>0</v>
      </c>
      <c r="CA14" s="100">
        <f t="shared" ref="CA14:CA77" si="59">IF(OR(ISNUMBER(AE14),AE14=0),AE14,1/0)</f>
        <v>0</v>
      </c>
      <c r="CB14" s="101">
        <f t="shared" ref="CB14:CB77" si="60">IF(OR(ISNUMBER(AF14),AF14=0),AF14,1/0)</f>
        <v>0</v>
      </c>
      <c r="CC14" s="102">
        <f t="shared" ref="CC14:CC77" si="61">IF(OR(ISNUMBER(AG14),AG14=0),AG14,1/0)</f>
        <v>0</v>
      </c>
      <c r="CD14" s="100">
        <f t="shared" ref="CD14:CD77" si="62">IF(OR(ISNUMBER(AH14),AH14=0),AH14,1/0)</f>
        <v>0</v>
      </c>
      <c r="CE14" s="100">
        <f t="shared" ref="CE14:CE77" si="63">IF(OR(ISNUMBER(AI14),AI14=0),AI14,1/0)</f>
        <v>0</v>
      </c>
      <c r="CF14" s="100">
        <f t="shared" ref="CF14:CF77" si="64">IF(OR(ISNUMBER(AJ14),AJ14=0),AJ14,1/0)</f>
        <v>0</v>
      </c>
      <c r="CG14" s="100">
        <f t="shared" ref="CG14:CG77" si="65">IF(OR(ISNUMBER(AK14),AK14=0),AK14,1/0)</f>
        <v>0</v>
      </c>
      <c r="CH14" s="100">
        <f t="shared" ref="CH14:CH77" si="66">IF(OR(ISNUMBER(AL14),AL14=0),AL14,1/0)</f>
        <v>0</v>
      </c>
      <c r="CI14" s="103">
        <f t="shared" ref="CI14:CI77" si="67">IF(OR(ISNUMBER(AM14),AM14=0),AM14,1/0)</f>
        <v>0</v>
      </c>
      <c r="CJ14" s="101">
        <f t="shared" ref="CJ14:CJ77" si="68">IF(OR(ISNUMBER(AN14),AN14=0),AN14,1/0)</f>
        <v>0</v>
      </c>
      <c r="CK14" s="103">
        <f t="shared" ref="CK14:CK77" si="69">IF(OR(ISNUMBER(AO14),AO14=0),AO14,1/0)</f>
        <v>0</v>
      </c>
      <c r="CL14" s="101" t="e">
        <f t="shared" ref="CL14:CL77" si="70">IF(ISNUMBER(AP14),AP14,1/0)</f>
        <v>#DIV/0!</v>
      </c>
    </row>
    <row r="15" spans="1:90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V15" s="92">
        <f t="shared" si="2"/>
        <v>14</v>
      </c>
      <c r="AX15" s="100" t="e">
        <f t="shared" si="37"/>
        <v>#DIV/0!</v>
      </c>
      <c r="AY15" s="101" t="e">
        <f t="shared" si="38"/>
        <v>#DIV/0!</v>
      </c>
      <c r="AZ15" s="102">
        <f t="shared" si="39"/>
        <v>0</v>
      </c>
      <c r="BA15" s="100" t="e">
        <f t="shared" si="40"/>
        <v>#DIV/0!</v>
      </c>
      <c r="BB15" s="100">
        <f t="shared" si="41"/>
        <v>0</v>
      </c>
      <c r="BC15" s="100" t="e">
        <f t="shared" si="42"/>
        <v>#DIV/0!</v>
      </c>
      <c r="BD15" s="100">
        <f t="shared" si="43"/>
        <v>0</v>
      </c>
      <c r="BE15" s="100" t="e">
        <f t="shared" si="44"/>
        <v>#DIV/0!</v>
      </c>
      <c r="BF15" s="103" t="e">
        <f>+VLOOKUP(J15,'Código Barras'!$C$3:$D$1694,1,0)</f>
        <v>#N/A</v>
      </c>
      <c r="BG15" s="101" t="e">
        <f t="shared" si="45"/>
        <v>#DIV/0!</v>
      </c>
      <c r="BH15" s="103" t="e">
        <f>+VLOOKUP(L15,'Código Barras'!$C$3:$D$1694,1,0)</f>
        <v>#N/A</v>
      </c>
      <c r="BI15" s="101" t="e">
        <f t="shared" si="46"/>
        <v>#DIV/0!</v>
      </c>
      <c r="BJ15" s="104" t="str">
        <f>IF(N15&lt;&gt;"",VLOOKUP(N15,Distribuidoras!$B$3:$B$28,1,0),"")</f>
        <v/>
      </c>
      <c r="BK15" s="104" t="e">
        <f>+VLOOKUP('Gx a CL'!O15,'Cod. Único Territorial'!$D$3:$D$348,1,0)</f>
        <v>#N/A</v>
      </c>
      <c r="BL15" s="104" t="e">
        <f>+VLOOKUP('Gx a CL'!P15,'Cod. Único Territorial'!$B$3:$B$348,1,0)</f>
        <v>#N/A</v>
      </c>
      <c r="BM15" s="104" t="e">
        <f>+VLOOKUP('Gx a CL'!Q15,'Sector Económico'!$B$3:$B$30,1,0)</f>
        <v>#N/A</v>
      </c>
      <c r="BN15" s="104" t="e">
        <f>+VLOOKUP('Gx a CL'!R15,'Sector Económico'!$C$3:$C$30,1,0)</f>
        <v>#N/A</v>
      </c>
      <c r="BO15" s="103">
        <f t="shared" si="47"/>
        <v>0</v>
      </c>
      <c r="BP15" s="103">
        <f t="shared" si="48"/>
        <v>0</v>
      </c>
      <c r="BQ15" s="103">
        <f t="shared" si="49"/>
        <v>0</v>
      </c>
      <c r="BR15" s="103">
        <f t="shared" si="50"/>
        <v>0</v>
      </c>
      <c r="BS15" s="101">
        <f t="shared" si="51"/>
        <v>0</v>
      </c>
      <c r="BT15" s="101">
        <f t="shared" si="52"/>
        <v>0</v>
      </c>
      <c r="BU15" s="101">
        <f t="shared" si="53"/>
        <v>0</v>
      </c>
      <c r="BV15" s="101">
        <f t="shared" si="54"/>
        <v>0</v>
      </c>
      <c r="BW15" s="101">
        <f t="shared" si="55"/>
        <v>0</v>
      </c>
      <c r="BX15" s="101">
        <f t="shared" si="56"/>
        <v>0</v>
      </c>
      <c r="BY15" s="101">
        <f t="shared" si="57"/>
        <v>0</v>
      </c>
      <c r="BZ15" s="101">
        <f t="shared" si="58"/>
        <v>0</v>
      </c>
      <c r="CA15" s="100">
        <f t="shared" si="59"/>
        <v>0</v>
      </c>
      <c r="CB15" s="101">
        <f t="shared" si="60"/>
        <v>0</v>
      </c>
      <c r="CC15" s="102">
        <f t="shared" si="61"/>
        <v>0</v>
      </c>
      <c r="CD15" s="100">
        <f t="shared" si="62"/>
        <v>0</v>
      </c>
      <c r="CE15" s="100">
        <f t="shared" si="63"/>
        <v>0</v>
      </c>
      <c r="CF15" s="100">
        <f t="shared" si="64"/>
        <v>0</v>
      </c>
      <c r="CG15" s="100">
        <f t="shared" si="65"/>
        <v>0</v>
      </c>
      <c r="CH15" s="100">
        <f t="shared" si="66"/>
        <v>0</v>
      </c>
      <c r="CI15" s="103">
        <f t="shared" si="67"/>
        <v>0</v>
      </c>
      <c r="CJ15" s="101">
        <f t="shared" si="68"/>
        <v>0</v>
      </c>
      <c r="CK15" s="103">
        <f t="shared" si="69"/>
        <v>0</v>
      </c>
      <c r="CL15" s="101" t="e">
        <f t="shared" si="70"/>
        <v>#DIV/0!</v>
      </c>
    </row>
    <row r="16" spans="1:90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V16" s="92">
        <f t="shared" si="2"/>
        <v>14</v>
      </c>
      <c r="AX16" s="100" t="e">
        <f t="shared" si="37"/>
        <v>#DIV/0!</v>
      </c>
      <c r="AY16" s="101" t="e">
        <f t="shared" si="38"/>
        <v>#DIV/0!</v>
      </c>
      <c r="AZ16" s="102">
        <f t="shared" si="39"/>
        <v>0</v>
      </c>
      <c r="BA16" s="100" t="e">
        <f t="shared" si="40"/>
        <v>#DIV/0!</v>
      </c>
      <c r="BB16" s="100">
        <f t="shared" si="41"/>
        <v>0</v>
      </c>
      <c r="BC16" s="100" t="e">
        <f t="shared" si="42"/>
        <v>#DIV/0!</v>
      </c>
      <c r="BD16" s="100">
        <f t="shared" si="43"/>
        <v>0</v>
      </c>
      <c r="BE16" s="100" t="e">
        <f t="shared" si="44"/>
        <v>#DIV/0!</v>
      </c>
      <c r="BF16" s="103" t="e">
        <f>+VLOOKUP(J16,'Código Barras'!$C$3:$D$1694,1,0)</f>
        <v>#N/A</v>
      </c>
      <c r="BG16" s="101" t="e">
        <f t="shared" si="45"/>
        <v>#DIV/0!</v>
      </c>
      <c r="BH16" s="103" t="e">
        <f>+VLOOKUP(L16,'Código Barras'!$C$3:$D$1694,1,0)</f>
        <v>#N/A</v>
      </c>
      <c r="BI16" s="101" t="e">
        <f t="shared" si="46"/>
        <v>#DIV/0!</v>
      </c>
      <c r="BJ16" s="104" t="str">
        <f>IF(N16&lt;&gt;"",VLOOKUP(N16,Distribuidoras!$B$3:$B$28,1,0),"")</f>
        <v/>
      </c>
      <c r="BK16" s="104" t="e">
        <f>+VLOOKUP('Gx a CL'!O16,'Cod. Único Territorial'!$D$3:$D$348,1,0)</f>
        <v>#N/A</v>
      </c>
      <c r="BL16" s="104" t="e">
        <f>+VLOOKUP('Gx a CL'!P16,'Cod. Único Territorial'!$B$3:$B$348,1,0)</f>
        <v>#N/A</v>
      </c>
      <c r="BM16" s="104" t="e">
        <f>+VLOOKUP('Gx a CL'!Q16,'Sector Económico'!$B$3:$B$30,1,0)</f>
        <v>#N/A</v>
      </c>
      <c r="BN16" s="104" t="e">
        <f>+VLOOKUP('Gx a CL'!R16,'Sector Económico'!$C$3:$C$30,1,0)</f>
        <v>#N/A</v>
      </c>
      <c r="BO16" s="103">
        <f t="shared" si="47"/>
        <v>0</v>
      </c>
      <c r="BP16" s="103">
        <f t="shared" si="48"/>
        <v>0</v>
      </c>
      <c r="BQ16" s="103">
        <f t="shared" si="49"/>
        <v>0</v>
      </c>
      <c r="BR16" s="103">
        <f t="shared" si="50"/>
        <v>0</v>
      </c>
      <c r="BS16" s="101">
        <f t="shared" si="51"/>
        <v>0</v>
      </c>
      <c r="BT16" s="101">
        <f t="shared" si="52"/>
        <v>0</v>
      </c>
      <c r="BU16" s="101">
        <f t="shared" si="53"/>
        <v>0</v>
      </c>
      <c r="BV16" s="101">
        <f t="shared" si="54"/>
        <v>0</v>
      </c>
      <c r="BW16" s="101">
        <f t="shared" si="55"/>
        <v>0</v>
      </c>
      <c r="BX16" s="101">
        <f t="shared" si="56"/>
        <v>0</v>
      </c>
      <c r="BY16" s="101">
        <f t="shared" si="57"/>
        <v>0</v>
      </c>
      <c r="BZ16" s="101">
        <f t="shared" si="58"/>
        <v>0</v>
      </c>
      <c r="CA16" s="100">
        <f t="shared" si="59"/>
        <v>0</v>
      </c>
      <c r="CB16" s="101">
        <f t="shared" si="60"/>
        <v>0</v>
      </c>
      <c r="CC16" s="102">
        <f t="shared" si="61"/>
        <v>0</v>
      </c>
      <c r="CD16" s="100">
        <f t="shared" si="62"/>
        <v>0</v>
      </c>
      <c r="CE16" s="100">
        <f t="shared" si="63"/>
        <v>0</v>
      </c>
      <c r="CF16" s="100">
        <f t="shared" si="64"/>
        <v>0</v>
      </c>
      <c r="CG16" s="100">
        <f t="shared" si="65"/>
        <v>0</v>
      </c>
      <c r="CH16" s="100">
        <f t="shared" si="66"/>
        <v>0</v>
      </c>
      <c r="CI16" s="103">
        <f t="shared" si="67"/>
        <v>0</v>
      </c>
      <c r="CJ16" s="101">
        <f t="shared" si="68"/>
        <v>0</v>
      </c>
      <c r="CK16" s="103">
        <f t="shared" si="69"/>
        <v>0</v>
      </c>
      <c r="CL16" s="101" t="e">
        <f t="shared" si="70"/>
        <v>#DIV/0!</v>
      </c>
    </row>
    <row r="17" spans="2:90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V17" s="92">
        <f t="shared" si="2"/>
        <v>14</v>
      </c>
      <c r="AX17" s="100" t="e">
        <f t="shared" si="37"/>
        <v>#DIV/0!</v>
      </c>
      <c r="AY17" s="101" t="e">
        <f t="shared" si="38"/>
        <v>#DIV/0!</v>
      </c>
      <c r="AZ17" s="102">
        <f t="shared" si="39"/>
        <v>0</v>
      </c>
      <c r="BA17" s="100" t="e">
        <f t="shared" si="40"/>
        <v>#DIV/0!</v>
      </c>
      <c r="BB17" s="100">
        <f t="shared" si="41"/>
        <v>0</v>
      </c>
      <c r="BC17" s="100" t="e">
        <f t="shared" si="42"/>
        <v>#DIV/0!</v>
      </c>
      <c r="BD17" s="100">
        <f t="shared" si="43"/>
        <v>0</v>
      </c>
      <c r="BE17" s="100" t="e">
        <f t="shared" si="44"/>
        <v>#DIV/0!</v>
      </c>
      <c r="BF17" s="103" t="e">
        <f>+VLOOKUP(J17,'Código Barras'!$C$3:$D$1694,1,0)</f>
        <v>#N/A</v>
      </c>
      <c r="BG17" s="101" t="e">
        <f t="shared" si="45"/>
        <v>#DIV/0!</v>
      </c>
      <c r="BH17" s="103" t="e">
        <f>+VLOOKUP(L17,'Código Barras'!$C$3:$D$1694,1,0)</f>
        <v>#N/A</v>
      </c>
      <c r="BI17" s="101" t="e">
        <f t="shared" si="46"/>
        <v>#DIV/0!</v>
      </c>
      <c r="BJ17" s="104" t="str">
        <f>IF(N17&lt;&gt;"",VLOOKUP(N17,Distribuidoras!$B$3:$B$28,1,0),"")</f>
        <v/>
      </c>
      <c r="BK17" s="104" t="e">
        <f>+VLOOKUP('Gx a CL'!O17,'Cod. Único Territorial'!$D$3:$D$348,1,0)</f>
        <v>#N/A</v>
      </c>
      <c r="BL17" s="104" t="e">
        <f>+VLOOKUP('Gx a CL'!P17,'Cod. Único Territorial'!$B$3:$B$348,1,0)</f>
        <v>#N/A</v>
      </c>
      <c r="BM17" s="104" t="e">
        <f>+VLOOKUP('Gx a CL'!Q17,'Sector Económico'!$B$3:$B$30,1,0)</f>
        <v>#N/A</v>
      </c>
      <c r="BN17" s="104" t="e">
        <f>+VLOOKUP('Gx a CL'!R17,'Sector Económico'!$C$3:$C$30,1,0)</f>
        <v>#N/A</v>
      </c>
      <c r="BO17" s="103">
        <f t="shared" si="47"/>
        <v>0</v>
      </c>
      <c r="BP17" s="103">
        <f t="shared" si="48"/>
        <v>0</v>
      </c>
      <c r="BQ17" s="103">
        <f t="shared" si="49"/>
        <v>0</v>
      </c>
      <c r="BR17" s="103">
        <f t="shared" si="50"/>
        <v>0</v>
      </c>
      <c r="BS17" s="101">
        <f t="shared" si="51"/>
        <v>0</v>
      </c>
      <c r="BT17" s="101">
        <f t="shared" si="52"/>
        <v>0</v>
      </c>
      <c r="BU17" s="101">
        <f t="shared" si="53"/>
        <v>0</v>
      </c>
      <c r="BV17" s="101">
        <f t="shared" si="54"/>
        <v>0</v>
      </c>
      <c r="BW17" s="101">
        <f t="shared" si="55"/>
        <v>0</v>
      </c>
      <c r="BX17" s="101">
        <f t="shared" si="56"/>
        <v>0</v>
      </c>
      <c r="BY17" s="101">
        <f t="shared" si="57"/>
        <v>0</v>
      </c>
      <c r="BZ17" s="101">
        <f t="shared" si="58"/>
        <v>0</v>
      </c>
      <c r="CA17" s="100">
        <f t="shared" si="59"/>
        <v>0</v>
      </c>
      <c r="CB17" s="101">
        <f t="shared" si="60"/>
        <v>0</v>
      </c>
      <c r="CC17" s="102">
        <f t="shared" si="61"/>
        <v>0</v>
      </c>
      <c r="CD17" s="100">
        <f t="shared" si="62"/>
        <v>0</v>
      </c>
      <c r="CE17" s="100">
        <f t="shared" si="63"/>
        <v>0</v>
      </c>
      <c r="CF17" s="100">
        <f t="shared" si="64"/>
        <v>0</v>
      </c>
      <c r="CG17" s="100">
        <f t="shared" si="65"/>
        <v>0</v>
      </c>
      <c r="CH17" s="100">
        <f t="shared" si="66"/>
        <v>0</v>
      </c>
      <c r="CI17" s="103">
        <f t="shared" si="67"/>
        <v>0</v>
      </c>
      <c r="CJ17" s="101">
        <f t="shared" si="68"/>
        <v>0</v>
      </c>
      <c r="CK17" s="103">
        <f t="shared" si="69"/>
        <v>0</v>
      </c>
      <c r="CL17" s="101" t="e">
        <f t="shared" si="70"/>
        <v>#DIV/0!</v>
      </c>
    </row>
    <row r="18" spans="2:90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V18" s="92">
        <f t="shared" si="2"/>
        <v>14</v>
      </c>
      <c r="AX18" s="100" t="e">
        <f t="shared" si="37"/>
        <v>#DIV/0!</v>
      </c>
      <c r="AY18" s="101" t="e">
        <f t="shared" si="38"/>
        <v>#DIV/0!</v>
      </c>
      <c r="AZ18" s="102">
        <f t="shared" si="39"/>
        <v>0</v>
      </c>
      <c r="BA18" s="100" t="e">
        <f t="shared" si="40"/>
        <v>#DIV/0!</v>
      </c>
      <c r="BB18" s="100">
        <f t="shared" si="41"/>
        <v>0</v>
      </c>
      <c r="BC18" s="100" t="e">
        <f t="shared" si="42"/>
        <v>#DIV/0!</v>
      </c>
      <c r="BD18" s="100">
        <f t="shared" si="43"/>
        <v>0</v>
      </c>
      <c r="BE18" s="100" t="e">
        <f t="shared" si="44"/>
        <v>#DIV/0!</v>
      </c>
      <c r="BF18" s="103" t="e">
        <f>+VLOOKUP(J18,'Código Barras'!$C$3:$D$1694,1,0)</f>
        <v>#N/A</v>
      </c>
      <c r="BG18" s="101" t="e">
        <f t="shared" si="45"/>
        <v>#DIV/0!</v>
      </c>
      <c r="BH18" s="103" t="e">
        <f>+VLOOKUP(L18,'Código Barras'!$C$3:$D$1694,1,0)</f>
        <v>#N/A</v>
      </c>
      <c r="BI18" s="101" t="e">
        <f t="shared" si="46"/>
        <v>#DIV/0!</v>
      </c>
      <c r="BJ18" s="104" t="str">
        <f>IF(N18&lt;&gt;"",VLOOKUP(N18,Distribuidoras!$B$3:$B$28,1,0),"")</f>
        <v/>
      </c>
      <c r="BK18" s="104" t="e">
        <f>+VLOOKUP('Gx a CL'!O18,'Cod. Único Territorial'!$D$3:$D$348,1,0)</f>
        <v>#N/A</v>
      </c>
      <c r="BL18" s="104" t="e">
        <f>+VLOOKUP('Gx a CL'!P18,'Cod. Único Territorial'!$B$3:$B$348,1,0)</f>
        <v>#N/A</v>
      </c>
      <c r="BM18" s="104" t="e">
        <f>+VLOOKUP('Gx a CL'!Q18,'Sector Económico'!$B$3:$B$30,1,0)</f>
        <v>#N/A</v>
      </c>
      <c r="BN18" s="104" t="e">
        <f>+VLOOKUP('Gx a CL'!R18,'Sector Económico'!$C$3:$C$30,1,0)</f>
        <v>#N/A</v>
      </c>
      <c r="BO18" s="103">
        <f t="shared" si="47"/>
        <v>0</v>
      </c>
      <c r="BP18" s="103">
        <f t="shared" si="48"/>
        <v>0</v>
      </c>
      <c r="BQ18" s="103">
        <f t="shared" si="49"/>
        <v>0</v>
      </c>
      <c r="BR18" s="103">
        <f t="shared" si="50"/>
        <v>0</v>
      </c>
      <c r="BS18" s="101">
        <f t="shared" si="51"/>
        <v>0</v>
      </c>
      <c r="BT18" s="101">
        <f t="shared" si="52"/>
        <v>0</v>
      </c>
      <c r="BU18" s="101">
        <f t="shared" si="53"/>
        <v>0</v>
      </c>
      <c r="BV18" s="101">
        <f t="shared" si="54"/>
        <v>0</v>
      </c>
      <c r="BW18" s="101">
        <f t="shared" si="55"/>
        <v>0</v>
      </c>
      <c r="BX18" s="101">
        <f t="shared" si="56"/>
        <v>0</v>
      </c>
      <c r="BY18" s="101">
        <f t="shared" si="57"/>
        <v>0</v>
      </c>
      <c r="BZ18" s="101">
        <f t="shared" si="58"/>
        <v>0</v>
      </c>
      <c r="CA18" s="100">
        <f t="shared" si="59"/>
        <v>0</v>
      </c>
      <c r="CB18" s="101">
        <f t="shared" si="60"/>
        <v>0</v>
      </c>
      <c r="CC18" s="102">
        <f t="shared" si="61"/>
        <v>0</v>
      </c>
      <c r="CD18" s="100">
        <f t="shared" si="62"/>
        <v>0</v>
      </c>
      <c r="CE18" s="100">
        <f t="shared" si="63"/>
        <v>0</v>
      </c>
      <c r="CF18" s="100">
        <f t="shared" si="64"/>
        <v>0</v>
      </c>
      <c r="CG18" s="100">
        <f t="shared" si="65"/>
        <v>0</v>
      </c>
      <c r="CH18" s="100">
        <f t="shared" si="66"/>
        <v>0</v>
      </c>
      <c r="CI18" s="103">
        <f t="shared" si="67"/>
        <v>0</v>
      </c>
      <c r="CJ18" s="101">
        <f t="shared" si="68"/>
        <v>0</v>
      </c>
      <c r="CK18" s="103">
        <f t="shared" si="69"/>
        <v>0</v>
      </c>
      <c r="CL18" s="101" t="e">
        <f t="shared" si="70"/>
        <v>#DIV/0!</v>
      </c>
    </row>
    <row r="19" spans="2:90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V19" s="92">
        <f t="shared" si="2"/>
        <v>14</v>
      </c>
      <c r="AX19" s="100" t="e">
        <f t="shared" si="37"/>
        <v>#DIV/0!</v>
      </c>
      <c r="AY19" s="101" t="e">
        <f t="shared" si="38"/>
        <v>#DIV/0!</v>
      </c>
      <c r="AZ19" s="102">
        <f t="shared" si="39"/>
        <v>0</v>
      </c>
      <c r="BA19" s="100" t="e">
        <f t="shared" si="40"/>
        <v>#DIV/0!</v>
      </c>
      <c r="BB19" s="100">
        <f t="shared" si="41"/>
        <v>0</v>
      </c>
      <c r="BC19" s="100" t="e">
        <f t="shared" si="42"/>
        <v>#DIV/0!</v>
      </c>
      <c r="BD19" s="100">
        <f t="shared" si="43"/>
        <v>0</v>
      </c>
      <c r="BE19" s="100" t="e">
        <f t="shared" si="44"/>
        <v>#DIV/0!</v>
      </c>
      <c r="BF19" s="103" t="e">
        <f>+VLOOKUP(J19,'Código Barras'!$C$3:$D$1694,1,0)</f>
        <v>#N/A</v>
      </c>
      <c r="BG19" s="101" t="e">
        <f t="shared" si="45"/>
        <v>#DIV/0!</v>
      </c>
      <c r="BH19" s="103" t="e">
        <f>+VLOOKUP(L19,'Código Barras'!$C$3:$D$1694,1,0)</f>
        <v>#N/A</v>
      </c>
      <c r="BI19" s="101" t="e">
        <f t="shared" si="46"/>
        <v>#DIV/0!</v>
      </c>
      <c r="BJ19" s="104" t="str">
        <f>IF(N19&lt;&gt;"",VLOOKUP(N19,Distribuidoras!$B$3:$B$28,1,0),"")</f>
        <v/>
      </c>
      <c r="BK19" s="104" t="e">
        <f>+VLOOKUP('Gx a CL'!O19,'Cod. Único Territorial'!$D$3:$D$348,1,0)</f>
        <v>#N/A</v>
      </c>
      <c r="BL19" s="104" t="e">
        <f>+VLOOKUP('Gx a CL'!P19,'Cod. Único Territorial'!$B$3:$B$348,1,0)</f>
        <v>#N/A</v>
      </c>
      <c r="BM19" s="104" t="e">
        <f>+VLOOKUP('Gx a CL'!Q19,'Sector Económico'!$B$3:$B$30,1,0)</f>
        <v>#N/A</v>
      </c>
      <c r="BN19" s="104" t="e">
        <f>+VLOOKUP('Gx a CL'!R19,'Sector Económico'!$C$3:$C$30,1,0)</f>
        <v>#N/A</v>
      </c>
      <c r="BO19" s="103">
        <f t="shared" si="47"/>
        <v>0</v>
      </c>
      <c r="BP19" s="103">
        <f t="shared" si="48"/>
        <v>0</v>
      </c>
      <c r="BQ19" s="103">
        <f t="shared" si="49"/>
        <v>0</v>
      </c>
      <c r="BR19" s="103">
        <f t="shared" si="50"/>
        <v>0</v>
      </c>
      <c r="BS19" s="101">
        <f t="shared" si="51"/>
        <v>0</v>
      </c>
      <c r="BT19" s="101">
        <f t="shared" si="52"/>
        <v>0</v>
      </c>
      <c r="BU19" s="101">
        <f t="shared" si="53"/>
        <v>0</v>
      </c>
      <c r="BV19" s="101">
        <f t="shared" si="54"/>
        <v>0</v>
      </c>
      <c r="BW19" s="101">
        <f t="shared" si="55"/>
        <v>0</v>
      </c>
      <c r="BX19" s="101">
        <f t="shared" si="56"/>
        <v>0</v>
      </c>
      <c r="BY19" s="101">
        <f t="shared" si="57"/>
        <v>0</v>
      </c>
      <c r="BZ19" s="101">
        <f t="shared" si="58"/>
        <v>0</v>
      </c>
      <c r="CA19" s="100">
        <f t="shared" si="59"/>
        <v>0</v>
      </c>
      <c r="CB19" s="101">
        <f t="shared" si="60"/>
        <v>0</v>
      </c>
      <c r="CC19" s="102">
        <f t="shared" si="61"/>
        <v>0</v>
      </c>
      <c r="CD19" s="100">
        <f t="shared" si="62"/>
        <v>0</v>
      </c>
      <c r="CE19" s="100">
        <f t="shared" si="63"/>
        <v>0</v>
      </c>
      <c r="CF19" s="100">
        <f t="shared" si="64"/>
        <v>0</v>
      </c>
      <c r="CG19" s="100">
        <f t="shared" si="65"/>
        <v>0</v>
      </c>
      <c r="CH19" s="100">
        <f t="shared" si="66"/>
        <v>0</v>
      </c>
      <c r="CI19" s="103">
        <f t="shared" si="67"/>
        <v>0</v>
      </c>
      <c r="CJ19" s="101">
        <f t="shared" si="68"/>
        <v>0</v>
      </c>
      <c r="CK19" s="103">
        <f t="shared" si="69"/>
        <v>0</v>
      </c>
      <c r="CL19" s="101" t="e">
        <f t="shared" si="70"/>
        <v>#DIV/0!</v>
      </c>
    </row>
    <row r="20" spans="2:90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V20" s="92">
        <f t="shared" si="2"/>
        <v>14</v>
      </c>
      <c r="AX20" s="100" t="e">
        <f t="shared" si="37"/>
        <v>#DIV/0!</v>
      </c>
      <c r="AY20" s="101" t="e">
        <f t="shared" si="38"/>
        <v>#DIV/0!</v>
      </c>
      <c r="AZ20" s="102">
        <f t="shared" si="39"/>
        <v>0</v>
      </c>
      <c r="BA20" s="100" t="e">
        <f t="shared" si="40"/>
        <v>#DIV/0!</v>
      </c>
      <c r="BB20" s="100">
        <f t="shared" si="41"/>
        <v>0</v>
      </c>
      <c r="BC20" s="100" t="e">
        <f t="shared" si="42"/>
        <v>#DIV/0!</v>
      </c>
      <c r="BD20" s="100">
        <f t="shared" si="43"/>
        <v>0</v>
      </c>
      <c r="BE20" s="100" t="e">
        <f t="shared" si="44"/>
        <v>#DIV/0!</v>
      </c>
      <c r="BF20" s="103" t="e">
        <f>+VLOOKUP(J20,'Código Barras'!$C$3:$D$1694,1,0)</f>
        <v>#N/A</v>
      </c>
      <c r="BG20" s="101" t="e">
        <f t="shared" si="45"/>
        <v>#DIV/0!</v>
      </c>
      <c r="BH20" s="103" t="e">
        <f>+VLOOKUP(L20,'Código Barras'!$C$3:$D$1694,1,0)</f>
        <v>#N/A</v>
      </c>
      <c r="BI20" s="101" t="e">
        <f t="shared" si="46"/>
        <v>#DIV/0!</v>
      </c>
      <c r="BJ20" s="104" t="str">
        <f>IF(N20&lt;&gt;"",VLOOKUP(N20,Distribuidoras!$B$3:$B$28,1,0),"")</f>
        <v/>
      </c>
      <c r="BK20" s="104" t="e">
        <f>+VLOOKUP('Gx a CL'!O20,'Cod. Único Territorial'!$D$3:$D$348,1,0)</f>
        <v>#N/A</v>
      </c>
      <c r="BL20" s="104" t="e">
        <f>+VLOOKUP('Gx a CL'!P20,'Cod. Único Territorial'!$B$3:$B$348,1,0)</f>
        <v>#N/A</v>
      </c>
      <c r="BM20" s="104" t="e">
        <f>+VLOOKUP('Gx a CL'!Q20,'Sector Económico'!$B$3:$B$30,1,0)</f>
        <v>#N/A</v>
      </c>
      <c r="BN20" s="104" t="e">
        <f>+VLOOKUP('Gx a CL'!R20,'Sector Económico'!$C$3:$C$30,1,0)</f>
        <v>#N/A</v>
      </c>
      <c r="BO20" s="103">
        <f t="shared" si="47"/>
        <v>0</v>
      </c>
      <c r="BP20" s="103">
        <f t="shared" si="48"/>
        <v>0</v>
      </c>
      <c r="BQ20" s="103">
        <f t="shared" si="49"/>
        <v>0</v>
      </c>
      <c r="BR20" s="103">
        <f t="shared" si="50"/>
        <v>0</v>
      </c>
      <c r="BS20" s="101">
        <f t="shared" si="51"/>
        <v>0</v>
      </c>
      <c r="BT20" s="101">
        <f t="shared" si="52"/>
        <v>0</v>
      </c>
      <c r="BU20" s="101">
        <f t="shared" si="53"/>
        <v>0</v>
      </c>
      <c r="BV20" s="101">
        <f t="shared" si="54"/>
        <v>0</v>
      </c>
      <c r="BW20" s="101">
        <f t="shared" si="55"/>
        <v>0</v>
      </c>
      <c r="BX20" s="101">
        <f t="shared" si="56"/>
        <v>0</v>
      </c>
      <c r="BY20" s="101">
        <f t="shared" si="57"/>
        <v>0</v>
      </c>
      <c r="BZ20" s="101">
        <f t="shared" si="58"/>
        <v>0</v>
      </c>
      <c r="CA20" s="100">
        <f t="shared" si="59"/>
        <v>0</v>
      </c>
      <c r="CB20" s="101">
        <f t="shared" si="60"/>
        <v>0</v>
      </c>
      <c r="CC20" s="102">
        <f t="shared" si="61"/>
        <v>0</v>
      </c>
      <c r="CD20" s="100">
        <f t="shared" si="62"/>
        <v>0</v>
      </c>
      <c r="CE20" s="100">
        <f t="shared" si="63"/>
        <v>0</v>
      </c>
      <c r="CF20" s="100">
        <f t="shared" si="64"/>
        <v>0</v>
      </c>
      <c r="CG20" s="100">
        <f t="shared" si="65"/>
        <v>0</v>
      </c>
      <c r="CH20" s="100">
        <f t="shared" si="66"/>
        <v>0</v>
      </c>
      <c r="CI20" s="103">
        <f t="shared" si="67"/>
        <v>0</v>
      </c>
      <c r="CJ20" s="101">
        <f t="shared" si="68"/>
        <v>0</v>
      </c>
      <c r="CK20" s="103">
        <f t="shared" si="69"/>
        <v>0</v>
      </c>
      <c r="CL20" s="101" t="e">
        <f t="shared" si="70"/>
        <v>#DIV/0!</v>
      </c>
    </row>
    <row r="21" spans="2:90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V21" s="92">
        <f t="shared" si="2"/>
        <v>14</v>
      </c>
      <c r="AX21" s="100" t="e">
        <f t="shared" si="37"/>
        <v>#DIV/0!</v>
      </c>
      <c r="AY21" s="101" t="e">
        <f t="shared" si="38"/>
        <v>#DIV/0!</v>
      </c>
      <c r="AZ21" s="102">
        <f t="shared" si="39"/>
        <v>0</v>
      </c>
      <c r="BA21" s="100" t="e">
        <f t="shared" si="40"/>
        <v>#DIV/0!</v>
      </c>
      <c r="BB21" s="100">
        <f t="shared" si="41"/>
        <v>0</v>
      </c>
      <c r="BC21" s="100" t="e">
        <f t="shared" si="42"/>
        <v>#DIV/0!</v>
      </c>
      <c r="BD21" s="100">
        <f t="shared" si="43"/>
        <v>0</v>
      </c>
      <c r="BE21" s="100" t="e">
        <f t="shared" si="44"/>
        <v>#DIV/0!</v>
      </c>
      <c r="BF21" s="103" t="e">
        <f>+VLOOKUP(J21,'Código Barras'!$C$3:$D$1694,1,0)</f>
        <v>#N/A</v>
      </c>
      <c r="BG21" s="101" t="e">
        <f t="shared" si="45"/>
        <v>#DIV/0!</v>
      </c>
      <c r="BH21" s="103" t="e">
        <f>+VLOOKUP(L21,'Código Barras'!$C$3:$D$1694,1,0)</f>
        <v>#N/A</v>
      </c>
      <c r="BI21" s="101" t="e">
        <f t="shared" si="46"/>
        <v>#DIV/0!</v>
      </c>
      <c r="BJ21" s="104" t="str">
        <f>IF(N21&lt;&gt;"",VLOOKUP(N21,Distribuidoras!$B$3:$B$28,1,0),"")</f>
        <v/>
      </c>
      <c r="BK21" s="104" t="e">
        <f>+VLOOKUP('Gx a CL'!O21,'Cod. Único Territorial'!$D$3:$D$348,1,0)</f>
        <v>#N/A</v>
      </c>
      <c r="BL21" s="104" t="e">
        <f>+VLOOKUP('Gx a CL'!P21,'Cod. Único Territorial'!$B$3:$B$348,1,0)</f>
        <v>#N/A</v>
      </c>
      <c r="BM21" s="104" t="e">
        <f>+VLOOKUP('Gx a CL'!Q21,'Sector Económico'!$B$3:$B$30,1,0)</f>
        <v>#N/A</v>
      </c>
      <c r="BN21" s="104" t="e">
        <f>+VLOOKUP('Gx a CL'!R21,'Sector Económico'!$C$3:$C$30,1,0)</f>
        <v>#N/A</v>
      </c>
      <c r="BO21" s="103">
        <f t="shared" si="47"/>
        <v>0</v>
      </c>
      <c r="BP21" s="103">
        <f t="shared" si="48"/>
        <v>0</v>
      </c>
      <c r="BQ21" s="103">
        <f t="shared" si="49"/>
        <v>0</v>
      </c>
      <c r="BR21" s="103">
        <f t="shared" si="50"/>
        <v>0</v>
      </c>
      <c r="BS21" s="101">
        <f t="shared" si="51"/>
        <v>0</v>
      </c>
      <c r="BT21" s="101">
        <f t="shared" si="52"/>
        <v>0</v>
      </c>
      <c r="BU21" s="101">
        <f t="shared" si="53"/>
        <v>0</v>
      </c>
      <c r="BV21" s="101">
        <f t="shared" si="54"/>
        <v>0</v>
      </c>
      <c r="BW21" s="101">
        <f t="shared" si="55"/>
        <v>0</v>
      </c>
      <c r="BX21" s="101">
        <f t="shared" si="56"/>
        <v>0</v>
      </c>
      <c r="BY21" s="101">
        <f t="shared" si="57"/>
        <v>0</v>
      </c>
      <c r="BZ21" s="101">
        <f t="shared" si="58"/>
        <v>0</v>
      </c>
      <c r="CA21" s="100">
        <f t="shared" si="59"/>
        <v>0</v>
      </c>
      <c r="CB21" s="101">
        <f t="shared" si="60"/>
        <v>0</v>
      </c>
      <c r="CC21" s="102">
        <f t="shared" si="61"/>
        <v>0</v>
      </c>
      <c r="CD21" s="100">
        <f t="shared" si="62"/>
        <v>0</v>
      </c>
      <c r="CE21" s="100">
        <f t="shared" si="63"/>
        <v>0</v>
      </c>
      <c r="CF21" s="100">
        <f t="shared" si="64"/>
        <v>0</v>
      </c>
      <c r="CG21" s="100">
        <f t="shared" si="65"/>
        <v>0</v>
      </c>
      <c r="CH21" s="100">
        <f t="shared" si="66"/>
        <v>0</v>
      </c>
      <c r="CI21" s="103">
        <f t="shared" si="67"/>
        <v>0</v>
      </c>
      <c r="CJ21" s="101">
        <f t="shared" si="68"/>
        <v>0</v>
      </c>
      <c r="CK21" s="103">
        <f t="shared" si="69"/>
        <v>0</v>
      </c>
      <c r="CL21" s="101" t="e">
        <f t="shared" si="70"/>
        <v>#DIV/0!</v>
      </c>
    </row>
    <row r="22" spans="2:90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V22" s="92">
        <f t="shared" si="2"/>
        <v>14</v>
      </c>
      <c r="AX22" s="100" t="e">
        <f t="shared" si="37"/>
        <v>#DIV/0!</v>
      </c>
      <c r="AY22" s="101" t="e">
        <f t="shared" si="38"/>
        <v>#DIV/0!</v>
      </c>
      <c r="AZ22" s="102">
        <f t="shared" si="39"/>
        <v>0</v>
      </c>
      <c r="BA22" s="100" t="e">
        <f t="shared" si="40"/>
        <v>#DIV/0!</v>
      </c>
      <c r="BB22" s="100">
        <f t="shared" si="41"/>
        <v>0</v>
      </c>
      <c r="BC22" s="100" t="e">
        <f t="shared" si="42"/>
        <v>#DIV/0!</v>
      </c>
      <c r="BD22" s="100">
        <f t="shared" si="43"/>
        <v>0</v>
      </c>
      <c r="BE22" s="100" t="e">
        <f t="shared" si="44"/>
        <v>#DIV/0!</v>
      </c>
      <c r="BF22" s="103" t="e">
        <f>+VLOOKUP(J22,'Código Barras'!$C$3:$D$1694,1,0)</f>
        <v>#N/A</v>
      </c>
      <c r="BG22" s="101" t="e">
        <f t="shared" si="45"/>
        <v>#DIV/0!</v>
      </c>
      <c r="BH22" s="103" t="e">
        <f>+VLOOKUP(L22,'Código Barras'!$C$3:$D$1694,1,0)</f>
        <v>#N/A</v>
      </c>
      <c r="BI22" s="101" t="e">
        <f t="shared" si="46"/>
        <v>#DIV/0!</v>
      </c>
      <c r="BJ22" s="104" t="str">
        <f>IF(N22&lt;&gt;"",VLOOKUP(N22,Distribuidoras!$B$3:$B$28,1,0),"")</f>
        <v/>
      </c>
      <c r="BK22" s="104" t="e">
        <f>+VLOOKUP('Gx a CL'!O22,'Cod. Único Territorial'!$D$3:$D$348,1,0)</f>
        <v>#N/A</v>
      </c>
      <c r="BL22" s="104" t="e">
        <f>+VLOOKUP('Gx a CL'!P22,'Cod. Único Territorial'!$B$3:$B$348,1,0)</f>
        <v>#N/A</v>
      </c>
      <c r="BM22" s="104" t="e">
        <f>+VLOOKUP('Gx a CL'!Q22,'Sector Económico'!$B$3:$B$30,1,0)</f>
        <v>#N/A</v>
      </c>
      <c r="BN22" s="104" t="e">
        <f>+VLOOKUP('Gx a CL'!R22,'Sector Económico'!$C$3:$C$30,1,0)</f>
        <v>#N/A</v>
      </c>
      <c r="BO22" s="103">
        <f t="shared" si="47"/>
        <v>0</v>
      </c>
      <c r="BP22" s="103">
        <f t="shared" si="48"/>
        <v>0</v>
      </c>
      <c r="BQ22" s="103">
        <f t="shared" si="49"/>
        <v>0</v>
      </c>
      <c r="BR22" s="103">
        <f t="shared" si="50"/>
        <v>0</v>
      </c>
      <c r="BS22" s="101">
        <f t="shared" si="51"/>
        <v>0</v>
      </c>
      <c r="BT22" s="101">
        <f t="shared" si="52"/>
        <v>0</v>
      </c>
      <c r="BU22" s="101">
        <f t="shared" si="53"/>
        <v>0</v>
      </c>
      <c r="BV22" s="101">
        <f t="shared" si="54"/>
        <v>0</v>
      </c>
      <c r="BW22" s="101">
        <f t="shared" si="55"/>
        <v>0</v>
      </c>
      <c r="BX22" s="101">
        <f t="shared" si="56"/>
        <v>0</v>
      </c>
      <c r="BY22" s="101">
        <f t="shared" si="57"/>
        <v>0</v>
      </c>
      <c r="BZ22" s="101">
        <f t="shared" si="58"/>
        <v>0</v>
      </c>
      <c r="CA22" s="100">
        <f t="shared" si="59"/>
        <v>0</v>
      </c>
      <c r="CB22" s="101">
        <f t="shared" si="60"/>
        <v>0</v>
      </c>
      <c r="CC22" s="102">
        <f t="shared" si="61"/>
        <v>0</v>
      </c>
      <c r="CD22" s="100">
        <f t="shared" si="62"/>
        <v>0</v>
      </c>
      <c r="CE22" s="100">
        <f t="shared" si="63"/>
        <v>0</v>
      </c>
      <c r="CF22" s="100">
        <f t="shared" si="64"/>
        <v>0</v>
      </c>
      <c r="CG22" s="100">
        <f t="shared" si="65"/>
        <v>0</v>
      </c>
      <c r="CH22" s="100">
        <f t="shared" si="66"/>
        <v>0</v>
      </c>
      <c r="CI22" s="103">
        <f t="shared" si="67"/>
        <v>0</v>
      </c>
      <c r="CJ22" s="101">
        <f t="shared" si="68"/>
        <v>0</v>
      </c>
      <c r="CK22" s="103">
        <f t="shared" si="69"/>
        <v>0</v>
      </c>
      <c r="CL22" s="101" t="e">
        <f t="shared" si="70"/>
        <v>#DIV/0!</v>
      </c>
    </row>
    <row r="23" spans="2:90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V23" s="92">
        <f t="shared" si="2"/>
        <v>14</v>
      </c>
      <c r="AX23" s="100" t="e">
        <f t="shared" si="37"/>
        <v>#DIV/0!</v>
      </c>
      <c r="AY23" s="101" t="e">
        <f t="shared" si="38"/>
        <v>#DIV/0!</v>
      </c>
      <c r="AZ23" s="102">
        <f t="shared" si="39"/>
        <v>0</v>
      </c>
      <c r="BA23" s="100" t="e">
        <f t="shared" si="40"/>
        <v>#DIV/0!</v>
      </c>
      <c r="BB23" s="100">
        <f t="shared" si="41"/>
        <v>0</v>
      </c>
      <c r="BC23" s="100" t="e">
        <f t="shared" si="42"/>
        <v>#DIV/0!</v>
      </c>
      <c r="BD23" s="100">
        <f t="shared" si="43"/>
        <v>0</v>
      </c>
      <c r="BE23" s="100" t="e">
        <f t="shared" si="44"/>
        <v>#DIV/0!</v>
      </c>
      <c r="BF23" s="103" t="e">
        <f>+VLOOKUP(J23,'Código Barras'!$C$3:$D$1694,1,0)</f>
        <v>#N/A</v>
      </c>
      <c r="BG23" s="101" t="e">
        <f t="shared" si="45"/>
        <v>#DIV/0!</v>
      </c>
      <c r="BH23" s="103" t="e">
        <f>+VLOOKUP(L23,'Código Barras'!$C$3:$D$1694,1,0)</f>
        <v>#N/A</v>
      </c>
      <c r="BI23" s="101" t="e">
        <f t="shared" si="46"/>
        <v>#DIV/0!</v>
      </c>
      <c r="BJ23" s="104" t="str">
        <f>IF(N23&lt;&gt;"",VLOOKUP(N23,Distribuidoras!$B$3:$B$28,1,0),"")</f>
        <v/>
      </c>
      <c r="BK23" s="104" t="e">
        <f>+VLOOKUP('Gx a CL'!O23,'Cod. Único Territorial'!$D$3:$D$348,1,0)</f>
        <v>#N/A</v>
      </c>
      <c r="BL23" s="104" t="e">
        <f>+VLOOKUP('Gx a CL'!P23,'Cod. Único Territorial'!$B$3:$B$348,1,0)</f>
        <v>#N/A</v>
      </c>
      <c r="BM23" s="104" t="e">
        <f>+VLOOKUP('Gx a CL'!Q23,'Sector Económico'!$B$3:$B$30,1,0)</f>
        <v>#N/A</v>
      </c>
      <c r="BN23" s="104" t="e">
        <f>+VLOOKUP('Gx a CL'!R23,'Sector Económico'!$C$3:$C$30,1,0)</f>
        <v>#N/A</v>
      </c>
      <c r="BO23" s="103">
        <f t="shared" si="47"/>
        <v>0</v>
      </c>
      <c r="BP23" s="103">
        <f t="shared" si="48"/>
        <v>0</v>
      </c>
      <c r="BQ23" s="103">
        <f t="shared" si="49"/>
        <v>0</v>
      </c>
      <c r="BR23" s="103">
        <f t="shared" si="50"/>
        <v>0</v>
      </c>
      <c r="BS23" s="101">
        <f t="shared" si="51"/>
        <v>0</v>
      </c>
      <c r="BT23" s="101">
        <f t="shared" si="52"/>
        <v>0</v>
      </c>
      <c r="BU23" s="101">
        <f t="shared" si="53"/>
        <v>0</v>
      </c>
      <c r="BV23" s="101">
        <f t="shared" si="54"/>
        <v>0</v>
      </c>
      <c r="BW23" s="101">
        <f t="shared" si="55"/>
        <v>0</v>
      </c>
      <c r="BX23" s="101">
        <f t="shared" si="56"/>
        <v>0</v>
      </c>
      <c r="BY23" s="101">
        <f t="shared" si="57"/>
        <v>0</v>
      </c>
      <c r="BZ23" s="101">
        <f t="shared" si="58"/>
        <v>0</v>
      </c>
      <c r="CA23" s="100">
        <f t="shared" si="59"/>
        <v>0</v>
      </c>
      <c r="CB23" s="101">
        <f t="shared" si="60"/>
        <v>0</v>
      </c>
      <c r="CC23" s="102">
        <f t="shared" si="61"/>
        <v>0</v>
      </c>
      <c r="CD23" s="100">
        <f t="shared" si="62"/>
        <v>0</v>
      </c>
      <c r="CE23" s="100">
        <f t="shared" si="63"/>
        <v>0</v>
      </c>
      <c r="CF23" s="100">
        <f t="shared" si="64"/>
        <v>0</v>
      </c>
      <c r="CG23" s="100">
        <f t="shared" si="65"/>
        <v>0</v>
      </c>
      <c r="CH23" s="100">
        <f t="shared" si="66"/>
        <v>0</v>
      </c>
      <c r="CI23" s="103">
        <f t="shared" si="67"/>
        <v>0</v>
      </c>
      <c r="CJ23" s="101">
        <f t="shared" si="68"/>
        <v>0</v>
      </c>
      <c r="CK23" s="103">
        <f t="shared" si="69"/>
        <v>0</v>
      </c>
      <c r="CL23" s="101" t="e">
        <f t="shared" si="70"/>
        <v>#DIV/0!</v>
      </c>
    </row>
    <row r="24" spans="2:90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V24" s="92">
        <f t="shared" si="2"/>
        <v>14</v>
      </c>
      <c r="AX24" s="100" t="e">
        <f t="shared" si="37"/>
        <v>#DIV/0!</v>
      </c>
      <c r="AY24" s="101" t="e">
        <f t="shared" si="38"/>
        <v>#DIV/0!</v>
      </c>
      <c r="AZ24" s="102">
        <f t="shared" si="39"/>
        <v>0</v>
      </c>
      <c r="BA24" s="100" t="e">
        <f t="shared" si="40"/>
        <v>#DIV/0!</v>
      </c>
      <c r="BB24" s="100">
        <f t="shared" si="41"/>
        <v>0</v>
      </c>
      <c r="BC24" s="100" t="e">
        <f t="shared" si="42"/>
        <v>#DIV/0!</v>
      </c>
      <c r="BD24" s="100">
        <f t="shared" si="43"/>
        <v>0</v>
      </c>
      <c r="BE24" s="100" t="e">
        <f t="shared" si="44"/>
        <v>#DIV/0!</v>
      </c>
      <c r="BF24" s="103" t="e">
        <f>+VLOOKUP(J24,'Código Barras'!$C$3:$D$1694,1,0)</f>
        <v>#N/A</v>
      </c>
      <c r="BG24" s="101" t="e">
        <f t="shared" si="45"/>
        <v>#DIV/0!</v>
      </c>
      <c r="BH24" s="103" t="e">
        <f>+VLOOKUP(L24,'Código Barras'!$C$3:$D$1694,1,0)</f>
        <v>#N/A</v>
      </c>
      <c r="BI24" s="101" t="e">
        <f t="shared" si="46"/>
        <v>#DIV/0!</v>
      </c>
      <c r="BJ24" s="104" t="str">
        <f>IF(N24&lt;&gt;"",VLOOKUP(N24,Distribuidoras!$B$3:$B$28,1,0),"")</f>
        <v/>
      </c>
      <c r="BK24" s="104" t="e">
        <f>+VLOOKUP('Gx a CL'!O24,'Cod. Único Territorial'!$D$3:$D$348,1,0)</f>
        <v>#N/A</v>
      </c>
      <c r="BL24" s="104" t="e">
        <f>+VLOOKUP('Gx a CL'!P24,'Cod. Único Territorial'!$B$3:$B$348,1,0)</f>
        <v>#N/A</v>
      </c>
      <c r="BM24" s="104" t="e">
        <f>+VLOOKUP('Gx a CL'!Q24,'Sector Económico'!$B$3:$B$30,1,0)</f>
        <v>#N/A</v>
      </c>
      <c r="BN24" s="104" t="e">
        <f>+VLOOKUP('Gx a CL'!R24,'Sector Económico'!$C$3:$C$30,1,0)</f>
        <v>#N/A</v>
      </c>
      <c r="BO24" s="103">
        <f t="shared" si="47"/>
        <v>0</v>
      </c>
      <c r="BP24" s="103">
        <f t="shared" si="48"/>
        <v>0</v>
      </c>
      <c r="BQ24" s="103">
        <f t="shared" si="49"/>
        <v>0</v>
      </c>
      <c r="BR24" s="103">
        <f t="shared" si="50"/>
        <v>0</v>
      </c>
      <c r="BS24" s="101">
        <f t="shared" si="51"/>
        <v>0</v>
      </c>
      <c r="BT24" s="101">
        <f t="shared" si="52"/>
        <v>0</v>
      </c>
      <c r="BU24" s="101">
        <f t="shared" si="53"/>
        <v>0</v>
      </c>
      <c r="BV24" s="101">
        <f t="shared" si="54"/>
        <v>0</v>
      </c>
      <c r="BW24" s="101">
        <f t="shared" si="55"/>
        <v>0</v>
      </c>
      <c r="BX24" s="101">
        <f t="shared" si="56"/>
        <v>0</v>
      </c>
      <c r="BY24" s="101">
        <f t="shared" si="57"/>
        <v>0</v>
      </c>
      <c r="BZ24" s="101">
        <f t="shared" si="58"/>
        <v>0</v>
      </c>
      <c r="CA24" s="100">
        <f t="shared" si="59"/>
        <v>0</v>
      </c>
      <c r="CB24" s="101">
        <f t="shared" si="60"/>
        <v>0</v>
      </c>
      <c r="CC24" s="102">
        <f t="shared" si="61"/>
        <v>0</v>
      </c>
      <c r="CD24" s="100">
        <f t="shared" si="62"/>
        <v>0</v>
      </c>
      <c r="CE24" s="100">
        <f t="shared" si="63"/>
        <v>0</v>
      </c>
      <c r="CF24" s="100">
        <f t="shared" si="64"/>
        <v>0</v>
      </c>
      <c r="CG24" s="100">
        <f t="shared" si="65"/>
        <v>0</v>
      </c>
      <c r="CH24" s="100">
        <f t="shared" si="66"/>
        <v>0</v>
      </c>
      <c r="CI24" s="103">
        <f t="shared" si="67"/>
        <v>0</v>
      </c>
      <c r="CJ24" s="101">
        <f t="shared" si="68"/>
        <v>0</v>
      </c>
      <c r="CK24" s="103">
        <f t="shared" si="69"/>
        <v>0</v>
      </c>
      <c r="CL24" s="101" t="e">
        <f t="shared" si="70"/>
        <v>#DIV/0!</v>
      </c>
    </row>
    <row r="25" spans="2:90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V25" s="92">
        <f t="shared" si="2"/>
        <v>14</v>
      </c>
      <c r="AX25" s="100" t="e">
        <f t="shared" si="37"/>
        <v>#DIV/0!</v>
      </c>
      <c r="AY25" s="101" t="e">
        <f t="shared" si="38"/>
        <v>#DIV/0!</v>
      </c>
      <c r="AZ25" s="102">
        <f t="shared" si="39"/>
        <v>0</v>
      </c>
      <c r="BA25" s="100" t="e">
        <f t="shared" si="40"/>
        <v>#DIV/0!</v>
      </c>
      <c r="BB25" s="100">
        <f t="shared" si="41"/>
        <v>0</v>
      </c>
      <c r="BC25" s="100" t="e">
        <f t="shared" si="42"/>
        <v>#DIV/0!</v>
      </c>
      <c r="BD25" s="100">
        <f t="shared" si="43"/>
        <v>0</v>
      </c>
      <c r="BE25" s="100" t="e">
        <f t="shared" si="44"/>
        <v>#DIV/0!</v>
      </c>
      <c r="BF25" s="103" t="e">
        <f>+VLOOKUP(J25,'Código Barras'!$C$3:$D$1694,1,0)</f>
        <v>#N/A</v>
      </c>
      <c r="BG25" s="101" t="e">
        <f t="shared" si="45"/>
        <v>#DIV/0!</v>
      </c>
      <c r="BH25" s="103" t="e">
        <f>+VLOOKUP(L25,'Código Barras'!$C$3:$D$1694,1,0)</f>
        <v>#N/A</v>
      </c>
      <c r="BI25" s="101" t="e">
        <f t="shared" si="46"/>
        <v>#DIV/0!</v>
      </c>
      <c r="BJ25" s="104" t="str">
        <f>IF(N25&lt;&gt;"",VLOOKUP(N25,Distribuidoras!$B$3:$B$28,1,0),"")</f>
        <v/>
      </c>
      <c r="BK25" s="104" t="e">
        <f>+VLOOKUP('Gx a CL'!O25,'Cod. Único Territorial'!$D$3:$D$348,1,0)</f>
        <v>#N/A</v>
      </c>
      <c r="BL25" s="104" t="e">
        <f>+VLOOKUP('Gx a CL'!P25,'Cod. Único Territorial'!$B$3:$B$348,1,0)</f>
        <v>#N/A</v>
      </c>
      <c r="BM25" s="104" t="e">
        <f>+VLOOKUP('Gx a CL'!Q25,'Sector Económico'!$B$3:$B$30,1,0)</f>
        <v>#N/A</v>
      </c>
      <c r="BN25" s="104" t="e">
        <f>+VLOOKUP('Gx a CL'!R25,'Sector Económico'!$C$3:$C$30,1,0)</f>
        <v>#N/A</v>
      </c>
      <c r="BO25" s="103">
        <f t="shared" si="47"/>
        <v>0</v>
      </c>
      <c r="BP25" s="103">
        <f t="shared" si="48"/>
        <v>0</v>
      </c>
      <c r="BQ25" s="103">
        <f t="shared" si="49"/>
        <v>0</v>
      </c>
      <c r="BR25" s="103">
        <f t="shared" si="50"/>
        <v>0</v>
      </c>
      <c r="BS25" s="101">
        <f t="shared" si="51"/>
        <v>0</v>
      </c>
      <c r="BT25" s="101">
        <f t="shared" si="52"/>
        <v>0</v>
      </c>
      <c r="BU25" s="101">
        <f t="shared" si="53"/>
        <v>0</v>
      </c>
      <c r="BV25" s="101">
        <f t="shared" si="54"/>
        <v>0</v>
      </c>
      <c r="BW25" s="101">
        <f t="shared" si="55"/>
        <v>0</v>
      </c>
      <c r="BX25" s="101">
        <f t="shared" si="56"/>
        <v>0</v>
      </c>
      <c r="BY25" s="101">
        <f t="shared" si="57"/>
        <v>0</v>
      </c>
      <c r="BZ25" s="101">
        <f t="shared" si="58"/>
        <v>0</v>
      </c>
      <c r="CA25" s="100">
        <f t="shared" si="59"/>
        <v>0</v>
      </c>
      <c r="CB25" s="101">
        <f t="shared" si="60"/>
        <v>0</v>
      </c>
      <c r="CC25" s="102">
        <f t="shared" si="61"/>
        <v>0</v>
      </c>
      <c r="CD25" s="100">
        <f t="shared" si="62"/>
        <v>0</v>
      </c>
      <c r="CE25" s="100">
        <f t="shared" si="63"/>
        <v>0</v>
      </c>
      <c r="CF25" s="100">
        <f t="shared" si="64"/>
        <v>0</v>
      </c>
      <c r="CG25" s="100">
        <f t="shared" si="65"/>
        <v>0</v>
      </c>
      <c r="CH25" s="100">
        <f t="shared" si="66"/>
        <v>0</v>
      </c>
      <c r="CI25" s="103">
        <f t="shared" si="67"/>
        <v>0</v>
      </c>
      <c r="CJ25" s="101">
        <f t="shared" si="68"/>
        <v>0</v>
      </c>
      <c r="CK25" s="103">
        <f t="shared" si="69"/>
        <v>0</v>
      </c>
      <c r="CL25" s="101" t="e">
        <f t="shared" si="70"/>
        <v>#DIV/0!</v>
      </c>
    </row>
    <row r="26" spans="2:90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V26" s="92">
        <f t="shared" si="2"/>
        <v>14</v>
      </c>
      <c r="AX26" s="100" t="e">
        <f t="shared" si="37"/>
        <v>#DIV/0!</v>
      </c>
      <c r="AY26" s="101" t="e">
        <f t="shared" si="38"/>
        <v>#DIV/0!</v>
      </c>
      <c r="AZ26" s="102">
        <f t="shared" si="39"/>
        <v>0</v>
      </c>
      <c r="BA26" s="100" t="e">
        <f t="shared" si="40"/>
        <v>#DIV/0!</v>
      </c>
      <c r="BB26" s="100">
        <f t="shared" si="41"/>
        <v>0</v>
      </c>
      <c r="BC26" s="100" t="e">
        <f t="shared" si="42"/>
        <v>#DIV/0!</v>
      </c>
      <c r="BD26" s="100">
        <f t="shared" si="43"/>
        <v>0</v>
      </c>
      <c r="BE26" s="100" t="e">
        <f t="shared" si="44"/>
        <v>#DIV/0!</v>
      </c>
      <c r="BF26" s="103" t="e">
        <f>+VLOOKUP(J26,'Código Barras'!$C$3:$D$1694,1,0)</f>
        <v>#N/A</v>
      </c>
      <c r="BG26" s="101" t="e">
        <f t="shared" si="45"/>
        <v>#DIV/0!</v>
      </c>
      <c r="BH26" s="103" t="e">
        <f>+VLOOKUP(L26,'Código Barras'!$C$3:$D$1694,1,0)</f>
        <v>#N/A</v>
      </c>
      <c r="BI26" s="101" t="e">
        <f t="shared" si="46"/>
        <v>#DIV/0!</v>
      </c>
      <c r="BJ26" s="104" t="str">
        <f>IF(N26&lt;&gt;"",VLOOKUP(N26,Distribuidoras!$B$3:$B$28,1,0),"")</f>
        <v/>
      </c>
      <c r="BK26" s="104" t="e">
        <f>+VLOOKUP('Gx a CL'!O26,'Cod. Único Territorial'!$D$3:$D$348,1,0)</f>
        <v>#N/A</v>
      </c>
      <c r="BL26" s="104" t="e">
        <f>+VLOOKUP('Gx a CL'!P26,'Cod. Único Territorial'!$B$3:$B$348,1,0)</f>
        <v>#N/A</v>
      </c>
      <c r="BM26" s="104" t="e">
        <f>+VLOOKUP('Gx a CL'!Q26,'Sector Económico'!$B$3:$B$30,1,0)</f>
        <v>#N/A</v>
      </c>
      <c r="BN26" s="104" t="e">
        <f>+VLOOKUP('Gx a CL'!R26,'Sector Económico'!$C$3:$C$30,1,0)</f>
        <v>#N/A</v>
      </c>
      <c r="BO26" s="103">
        <f t="shared" si="47"/>
        <v>0</v>
      </c>
      <c r="BP26" s="103">
        <f t="shared" si="48"/>
        <v>0</v>
      </c>
      <c r="BQ26" s="103">
        <f t="shared" si="49"/>
        <v>0</v>
      </c>
      <c r="BR26" s="103">
        <f t="shared" si="50"/>
        <v>0</v>
      </c>
      <c r="BS26" s="101">
        <f t="shared" si="51"/>
        <v>0</v>
      </c>
      <c r="BT26" s="101">
        <f t="shared" si="52"/>
        <v>0</v>
      </c>
      <c r="BU26" s="101">
        <f t="shared" si="53"/>
        <v>0</v>
      </c>
      <c r="BV26" s="101">
        <f t="shared" si="54"/>
        <v>0</v>
      </c>
      <c r="BW26" s="101">
        <f t="shared" si="55"/>
        <v>0</v>
      </c>
      <c r="BX26" s="101">
        <f t="shared" si="56"/>
        <v>0</v>
      </c>
      <c r="BY26" s="101">
        <f t="shared" si="57"/>
        <v>0</v>
      </c>
      <c r="BZ26" s="101">
        <f t="shared" si="58"/>
        <v>0</v>
      </c>
      <c r="CA26" s="100">
        <f t="shared" si="59"/>
        <v>0</v>
      </c>
      <c r="CB26" s="101">
        <f t="shared" si="60"/>
        <v>0</v>
      </c>
      <c r="CC26" s="102">
        <f t="shared" si="61"/>
        <v>0</v>
      </c>
      <c r="CD26" s="100">
        <f t="shared" si="62"/>
        <v>0</v>
      </c>
      <c r="CE26" s="100">
        <f t="shared" si="63"/>
        <v>0</v>
      </c>
      <c r="CF26" s="100">
        <f t="shared" si="64"/>
        <v>0</v>
      </c>
      <c r="CG26" s="100">
        <f t="shared" si="65"/>
        <v>0</v>
      </c>
      <c r="CH26" s="100">
        <f t="shared" si="66"/>
        <v>0</v>
      </c>
      <c r="CI26" s="103">
        <f t="shared" si="67"/>
        <v>0</v>
      </c>
      <c r="CJ26" s="101">
        <f t="shared" si="68"/>
        <v>0</v>
      </c>
      <c r="CK26" s="103">
        <f t="shared" si="69"/>
        <v>0</v>
      </c>
      <c r="CL26" s="101" t="e">
        <f t="shared" si="70"/>
        <v>#DIV/0!</v>
      </c>
    </row>
    <row r="27" spans="2:90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V27" s="92">
        <f t="shared" si="2"/>
        <v>14</v>
      </c>
      <c r="AX27" s="100" t="e">
        <f t="shared" si="37"/>
        <v>#DIV/0!</v>
      </c>
      <c r="AY27" s="101" t="e">
        <f t="shared" si="38"/>
        <v>#DIV/0!</v>
      </c>
      <c r="AZ27" s="102">
        <f t="shared" si="39"/>
        <v>0</v>
      </c>
      <c r="BA27" s="100" t="e">
        <f t="shared" si="40"/>
        <v>#DIV/0!</v>
      </c>
      <c r="BB27" s="100">
        <f t="shared" si="41"/>
        <v>0</v>
      </c>
      <c r="BC27" s="100" t="e">
        <f t="shared" si="42"/>
        <v>#DIV/0!</v>
      </c>
      <c r="BD27" s="100">
        <f t="shared" si="43"/>
        <v>0</v>
      </c>
      <c r="BE27" s="100" t="e">
        <f t="shared" si="44"/>
        <v>#DIV/0!</v>
      </c>
      <c r="BF27" s="103" t="e">
        <f>+VLOOKUP(J27,'Código Barras'!$C$3:$D$1694,1,0)</f>
        <v>#N/A</v>
      </c>
      <c r="BG27" s="101" t="e">
        <f t="shared" si="45"/>
        <v>#DIV/0!</v>
      </c>
      <c r="BH27" s="103" t="e">
        <f>+VLOOKUP(L27,'Código Barras'!$C$3:$D$1694,1,0)</f>
        <v>#N/A</v>
      </c>
      <c r="BI27" s="101" t="e">
        <f t="shared" si="46"/>
        <v>#DIV/0!</v>
      </c>
      <c r="BJ27" s="104" t="str">
        <f>IF(N27&lt;&gt;"",VLOOKUP(N27,Distribuidoras!$B$3:$B$28,1,0),"")</f>
        <v/>
      </c>
      <c r="BK27" s="104" t="e">
        <f>+VLOOKUP('Gx a CL'!O27,'Cod. Único Territorial'!$D$3:$D$348,1,0)</f>
        <v>#N/A</v>
      </c>
      <c r="BL27" s="104" t="e">
        <f>+VLOOKUP('Gx a CL'!P27,'Cod. Único Territorial'!$B$3:$B$348,1,0)</f>
        <v>#N/A</v>
      </c>
      <c r="BM27" s="104" t="e">
        <f>+VLOOKUP('Gx a CL'!Q27,'Sector Económico'!$B$3:$B$30,1,0)</f>
        <v>#N/A</v>
      </c>
      <c r="BN27" s="104" t="e">
        <f>+VLOOKUP('Gx a CL'!R27,'Sector Económico'!$C$3:$C$30,1,0)</f>
        <v>#N/A</v>
      </c>
      <c r="BO27" s="103">
        <f t="shared" si="47"/>
        <v>0</v>
      </c>
      <c r="BP27" s="103">
        <f t="shared" si="48"/>
        <v>0</v>
      </c>
      <c r="BQ27" s="103">
        <f t="shared" si="49"/>
        <v>0</v>
      </c>
      <c r="BR27" s="103">
        <f t="shared" si="50"/>
        <v>0</v>
      </c>
      <c r="BS27" s="101">
        <f t="shared" si="51"/>
        <v>0</v>
      </c>
      <c r="BT27" s="101">
        <f t="shared" si="52"/>
        <v>0</v>
      </c>
      <c r="BU27" s="101">
        <f t="shared" si="53"/>
        <v>0</v>
      </c>
      <c r="BV27" s="101">
        <f t="shared" si="54"/>
        <v>0</v>
      </c>
      <c r="BW27" s="101">
        <f t="shared" si="55"/>
        <v>0</v>
      </c>
      <c r="BX27" s="101">
        <f t="shared" si="56"/>
        <v>0</v>
      </c>
      <c r="BY27" s="101">
        <f t="shared" si="57"/>
        <v>0</v>
      </c>
      <c r="BZ27" s="101">
        <f t="shared" si="58"/>
        <v>0</v>
      </c>
      <c r="CA27" s="100">
        <f t="shared" si="59"/>
        <v>0</v>
      </c>
      <c r="CB27" s="101">
        <f t="shared" si="60"/>
        <v>0</v>
      </c>
      <c r="CC27" s="102">
        <f t="shared" si="61"/>
        <v>0</v>
      </c>
      <c r="CD27" s="100">
        <f t="shared" si="62"/>
        <v>0</v>
      </c>
      <c r="CE27" s="100">
        <f t="shared" si="63"/>
        <v>0</v>
      </c>
      <c r="CF27" s="100">
        <f t="shared" si="64"/>
        <v>0</v>
      </c>
      <c r="CG27" s="100">
        <f t="shared" si="65"/>
        <v>0</v>
      </c>
      <c r="CH27" s="100">
        <f t="shared" si="66"/>
        <v>0</v>
      </c>
      <c r="CI27" s="103">
        <f t="shared" si="67"/>
        <v>0</v>
      </c>
      <c r="CJ27" s="101">
        <f t="shared" si="68"/>
        <v>0</v>
      </c>
      <c r="CK27" s="103">
        <f t="shared" si="69"/>
        <v>0</v>
      </c>
      <c r="CL27" s="101" t="e">
        <f t="shared" si="70"/>
        <v>#DIV/0!</v>
      </c>
    </row>
    <row r="28" spans="2:90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V28" s="92">
        <f t="shared" si="2"/>
        <v>14</v>
      </c>
      <c r="AX28" s="100" t="e">
        <f t="shared" si="37"/>
        <v>#DIV/0!</v>
      </c>
      <c r="AY28" s="101" t="e">
        <f t="shared" si="38"/>
        <v>#DIV/0!</v>
      </c>
      <c r="AZ28" s="102">
        <f t="shared" si="39"/>
        <v>0</v>
      </c>
      <c r="BA28" s="100" t="e">
        <f t="shared" si="40"/>
        <v>#DIV/0!</v>
      </c>
      <c r="BB28" s="100">
        <f t="shared" si="41"/>
        <v>0</v>
      </c>
      <c r="BC28" s="100" t="e">
        <f t="shared" si="42"/>
        <v>#DIV/0!</v>
      </c>
      <c r="BD28" s="100">
        <f t="shared" si="43"/>
        <v>0</v>
      </c>
      <c r="BE28" s="100" t="e">
        <f t="shared" si="44"/>
        <v>#DIV/0!</v>
      </c>
      <c r="BF28" s="103" t="e">
        <f>+VLOOKUP(J28,'Código Barras'!$C$3:$D$1694,1,0)</f>
        <v>#N/A</v>
      </c>
      <c r="BG28" s="101" t="e">
        <f t="shared" si="45"/>
        <v>#DIV/0!</v>
      </c>
      <c r="BH28" s="103" t="e">
        <f>+VLOOKUP(L28,'Código Barras'!$C$3:$D$1694,1,0)</f>
        <v>#N/A</v>
      </c>
      <c r="BI28" s="101" t="e">
        <f t="shared" si="46"/>
        <v>#DIV/0!</v>
      </c>
      <c r="BJ28" s="104" t="str">
        <f>IF(N28&lt;&gt;"",VLOOKUP(N28,Distribuidoras!$B$3:$B$28,1,0),"")</f>
        <v/>
      </c>
      <c r="BK28" s="104" t="e">
        <f>+VLOOKUP('Gx a CL'!O28,'Cod. Único Territorial'!$D$3:$D$348,1,0)</f>
        <v>#N/A</v>
      </c>
      <c r="BL28" s="104" t="e">
        <f>+VLOOKUP('Gx a CL'!P28,'Cod. Único Territorial'!$B$3:$B$348,1,0)</f>
        <v>#N/A</v>
      </c>
      <c r="BM28" s="104" t="e">
        <f>+VLOOKUP('Gx a CL'!Q28,'Sector Económico'!$B$3:$B$30,1,0)</f>
        <v>#N/A</v>
      </c>
      <c r="BN28" s="104" t="e">
        <f>+VLOOKUP('Gx a CL'!R28,'Sector Económico'!$C$3:$C$30,1,0)</f>
        <v>#N/A</v>
      </c>
      <c r="BO28" s="103">
        <f t="shared" si="47"/>
        <v>0</v>
      </c>
      <c r="BP28" s="103">
        <f t="shared" si="48"/>
        <v>0</v>
      </c>
      <c r="BQ28" s="103">
        <f t="shared" si="49"/>
        <v>0</v>
      </c>
      <c r="BR28" s="103">
        <f t="shared" si="50"/>
        <v>0</v>
      </c>
      <c r="BS28" s="101">
        <f t="shared" si="51"/>
        <v>0</v>
      </c>
      <c r="BT28" s="101">
        <f t="shared" si="52"/>
        <v>0</v>
      </c>
      <c r="BU28" s="101">
        <f t="shared" si="53"/>
        <v>0</v>
      </c>
      <c r="BV28" s="101">
        <f t="shared" si="54"/>
        <v>0</v>
      </c>
      <c r="BW28" s="101">
        <f t="shared" si="55"/>
        <v>0</v>
      </c>
      <c r="BX28" s="101">
        <f t="shared" si="56"/>
        <v>0</v>
      </c>
      <c r="BY28" s="101">
        <f t="shared" si="57"/>
        <v>0</v>
      </c>
      <c r="BZ28" s="101">
        <f t="shared" si="58"/>
        <v>0</v>
      </c>
      <c r="CA28" s="100">
        <f t="shared" si="59"/>
        <v>0</v>
      </c>
      <c r="CB28" s="101">
        <f t="shared" si="60"/>
        <v>0</v>
      </c>
      <c r="CC28" s="102">
        <f t="shared" si="61"/>
        <v>0</v>
      </c>
      <c r="CD28" s="100">
        <f t="shared" si="62"/>
        <v>0</v>
      </c>
      <c r="CE28" s="100">
        <f t="shared" si="63"/>
        <v>0</v>
      </c>
      <c r="CF28" s="100">
        <f t="shared" si="64"/>
        <v>0</v>
      </c>
      <c r="CG28" s="100">
        <f t="shared" si="65"/>
        <v>0</v>
      </c>
      <c r="CH28" s="100">
        <f t="shared" si="66"/>
        <v>0</v>
      </c>
      <c r="CI28" s="103">
        <f t="shared" si="67"/>
        <v>0</v>
      </c>
      <c r="CJ28" s="101">
        <f t="shared" si="68"/>
        <v>0</v>
      </c>
      <c r="CK28" s="103">
        <f t="shared" si="69"/>
        <v>0</v>
      </c>
      <c r="CL28" s="101" t="e">
        <f t="shared" si="70"/>
        <v>#DIV/0!</v>
      </c>
    </row>
    <row r="29" spans="2:90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V29" s="92">
        <f t="shared" si="2"/>
        <v>14</v>
      </c>
      <c r="AX29" s="100" t="e">
        <f t="shared" si="37"/>
        <v>#DIV/0!</v>
      </c>
      <c r="AY29" s="101" t="e">
        <f t="shared" si="38"/>
        <v>#DIV/0!</v>
      </c>
      <c r="AZ29" s="102">
        <f t="shared" si="39"/>
        <v>0</v>
      </c>
      <c r="BA29" s="100" t="e">
        <f t="shared" si="40"/>
        <v>#DIV/0!</v>
      </c>
      <c r="BB29" s="100">
        <f t="shared" si="41"/>
        <v>0</v>
      </c>
      <c r="BC29" s="100" t="e">
        <f t="shared" si="42"/>
        <v>#DIV/0!</v>
      </c>
      <c r="BD29" s="100">
        <f t="shared" si="43"/>
        <v>0</v>
      </c>
      <c r="BE29" s="100" t="e">
        <f t="shared" si="44"/>
        <v>#DIV/0!</v>
      </c>
      <c r="BF29" s="103" t="e">
        <f>+VLOOKUP(J29,'Código Barras'!$C$3:$D$1694,1,0)</f>
        <v>#N/A</v>
      </c>
      <c r="BG29" s="101" t="e">
        <f t="shared" si="45"/>
        <v>#DIV/0!</v>
      </c>
      <c r="BH29" s="103" t="e">
        <f>+VLOOKUP(L29,'Código Barras'!$C$3:$D$1694,1,0)</f>
        <v>#N/A</v>
      </c>
      <c r="BI29" s="101" t="e">
        <f t="shared" si="46"/>
        <v>#DIV/0!</v>
      </c>
      <c r="BJ29" s="104" t="str">
        <f>IF(N29&lt;&gt;"",VLOOKUP(N29,Distribuidoras!$B$3:$B$28,1,0),"")</f>
        <v/>
      </c>
      <c r="BK29" s="104" t="e">
        <f>+VLOOKUP('Gx a CL'!O29,'Cod. Único Territorial'!$D$3:$D$348,1,0)</f>
        <v>#N/A</v>
      </c>
      <c r="BL29" s="104" t="e">
        <f>+VLOOKUP('Gx a CL'!P29,'Cod. Único Territorial'!$B$3:$B$348,1,0)</f>
        <v>#N/A</v>
      </c>
      <c r="BM29" s="104" t="e">
        <f>+VLOOKUP('Gx a CL'!Q29,'Sector Económico'!$B$3:$B$30,1,0)</f>
        <v>#N/A</v>
      </c>
      <c r="BN29" s="104" t="e">
        <f>+VLOOKUP('Gx a CL'!R29,'Sector Económico'!$C$3:$C$30,1,0)</f>
        <v>#N/A</v>
      </c>
      <c r="BO29" s="103">
        <f t="shared" si="47"/>
        <v>0</v>
      </c>
      <c r="BP29" s="103">
        <f t="shared" si="48"/>
        <v>0</v>
      </c>
      <c r="BQ29" s="103">
        <f t="shared" si="49"/>
        <v>0</v>
      </c>
      <c r="BR29" s="103">
        <f t="shared" si="50"/>
        <v>0</v>
      </c>
      <c r="BS29" s="101">
        <f t="shared" si="51"/>
        <v>0</v>
      </c>
      <c r="BT29" s="101">
        <f t="shared" si="52"/>
        <v>0</v>
      </c>
      <c r="BU29" s="101">
        <f t="shared" si="53"/>
        <v>0</v>
      </c>
      <c r="BV29" s="101">
        <f t="shared" si="54"/>
        <v>0</v>
      </c>
      <c r="BW29" s="101">
        <f t="shared" si="55"/>
        <v>0</v>
      </c>
      <c r="BX29" s="101">
        <f t="shared" si="56"/>
        <v>0</v>
      </c>
      <c r="BY29" s="101">
        <f t="shared" si="57"/>
        <v>0</v>
      </c>
      <c r="BZ29" s="101">
        <f t="shared" si="58"/>
        <v>0</v>
      </c>
      <c r="CA29" s="100">
        <f t="shared" si="59"/>
        <v>0</v>
      </c>
      <c r="CB29" s="101">
        <f t="shared" si="60"/>
        <v>0</v>
      </c>
      <c r="CC29" s="102">
        <f t="shared" si="61"/>
        <v>0</v>
      </c>
      <c r="CD29" s="100">
        <f t="shared" si="62"/>
        <v>0</v>
      </c>
      <c r="CE29" s="100">
        <f t="shared" si="63"/>
        <v>0</v>
      </c>
      <c r="CF29" s="100">
        <f t="shared" si="64"/>
        <v>0</v>
      </c>
      <c r="CG29" s="100">
        <f t="shared" si="65"/>
        <v>0</v>
      </c>
      <c r="CH29" s="100">
        <f t="shared" si="66"/>
        <v>0</v>
      </c>
      <c r="CI29" s="103">
        <f t="shared" si="67"/>
        <v>0</v>
      </c>
      <c r="CJ29" s="101">
        <f t="shared" si="68"/>
        <v>0</v>
      </c>
      <c r="CK29" s="103">
        <f t="shared" si="69"/>
        <v>0</v>
      </c>
      <c r="CL29" s="101" t="e">
        <f t="shared" si="70"/>
        <v>#DIV/0!</v>
      </c>
    </row>
    <row r="30" spans="2:90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V30" s="92">
        <f t="shared" si="2"/>
        <v>14</v>
      </c>
      <c r="AX30" s="100" t="e">
        <f t="shared" si="37"/>
        <v>#DIV/0!</v>
      </c>
      <c r="AY30" s="101" t="e">
        <f t="shared" si="38"/>
        <v>#DIV/0!</v>
      </c>
      <c r="AZ30" s="102">
        <f t="shared" si="39"/>
        <v>0</v>
      </c>
      <c r="BA30" s="100" t="e">
        <f t="shared" si="40"/>
        <v>#DIV/0!</v>
      </c>
      <c r="BB30" s="100">
        <f t="shared" si="41"/>
        <v>0</v>
      </c>
      <c r="BC30" s="100" t="e">
        <f t="shared" si="42"/>
        <v>#DIV/0!</v>
      </c>
      <c r="BD30" s="100">
        <f t="shared" si="43"/>
        <v>0</v>
      </c>
      <c r="BE30" s="100" t="e">
        <f t="shared" si="44"/>
        <v>#DIV/0!</v>
      </c>
      <c r="BF30" s="103" t="e">
        <f>+VLOOKUP(J30,'Código Barras'!$C$3:$D$1694,1,0)</f>
        <v>#N/A</v>
      </c>
      <c r="BG30" s="101" t="e">
        <f t="shared" si="45"/>
        <v>#DIV/0!</v>
      </c>
      <c r="BH30" s="103" t="e">
        <f>+VLOOKUP(L30,'Código Barras'!$C$3:$D$1694,1,0)</f>
        <v>#N/A</v>
      </c>
      <c r="BI30" s="101" t="e">
        <f t="shared" si="46"/>
        <v>#DIV/0!</v>
      </c>
      <c r="BJ30" s="104" t="str">
        <f>IF(N30&lt;&gt;"",VLOOKUP(N30,Distribuidoras!$B$3:$B$28,1,0),"")</f>
        <v/>
      </c>
      <c r="BK30" s="104" t="e">
        <f>+VLOOKUP('Gx a CL'!O30,'Cod. Único Territorial'!$D$3:$D$348,1,0)</f>
        <v>#N/A</v>
      </c>
      <c r="BL30" s="104" t="e">
        <f>+VLOOKUP('Gx a CL'!P30,'Cod. Único Territorial'!$B$3:$B$348,1,0)</f>
        <v>#N/A</v>
      </c>
      <c r="BM30" s="104" t="e">
        <f>+VLOOKUP('Gx a CL'!Q30,'Sector Económico'!$B$3:$B$30,1,0)</f>
        <v>#N/A</v>
      </c>
      <c r="BN30" s="104" t="e">
        <f>+VLOOKUP('Gx a CL'!R30,'Sector Económico'!$C$3:$C$30,1,0)</f>
        <v>#N/A</v>
      </c>
      <c r="BO30" s="103">
        <f t="shared" si="47"/>
        <v>0</v>
      </c>
      <c r="BP30" s="103">
        <f t="shared" si="48"/>
        <v>0</v>
      </c>
      <c r="BQ30" s="103">
        <f t="shared" si="49"/>
        <v>0</v>
      </c>
      <c r="BR30" s="103">
        <f t="shared" si="50"/>
        <v>0</v>
      </c>
      <c r="BS30" s="101">
        <f t="shared" si="51"/>
        <v>0</v>
      </c>
      <c r="BT30" s="101">
        <f t="shared" si="52"/>
        <v>0</v>
      </c>
      <c r="BU30" s="101">
        <f t="shared" si="53"/>
        <v>0</v>
      </c>
      <c r="BV30" s="101">
        <f t="shared" si="54"/>
        <v>0</v>
      </c>
      <c r="BW30" s="101">
        <f t="shared" si="55"/>
        <v>0</v>
      </c>
      <c r="BX30" s="101">
        <f t="shared" si="56"/>
        <v>0</v>
      </c>
      <c r="BY30" s="101">
        <f t="shared" si="57"/>
        <v>0</v>
      </c>
      <c r="BZ30" s="101">
        <f t="shared" si="58"/>
        <v>0</v>
      </c>
      <c r="CA30" s="100">
        <f t="shared" si="59"/>
        <v>0</v>
      </c>
      <c r="CB30" s="101">
        <f t="shared" si="60"/>
        <v>0</v>
      </c>
      <c r="CC30" s="102">
        <f t="shared" si="61"/>
        <v>0</v>
      </c>
      <c r="CD30" s="100">
        <f t="shared" si="62"/>
        <v>0</v>
      </c>
      <c r="CE30" s="100">
        <f t="shared" si="63"/>
        <v>0</v>
      </c>
      <c r="CF30" s="100">
        <f t="shared" si="64"/>
        <v>0</v>
      </c>
      <c r="CG30" s="100">
        <f t="shared" si="65"/>
        <v>0</v>
      </c>
      <c r="CH30" s="100">
        <f t="shared" si="66"/>
        <v>0</v>
      </c>
      <c r="CI30" s="103">
        <f t="shared" si="67"/>
        <v>0</v>
      </c>
      <c r="CJ30" s="101">
        <f t="shared" si="68"/>
        <v>0</v>
      </c>
      <c r="CK30" s="103">
        <f t="shared" si="69"/>
        <v>0</v>
      </c>
      <c r="CL30" s="101" t="e">
        <f t="shared" si="70"/>
        <v>#DIV/0!</v>
      </c>
    </row>
    <row r="31" spans="2:90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V31" s="92">
        <f t="shared" si="2"/>
        <v>14</v>
      </c>
      <c r="AX31" s="100" t="e">
        <f t="shared" si="37"/>
        <v>#DIV/0!</v>
      </c>
      <c r="AY31" s="101" t="e">
        <f t="shared" si="38"/>
        <v>#DIV/0!</v>
      </c>
      <c r="AZ31" s="102">
        <f t="shared" si="39"/>
        <v>0</v>
      </c>
      <c r="BA31" s="100" t="e">
        <f t="shared" si="40"/>
        <v>#DIV/0!</v>
      </c>
      <c r="BB31" s="100">
        <f t="shared" si="41"/>
        <v>0</v>
      </c>
      <c r="BC31" s="100" t="e">
        <f t="shared" si="42"/>
        <v>#DIV/0!</v>
      </c>
      <c r="BD31" s="100">
        <f t="shared" si="43"/>
        <v>0</v>
      </c>
      <c r="BE31" s="100" t="e">
        <f t="shared" si="44"/>
        <v>#DIV/0!</v>
      </c>
      <c r="BF31" s="103" t="e">
        <f>+VLOOKUP(J31,'Código Barras'!$C$3:$D$1694,1,0)</f>
        <v>#N/A</v>
      </c>
      <c r="BG31" s="101" t="e">
        <f t="shared" si="45"/>
        <v>#DIV/0!</v>
      </c>
      <c r="BH31" s="103" t="e">
        <f>+VLOOKUP(L31,'Código Barras'!$C$3:$D$1694,1,0)</f>
        <v>#N/A</v>
      </c>
      <c r="BI31" s="101" t="e">
        <f t="shared" si="46"/>
        <v>#DIV/0!</v>
      </c>
      <c r="BJ31" s="104" t="str">
        <f>IF(N31&lt;&gt;"",VLOOKUP(N31,Distribuidoras!$B$3:$B$28,1,0),"")</f>
        <v/>
      </c>
      <c r="BK31" s="104" t="e">
        <f>+VLOOKUP('Gx a CL'!O31,'Cod. Único Territorial'!$D$3:$D$348,1,0)</f>
        <v>#N/A</v>
      </c>
      <c r="BL31" s="104" t="e">
        <f>+VLOOKUP('Gx a CL'!P31,'Cod. Único Territorial'!$B$3:$B$348,1,0)</f>
        <v>#N/A</v>
      </c>
      <c r="BM31" s="104" t="e">
        <f>+VLOOKUP('Gx a CL'!Q31,'Sector Económico'!$B$3:$B$30,1,0)</f>
        <v>#N/A</v>
      </c>
      <c r="BN31" s="104" t="e">
        <f>+VLOOKUP('Gx a CL'!R31,'Sector Económico'!$C$3:$C$30,1,0)</f>
        <v>#N/A</v>
      </c>
      <c r="BO31" s="103">
        <f t="shared" si="47"/>
        <v>0</v>
      </c>
      <c r="BP31" s="103">
        <f t="shared" si="48"/>
        <v>0</v>
      </c>
      <c r="BQ31" s="103">
        <f t="shared" si="49"/>
        <v>0</v>
      </c>
      <c r="BR31" s="103">
        <f t="shared" si="50"/>
        <v>0</v>
      </c>
      <c r="BS31" s="101">
        <f t="shared" si="51"/>
        <v>0</v>
      </c>
      <c r="BT31" s="101">
        <f t="shared" si="52"/>
        <v>0</v>
      </c>
      <c r="BU31" s="101">
        <f t="shared" si="53"/>
        <v>0</v>
      </c>
      <c r="BV31" s="101">
        <f t="shared" si="54"/>
        <v>0</v>
      </c>
      <c r="BW31" s="101">
        <f t="shared" si="55"/>
        <v>0</v>
      </c>
      <c r="BX31" s="101">
        <f t="shared" si="56"/>
        <v>0</v>
      </c>
      <c r="BY31" s="101">
        <f t="shared" si="57"/>
        <v>0</v>
      </c>
      <c r="BZ31" s="101">
        <f t="shared" si="58"/>
        <v>0</v>
      </c>
      <c r="CA31" s="100">
        <f t="shared" si="59"/>
        <v>0</v>
      </c>
      <c r="CB31" s="101">
        <f t="shared" si="60"/>
        <v>0</v>
      </c>
      <c r="CC31" s="102">
        <f t="shared" si="61"/>
        <v>0</v>
      </c>
      <c r="CD31" s="100">
        <f t="shared" si="62"/>
        <v>0</v>
      </c>
      <c r="CE31" s="100">
        <f t="shared" si="63"/>
        <v>0</v>
      </c>
      <c r="CF31" s="100">
        <f t="shared" si="64"/>
        <v>0</v>
      </c>
      <c r="CG31" s="100">
        <f t="shared" si="65"/>
        <v>0</v>
      </c>
      <c r="CH31" s="100">
        <f t="shared" si="66"/>
        <v>0</v>
      </c>
      <c r="CI31" s="103">
        <f t="shared" si="67"/>
        <v>0</v>
      </c>
      <c r="CJ31" s="101">
        <f t="shared" si="68"/>
        <v>0</v>
      </c>
      <c r="CK31" s="103">
        <f t="shared" si="69"/>
        <v>0</v>
      </c>
      <c r="CL31" s="101" t="e">
        <f t="shared" si="70"/>
        <v>#DIV/0!</v>
      </c>
    </row>
    <row r="32" spans="2:90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V32" s="92">
        <f t="shared" si="2"/>
        <v>14</v>
      </c>
      <c r="AX32" s="100" t="e">
        <f t="shared" si="37"/>
        <v>#DIV/0!</v>
      </c>
      <c r="AY32" s="101" t="e">
        <f t="shared" si="38"/>
        <v>#DIV/0!</v>
      </c>
      <c r="AZ32" s="102">
        <f t="shared" si="39"/>
        <v>0</v>
      </c>
      <c r="BA32" s="100" t="e">
        <f t="shared" si="40"/>
        <v>#DIV/0!</v>
      </c>
      <c r="BB32" s="100">
        <f t="shared" si="41"/>
        <v>0</v>
      </c>
      <c r="BC32" s="100" t="e">
        <f t="shared" si="42"/>
        <v>#DIV/0!</v>
      </c>
      <c r="BD32" s="100">
        <f t="shared" si="43"/>
        <v>0</v>
      </c>
      <c r="BE32" s="100" t="e">
        <f t="shared" si="44"/>
        <v>#DIV/0!</v>
      </c>
      <c r="BF32" s="103" t="e">
        <f>+VLOOKUP(J32,'Código Barras'!$C$3:$D$1694,1,0)</f>
        <v>#N/A</v>
      </c>
      <c r="BG32" s="101" t="e">
        <f t="shared" si="45"/>
        <v>#DIV/0!</v>
      </c>
      <c r="BH32" s="103" t="e">
        <f>+VLOOKUP(L32,'Código Barras'!$C$3:$D$1694,1,0)</f>
        <v>#N/A</v>
      </c>
      <c r="BI32" s="101" t="e">
        <f t="shared" si="46"/>
        <v>#DIV/0!</v>
      </c>
      <c r="BJ32" s="104" t="str">
        <f>IF(N32&lt;&gt;"",VLOOKUP(N32,Distribuidoras!$B$3:$B$28,1,0),"")</f>
        <v/>
      </c>
      <c r="BK32" s="104" t="e">
        <f>+VLOOKUP('Gx a CL'!O32,'Cod. Único Territorial'!$D$3:$D$348,1,0)</f>
        <v>#N/A</v>
      </c>
      <c r="BL32" s="104" t="e">
        <f>+VLOOKUP('Gx a CL'!P32,'Cod. Único Territorial'!$B$3:$B$348,1,0)</f>
        <v>#N/A</v>
      </c>
      <c r="BM32" s="104" t="e">
        <f>+VLOOKUP('Gx a CL'!Q32,'Sector Económico'!$B$3:$B$30,1,0)</f>
        <v>#N/A</v>
      </c>
      <c r="BN32" s="104" t="e">
        <f>+VLOOKUP('Gx a CL'!R32,'Sector Económico'!$C$3:$C$30,1,0)</f>
        <v>#N/A</v>
      </c>
      <c r="BO32" s="103">
        <f t="shared" si="47"/>
        <v>0</v>
      </c>
      <c r="BP32" s="103">
        <f t="shared" si="48"/>
        <v>0</v>
      </c>
      <c r="BQ32" s="103">
        <f t="shared" si="49"/>
        <v>0</v>
      </c>
      <c r="BR32" s="103">
        <f t="shared" si="50"/>
        <v>0</v>
      </c>
      <c r="BS32" s="101">
        <f t="shared" si="51"/>
        <v>0</v>
      </c>
      <c r="BT32" s="101">
        <f t="shared" si="52"/>
        <v>0</v>
      </c>
      <c r="BU32" s="101">
        <f t="shared" si="53"/>
        <v>0</v>
      </c>
      <c r="BV32" s="101">
        <f t="shared" si="54"/>
        <v>0</v>
      </c>
      <c r="BW32" s="101">
        <f t="shared" si="55"/>
        <v>0</v>
      </c>
      <c r="BX32" s="101">
        <f t="shared" si="56"/>
        <v>0</v>
      </c>
      <c r="BY32" s="101">
        <f t="shared" si="57"/>
        <v>0</v>
      </c>
      <c r="BZ32" s="101">
        <f t="shared" si="58"/>
        <v>0</v>
      </c>
      <c r="CA32" s="100">
        <f t="shared" si="59"/>
        <v>0</v>
      </c>
      <c r="CB32" s="101">
        <f t="shared" si="60"/>
        <v>0</v>
      </c>
      <c r="CC32" s="102">
        <f t="shared" si="61"/>
        <v>0</v>
      </c>
      <c r="CD32" s="100">
        <f t="shared" si="62"/>
        <v>0</v>
      </c>
      <c r="CE32" s="100">
        <f t="shared" si="63"/>
        <v>0</v>
      </c>
      <c r="CF32" s="100">
        <f t="shared" si="64"/>
        <v>0</v>
      </c>
      <c r="CG32" s="100">
        <f t="shared" si="65"/>
        <v>0</v>
      </c>
      <c r="CH32" s="100">
        <f t="shared" si="66"/>
        <v>0</v>
      </c>
      <c r="CI32" s="103">
        <f t="shared" si="67"/>
        <v>0</v>
      </c>
      <c r="CJ32" s="101">
        <f t="shared" si="68"/>
        <v>0</v>
      </c>
      <c r="CK32" s="103">
        <f t="shared" si="69"/>
        <v>0</v>
      </c>
      <c r="CL32" s="101" t="e">
        <f t="shared" si="70"/>
        <v>#DIV/0!</v>
      </c>
    </row>
    <row r="33" spans="2:90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V33" s="92">
        <f t="shared" si="2"/>
        <v>14</v>
      </c>
      <c r="AX33" s="100" t="e">
        <f t="shared" si="37"/>
        <v>#DIV/0!</v>
      </c>
      <c r="AY33" s="101" t="e">
        <f t="shared" si="38"/>
        <v>#DIV/0!</v>
      </c>
      <c r="AZ33" s="102">
        <f t="shared" si="39"/>
        <v>0</v>
      </c>
      <c r="BA33" s="100" t="e">
        <f t="shared" si="40"/>
        <v>#DIV/0!</v>
      </c>
      <c r="BB33" s="100">
        <f t="shared" si="41"/>
        <v>0</v>
      </c>
      <c r="BC33" s="100" t="e">
        <f t="shared" si="42"/>
        <v>#DIV/0!</v>
      </c>
      <c r="BD33" s="100">
        <f t="shared" si="43"/>
        <v>0</v>
      </c>
      <c r="BE33" s="100" t="e">
        <f t="shared" si="44"/>
        <v>#DIV/0!</v>
      </c>
      <c r="BF33" s="103" t="e">
        <f>+VLOOKUP(J33,'Código Barras'!$C$3:$D$1694,1,0)</f>
        <v>#N/A</v>
      </c>
      <c r="BG33" s="101" t="e">
        <f t="shared" si="45"/>
        <v>#DIV/0!</v>
      </c>
      <c r="BH33" s="103" t="e">
        <f>+VLOOKUP(L33,'Código Barras'!$C$3:$D$1694,1,0)</f>
        <v>#N/A</v>
      </c>
      <c r="BI33" s="101" t="e">
        <f t="shared" si="46"/>
        <v>#DIV/0!</v>
      </c>
      <c r="BJ33" s="104" t="str">
        <f>IF(N33&lt;&gt;"",VLOOKUP(N33,Distribuidoras!$B$3:$B$28,1,0),"")</f>
        <v/>
      </c>
      <c r="BK33" s="104" t="e">
        <f>+VLOOKUP('Gx a CL'!O33,'Cod. Único Territorial'!$D$3:$D$348,1,0)</f>
        <v>#N/A</v>
      </c>
      <c r="BL33" s="104" t="e">
        <f>+VLOOKUP('Gx a CL'!P33,'Cod. Único Territorial'!$B$3:$B$348,1,0)</f>
        <v>#N/A</v>
      </c>
      <c r="BM33" s="104" t="e">
        <f>+VLOOKUP('Gx a CL'!Q33,'Sector Económico'!$B$3:$B$30,1,0)</f>
        <v>#N/A</v>
      </c>
      <c r="BN33" s="104" t="e">
        <f>+VLOOKUP('Gx a CL'!R33,'Sector Económico'!$C$3:$C$30,1,0)</f>
        <v>#N/A</v>
      </c>
      <c r="BO33" s="103">
        <f t="shared" si="47"/>
        <v>0</v>
      </c>
      <c r="BP33" s="103">
        <f t="shared" si="48"/>
        <v>0</v>
      </c>
      <c r="BQ33" s="103">
        <f t="shared" si="49"/>
        <v>0</v>
      </c>
      <c r="BR33" s="103">
        <f t="shared" si="50"/>
        <v>0</v>
      </c>
      <c r="BS33" s="101">
        <f t="shared" si="51"/>
        <v>0</v>
      </c>
      <c r="BT33" s="101">
        <f t="shared" si="52"/>
        <v>0</v>
      </c>
      <c r="BU33" s="101">
        <f t="shared" si="53"/>
        <v>0</v>
      </c>
      <c r="BV33" s="101">
        <f t="shared" si="54"/>
        <v>0</v>
      </c>
      <c r="BW33" s="101">
        <f t="shared" si="55"/>
        <v>0</v>
      </c>
      <c r="BX33" s="101">
        <f t="shared" si="56"/>
        <v>0</v>
      </c>
      <c r="BY33" s="101">
        <f t="shared" si="57"/>
        <v>0</v>
      </c>
      <c r="BZ33" s="101">
        <f t="shared" si="58"/>
        <v>0</v>
      </c>
      <c r="CA33" s="100">
        <f t="shared" si="59"/>
        <v>0</v>
      </c>
      <c r="CB33" s="101">
        <f t="shared" si="60"/>
        <v>0</v>
      </c>
      <c r="CC33" s="102">
        <f t="shared" si="61"/>
        <v>0</v>
      </c>
      <c r="CD33" s="100">
        <f t="shared" si="62"/>
        <v>0</v>
      </c>
      <c r="CE33" s="100">
        <f t="shared" si="63"/>
        <v>0</v>
      </c>
      <c r="CF33" s="100">
        <f t="shared" si="64"/>
        <v>0</v>
      </c>
      <c r="CG33" s="100">
        <f t="shared" si="65"/>
        <v>0</v>
      </c>
      <c r="CH33" s="100">
        <f t="shared" si="66"/>
        <v>0</v>
      </c>
      <c r="CI33" s="103">
        <f t="shared" si="67"/>
        <v>0</v>
      </c>
      <c r="CJ33" s="101">
        <f t="shared" si="68"/>
        <v>0</v>
      </c>
      <c r="CK33" s="103">
        <f t="shared" si="69"/>
        <v>0</v>
      </c>
      <c r="CL33" s="101" t="e">
        <f t="shared" si="70"/>
        <v>#DIV/0!</v>
      </c>
    </row>
    <row r="34" spans="2:90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V34" s="92">
        <f t="shared" si="2"/>
        <v>14</v>
      </c>
      <c r="AX34" s="100" t="e">
        <f t="shared" si="37"/>
        <v>#DIV/0!</v>
      </c>
      <c r="AY34" s="101" t="e">
        <f t="shared" si="38"/>
        <v>#DIV/0!</v>
      </c>
      <c r="AZ34" s="102">
        <f t="shared" si="39"/>
        <v>0</v>
      </c>
      <c r="BA34" s="100" t="e">
        <f t="shared" si="40"/>
        <v>#DIV/0!</v>
      </c>
      <c r="BB34" s="100">
        <f t="shared" si="41"/>
        <v>0</v>
      </c>
      <c r="BC34" s="100" t="e">
        <f t="shared" si="42"/>
        <v>#DIV/0!</v>
      </c>
      <c r="BD34" s="100">
        <f t="shared" si="43"/>
        <v>0</v>
      </c>
      <c r="BE34" s="100" t="e">
        <f t="shared" si="44"/>
        <v>#DIV/0!</v>
      </c>
      <c r="BF34" s="103" t="e">
        <f>+VLOOKUP(J34,'Código Barras'!$C$3:$D$1694,1,0)</f>
        <v>#N/A</v>
      </c>
      <c r="BG34" s="101" t="e">
        <f t="shared" si="45"/>
        <v>#DIV/0!</v>
      </c>
      <c r="BH34" s="103" t="e">
        <f>+VLOOKUP(L34,'Código Barras'!$C$3:$D$1694,1,0)</f>
        <v>#N/A</v>
      </c>
      <c r="BI34" s="101" t="e">
        <f t="shared" si="46"/>
        <v>#DIV/0!</v>
      </c>
      <c r="BJ34" s="104" t="str">
        <f>IF(N34&lt;&gt;"",VLOOKUP(N34,Distribuidoras!$B$3:$B$28,1,0),"")</f>
        <v/>
      </c>
      <c r="BK34" s="104" t="e">
        <f>+VLOOKUP('Gx a CL'!O34,'Cod. Único Territorial'!$D$3:$D$348,1,0)</f>
        <v>#N/A</v>
      </c>
      <c r="BL34" s="104" t="e">
        <f>+VLOOKUP('Gx a CL'!P34,'Cod. Único Territorial'!$B$3:$B$348,1,0)</f>
        <v>#N/A</v>
      </c>
      <c r="BM34" s="104" t="e">
        <f>+VLOOKUP('Gx a CL'!Q34,'Sector Económico'!$B$3:$B$30,1,0)</f>
        <v>#N/A</v>
      </c>
      <c r="BN34" s="104" t="e">
        <f>+VLOOKUP('Gx a CL'!R34,'Sector Económico'!$C$3:$C$30,1,0)</f>
        <v>#N/A</v>
      </c>
      <c r="BO34" s="103">
        <f t="shared" si="47"/>
        <v>0</v>
      </c>
      <c r="BP34" s="103">
        <f t="shared" si="48"/>
        <v>0</v>
      </c>
      <c r="BQ34" s="103">
        <f t="shared" si="49"/>
        <v>0</v>
      </c>
      <c r="BR34" s="103">
        <f t="shared" si="50"/>
        <v>0</v>
      </c>
      <c r="BS34" s="101">
        <f t="shared" si="51"/>
        <v>0</v>
      </c>
      <c r="BT34" s="101">
        <f t="shared" si="52"/>
        <v>0</v>
      </c>
      <c r="BU34" s="101">
        <f t="shared" si="53"/>
        <v>0</v>
      </c>
      <c r="BV34" s="101">
        <f t="shared" si="54"/>
        <v>0</v>
      </c>
      <c r="BW34" s="101">
        <f t="shared" si="55"/>
        <v>0</v>
      </c>
      <c r="BX34" s="101">
        <f t="shared" si="56"/>
        <v>0</v>
      </c>
      <c r="BY34" s="101">
        <f t="shared" si="57"/>
        <v>0</v>
      </c>
      <c r="BZ34" s="101">
        <f t="shared" si="58"/>
        <v>0</v>
      </c>
      <c r="CA34" s="100">
        <f t="shared" si="59"/>
        <v>0</v>
      </c>
      <c r="CB34" s="101">
        <f t="shared" si="60"/>
        <v>0</v>
      </c>
      <c r="CC34" s="102">
        <f t="shared" si="61"/>
        <v>0</v>
      </c>
      <c r="CD34" s="100">
        <f t="shared" si="62"/>
        <v>0</v>
      </c>
      <c r="CE34" s="100">
        <f t="shared" si="63"/>
        <v>0</v>
      </c>
      <c r="CF34" s="100">
        <f t="shared" si="64"/>
        <v>0</v>
      </c>
      <c r="CG34" s="100">
        <f t="shared" si="65"/>
        <v>0</v>
      </c>
      <c r="CH34" s="100">
        <f t="shared" si="66"/>
        <v>0</v>
      </c>
      <c r="CI34" s="103">
        <f t="shared" si="67"/>
        <v>0</v>
      </c>
      <c r="CJ34" s="101">
        <f t="shared" si="68"/>
        <v>0</v>
      </c>
      <c r="CK34" s="103">
        <f t="shared" si="69"/>
        <v>0</v>
      </c>
      <c r="CL34" s="101" t="e">
        <f t="shared" si="70"/>
        <v>#DIV/0!</v>
      </c>
    </row>
    <row r="35" spans="2:90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V35" s="92">
        <f t="shared" si="2"/>
        <v>14</v>
      </c>
      <c r="AX35" s="100" t="e">
        <f t="shared" si="37"/>
        <v>#DIV/0!</v>
      </c>
      <c r="AY35" s="101" t="e">
        <f t="shared" si="38"/>
        <v>#DIV/0!</v>
      </c>
      <c r="AZ35" s="102">
        <f t="shared" si="39"/>
        <v>0</v>
      </c>
      <c r="BA35" s="100" t="e">
        <f t="shared" si="40"/>
        <v>#DIV/0!</v>
      </c>
      <c r="BB35" s="100">
        <f t="shared" si="41"/>
        <v>0</v>
      </c>
      <c r="BC35" s="100" t="e">
        <f t="shared" si="42"/>
        <v>#DIV/0!</v>
      </c>
      <c r="BD35" s="100">
        <f t="shared" si="43"/>
        <v>0</v>
      </c>
      <c r="BE35" s="100" t="e">
        <f t="shared" si="44"/>
        <v>#DIV/0!</v>
      </c>
      <c r="BF35" s="103" t="e">
        <f>+VLOOKUP(J35,'Código Barras'!$C$3:$D$1694,1,0)</f>
        <v>#N/A</v>
      </c>
      <c r="BG35" s="101" t="e">
        <f t="shared" si="45"/>
        <v>#DIV/0!</v>
      </c>
      <c r="BH35" s="103" t="e">
        <f>+VLOOKUP(L35,'Código Barras'!$C$3:$D$1694,1,0)</f>
        <v>#N/A</v>
      </c>
      <c r="BI35" s="101" t="e">
        <f t="shared" si="46"/>
        <v>#DIV/0!</v>
      </c>
      <c r="BJ35" s="104" t="str">
        <f>IF(N35&lt;&gt;"",VLOOKUP(N35,Distribuidoras!$B$3:$B$28,1,0),"")</f>
        <v/>
      </c>
      <c r="BK35" s="104" t="e">
        <f>+VLOOKUP('Gx a CL'!O35,'Cod. Único Territorial'!$D$3:$D$348,1,0)</f>
        <v>#N/A</v>
      </c>
      <c r="BL35" s="104" t="e">
        <f>+VLOOKUP('Gx a CL'!P35,'Cod. Único Territorial'!$B$3:$B$348,1,0)</f>
        <v>#N/A</v>
      </c>
      <c r="BM35" s="104" t="e">
        <f>+VLOOKUP('Gx a CL'!Q35,'Sector Económico'!$B$3:$B$30,1,0)</f>
        <v>#N/A</v>
      </c>
      <c r="BN35" s="104" t="e">
        <f>+VLOOKUP('Gx a CL'!R35,'Sector Económico'!$C$3:$C$30,1,0)</f>
        <v>#N/A</v>
      </c>
      <c r="BO35" s="103">
        <f t="shared" si="47"/>
        <v>0</v>
      </c>
      <c r="BP35" s="103">
        <f t="shared" si="48"/>
        <v>0</v>
      </c>
      <c r="BQ35" s="103">
        <f t="shared" si="49"/>
        <v>0</v>
      </c>
      <c r="BR35" s="103">
        <f t="shared" si="50"/>
        <v>0</v>
      </c>
      <c r="BS35" s="101">
        <f t="shared" si="51"/>
        <v>0</v>
      </c>
      <c r="BT35" s="101">
        <f t="shared" si="52"/>
        <v>0</v>
      </c>
      <c r="BU35" s="101">
        <f t="shared" si="53"/>
        <v>0</v>
      </c>
      <c r="BV35" s="101">
        <f t="shared" si="54"/>
        <v>0</v>
      </c>
      <c r="BW35" s="101">
        <f t="shared" si="55"/>
        <v>0</v>
      </c>
      <c r="BX35" s="101">
        <f t="shared" si="56"/>
        <v>0</v>
      </c>
      <c r="BY35" s="101">
        <f t="shared" si="57"/>
        <v>0</v>
      </c>
      <c r="BZ35" s="101">
        <f t="shared" si="58"/>
        <v>0</v>
      </c>
      <c r="CA35" s="100">
        <f t="shared" si="59"/>
        <v>0</v>
      </c>
      <c r="CB35" s="101">
        <f t="shared" si="60"/>
        <v>0</v>
      </c>
      <c r="CC35" s="102">
        <f t="shared" si="61"/>
        <v>0</v>
      </c>
      <c r="CD35" s="100">
        <f t="shared" si="62"/>
        <v>0</v>
      </c>
      <c r="CE35" s="100">
        <f t="shared" si="63"/>
        <v>0</v>
      </c>
      <c r="CF35" s="100">
        <f t="shared" si="64"/>
        <v>0</v>
      </c>
      <c r="CG35" s="100">
        <f t="shared" si="65"/>
        <v>0</v>
      </c>
      <c r="CH35" s="100">
        <f t="shared" si="66"/>
        <v>0</v>
      </c>
      <c r="CI35" s="103">
        <f t="shared" si="67"/>
        <v>0</v>
      </c>
      <c r="CJ35" s="101">
        <f t="shared" si="68"/>
        <v>0</v>
      </c>
      <c r="CK35" s="103">
        <f t="shared" si="69"/>
        <v>0</v>
      </c>
      <c r="CL35" s="101" t="e">
        <f t="shared" si="70"/>
        <v>#DIV/0!</v>
      </c>
    </row>
    <row r="36" spans="2:90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V36" s="92">
        <f t="shared" si="2"/>
        <v>14</v>
      </c>
      <c r="AX36" s="100" t="e">
        <f t="shared" si="37"/>
        <v>#DIV/0!</v>
      </c>
      <c r="AY36" s="101" t="e">
        <f t="shared" si="38"/>
        <v>#DIV/0!</v>
      </c>
      <c r="AZ36" s="102">
        <f t="shared" si="39"/>
        <v>0</v>
      </c>
      <c r="BA36" s="100" t="e">
        <f t="shared" si="40"/>
        <v>#DIV/0!</v>
      </c>
      <c r="BB36" s="100">
        <f t="shared" si="41"/>
        <v>0</v>
      </c>
      <c r="BC36" s="100" t="e">
        <f t="shared" si="42"/>
        <v>#DIV/0!</v>
      </c>
      <c r="BD36" s="100">
        <f t="shared" si="43"/>
        <v>0</v>
      </c>
      <c r="BE36" s="100" t="e">
        <f t="shared" si="44"/>
        <v>#DIV/0!</v>
      </c>
      <c r="BF36" s="103" t="e">
        <f>+VLOOKUP(J36,'Código Barras'!$C$3:$D$1694,1,0)</f>
        <v>#N/A</v>
      </c>
      <c r="BG36" s="101" t="e">
        <f t="shared" si="45"/>
        <v>#DIV/0!</v>
      </c>
      <c r="BH36" s="103" t="e">
        <f>+VLOOKUP(L36,'Código Barras'!$C$3:$D$1694,1,0)</f>
        <v>#N/A</v>
      </c>
      <c r="BI36" s="101" t="e">
        <f t="shared" si="46"/>
        <v>#DIV/0!</v>
      </c>
      <c r="BJ36" s="104" t="str">
        <f>IF(N36&lt;&gt;"",VLOOKUP(N36,Distribuidoras!$B$3:$B$28,1,0),"")</f>
        <v/>
      </c>
      <c r="BK36" s="104" t="e">
        <f>+VLOOKUP('Gx a CL'!O36,'Cod. Único Territorial'!$D$3:$D$348,1,0)</f>
        <v>#N/A</v>
      </c>
      <c r="BL36" s="104" t="e">
        <f>+VLOOKUP('Gx a CL'!P36,'Cod. Único Territorial'!$B$3:$B$348,1,0)</f>
        <v>#N/A</v>
      </c>
      <c r="BM36" s="104" t="e">
        <f>+VLOOKUP('Gx a CL'!Q36,'Sector Económico'!$B$3:$B$30,1,0)</f>
        <v>#N/A</v>
      </c>
      <c r="BN36" s="104" t="e">
        <f>+VLOOKUP('Gx a CL'!R36,'Sector Económico'!$C$3:$C$30,1,0)</f>
        <v>#N/A</v>
      </c>
      <c r="BO36" s="103">
        <f t="shared" si="47"/>
        <v>0</v>
      </c>
      <c r="BP36" s="103">
        <f t="shared" si="48"/>
        <v>0</v>
      </c>
      <c r="BQ36" s="103">
        <f t="shared" si="49"/>
        <v>0</v>
      </c>
      <c r="BR36" s="103">
        <f t="shared" si="50"/>
        <v>0</v>
      </c>
      <c r="BS36" s="101">
        <f t="shared" si="51"/>
        <v>0</v>
      </c>
      <c r="BT36" s="101">
        <f t="shared" si="52"/>
        <v>0</v>
      </c>
      <c r="BU36" s="101">
        <f t="shared" si="53"/>
        <v>0</v>
      </c>
      <c r="BV36" s="101">
        <f t="shared" si="54"/>
        <v>0</v>
      </c>
      <c r="BW36" s="101">
        <f t="shared" si="55"/>
        <v>0</v>
      </c>
      <c r="BX36" s="101">
        <f t="shared" si="56"/>
        <v>0</v>
      </c>
      <c r="BY36" s="101">
        <f t="shared" si="57"/>
        <v>0</v>
      </c>
      <c r="BZ36" s="101">
        <f t="shared" si="58"/>
        <v>0</v>
      </c>
      <c r="CA36" s="100">
        <f t="shared" si="59"/>
        <v>0</v>
      </c>
      <c r="CB36" s="101">
        <f t="shared" si="60"/>
        <v>0</v>
      </c>
      <c r="CC36" s="102">
        <f t="shared" si="61"/>
        <v>0</v>
      </c>
      <c r="CD36" s="100">
        <f t="shared" si="62"/>
        <v>0</v>
      </c>
      <c r="CE36" s="100">
        <f t="shared" si="63"/>
        <v>0</v>
      </c>
      <c r="CF36" s="100">
        <f t="shared" si="64"/>
        <v>0</v>
      </c>
      <c r="CG36" s="100">
        <f t="shared" si="65"/>
        <v>0</v>
      </c>
      <c r="CH36" s="100">
        <f t="shared" si="66"/>
        <v>0</v>
      </c>
      <c r="CI36" s="103">
        <f t="shared" si="67"/>
        <v>0</v>
      </c>
      <c r="CJ36" s="101">
        <f t="shared" si="68"/>
        <v>0</v>
      </c>
      <c r="CK36" s="103">
        <f t="shared" si="69"/>
        <v>0</v>
      </c>
      <c r="CL36" s="101" t="e">
        <f t="shared" si="70"/>
        <v>#DIV/0!</v>
      </c>
    </row>
    <row r="37" spans="2:90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V37" s="92">
        <f t="shared" si="2"/>
        <v>14</v>
      </c>
      <c r="AX37" s="100" t="e">
        <f t="shared" si="37"/>
        <v>#DIV/0!</v>
      </c>
      <c r="AY37" s="101" t="e">
        <f t="shared" si="38"/>
        <v>#DIV/0!</v>
      </c>
      <c r="AZ37" s="102">
        <f t="shared" si="39"/>
        <v>0</v>
      </c>
      <c r="BA37" s="100" t="e">
        <f t="shared" si="40"/>
        <v>#DIV/0!</v>
      </c>
      <c r="BB37" s="100">
        <f t="shared" si="41"/>
        <v>0</v>
      </c>
      <c r="BC37" s="100" t="e">
        <f t="shared" si="42"/>
        <v>#DIV/0!</v>
      </c>
      <c r="BD37" s="100">
        <f t="shared" si="43"/>
        <v>0</v>
      </c>
      <c r="BE37" s="100" t="e">
        <f t="shared" si="44"/>
        <v>#DIV/0!</v>
      </c>
      <c r="BF37" s="103" t="e">
        <f>+VLOOKUP(J37,'Código Barras'!$C$3:$D$1694,1,0)</f>
        <v>#N/A</v>
      </c>
      <c r="BG37" s="101" t="e">
        <f t="shared" si="45"/>
        <v>#DIV/0!</v>
      </c>
      <c r="BH37" s="103" t="e">
        <f>+VLOOKUP(L37,'Código Barras'!$C$3:$D$1694,1,0)</f>
        <v>#N/A</v>
      </c>
      <c r="BI37" s="101" t="e">
        <f t="shared" si="46"/>
        <v>#DIV/0!</v>
      </c>
      <c r="BJ37" s="104" t="str">
        <f>IF(N37&lt;&gt;"",VLOOKUP(N37,Distribuidoras!$B$3:$B$28,1,0),"")</f>
        <v/>
      </c>
      <c r="BK37" s="104" t="e">
        <f>+VLOOKUP('Gx a CL'!O37,'Cod. Único Territorial'!$D$3:$D$348,1,0)</f>
        <v>#N/A</v>
      </c>
      <c r="BL37" s="104" t="e">
        <f>+VLOOKUP('Gx a CL'!P37,'Cod. Único Territorial'!$B$3:$B$348,1,0)</f>
        <v>#N/A</v>
      </c>
      <c r="BM37" s="104" t="e">
        <f>+VLOOKUP('Gx a CL'!Q37,'Sector Económico'!$B$3:$B$30,1,0)</f>
        <v>#N/A</v>
      </c>
      <c r="BN37" s="104" t="e">
        <f>+VLOOKUP('Gx a CL'!R37,'Sector Económico'!$C$3:$C$30,1,0)</f>
        <v>#N/A</v>
      </c>
      <c r="BO37" s="103">
        <f t="shared" si="47"/>
        <v>0</v>
      </c>
      <c r="BP37" s="103">
        <f t="shared" si="48"/>
        <v>0</v>
      </c>
      <c r="BQ37" s="103">
        <f t="shared" si="49"/>
        <v>0</v>
      </c>
      <c r="BR37" s="103">
        <f t="shared" si="50"/>
        <v>0</v>
      </c>
      <c r="BS37" s="101">
        <f t="shared" si="51"/>
        <v>0</v>
      </c>
      <c r="BT37" s="101">
        <f t="shared" si="52"/>
        <v>0</v>
      </c>
      <c r="BU37" s="101">
        <f t="shared" si="53"/>
        <v>0</v>
      </c>
      <c r="BV37" s="101">
        <f t="shared" si="54"/>
        <v>0</v>
      </c>
      <c r="BW37" s="101">
        <f t="shared" si="55"/>
        <v>0</v>
      </c>
      <c r="BX37" s="101">
        <f t="shared" si="56"/>
        <v>0</v>
      </c>
      <c r="BY37" s="101">
        <f t="shared" si="57"/>
        <v>0</v>
      </c>
      <c r="BZ37" s="101">
        <f t="shared" si="58"/>
        <v>0</v>
      </c>
      <c r="CA37" s="100">
        <f t="shared" si="59"/>
        <v>0</v>
      </c>
      <c r="CB37" s="101">
        <f t="shared" si="60"/>
        <v>0</v>
      </c>
      <c r="CC37" s="102">
        <f t="shared" si="61"/>
        <v>0</v>
      </c>
      <c r="CD37" s="100">
        <f t="shared" si="62"/>
        <v>0</v>
      </c>
      <c r="CE37" s="100">
        <f t="shared" si="63"/>
        <v>0</v>
      </c>
      <c r="CF37" s="100">
        <f t="shared" si="64"/>
        <v>0</v>
      </c>
      <c r="CG37" s="100">
        <f t="shared" si="65"/>
        <v>0</v>
      </c>
      <c r="CH37" s="100">
        <f t="shared" si="66"/>
        <v>0</v>
      </c>
      <c r="CI37" s="103">
        <f t="shared" si="67"/>
        <v>0</v>
      </c>
      <c r="CJ37" s="101">
        <f t="shared" si="68"/>
        <v>0</v>
      </c>
      <c r="CK37" s="103">
        <f t="shared" si="69"/>
        <v>0</v>
      </c>
      <c r="CL37" s="101" t="e">
        <f t="shared" si="70"/>
        <v>#DIV/0!</v>
      </c>
    </row>
    <row r="38" spans="2:90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V38" s="92">
        <f t="shared" si="2"/>
        <v>14</v>
      </c>
      <c r="AX38" s="100" t="e">
        <f t="shared" si="37"/>
        <v>#DIV/0!</v>
      </c>
      <c r="AY38" s="101" t="e">
        <f t="shared" si="38"/>
        <v>#DIV/0!</v>
      </c>
      <c r="AZ38" s="102">
        <f t="shared" si="39"/>
        <v>0</v>
      </c>
      <c r="BA38" s="100" t="e">
        <f t="shared" si="40"/>
        <v>#DIV/0!</v>
      </c>
      <c r="BB38" s="100">
        <f t="shared" si="41"/>
        <v>0</v>
      </c>
      <c r="BC38" s="100" t="e">
        <f t="shared" si="42"/>
        <v>#DIV/0!</v>
      </c>
      <c r="BD38" s="100">
        <f t="shared" si="43"/>
        <v>0</v>
      </c>
      <c r="BE38" s="100" t="e">
        <f t="shared" si="44"/>
        <v>#DIV/0!</v>
      </c>
      <c r="BF38" s="103" t="e">
        <f>+VLOOKUP(J38,'Código Barras'!$C$3:$D$1694,1,0)</f>
        <v>#N/A</v>
      </c>
      <c r="BG38" s="101" t="e">
        <f t="shared" si="45"/>
        <v>#DIV/0!</v>
      </c>
      <c r="BH38" s="103" t="e">
        <f>+VLOOKUP(L38,'Código Barras'!$C$3:$D$1694,1,0)</f>
        <v>#N/A</v>
      </c>
      <c r="BI38" s="101" t="e">
        <f t="shared" si="46"/>
        <v>#DIV/0!</v>
      </c>
      <c r="BJ38" s="104" t="str">
        <f>IF(N38&lt;&gt;"",VLOOKUP(N38,Distribuidoras!$B$3:$B$28,1,0),"")</f>
        <v/>
      </c>
      <c r="BK38" s="104" t="e">
        <f>+VLOOKUP('Gx a CL'!O38,'Cod. Único Territorial'!$D$3:$D$348,1,0)</f>
        <v>#N/A</v>
      </c>
      <c r="BL38" s="104" t="e">
        <f>+VLOOKUP('Gx a CL'!P38,'Cod. Único Territorial'!$B$3:$B$348,1,0)</f>
        <v>#N/A</v>
      </c>
      <c r="BM38" s="104" t="e">
        <f>+VLOOKUP('Gx a CL'!Q38,'Sector Económico'!$B$3:$B$30,1,0)</f>
        <v>#N/A</v>
      </c>
      <c r="BN38" s="104" t="e">
        <f>+VLOOKUP('Gx a CL'!R38,'Sector Económico'!$C$3:$C$30,1,0)</f>
        <v>#N/A</v>
      </c>
      <c r="BO38" s="103">
        <f t="shared" si="47"/>
        <v>0</v>
      </c>
      <c r="BP38" s="103">
        <f t="shared" si="48"/>
        <v>0</v>
      </c>
      <c r="BQ38" s="103">
        <f t="shared" si="49"/>
        <v>0</v>
      </c>
      <c r="BR38" s="103">
        <f t="shared" si="50"/>
        <v>0</v>
      </c>
      <c r="BS38" s="101">
        <f t="shared" si="51"/>
        <v>0</v>
      </c>
      <c r="BT38" s="101">
        <f t="shared" si="52"/>
        <v>0</v>
      </c>
      <c r="BU38" s="101">
        <f t="shared" si="53"/>
        <v>0</v>
      </c>
      <c r="BV38" s="101">
        <f t="shared" si="54"/>
        <v>0</v>
      </c>
      <c r="BW38" s="101">
        <f t="shared" si="55"/>
        <v>0</v>
      </c>
      <c r="BX38" s="101">
        <f t="shared" si="56"/>
        <v>0</v>
      </c>
      <c r="BY38" s="101">
        <f t="shared" si="57"/>
        <v>0</v>
      </c>
      <c r="BZ38" s="101">
        <f t="shared" si="58"/>
        <v>0</v>
      </c>
      <c r="CA38" s="100">
        <f t="shared" si="59"/>
        <v>0</v>
      </c>
      <c r="CB38" s="101">
        <f t="shared" si="60"/>
        <v>0</v>
      </c>
      <c r="CC38" s="102">
        <f t="shared" si="61"/>
        <v>0</v>
      </c>
      <c r="CD38" s="100">
        <f t="shared" si="62"/>
        <v>0</v>
      </c>
      <c r="CE38" s="100">
        <f t="shared" si="63"/>
        <v>0</v>
      </c>
      <c r="CF38" s="100">
        <f t="shared" si="64"/>
        <v>0</v>
      </c>
      <c r="CG38" s="100">
        <f t="shared" si="65"/>
        <v>0</v>
      </c>
      <c r="CH38" s="100">
        <f t="shared" si="66"/>
        <v>0</v>
      </c>
      <c r="CI38" s="103">
        <f t="shared" si="67"/>
        <v>0</v>
      </c>
      <c r="CJ38" s="101">
        <f t="shared" si="68"/>
        <v>0</v>
      </c>
      <c r="CK38" s="103">
        <f t="shared" si="69"/>
        <v>0</v>
      </c>
      <c r="CL38" s="101" t="e">
        <f t="shared" si="70"/>
        <v>#DIV/0!</v>
      </c>
    </row>
    <row r="39" spans="2:90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V39" s="92">
        <f t="shared" si="2"/>
        <v>14</v>
      </c>
      <c r="AX39" s="100" t="e">
        <f t="shared" si="37"/>
        <v>#DIV/0!</v>
      </c>
      <c r="AY39" s="101" t="e">
        <f t="shared" si="38"/>
        <v>#DIV/0!</v>
      </c>
      <c r="AZ39" s="102">
        <f t="shared" si="39"/>
        <v>0</v>
      </c>
      <c r="BA39" s="100" t="e">
        <f t="shared" si="40"/>
        <v>#DIV/0!</v>
      </c>
      <c r="BB39" s="100">
        <f t="shared" si="41"/>
        <v>0</v>
      </c>
      <c r="BC39" s="100" t="e">
        <f t="shared" si="42"/>
        <v>#DIV/0!</v>
      </c>
      <c r="BD39" s="100">
        <f t="shared" si="43"/>
        <v>0</v>
      </c>
      <c r="BE39" s="100" t="e">
        <f t="shared" si="44"/>
        <v>#DIV/0!</v>
      </c>
      <c r="BF39" s="103" t="e">
        <f>+VLOOKUP(J39,'Código Barras'!$C$3:$D$1694,1,0)</f>
        <v>#N/A</v>
      </c>
      <c r="BG39" s="101" t="e">
        <f t="shared" si="45"/>
        <v>#DIV/0!</v>
      </c>
      <c r="BH39" s="103" t="e">
        <f>+VLOOKUP(L39,'Código Barras'!$C$3:$D$1694,1,0)</f>
        <v>#N/A</v>
      </c>
      <c r="BI39" s="101" t="e">
        <f t="shared" si="46"/>
        <v>#DIV/0!</v>
      </c>
      <c r="BJ39" s="104" t="str">
        <f>IF(N39&lt;&gt;"",VLOOKUP(N39,Distribuidoras!$B$3:$B$28,1,0),"")</f>
        <v/>
      </c>
      <c r="BK39" s="104" t="e">
        <f>+VLOOKUP('Gx a CL'!O39,'Cod. Único Territorial'!$D$3:$D$348,1,0)</f>
        <v>#N/A</v>
      </c>
      <c r="BL39" s="104" t="e">
        <f>+VLOOKUP('Gx a CL'!P39,'Cod. Único Territorial'!$B$3:$B$348,1,0)</f>
        <v>#N/A</v>
      </c>
      <c r="BM39" s="104" t="e">
        <f>+VLOOKUP('Gx a CL'!Q39,'Sector Económico'!$B$3:$B$30,1,0)</f>
        <v>#N/A</v>
      </c>
      <c r="BN39" s="104" t="e">
        <f>+VLOOKUP('Gx a CL'!R39,'Sector Económico'!$C$3:$C$30,1,0)</f>
        <v>#N/A</v>
      </c>
      <c r="BO39" s="103">
        <f t="shared" si="47"/>
        <v>0</v>
      </c>
      <c r="BP39" s="103">
        <f t="shared" si="48"/>
        <v>0</v>
      </c>
      <c r="BQ39" s="103">
        <f t="shared" si="49"/>
        <v>0</v>
      </c>
      <c r="BR39" s="103">
        <f t="shared" si="50"/>
        <v>0</v>
      </c>
      <c r="BS39" s="101">
        <f t="shared" si="51"/>
        <v>0</v>
      </c>
      <c r="BT39" s="101">
        <f t="shared" si="52"/>
        <v>0</v>
      </c>
      <c r="BU39" s="101">
        <f t="shared" si="53"/>
        <v>0</v>
      </c>
      <c r="BV39" s="101">
        <f t="shared" si="54"/>
        <v>0</v>
      </c>
      <c r="BW39" s="101">
        <f t="shared" si="55"/>
        <v>0</v>
      </c>
      <c r="BX39" s="101">
        <f t="shared" si="56"/>
        <v>0</v>
      </c>
      <c r="BY39" s="101">
        <f t="shared" si="57"/>
        <v>0</v>
      </c>
      <c r="BZ39" s="101">
        <f t="shared" si="58"/>
        <v>0</v>
      </c>
      <c r="CA39" s="100">
        <f t="shared" si="59"/>
        <v>0</v>
      </c>
      <c r="CB39" s="101">
        <f t="shared" si="60"/>
        <v>0</v>
      </c>
      <c r="CC39" s="102">
        <f t="shared" si="61"/>
        <v>0</v>
      </c>
      <c r="CD39" s="100">
        <f t="shared" si="62"/>
        <v>0</v>
      </c>
      <c r="CE39" s="100">
        <f t="shared" si="63"/>
        <v>0</v>
      </c>
      <c r="CF39" s="100">
        <f t="shared" si="64"/>
        <v>0</v>
      </c>
      <c r="CG39" s="100">
        <f t="shared" si="65"/>
        <v>0</v>
      </c>
      <c r="CH39" s="100">
        <f t="shared" si="66"/>
        <v>0</v>
      </c>
      <c r="CI39" s="103">
        <f t="shared" si="67"/>
        <v>0</v>
      </c>
      <c r="CJ39" s="101">
        <f t="shared" si="68"/>
        <v>0</v>
      </c>
      <c r="CK39" s="103">
        <f t="shared" si="69"/>
        <v>0</v>
      </c>
      <c r="CL39" s="101" t="e">
        <f t="shared" si="70"/>
        <v>#DIV/0!</v>
      </c>
    </row>
    <row r="40" spans="2:90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V40" s="92">
        <f t="shared" si="2"/>
        <v>14</v>
      </c>
      <c r="AX40" s="100" t="e">
        <f t="shared" si="37"/>
        <v>#DIV/0!</v>
      </c>
      <c r="AY40" s="101" t="e">
        <f t="shared" si="38"/>
        <v>#DIV/0!</v>
      </c>
      <c r="AZ40" s="102">
        <f t="shared" si="39"/>
        <v>0</v>
      </c>
      <c r="BA40" s="100" t="e">
        <f t="shared" si="40"/>
        <v>#DIV/0!</v>
      </c>
      <c r="BB40" s="100">
        <f t="shared" si="41"/>
        <v>0</v>
      </c>
      <c r="BC40" s="100" t="e">
        <f t="shared" si="42"/>
        <v>#DIV/0!</v>
      </c>
      <c r="BD40" s="100">
        <f t="shared" si="43"/>
        <v>0</v>
      </c>
      <c r="BE40" s="100" t="e">
        <f t="shared" si="44"/>
        <v>#DIV/0!</v>
      </c>
      <c r="BF40" s="103" t="e">
        <f>+VLOOKUP(J40,'Código Barras'!$C$3:$D$1694,1,0)</f>
        <v>#N/A</v>
      </c>
      <c r="BG40" s="101" t="e">
        <f t="shared" si="45"/>
        <v>#DIV/0!</v>
      </c>
      <c r="BH40" s="103" t="e">
        <f>+VLOOKUP(L40,'Código Barras'!$C$3:$D$1694,1,0)</f>
        <v>#N/A</v>
      </c>
      <c r="BI40" s="101" t="e">
        <f t="shared" si="46"/>
        <v>#DIV/0!</v>
      </c>
      <c r="BJ40" s="104" t="str">
        <f>IF(N40&lt;&gt;"",VLOOKUP(N40,Distribuidoras!$B$3:$B$28,1,0),"")</f>
        <v/>
      </c>
      <c r="BK40" s="104" t="e">
        <f>+VLOOKUP('Gx a CL'!O40,'Cod. Único Territorial'!$D$3:$D$348,1,0)</f>
        <v>#N/A</v>
      </c>
      <c r="BL40" s="104" t="e">
        <f>+VLOOKUP('Gx a CL'!P40,'Cod. Único Territorial'!$B$3:$B$348,1,0)</f>
        <v>#N/A</v>
      </c>
      <c r="BM40" s="104" t="e">
        <f>+VLOOKUP('Gx a CL'!Q40,'Sector Económico'!$B$3:$B$30,1,0)</f>
        <v>#N/A</v>
      </c>
      <c r="BN40" s="104" t="e">
        <f>+VLOOKUP('Gx a CL'!R40,'Sector Económico'!$C$3:$C$30,1,0)</f>
        <v>#N/A</v>
      </c>
      <c r="BO40" s="103">
        <f t="shared" si="47"/>
        <v>0</v>
      </c>
      <c r="BP40" s="103">
        <f t="shared" si="48"/>
        <v>0</v>
      </c>
      <c r="BQ40" s="103">
        <f t="shared" si="49"/>
        <v>0</v>
      </c>
      <c r="BR40" s="103">
        <f t="shared" si="50"/>
        <v>0</v>
      </c>
      <c r="BS40" s="101">
        <f t="shared" si="51"/>
        <v>0</v>
      </c>
      <c r="BT40" s="101">
        <f t="shared" si="52"/>
        <v>0</v>
      </c>
      <c r="BU40" s="101">
        <f t="shared" si="53"/>
        <v>0</v>
      </c>
      <c r="BV40" s="101">
        <f t="shared" si="54"/>
        <v>0</v>
      </c>
      <c r="BW40" s="101">
        <f t="shared" si="55"/>
        <v>0</v>
      </c>
      <c r="BX40" s="101">
        <f t="shared" si="56"/>
        <v>0</v>
      </c>
      <c r="BY40" s="101">
        <f t="shared" si="57"/>
        <v>0</v>
      </c>
      <c r="BZ40" s="101">
        <f t="shared" si="58"/>
        <v>0</v>
      </c>
      <c r="CA40" s="100">
        <f t="shared" si="59"/>
        <v>0</v>
      </c>
      <c r="CB40" s="101">
        <f t="shared" si="60"/>
        <v>0</v>
      </c>
      <c r="CC40" s="102">
        <f t="shared" si="61"/>
        <v>0</v>
      </c>
      <c r="CD40" s="100">
        <f t="shared" si="62"/>
        <v>0</v>
      </c>
      <c r="CE40" s="100">
        <f t="shared" si="63"/>
        <v>0</v>
      </c>
      <c r="CF40" s="100">
        <f t="shared" si="64"/>
        <v>0</v>
      </c>
      <c r="CG40" s="100">
        <f t="shared" si="65"/>
        <v>0</v>
      </c>
      <c r="CH40" s="100">
        <f t="shared" si="66"/>
        <v>0</v>
      </c>
      <c r="CI40" s="103">
        <f t="shared" si="67"/>
        <v>0</v>
      </c>
      <c r="CJ40" s="101">
        <f t="shared" si="68"/>
        <v>0</v>
      </c>
      <c r="CK40" s="103">
        <f t="shared" si="69"/>
        <v>0</v>
      </c>
      <c r="CL40" s="101" t="e">
        <f t="shared" si="70"/>
        <v>#DIV/0!</v>
      </c>
    </row>
    <row r="41" spans="2:90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V41" s="92">
        <f t="shared" si="2"/>
        <v>14</v>
      </c>
      <c r="AX41" s="100" t="e">
        <f t="shared" si="37"/>
        <v>#DIV/0!</v>
      </c>
      <c r="AY41" s="101" t="e">
        <f t="shared" si="38"/>
        <v>#DIV/0!</v>
      </c>
      <c r="AZ41" s="102">
        <f t="shared" si="39"/>
        <v>0</v>
      </c>
      <c r="BA41" s="100" t="e">
        <f t="shared" si="40"/>
        <v>#DIV/0!</v>
      </c>
      <c r="BB41" s="100">
        <f t="shared" si="41"/>
        <v>0</v>
      </c>
      <c r="BC41" s="100" t="e">
        <f t="shared" si="42"/>
        <v>#DIV/0!</v>
      </c>
      <c r="BD41" s="100">
        <f t="shared" si="43"/>
        <v>0</v>
      </c>
      <c r="BE41" s="100" t="e">
        <f t="shared" si="44"/>
        <v>#DIV/0!</v>
      </c>
      <c r="BF41" s="103" t="e">
        <f>+VLOOKUP(J41,'Código Barras'!$C$3:$D$1694,1,0)</f>
        <v>#N/A</v>
      </c>
      <c r="BG41" s="101" t="e">
        <f t="shared" si="45"/>
        <v>#DIV/0!</v>
      </c>
      <c r="BH41" s="103" t="e">
        <f>+VLOOKUP(L41,'Código Barras'!$C$3:$D$1694,1,0)</f>
        <v>#N/A</v>
      </c>
      <c r="BI41" s="101" t="e">
        <f t="shared" si="46"/>
        <v>#DIV/0!</v>
      </c>
      <c r="BJ41" s="104" t="str">
        <f>IF(N41&lt;&gt;"",VLOOKUP(N41,Distribuidoras!$B$3:$B$28,1,0),"")</f>
        <v/>
      </c>
      <c r="BK41" s="104" t="e">
        <f>+VLOOKUP('Gx a CL'!O41,'Cod. Único Territorial'!$D$3:$D$348,1,0)</f>
        <v>#N/A</v>
      </c>
      <c r="BL41" s="104" t="e">
        <f>+VLOOKUP('Gx a CL'!P41,'Cod. Único Territorial'!$B$3:$B$348,1,0)</f>
        <v>#N/A</v>
      </c>
      <c r="BM41" s="104" t="e">
        <f>+VLOOKUP('Gx a CL'!Q41,'Sector Económico'!$B$3:$B$30,1,0)</f>
        <v>#N/A</v>
      </c>
      <c r="BN41" s="104" t="e">
        <f>+VLOOKUP('Gx a CL'!R41,'Sector Económico'!$C$3:$C$30,1,0)</f>
        <v>#N/A</v>
      </c>
      <c r="BO41" s="103">
        <f t="shared" si="47"/>
        <v>0</v>
      </c>
      <c r="BP41" s="103">
        <f t="shared" si="48"/>
        <v>0</v>
      </c>
      <c r="BQ41" s="103">
        <f t="shared" si="49"/>
        <v>0</v>
      </c>
      <c r="BR41" s="103">
        <f t="shared" si="50"/>
        <v>0</v>
      </c>
      <c r="BS41" s="101">
        <f t="shared" si="51"/>
        <v>0</v>
      </c>
      <c r="BT41" s="101">
        <f t="shared" si="52"/>
        <v>0</v>
      </c>
      <c r="BU41" s="101">
        <f t="shared" si="53"/>
        <v>0</v>
      </c>
      <c r="BV41" s="101">
        <f t="shared" si="54"/>
        <v>0</v>
      </c>
      <c r="BW41" s="101">
        <f t="shared" si="55"/>
        <v>0</v>
      </c>
      <c r="BX41" s="101">
        <f t="shared" si="56"/>
        <v>0</v>
      </c>
      <c r="BY41" s="101">
        <f t="shared" si="57"/>
        <v>0</v>
      </c>
      <c r="BZ41" s="101">
        <f t="shared" si="58"/>
        <v>0</v>
      </c>
      <c r="CA41" s="100">
        <f t="shared" si="59"/>
        <v>0</v>
      </c>
      <c r="CB41" s="101">
        <f t="shared" si="60"/>
        <v>0</v>
      </c>
      <c r="CC41" s="102">
        <f t="shared" si="61"/>
        <v>0</v>
      </c>
      <c r="CD41" s="100">
        <f t="shared" si="62"/>
        <v>0</v>
      </c>
      <c r="CE41" s="100">
        <f t="shared" si="63"/>
        <v>0</v>
      </c>
      <c r="CF41" s="100">
        <f t="shared" si="64"/>
        <v>0</v>
      </c>
      <c r="CG41" s="100">
        <f t="shared" si="65"/>
        <v>0</v>
      </c>
      <c r="CH41" s="100">
        <f t="shared" si="66"/>
        <v>0</v>
      </c>
      <c r="CI41" s="103">
        <f t="shared" si="67"/>
        <v>0</v>
      </c>
      <c r="CJ41" s="101">
        <f t="shared" si="68"/>
        <v>0</v>
      </c>
      <c r="CK41" s="103">
        <f t="shared" si="69"/>
        <v>0</v>
      </c>
      <c r="CL41" s="101" t="e">
        <f t="shared" si="70"/>
        <v>#DIV/0!</v>
      </c>
    </row>
    <row r="42" spans="2:90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V42" s="92">
        <f t="shared" si="2"/>
        <v>14</v>
      </c>
      <c r="AX42" s="100" t="e">
        <f t="shared" si="37"/>
        <v>#DIV/0!</v>
      </c>
      <c r="AY42" s="101" t="e">
        <f t="shared" si="38"/>
        <v>#DIV/0!</v>
      </c>
      <c r="AZ42" s="102">
        <f t="shared" si="39"/>
        <v>0</v>
      </c>
      <c r="BA42" s="100" t="e">
        <f t="shared" si="40"/>
        <v>#DIV/0!</v>
      </c>
      <c r="BB42" s="100">
        <f t="shared" si="41"/>
        <v>0</v>
      </c>
      <c r="BC42" s="100" t="e">
        <f t="shared" si="42"/>
        <v>#DIV/0!</v>
      </c>
      <c r="BD42" s="100">
        <f t="shared" si="43"/>
        <v>0</v>
      </c>
      <c r="BE42" s="100" t="e">
        <f t="shared" si="44"/>
        <v>#DIV/0!</v>
      </c>
      <c r="BF42" s="103" t="e">
        <f>+VLOOKUP(J42,'Código Barras'!$C$3:$D$1694,1,0)</f>
        <v>#N/A</v>
      </c>
      <c r="BG42" s="101" t="e">
        <f t="shared" si="45"/>
        <v>#DIV/0!</v>
      </c>
      <c r="BH42" s="103" t="e">
        <f>+VLOOKUP(L42,'Código Barras'!$C$3:$D$1694,1,0)</f>
        <v>#N/A</v>
      </c>
      <c r="BI42" s="101" t="e">
        <f t="shared" si="46"/>
        <v>#DIV/0!</v>
      </c>
      <c r="BJ42" s="104" t="str">
        <f>IF(N42&lt;&gt;"",VLOOKUP(N42,Distribuidoras!$B$3:$B$28,1,0),"")</f>
        <v/>
      </c>
      <c r="BK42" s="104" t="e">
        <f>+VLOOKUP('Gx a CL'!O42,'Cod. Único Territorial'!$D$3:$D$348,1,0)</f>
        <v>#N/A</v>
      </c>
      <c r="BL42" s="104" t="e">
        <f>+VLOOKUP('Gx a CL'!P42,'Cod. Único Territorial'!$B$3:$B$348,1,0)</f>
        <v>#N/A</v>
      </c>
      <c r="BM42" s="104" t="e">
        <f>+VLOOKUP('Gx a CL'!Q42,'Sector Económico'!$B$3:$B$30,1,0)</f>
        <v>#N/A</v>
      </c>
      <c r="BN42" s="104" t="e">
        <f>+VLOOKUP('Gx a CL'!R42,'Sector Económico'!$C$3:$C$30,1,0)</f>
        <v>#N/A</v>
      </c>
      <c r="BO42" s="103">
        <f t="shared" si="47"/>
        <v>0</v>
      </c>
      <c r="BP42" s="103">
        <f t="shared" si="48"/>
        <v>0</v>
      </c>
      <c r="BQ42" s="103">
        <f t="shared" si="49"/>
        <v>0</v>
      </c>
      <c r="BR42" s="103">
        <f t="shared" si="50"/>
        <v>0</v>
      </c>
      <c r="BS42" s="101">
        <f t="shared" si="51"/>
        <v>0</v>
      </c>
      <c r="BT42" s="101">
        <f t="shared" si="52"/>
        <v>0</v>
      </c>
      <c r="BU42" s="101">
        <f t="shared" si="53"/>
        <v>0</v>
      </c>
      <c r="BV42" s="101">
        <f t="shared" si="54"/>
        <v>0</v>
      </c>
      <c r="BW42" s="101">
        <f t="shared" si="55"/>
        <v>0</v>
      </c>
      <c r="BX42" s="101">
        <f t="shared" si="56"/>
        <v>0</v>
      </c>
      <c r="BY42" s="101">
        <f t="shared" si="57"/>
        <v>0</v>
      </c>
      <c r="BZ42" s="101">
        <f t="shared" si="58"/>
        <v>0</v>
      </c>
      <c r="CA42" s="100">
        <f t="shared" si="59"/>
        <v>0</v>
      </c>
      <c r="CB42" s="101">
        <f t="shared" si="60"/>
        <v>0</v>
      </c>
      <c r="CC42" s="102">
        <f t="shared" si="61"/>
        <v>0</v>
      </c>
      <c r="CD42" s="100">
        <f t="shared" si="62"/>
        <v>0</v>
      </c>
      <c r="CE42" s="100">
        <f t="shared" si="63"/>
        <v>0</v>
      </c>
      <c r="CF42" s="100">
        <f t="shared" si="64"/>
        <v>0</v>
      </c>
      <c r="CG42" s="100">
        <f t="shared" si="65"/>
        <v>0</v>
      </c>
      <c r="CH42" s="100">
        <f t="shared" si="66"/>
        <v>0</v>
      </c>
      <c r="CI42" s="103">
        <f t="shared" si="67"/>
        <v>0</v>
      </c>
      <c r="CJ42" s="101">
        <f t="shared" si="68"/>
        <v>0</v>
      </c>
      <c r="CK42" s="103">
        <f t="shared" si="69"/>
        <v>0</v>
      </c>
      <c r="CL42" s="101" t="e">
        <f t="shared" si="70"/>
        <v>#DIV/0!</v>
      </c>
    </row>
    <row r="43" spans="2:90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V43" s="92">
        <f t="shared" si="2"/>
        <v>14</v>
      </c>
      <c r="AX43" s="100" t="e">
        <f t="shared" si="37"/>
        <v>#DIV/0!</v>
      </c>
      <c r="AY43" s="101" t="e">
        <f t="shared" si="38"/>
        <v>#DIV/0!</v>
      </c>
      <c r="AZ43" s="102">
        <f t="shared" si="39"/>
        <v>0</v>
      </c>
      <c r="BA43" s="100" t="e">
        <f t="shared" si="40"/>
        <v>#DIV/0!</v>
      </c>
      <c r="BB43" s="100">
        <f t="shared" si="41"/>
        <v>0</v>
      </c>
      <c r="BC43" s="100" t="e">
        <f t="shared" si="42"/>
        <v>#DIV/0!</v>
      </c>
      <c r="BD43" s="100">
        <f t="shared" si="43"/>
        <v>0</v>
      </c>
      <c r="BE43" s="100" t="e">
        <f t="shared" si="44"/>
        <v>#DIV/0!</v>
      </c>
      <c r="BF43" s="103" t="e">
        <f>+VLOOKUP(J43,'Código Barras'!$C$3:$D$1694,1,0)</f>
        <v>#N/A</v>
      </c>
      <c r="BG43" s="101" t="e">
        <f t="shared" si="45"/>
        <v>#DIV/0!</v>
      </c>
      <c r="BH43" s="103" t="e">
        <f>+VLOOKUP(L43,'Código Barras'!$C$3:$D$1694,1,0)</f>
        <v>#N/A</v>
      </c>
      <c r="BI43" s="101" t="e">
        <f t="shared" si="46"/>
        <v>#DIV/0!</v>
      </c>
      <c r="BJ43" s="104" t="str">
        <f>IF(N43&lt;&gt;"",VLOOKUP(N43,Distribuidoras!$B$3:$B$28,1,0),"")</f>
        <v/>
      </c>
      <c r="BK43" s="104" t="e">
        <f>+VLOOKUP('Gx a CL'!O43,'Cod. Único Territorial'!$D$3:$D$348,1,0)</f>
        <v>#N/A</v>
      </c>
      <c r="BL43" s="104" t="e">
        <f>+VLOOKUP('Gx a CL'!P43,'Cod. Único Territorial'!$B$3:$B$348,1,0)</f>
        <v>#N/A</v>
      </c>
      <c r="BM43" s="104" t="e">
        <f>+VLOOKUP('Gx a CL'!Q43,'Sector Económico'!$B$3:$B$30,1,0)</f>
        <v>#N/A</v>
      </c>
      <c r="BN43" s="104" t="e">
        <f>+VLOOKUP('Gx a CL'!R43,'Sector Económico'!$C$3:$C$30,1,0)</f>
        <v>#N/A</v>
      </c>
      <c r="BO43" s="103">
        <f t="shared" si="47"/>
        <v>0</v>
      </c>
      <c r="BP43" s="103">
        <f t="shared" si="48"/>
        <v>0</v>
      </c>
      <c r="BQ43" s="103">
        <f t="shared" si="49"/>
        <v>0</v>
      </c>
      <c r="BR43" s="103">
        <f t="shared" si="50"/>
        <v>0</v>
      </c>
      <c r="BS43" s="101">
        <f t="shared" si="51"/>
        <v>0</v>
      </c>
      <c r="BT43" s="101">
        <f t="shared" si="52"/>
        <v>0</v>
      </c>
      <c r="BU43" s="101">
        <f t="shared" si="53"/>
        <v>0</v>
      </c>
      <c r="BV43" s="101">
        <f t="shared" si="54"/>
        <v>0</v>
      </c>
      <c r="BW43" s="101">
        <f t="shared" si="55"/>
        <v>0</v>
      </c>
      <c r="BX43" s="101">
        <f t="shared" si="56"/>
        <v>0</v>
      </c>
      <c r="BY43" s="101">
        <f t="shared" si="57"/>
        <v>0</v>
      </c>
      <c r="BZ43" s="101">
        <f t="shared" si="58"/>
        <v>0</v>
      </c>
      <c r="CA43" s="100">
        <f t="shared" si="59"/>
        <v>0</v>
      </c>
      <c r="CB43" s="101">
        <f t="shared" si="60"/>
        <v>0</v>
      </c>
      <c r="CC43" s="102">
        <f t="shared" si="61"/>
        <v>0</v>
      </c>
      <c r="CD43" s="100">
        <f t="shared" si="62"/>
        <v>0</v>
      </c>
      <c r="CE43" s="100">
        <f t="shared" si="63"/>
        <v>0</v>
      </c>
      <c r="CF43" s="100">
        <f t="shared" si="64"/>
        <v>0</v>
      </c>
      <c r="CG43" s="100">
        <f t="shared" si="65"/>
        <v>0</v>
      </c>
      <c r="CH43" s="100">
        <f t="shared" si="66"/>
        <v>0</v>
      </c>
      <c r="CI43" s="103">
        <f t="shared" si="67"/>
        <v>0</v>
      </c>
      <c r="CJ43" s="101">
        <f t="shared" si="68"/>
        <v>0</v>
      </c>
      <c r="CK43" s="103">
        <f t="shared" si="69"/>
        <v>0</v>
      </c>
      <c r="CL43" s="101" t="e">
        <f t="shared" si="70"/>
        <v>#DIV/0!</v>
      </c>
    </row>
    <row r="44" spans="2:90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V44" s="92">
        <f t="shared" si="2"/>
        <v>14</v>
      </c>
      <c r="AX44" s="100" t="e">
        <f t="shared" si="37"/>
        <v>#DIV/0!</v>
      </c>
      <c r="AY44" s="101" t="e">
        <f t="shared" si="38"/>
        <v>#DIV/0!</v>
      </c>
      <c r="AZ44" s="102">
        <f t="shared" si="39"/>
        <v>0</v>
      </c>
      <c r="BA44" s="100" t="e">
        <f t="shared" si="40"/>
        <v>#DIV/0!</v>
      </c>
      <c r="BB44" s="100">
        <f t="shared" si="41"/>
        <v>0</v>
      </c>
      <c r="BC44" s="100" t="e">
        <f t="shared" si="42"/>
        <v>#DIV/0!</v>
      </c>
      <c r="BD44" s="100">
        <f t="shared" si="43"/>
        <v>0</v>
      </c>
      <c r="BE44" s="100" t="e">
        <f t="shared" si="44"/>
        <v>#DIV/0!</v>
      </c>
      <c r="BF44" s="103" t="e">
        <f>+VLOOKUP(J44,'Código Barras'!$C$3:$D$1694,1,0)</f>
        <v>#N/A</v>
      </c>
      <c r="BG44" s="101" t="e">
        <f t="shared" si="45"/>
        <v>#DIV/0!</v>
      </c>
      <c r="BH44" s="103" t="e">
        <f>+VLOOKUP(L44,'Código Barras'!$C$3:$D$1694,1,0)</f>
        <v>#N/A</v>
      </c>
      <c r="BI44" s="101" t="e">
        <f t="shared" si="46"/>
        <v>#DIV/0!</v>
      </c>
      <c r="BJ44" s="104" t="str">
        <f>IF(N44&lt;&gt;"",VLOOKUP(N44,Distribuidoras!$B$3:$B$28,1,0),"")</f>
        <v/>
      </c>
      <c r="BK44" s="104" t="e">
        <f>+VLOOKUP('Gx a CL'!O44,'Cod. Único Territorial'!$D$3:$D$348,1,0)</f>
        <v>#N/A</v>
      </c>
      <c r="BL44" s="104" t="e">
        <f>+VLOOKUP('Gx a CL'!P44,'Cod. Único Territorial'!$B$3:$B$348,1,0)</f>
        <v>#N/A</v>
      </c>
      <c r="BM44" s="104" t="e">
        <f>+VLOOKUP('Gx a CL'!Q44,'Sector Económico'!$B$3:$B$30,1,0)</f>
        <v>#N/A</v>
      </c>
      <c r="BN44" s="104" t="e">
        <f>+VLOOKUP('Gx a CL'!R44,'Sector Económico'!$C$3:$C$30,1,0)</f>
        <v>#N/A</v>
      </c>
      <c r="BO44" s="103">
        <f t="shared" si="47"/>
        <v>0</v>
      </c>
      <c r="BP44" s="103">
        <f t="shared" si="48"/>
        <v>0</v>
      </c>
      <c r="BQ44" s="103">
        <f t="shared" si="49"/>
        <v>0</v>
      </c>
      <c r="BR44" s="103">
        <f t="shared" si="50"/>
        <v>0</v>
      </c>
      <c r="BS44" s="101">
        <f t="shared" si="51"/>
        <v>0</v>
      </c>
      <c r="BT44" s="101">
        <f t="shared" si="52"/>
        <v>0</v>
      </c>
      <c r="BU44" s="101">
        <f t="shared" si="53"/>
        <v>0</v>
      </c>
      <c r="BV44" s="101">
        <f t="shared" si="54"/>
        <v>0</v>
      </c>
      <c r="BW44" s="101">
        <f t="shared" si="55"/>
        <v>0</v>
      </c>
      <c r="BX44" s="101">
        <f t="shared" si="56"/>
        <v>0</v>
      </c>
      <c r="BY44" s="101">
        <f t="shared" si="57"/>
        <v>0</v>
      </c>
      <c r="BZ44" s="101">
        <f t="shared" si="58"/>
        <v>0</v>
      </c>
      <c r="CA44" s="100">
        <f t="shared" si="59"/>
        <v>0</v>
      </c>
      <c r="CB44" s="101">
        <f t="shared" si="60"/>
        <v>0</v>
      </c>
      <c r="CC44" s="102">
        <f t="shared" si="61"/>
        <v>0</v>
      </c>
      <c r="CD44" s="100">
        <f t="shared" si="62"/>
        <v>0</v>
      </c>
      <c r="CE44" s="100">
        <f t="shared" si="63"/>
        <v>0</v>
      </c>
      <c r="CF44" s="100">
        <f t="shared" si="64"/>
        <v>0</v>
      </c>
      <c r="CG44" s="100">
        <f t="shared" si="65"/>
        <v>0</v>
      </c>
      <c r="CH44" s="100">
        <f t="shared" si="66"/>
        <v>0</v>
      </c>
      <c r="CI44" s="103">
        <f t="shared" si="67"/>
        <v>0</v>
      </c>
      <c r="CJ44" s="101">
        <f t="shared" si="68"/>
        <v>0</v>
      </c>
      <c r="CK44" s="103">
        <f t="shared" si="69"/>
        <v>0</v>
      </c>
      <c r="CL44" s="101" t="e">
        <f t="shared" si="70"/>
        <v>#DIV/0!</v>
      </c>
    </row>
    <row r="45" spans="2:90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V45" s="92">
        <f t="shared" si="2"/>
        <v>14</v>
      </c>
      <c r="AX45" s="100" t="e">
        <f t="shared" si="37"/>
        <v>#DIV/0!</v>
      </c>
      <c r="AY45" s="101" t="e">
        <f t="shared" si="38"/>
        <v>#DIV/0!</v>
      </c>
      <c r="AZ45" s="102">
        <f t="shared" si="39"/>
        <v>0</v>
      </c>
      <c r="BA45" s="100" t="e">
        <f t="shared" si="40"/>
        <v>#DIV/0!</v>
      </c>
      <c r="BB45" s="100">
        <f t="shared" si="41"/>
        <v>0</v>
      </c>
      <c r="BC45" s="100" t="e">
        <f t="shared" si="42"/>
        <v>#DIV/0!</v>
      </c>
      <c r="BD45" s="100">
        <f t="shared" si="43"/>
        <v>0</v>
      </c>
      <c r="BE45" s="100" t="e">
        <f t="shared" si="44"/>
        <v>#DIV/0!</v>
      </c>
      <c r="BF45" s="103" t="e">
        <f>+VLOOKUP(J45,'Código Barras'!$C$3:$D$1694,1,0)</f>
        <v>#N/A</v>
      </c>
      <c r="BG45" s="101" t="e">
        <f t="shared" si="45"/>
        <v>#DIV/0!</v>
      </c>
      <c r="BH45" s="103" t="e">
        <f>+VLOOKUP(L45,'Código Barras'!$C$3:$D$1694,1,0)</f>
        <v>#N/A</v>
      </c>
      <c r="BI45" s="101" t="e">
        <f t="shared" si="46"/>
        <v>#DIV/0!</v>
      </c>
      <c r="BJ45" s="104" t="str">
        <f>IF(N45&lt;&gt;"",VLOOKUP(N45,Distribuidoras!$B$3:$B$28,1,0),"")</f>
        <v/>
      </c>
      <c r="BK45" s="104" t="e">
        <f>+VLOOKUP('Gx a CL'!O45,'Cod. Único Territorial'!$D$3:$D$348,1,0)</f>
        <v>#N/A</v>
      </c>
      <c r="BL45" s="104" t="e">
        <f>+VLOOKUP('Gx a CL'!P45,'Cod. Único Territorial'!$B$3:$B$348,1,0)</f>
        <v>#N/A</v>
      </c>
      <c r="BM45" s="104" t="e">
        <f>+VLOOKUP('Gx a CL'!Q45,'Sector Económico'!$B$3:$B$30,1,0)</f>
        <v>#N/A</v>
      </c>
      <c r="BN45" s="104" t="e">
        <f>+VLOOKUP('Gx a CL'!R45,'Sector Económico'!$C$3:$C$30,1,0)</f>
        <v>#N/A</v>
      </c>
      <c r="BO45" s="103">
        <f t="shared" si="47"/>
        <v>0</v>
      </c>
      <c r="BP45" s="103">
        <f t="shared" si="48"/>
        <v>0</v>
      </c>
      <c r="BQ45" s="103">
        <f t="shared" si="49"/>
        <v>0</v>
      </c>
      <c r="BR45" s="103">
        <f t="shared" si="50"/>
        <v>0</v>
      </c>
      <c r="BS45" s="101">
        <f t="shared" si="51"/>
        <v>0</v>
      </c>
      <c r="BT45" s="101">
        <f t="shared" si="52"/>
        <v>0</v>
      </c>
      <c r="BU45" s="101">
        <f t="shared" si="53"/>
        <v>0</v>
      </c>
      <c r="BV45" s="101">
        <f t="shared" si="54"/>
        <v>0</v>
      </c>
      <c r="BW45" s="101">
        <f t="shared" si="55"/>
        <v>0</v>
      </c>
      <c r="BX45" s="101">
        <f t="shared" si="56"/>
        <v>0</v>
      </c>
      <c r="BY45" s="101">
        <f t="shared" si="57"/>
        <v>0</v>
      </c>
      <c r="BZ45" s="101">
        <f t="shared" si="58"/>
        <v>0</v>
      </c>
      <c r="CA45" s="100">
        <f t="shared" si="59"/>
        <v>0</v>
      </c>
      <c r="CB45" s="101">
        <f t="shared" si="60"/>
        <v>0</v>
      </c>
      <c r="CC45" s="102">
        <f t="shared" si="61"/>
        <v>0</v>
      </c>
      <c r="CD45" s="100">
        <f t="shared" si="62"/>
        <v>0</v>
      </c>
      <c r="CE45" s="100">
        <f t="shared" si="63"/>
        <v>0</v>
      </c>
      <c r="CF45" s="100">
        <f t="shared" si="64"/>
        <v>0</v>
      </c>
      <c r="CG45" s="100">
        <f t="shared" si="65"/>
        <v>0</v>
      </c>
      <c r="CH45" s="100">
        <f t="shared" si="66"/>
        <v>0</v>
      </c>
      <c r="CI45" s="103">
        <f t="shared" si="67"/>
        <v>0</v>
      </c>
      <c r="CJ45" s="101">
        <f t="shared" si="68"/>
        <v>0</v>
      </c>
      <c r="CK45" s="103">
        <f t="shared" si="69"/>
        <v>0</v>
      </c>
      <c r="CL45" s="101" t="e">
        <f t="shared" si="70"/>
        <v>#DIV/0!</v>
      </c>
    </row>
    <row r="46" spans="2:90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V46" s="92">
        <f t="shared" si="2"/>
        <v>14</v>
      </c>
      <c r="AX46" s="100" t="e">
        <f t="shared" si="37"/>
        <v>#DIV/0!</v>
      </c>
      <c r="AY46" s="101" t="e">
        <f t="shared" si="38"/>
        <v>#DIV/0!</v>
      </c>
      <c r="AZ46" s="102">
        <f t="shared" si="39"/>
        <v>0</v>
      </c>
      <c r="BA46" s="100" t="e">
        <f t="shared" si="40"/>
        <v>#DIV/0!</v>
      </c>
      <c r="BB46" s="100">
        <f t="shared" si="41"/>
        <v>0</v>
      </c>
      <c r="BC46" s="100" t="e">
        <f t="shared" si="42"/>
        <v>#DIV/0!</v>
      </c>
      <c r="BD46" s="100">
        <f t="shared" si="43"/>
        <v>0</v>
      </c>
      <c r="BE46" s="100" t="e">
        <f t="shared" si="44"/>
        <v>#DIV/0!</v>
      </c>
      <c r="BF46" s="103" t="e">
        <f>+VLOOKUP(J46,'Código Barras'!$C$3:$D$1694,1,0)</f>
        <v>#N/A</v>
      </c>
      <c r="BG46" s="101" t="e">
        <f t="shared" si="45"/>
        <v>#DIV/0!</v>
      </c>
      <c r="BH46" s="103" t="e">
        <f>+VLOOKUP(L46,'Código Barras'!$C$3:$D$1694,1,0)</f>
        <v>#N/A</v>
      </c>
      <c r="BI46" s="101" t="e">
        <f t="shared" si="46"/>
        <v>#DIV/0!</v>
      </c>
      <c r="BJ46" s="104" t="str">
        <f>IF(N46&lt;&gt;"",VLOOKUP(N46,Distribuidoras!$B$3:$B$28,1,0),"")</f>
        <v/>
      </c>
      <c r="BK46" s="104" t="e">
        <f>+VLOOKUP('Gx a CL'!O46,'Cod. Único Territorial'!$D$3:$D$348,1,0)</f>
        <v>#N/A</v>
      </c>
      <c r="BL46" s="104" t="e">
        <f>+VLOOKUP('Gx a CL'!P46,'Cod. Único Territorial'!$B$3:$B$348,1,0)</f>
        <v>#N/A</v>
      </c>
      <c r="BM46" s="104" t="e">
        <f>+VLOOKUP('Gx a CL'!Q46,'Sector Económico'!$B$3:$B$30,1,0)</f>
        <v>#N/A</v>
      </c>
      <c r="BN46" s="104" t="e">
        <f>+VLOOKUP('Gx a CL'!R46,'Sector Económico'!$C$3:$C$30,1,0)</f>
        <v>#N/A</v>
      </c>
      <c r="BO46" s="103">
        <f t="shared" si="47"/>
        <v>0</v>
      </c>
      <c r="BP46" s="103">
        <f t="shared" si="48"/>
        <v>0</v>
      </c>
      <c r="BQ46" s="103">
        <f t="shared" si="49"/>
        <v>0</v>
      </c>
      <c r="BR46" s="103">
        <f t="shared" si="50"/>
        <v>0</v>
      </c>
      <c r="BS46" s="101">
        <f t="shared" si="51"/>
        <v>0</v>
      </c>
      <c r="BT46" s="101">
        <f t="shared" si="52"/>
        <v>0</v>
      </c>
      <c r="BU46" s="101">
        <f t="shared" si="53"/>
        <v>0</v>
      </c>
      <c r="BV46" s="101">
        <f t="shared" si="54"/>
        <v>0</v>
      </c>
      <c r="BW46" s="101">
        <f t="shared" si="55"/>
        <v>0</v>
      </c>
      <c r="BX46" s="101">
        <f t="shared" si="56"/>
        <v>0</v>
      </c>
      <c r="BY46" s="101">
        <f t="shared" si="57"/>
        <v>0</v>
      </c>
      <c r="BZ46" s="101">
        <f t="shared" si="58"/>
        <v>0</v>
      </c>
      <c r="CA46" s="100">
        <f t="shared" si="59"/>
        <v>0</v>
      </c>
      <c r="CB46" s="101">
        <f t="shared" si="60"/>
        <v>0</v>
      </c>
      <c r="CC46" s="102">
        <f t="shared" si="61"/>
        <v>0</v>
      </c>
      <c r="CD46" s="100">
        <f t="shared" si="62"/>
        <v>0</v>
      </c>
      <c r="CE46" s="100">
        <f t="shared" si="63"/>
        <v>0</v>
      </c>
      <c r="CF46" s="100">
        <f t="shared" si="64"/>
        <v>0</v>
      </c>
      <c r="CG46" s="100">
        <f t="shared" si="65"/>
        <v>0</v>
      </c>
      <c r="CH46" s="100">
        <f t="shared" si="66"/>
        <v>0</v>
      </c>
      <c r="CI46" s="103">
        <f t="shared" si="67"/>
        <v>0</v>
      </c>
      <c r="CJ46" s="101">
        <f t="shared" si="68"/>
        <v>0</v>
      </c>
      <c r="CK46" s="103">
        <f t="shared" si="69"/>
        <v>0</v>
      </c>
      <c r="CL46" s="101" t="e">
        <f t="shared" si="70"/>
        <v>#DIV/0!</v>
      </c>
    </row>
    <row r="47" spans="2:90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V47" s="92">
        <f t="shared" si="2"/>
        <v>14</v>
      </c>
      <c r="AX47" s="100" t="e">
        <f t="shared" si="37"/>
        <v>#DIV/0!</v>
      </c>
      <c r="AY47" s="101" t="e">
        <f t="shared" si="38"/>
        <v>#DIV/0!</v>
      </c>
      <c r="AZ47" s="102">
        <f t="shared" si="39"/>
        <v>0</v>
      </c>
      <c r="BA47" s="100" t="e">
        <f t="shared" si="40"/>
        <v>#DIV/0!</v>
      </c>
      <c r="BB47" s="100">
        <f t="shared" si="41"/>
        <v>0</v>
      </c>
      <c r="BC47" s="100" t="e">
        <f t="shared" si="42"/>
        <v>#DIV/0!</v>
      </c>
      <c r="BD47" s="100">
        <f t="shared" si="43"/>
        <v>0</v>
      </c>
      <c r="BE47" s="100" t="e">
        <f t="shared" si="44"/>
        <v>#DIV/0!</v>
      </c>
      <c r="BF47" s="103" t="e">
        <f>+VLOOKUP(J47,'Código Barras'!$C$3:$D$1694,1,0)</f>
        <v>#N/A</v>
      </c>
      <c r="BG47" s="101" t="e">
        <f t="shared" si="45"/>
        <v>#DIV/0!</v>
      </c>
      <c r="BH47" s="103" t="e">
        <f>+VLOOKUP(L47,'Código Barras'!$C$3:$D$1694,1,0)</f>
        <v>#N/A</v>
      </c>
      <c r="BI47" s="101" t="e">
        <f t="shared" si="46"/>
        <v>#DIV/0!</v>
      </c>
      <c r="BJ47" s="104" t="str">
        <f>IF(N47&lt;&gt;"",VLOOKUP(N47,Distribuidoras!$B$3:$B$28,1,0),"")</f>
        <v/>
      </c>
      <c r="BK47" s="104" t="e">
        <f>+VLOOKUP('Gx a CL'!O47,'Cod. Único Territorial'!$D$3:$D$348,1,0)</f>
        <v>#N/A</v>
      </c>
      <c r="BL47" s="104" t="e">
        <f>+VLOOKUP('Gx a CL'!P47,'Cod. Único Territorial'!$B$3:$B$348,1,0)</f>
        <v>#N/A</v>
      </c>
      <c r="BM47" s="104" t="e">
        <f>+VLOOKUP('Gx a CL'!Q47,'Sector Económico'!$B$3:$B$30,1,0)</f>
        <v>#N/A</v>
      </c>
      <c r="BN47" s="104" t="e">
        <f>+VLOOKUP('Gx a CL'!R47,'Sector Económico'!$C$3:$C$30,1,0)</f>
        <v>#N/A</v>
      </c>
      <c r="BO47" s="103">
        <f t="shared" si="47"/>
        <v>0</v>
      </c>
      <c r="BP47" s="103">
        <f t="shared" si="48"/>
        <v>0</v>
      </c>
      <c r="BQ47" s="103">
        <f t="shared" si="49"/>
        <v>0</v>
      </c>
      <c r="BR47" s="103">
        <f t="shared" si="50"/>
        <v>0</v>
      </c>
      <c r="BS47" s="101">
        <f t="shared" si="51"/>
        <v>0</v>
      </c>
      <c r="BT47" s="101">
        <f t="shared" si="52"/>
        <v>0</v>
      </c>
      <c r="BU47" s="101">
        <f t="shared" si="53"/>
        <v>0</v>
      </c>
      <c r="BV47" s="101">
        <f t="shared" si="54"/>
        <v>0</v>
      </c>
      <c r="BW47" s="101">
        <f t="shared" si="55"/>
        <v>0</v>
      </c>
      <c r="BX47" s="101">
        <f t="shared" si="56"/>
        <v>0</v>
      </c>
      <c r="BY47" s="101">
        <f t="shared" si="57"/>
        <v>0</v>
      </c>
      <c r="BZ47" s="101">
        <f t="shared" si="58"/>
        <v>0</v>
      </c>
      <c r="CA47" s="100">
        <f t="shared" si="59"/>
        <v>0</v>
      </c>
      <c r="CB47" s="101">
        <f t="shared" si="60"/>
        <v>0</v>
      </c>
      <c r="CC47" s="102">
        <f t="shared" si="61"/>
        <v>0</v>
      </c>
      <c r="CD47" s="100">
        <f t="shared" si="62"/>
        <v>0</v>
      </c>
      <c r="CE47" s="100">
        <f t="shared" si="63"/>
        <v>0</v>
      </c>
      <c r="CF47" s="100">
        <f t="shared" si="64"/>
        <v>0</v>
      </c>
      <c r="CG47" s="100">
        <f t="shared" si="65"/>
        <v>0</v>
      </c>
      <c r="CH47" s="100">
        <f t="shared" si="66"/>
        <v>0</v>
      </c>
      <c r="CI47" s="103">
        <f t="shared" si="67"/>
        <v>0</v>
      </c>
      <c r="CJ47" s="101">
        <f t="shared" si="68"/>
        <v>0</v>
      </c>
      <c r="CK47" s="103">
        <f t="shared" si="69"/>
        <v>0</v>
      </c>
      <c r="CL47" s="101" t="e">
        <f t="shared" si="70"/>
        <v>#DIV/0!</v>
      </c>
    </row>
    <row r="48" spans="2:90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V48" s="92">
        <f t="shared" si="2"/>
        <v>14</v>
      </c>
      <c r="AX48" s="100" t="e">
        <f t="shared" si="37"/>
        <v>#DIV/0!</v>
      </c>
      <c r="AY48" s="101" t="e">
        <f t="shared" si="38"/>
        <v>#DIV/0!</v>
      </c>
      <c r="AZ48" s="102">
        <f t="shared" si="39"/>
        <v>0</v>
      </c>
      <c r="BA48" s="100" t="e">
        <f t="shared" si="40"/>
        <v>#DIV/0!</v>
      </c>
      <c r="BB48" s="100">
        <f t="shared" si="41"/>
        <v>0</v>
      </c>
      <c r="BC48" s="100" t="e">
        <f t="shared" si="42"/>
        <v>#DIV/0!</v>
      </c>
      <c r="BD48" s="100">
        <f t="shared" si="43"/>
        <v>0</v>
      </c>
      <c r="BE48" s="100" t="e">
        <f t="shared" si="44"/>
        <v>#DIV/0!</v>
      </c>
      <c r="BF48" s="103" t="e">
        <f>+VLOOKUP(J48,'Código Barras'!$C$3:$D$1694,1,0)</f>
        <v>#N/A</v>
      </c>
      <c r="BG48" s="101" t="e">
        <f t="shared" si="45"/>
        <v>#DIV/0!</v>
      </c>
      <c r="BH48" s="103" t="e">
        <f>+VLOOKUP(L48,'Código Barras'!$C$3:$D$1694,1,0)</f>
        <v>#N/A</v>
      </c>
      <c r="BI48" s="101" t="e">
        <f t="shared" si="46"/>
        <v>#DIV/0!</v>
      </c>
      <c r="BJ48" s="104" t="str">
        <f>IF(N48&lt;&gt;"",VLOOKUP(N48,Distribuidoras!$B$3:$B$28,1,0),"")</f>
        <v/>
      </c>
      <c r="BK48" s="104" t="e">
        <f>+VLOOKUP('Gx a CL'!O48,'Cod. Único Territorial'!$D$3:$D$348,1,0)</f>
        <v>#N/A</v>
      </c>
      <c r="BL48" s="104" t="e">
        <f>+VLOOKUP('Gx a CL'!P48,'Cod. Único Territorial'!$B$3:$B$348,1,0)</f>
        <v>#N/A</v>
      </c>
      <c r="BM48" s="104" t="e">
        <f>+VLOOKUP('Gx a CL'!Q48,'Sector Económico'!$B$3:$B$30,1,0)</f>
        <v>#N/A</v>
      </c>
      <c r="BN48" s="104" t="e">
        <f>+VLOOKUP('Gx a CL'!R48,'Sector Económico'!$C$3:$C$30,1,0)</f>
        <v>#N/A</v>
      </c>
      <c r="BO48" s="103">
        <f t="shared" si="47"/>
        <v>0</v>
      </c>
      <c r="BP48" s="103">
        <f t="shared" si="48"/>
        <v>0</v>
      </c>
      <c r="BQ48" s="103">
        <f t="shared" si="49"/>
        <v>0</v>
      </c>
      <c r="BR48" s="103">
        <f t="shared" si="50"/>
        <v>0</v>
      </c>
      <c r="BS48" s="101">
        <f t="shared" si="51"/>
        <v>0</v>
      </c>
      <c r="BT48" s="101">
        <f t="shared" si="52"/>
        <v>0</v>
      </c>
      <c r="BU48" s="101">
        <f t="shared" si="53"/>
        <v>0</v>
      </c>
      <c r="BV48" s="101">
        <f t="shared" si="54"/>
        <v>0</v>
      </c>
      <c r="BW48" s="101">
        <f t="shared" si="55"/>
        <v>0</v>
      </c>
      <c r="BX48" s="101">
        <f t="shared" si="56"/>
        <v>0</v>
      </c>
      <c r="BY48" s="101">
        <f t="shared" si="57"/>
        <v>0</v>
      </c>
      <c r="BZ48" s="101">
        <f t="shared" si="58"/>
        <v>0</v>
      </c>
      <c r="CA48" s="100">
        <f t="shared" si="59"/>
        <v>0</v>
      </c>
      <c r="CB48" s="101">
        <f t="shared" si="60"/>
        <v>0</v>
      </c>
      <c r="CC48" s="102">
        <f t="shared" si="61"/>
        <v>0</v>
      </c>
      <c r="CD48" s="100">
        <f t="shared" si="62"/>
        <v>0</v>
      </c>
      <c r="CE48" s="100">
        <f t="shared" si="63"/>
        <v>0</v>
      </c>
      <c r="CF48" s="100">
        <f t="shared" si="64"/>
        <v>0</v>
      </c>
      <c r="CG48" s="100">
        <f t="shared" si="65"/>
        <v>0</v>
      </c>
      <c r="CH48" s="100">
        <f t="shared" si="66"/>
        <v>0</v>
      </c>
      <c r="CI48" s="103">
        <f t="shared" si="67"/>
        <v>0</v>
      </c>
      <c r="CJ48" s="101">
        <f t="shared" si="68"/>
        <v>0</v>
      </c>
      <c r="CK48" s="103">
        <f t="shared" si="69"/>
        <v>0</v>
      </c>
      <c r="CL48" s="101" t="e">
        <f t="shared" si="70"/>
        <v>#DIV/0!</v>
      </c>
    </row>
    <row r="49" spans="2:90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V49" s="92">
        <f t="shared" si="2"/>
        <v>14</v>
      </c>
      <c r="AX49" s="100" t="e">
        <f t="shared" si="37"/>
        <v>#DIV/0!</v>
      </c>
      <c r="AY49" s="101" t="e">
        <f t="shared" si="38"/>
        <v>#DIV/0!</v>
      </c>
      <c r="AZ49" s="102">
        <f t="shared" si="39"/>
        <v>0</v>
      </c>
      <c r="BA49" s="100" t="e">
        <f t="shared" si="40"/>
        <v>#DIV/0!</v>
      </c>
      <c r="BB49" s="100">
        <f t="shared" si="41"/>
        <v>0</v>
      </c>
      <c r="BC49" s="100" t="e">
        <f t="shared" si="42"/>
        <v>#DIV/0!</v>
      </c>
      <c r="BD49" s="100">
        <f t="shared" si="43"/>
        <v>0</v>
      </c>
      <c r="BE49" s="100" t="e">
        <f t="shared" si="44"/>
        <v>#DIV/0!</v>
      </c>
      <c r="BF49" s="103" t="e">
        <f>+VLOOKUP(J49,'Código Barras'!$C$3:$D$1694,1,0)</f>
        <v>#N/A</v>
      </c>
      <c r="BG49" s="101" t="e">
        <f t="shared" si="45"/>
        <v>#DIV/0!</v>
      </c>
      <c r="BH49" s="103" t="e">
        <f>+VLOOKUP(L49,'Código Barras'!$C$3:$D$1694,1,0)</f>
        <v>#N/A</v>
      </c>
      <c r="BI49" s="101" t="e">
        <f t="shared" si="46"/>
        <v>#DIV/0!</v>
      </c>
      <c r="BJ49" s="104" t="str">
        <f>IF(N49&lt;&gt;"",VLOOKUP(N49,Distribuidoras!$B$3:$B$28,1,0),"")</f>
        <v/>
      </c>
      <c r="BK49" s="104" t="e">
        <f>+VLOOKUP('Gx a CL'!O49,'Cod. Único Territorial'!$D$3:$D$348,1,0)</f>
        <v>#N/A</v>
      </c>
      <c r="BL49" s="104" t="e">
        <f>+VLOOKUP('Gx a CL'!P49,'Cod. Único Territorial'!$B$3:$B$348,1,0)</f>
        <v>#N/A</v>
      </c>
      <c r="BM49" s="104" t="e">
        <f>+VLOOKUP('Gx a CL'!Q49,'Sector Económico'!$B$3:$B$30,1,0)</f>
        <v>#N/A</v>
      </c>
      <c r="BN49" s="104" t="e">
        <f>+VLOOKUP('Gx a CL'!R49,'Sector Económico'!$C$3:$C$30,1,0)</f>
        <v>#N/A</v>
      </c>
      <c r="BO49" s="103">
        <f t="shared" si="47"/>
        <v>0</v>
      </c>
      <c r="BP49" s="103">
        <f t="shared" si="48"/>
        <v>0</v>
      </c>
      <c r="BQ49" s="103">
        <f t="shared" si="49"/>
        <v>0</v>
      </c>
      <c r="BR49" s="103">
        <f t="shared" si="50"/>
        <v>0</v>
      </c>
      <c r="BS49" s="101">
        <f t="shared" si="51"/>
        <v>0</v>
      </c>
      <c r="BT49" s="101">
        <f t="shared" si="52"/>
        <v>0</v>
      </c>
      <c r="BU49" s="101">
        <f t="shared" si="53"/>
        <v>0</v>
      </c>
      <c r="BV49" s="101">
        <f t="shared" si="54"/>
        <v>0</v>
      </c>
      <c r="BW49" s="101">
        <f t="shared" si="55"/>
        <v>0</v>
      </c>
      <c r="BX49" s="101">
        <f t="shared" si="56"/>
        <v>0</v>
      </c>
      <c r="BY49" s="101">
        <f t="shared" si="57"/>
        <v>0</v>
      </c>
      <c r="BZ49" s="101">
        <f t="shared" si="58"/>
        <v>0</v>
      </c>
      <c r="CA49" s="100">
        <f t="shared" si="59"/>
        <v>0</v>
      </c>
      <c r="CB49" s="101">
        <f t="shared" si="60"/>
        <v>0</v>
      </c>
      <c r="CC49" s="102">
        <f t="shared" si="61"/>
        <v>0</v>
      </c>
      <c r="CD49" s="100">
        <f t="shared" si="62"/>
        <v>0</v>
      </c>
      <c r="CE49" s="100">
        <f t="shared" si="63"/>
        <v>0</v>
      </c>
      <c r="CF49" s="100">
        <f t="shared" si="64"/>
        <v>0</v>
      </c>
      <c r="CG49" s="100">
        <f t="shared" si="65"/>
        <v>0</v>
      </c>
      <c r="CH49" s="100">
        <f t="shared" si="66"/>
        <v>0</v>
      </c>
      <c r="CI49" s="103">
        <f t="shared" si="67"/>
        <v>0</v>
      </c>
      <c r="CJ49" s="101">
        <f t="shared" si="68"/>
        <v>0</v>
      </c>
      <c r="CK49" s="103">
        <f t="shared" si="69"/>
        <v>0</v>
      </c>
      <c r="CL49" s="101" t="e">
        <f t="shared" si="70"/>
        <v>#DIV/0!</v>
      </c>
    </row>
    <row r="50" spans="2:90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V50" s="92">
        <f t="shared" si="2"/>
        <v>14</v>
      </c>
      <c r="AX50" s="100" t="e">
        <f t="shared" si="37"/>
        <v>#DIV/0!</v>
      </c>
      <c r="AY50" s="101" t="e">
        <f t="shared" si="38"/>
        <v>#DIV/0!</v>
      </c>
      <c r="AZ50" s="102">
        <f t="shared" si="39"/>
        <v>0</v>
      </c>
      <c r="BA50" s="100" t="e">
        <f t="shared" si="40"/>
        <v>#DIV/0!</v>
      </c>
      <c r="BB50" s="100">
        <f t="shared" si="41"/>
        <v>0</v>
      </c>
      <c r="BC50" s="100" t="e">
        <f t="shared" si="42"/>
        <v>#DIV/0!</v>
      </c>
      <c r="BD50" s="100">
        <f t="shared" si="43"/>
        <v>0</v>
      </c>
      <c r="BE50" s="100" t="e">
        <f t="shared" si="44"/>
        <v>#DIV/0!</v>
      </c>
      <c r="BF50" s="103" t="e">
        <f>+VLOOKUP(J50,'Código Barras'!$C$3:$D$1694,1,0)</f>
        <v>#N/A</v>
      </c>
      <c r="BG50" s="101" t="e">
        <f t="shared" si="45"/>
        <v>#DIV/0!</v>
      </c>
      <c r="BH50" s="103" t="e">
        <f>+VLOOKUP(L50,'Código Barras'!$C$3:$D$1694,1,0)</f>
        <v>#N/A</v>
      </c>
      <c r="BI50" s="101" t="e">
        <f t="shared" si="46"/>
        <v>#DIV/0!</v>
      </c>
      <c r="BJ50" s="104" t="str">
        <f>IF(N50&lt;&gt;"",VLOOKUP(N50,Distribuidoras!$B$3:$B$28,1,0),"")</f>
        <v/>
      </c>
      <c r="BK50" s="104" t="e">
        <f>+VLOOKUP('Gx a CL'!O50,'Cod. Único Territorial'!$D$3:$D$348,1,0)</f>
        <v>#N/A</v>
      </c>
      <c r="BL50" s="104" t="e">
        <f>+VLOOKUP('Gx a CL'!P50,'Cod. Único Territorial'!$B$3:$B$348,1,0)</f>
        <v>#N/A</v>
      </c>
      <c r="BM50" s="104" t="e">
        <f>+VLOOKUP('Gx a CL'!Q50,'Sector Económico'!$B$3:$B$30,1,0)</f>
        <v>#N/A</v>
      </c>
      <c r="BN50" s="104" t="e">
        <f>+VLOOKUP('Gx a CL'!R50,'Sector Económico'!$C$3:$C$30,1,0)</f>
        <v>#N/A</v>
      </c>
      <c r="BO50" s="103">
        <f t="shared" si="47"/>
        <v>0</v>
      </c>
      <c r="BP50" s="103">
        <f t="shared" si="48"/>
        <v>0</v>
      </c>
      <c r="BQ50" s="103">
        <f t="shared" si="49"/>
        <v>0</v>
      </c>
      <c r="BR50" s="103">
        <f t="shared" si="50"/>
        <v>0</v>
      </c>
      <c r="BS50" s="101">
        <f t="shared" si="51"/>
        <v>0</v>
      </c>
      <c r="BT50" s="101">
        <f t="shared" si="52"/>
        <v>0</v>
      </c>
      <c r="BU50" s="101">
        <f t="shared" si="53"/>
        <v>0</v>
      </c>
      <c r="BV50" s="101">
        <f t="shared" si="54"/>
        <v>0</v>
      </c>
      <c r="BW50" s="101">
        <f t="shared" si="55"/>
        <v>0</v>
      </c>
      <c r="BX50" s="101">
        <f t="shared" si="56"/>
        <v>0</v>
      </c>
      <c r="BY50" s="101">
        <f t="shared" si="57"/>
        <v>0</v>
      </c>
      <c r="BZ50" s="101">
        <f t="shared" si="58"/>
        <v>0</v>
      </c>
      <c r="CA50" s="100">
        <f t="shared" si="59"/>
        <v>0</v>
      </c>
      <c r="CB50" s="101">
        <f t="shared" si="60"/>
        <v>0</v>
      </c>
      <c r="CC50" s="102">
        <f t="shared" si="61"/>
        <v>0</v>
      </c>
      <c r="CD50" s="100">
        <f t="shared" si="62"/>
        <v>0</v>
      </c>
      <c r="CE50" s="100">
        <f t="shared" si="63"/>
        <v>0</v>
      </c>
      <c r="CF50" s="100">
        <f t="shared" si="64"/>
        <v>0</v>
      </c>
      <c r="CG50" s="100">
        <f t="shared" si="65"/>
        <v>0</v>
      </c>
      <c r="CH50" s="100">
        <f t="shared" si="66"/>
        <v>0</v>
      </c>
      <c r="CI50" s="103">
        <f t="shared" si="67"/>
        <v>0</v>
      </c>
      <c r="CJ50" s="101">
        <f t="shared" si="68"/>
        <v>0</v>
      </c>
      <c r="CK50" s="103">
        <f t="shared" si="69"/>
        <v>0</v>
      </c>
      <c r="CL50" s="101" t="e">
        <f t="shared" si="70"/>
        <v>#DIV/0!</v>
      </c>
    </row>
    <row r="51" spans="2:90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V51" s="92">
        <f t="shared" si="2"/>
        <v>14</v>
      </c>
      <c r="AX51" s="100" t="e">
        <f t="shared" si="37"/>
        <v>#DIV/0!</v>
      </c>
      <c r="AY51" s="101" t="e">
        <f t="shared" si="38"/>
        <v>#DIV/0!</v>
      </c>
      <c r="AZ51" s="102">
        <f t="shared" si="39"/>
        <v>0</v>
      </c>
      <c r="BA51" s="100" t="e">
        <f t="shared" si="40"/>
        <v>#DIV/0!</v>
      </c>
      <c r="BB51" s="100">
        <f t="shared" si="41"/>
        <v>0</v>
      </c>
      <c r="BC51" s="100" t="e">
        <f t="shared" si="42"/>
        <v>#DIV/0!</v>
      </c>
      <c r="BD51" s="100">
        <f t="shared" si="43"/>
        <v>0</v>
      </c>
      <c r="BE51" s="100" t="e">
        <f t="shared" si="44"/>
        <v>#DIV/0!</v>
      </c>
      <c r="BF51" s="103" t="e">
        <f>+VLOOKUP(J51,'Código Barras'!$C$3:$D$1694,1,0)</f>
        <v>#N/A</v>
      </c>
      <c r="BG51" s="101" t="e">
        <f t="shared" si="45"/>
        <v>#DIV/0!</v>
      </c>
      <c r="BH51" s="103" t="e">
        <f>+VLOOKUP(L51,'Código Barras'!$C$3:$D$1694,1,0)</f>
        <v>#N/A</v>
      </c>
      <c r="BI51" s="101" t="e">
        <f t="shared" si="46"/>
        <v>#DIV/0!</v>
      </c>
      <c r="BJ51" s="104" t="str">
        <f>IF(N51&lt;&gt;"",VLOOKUP(N51,Distribuidoras!$B$3:$B$28,1,0),"")</f>
        <v/>
      </c>
      <c r="BK51" s="104" t="e">
        <f>+VLOOKUP('Gx a CL'!O51,'Cod. Único Territorial'!$D$3:$D$348,1,0)</f>
        <v>#N/A</v>
      </c>
      <c r="BL51" s="104" t="e">
        <f>+VLOOKUP('Gx a CL'!P51,'Cod. Único Territorial'!$B$3:$B$348,1,0)</f>
        <v>#N/A</v>
      </c>
      <c r="BM51" s="104" t="e">
        <f>+VLOOKUP('Gx a CL'!Q51,'Sector Económico'!$B$3:$B$30,1,0)</f>
        <v>#N/A</v>
      </c>
      <c r="BN51" s="104" t="e">
        <f>+VLOOKUP('Gx a CL'!R51,'Sector Económico'!$C$3:$C$30,1,0)</f>
        <v>#N/A</v>
      </c>
      <c r="BO51" s="103">
        <f t="shared" si="47"/>
        <v>0</v>
      </c>
      <c r="BP51" s="103">
        <f t="shared" si="48"/>
        <v>0</v>
      </c>
      <c r="BQ51" s="103">
        <f t="shared" si="49"/>
        <v>0</v>
      </c>
      <c r="BR51" s="103">
        <f t="shared" si="50"/>
        <v>0</v>
      </c>
      <c r="BS51" s="101">
        <f t="shared" si="51"/>
        <v>0</v>
      </c>
      <c r="BT51" s="101">
        <f t="shared" si="52"/>
        <v>0</v>
      </c>
      <c r="BU51" s="101">
        <f t="shared" si="53"/>
        <v>0</v>
      </c>
      <c r="BV51" s="101">
        <f t="shared" si="54"/>
        <v>0</v>
      </c>
      <c r="BW51" s="101">
        <f t="shared" si="55"/>
        <v>0</v>
      </c>
      <c r="BX51" s="101">
        <f t="shared" si="56"/>
        <v>0</v>
      </c>
      <c r="BY51" s="101">
        <f t="shared" si="57"/>
        <v>0</v>
      </c>
      <c r="BZ51" s="101">
        <f t="shared" si="58"/>
        <v>0</v>
      </c>
      <c r="CA51" s="100">
        <f t="shared" si="59"/>
        <v>0</v>
      </c>
      <c r="CB51" s="101">
        <f t="shared" si="60"/>
        <v>0</v>
      </c>
      <c r="CC51" s="102">
        <f t="shared" si="61"/>
        <v>0</v>
      </c>
      <c r="CD51" s="100">
        <f t="shared" si="62"/>
        <v>0</v>
      </c>
      <c r="CE51" s="100">
        <f t="shared" si="63"/>
        <v>0</v>
      </c>
      <c r="CF51" s="100">
        <f t="shared" si="64"/>
        <v>0</v>
      </c>
      <c r="CG51" s="100">
        <f t="shared" si="65"/>
        <v>0</v>
      </c>
      <c r="CH51" s="100">
        <f t="shared" si="66"/>
        <v>0</v>
      </c>
      <c r="CI51" s="103">
        <f t="shared" si="67"/>
        <v>0</v>
      </c>
      <c r="CJ51" s="101">
        <f t="shared" si="68"/>
        <v>0</v>
      </c>
      <c r="CK51" s="103">
        <f t="shared" si="69"/>
        <v>0</v>
      </c>
      <c r="CL51" s="101" t="e">
        <f t="shared" si="70"/>
        <v>#DIV/0!</v>
      </c>
    </row>
    <row r="52" spans="2:90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V52" s="92">
        <f t="shared" si="2"/>
        <v>14</v>
      </c>
      <c r="AX52" s="100" t="e">
        <f t="shared" si="37"/>
        <v>#DIV/0!</v>
      </c>
      <c r="AY52" s="101" t="e">
        <f t="shared" si="38"/>
        <v>#DIV/0!</v>
      </c>
      <c r="AZ52" s="102">
        <f t="shared" si="39"/>
        <v>0</v>
      </c>
      <c r="BA52" s="100" t="e">
        <f t="shared" si="40"/>
        <v>#DIV/0!</v>
      </c>
      <c r="BB52" s="100">
        <f t="shared" si="41"/>
        <v>0</v>
      </c>
      <c r="BC52" s="100" t="e">
        <f t="shared" si="42"/>
        <v>#DIV/0!</v>
      </c>
      <c r="BD52" s="100">
        <f t="shared" si="43"/>
        <v>0</v>
      </c>
      <c r="BE52" s="100" t="e">
        <f t="shared" si="44"/>
        <v>#DIV/0!</v>
      </c>
      <c r="BF52" s="103" t="e">
        <f>+VLOOKUP(J52,'Código Barras'!$C$3:$D$1694,1,0)</f>
        <v>#N/A</v>
      </c>
      <c r="BG52" s="101" t="e">
        <f t="shared" si="45"/>
        <v>#DIV/0!</v>
      </c>
      <c r="BH52" s="103" t="e">
        <f>+VLOOKUP(L52,'Código Barras'!$C$3:$D$1694,1,0)</f>
        <v>#N/A</v>
      </c>
      <c r="BI52" s="101" t="e">
        <f t="shared" si="46"/>
        <v>#DIV/0!</v>
      </c>
      <c r="BJ52" s="104" t="str">
        <f>IF(N52&lt;&gt;"",VLOOKUP(N52,Distribuidoras!$B$3:$B$28,1,0),"")</f>
        <v/>
      </c>
      <c r="BK52" s="104" t="e">
        <f>+VLOOKUP('Gx a CL'!O52,'Cod. Único Territorial'!$D$3:$D$348,1,0)</f>
        <v>#N/A</v>
      </c>
      <c r="BL52" s="104" t="e">
        <f>+VLOOKUP('Gx a CL'!P52,'Cod. Único Territorial'!$B$3:$B$348,1,0)</f>
        <v>#N/A</v>
      </c>
      <c r="BM52" s="104" t="e">
        <f>+VLOOKUP('Gx a CL'!Q52,'Sector Económico'!$B$3:$B$30,1,0)</f>
        <v>#N/A</v>
      </c>
      <c r="BN52" s="104" t="e">
        <f>+VLOOKUP('Gx a CL'!R52,'Sector Económico'!$C$3:$C$30,1,0)</f>
        <v>#N/A</v>
      </c>
      <c r="BO52" s="103">
        <f t="shared" si="47"/>
        <v>0</v>
      </c>
      <c r="BP52" s="103">
        <f t="shared" si="48"/>
        <v>0</v>
      </c>
      <c r="BQ52" s="103">
        <f t="shared" si="49"/>
        <v>0</v>
      </c>
      <c r="BR52" s="103">
        <f t="shared" si="50"/>
        <v>0</v>
      </c>
      <c r="BS52" s="101">
        <f t="shared" si="51"/>
        <v>0</v>
      </c>
      <c r="BT52" s="101">
        <f t="shared" si="52"/>
        <v>0</v>
      </c>
      <c r="BU52" s="101">
        <f t="shared" si="53"/>
        <v>0</v>
      </c>
      <c r="BV52" s="101">
        <f t="shared" si="54"/>
        <v>0</v>
      </c>
      <c r="BW52" s="101">
        <f t="shared" si="55"/>
        <v>0</v>
      </c>
      <c r="BX52" s="101">
        <f t="shared" si="56"/>
        <v>0</v>
      </c>
      <c r="BY52" s="101">
        <f t="shared" si="57"/>
        <v>0</v>
      </c>
      <c r="BZ52" s="101">
        <f t="shared" si="58"/>
        <v>0</v>
      </c>
      <c r="CA52" s="100">
        <f t="shared" si="59"/>
        <v>0</v>
      </c>
      <c r="CB52" s="101">
        <f t="shared" si="60"/>
        <v>0</v>
      </c>
      <c r="CC52" s="102">
        <f t="shared" si="61"/>
        <v>0</v>
      </c>
      <c r="CD52" s="100">
        <f t="shared" si="62"/>
        <v>0</v>
      </c>
      <c r="CE52" s="100">
        <f t="shared" si="63"/>
        <v>0</v>
      </c>
      <c r="CF52" s="100">
        <f t="shared" si="64"/>
        <v>0</v>
      </c>
      <c r="CG52" s="100">
        <f t="shared" si="65"/>
        <v>0</v>
      </c>
      <c r="CH52" s="100">
        <f t="shared" si="66"/>
        <v>0</v>
      </c>
      <c r="CI52" s="103">
        <f t="shared" si="67"/>
        <v>0</v>
      </c>
      <c r="CJ52" s="101">
        <f t="shared" si="68"/>
        <v>0</v>
      </c>
      <c r="CK52" s="103">
        <f t="shared" si="69"/>
        <v>0</v>
      </c>
      <c r="CL52" s="101" t="e">
        <f t="shared" si="70"/>
        <v>#DIV/0!</v>
      </c>
    </row>
    <row r="53" spans="2:90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V53" s="92">
        <f t="shared" si="2"/>
        <v>14</v>
      </c>
      <c r="AX53" s="100" t="e">
        <f t="shared" si="37"/>
        <v>#DIV/0!</v>
      </c>
      <c r="AY53" s="101" t="e">
        <f t="shared" si="38"/>
        <v>#DIV/0!</v>
      </c>
      <c r="AZ53" s="102">
        <f t="shared" si="39"/>
        <v>0</v>
      </c>
      <c r="BA53" s="100" t="e">
        <f t="shared" si="40"/>
        <v>#DIV/0!</v>
      </c>
      <c r="BB53" s="100">
        <f t="shared" si="41"/>
        <v>0</v>
      </c>
      <c r="BC53" s="100" t="e">
        <f t="shared" si="42"/>
        <v>#DIV/0!</v>
      </c>
      <c r="BD53" s="100">
        <f t="shared" si="43"/>
        <v>0</v>
      </c>
      <c r="BE53" s="100" t="e">
        <f t="shared" si="44"/>
        <v>#DIV/0!</v>
      </c>
      <c r="BF53" s="103" t="e">
        <f>+VLOOKUP(J53,'Código Barras'!$C$3:$D$1694,1,0)</f>
        <v>#N/A</v>
      </c>
      <c r="BG53" s="101" t="e">
        <f t="shared" si="45"/>
        <v>#DIV/0!</v>
      </c>
      <c r="BH53" s="103" t="e">
        <f>+VLOOKUP(L53,'Código Barras'!$C$3:$D$1694,1,0)</f>
        <v>#N/A</v>
      </c>
      <c r="BI53" s="101" t="e">
        <f t="shared" si="46"/>
        <v>#DIV/0!</v>
      </c>
      <c r="BJ53" s="104" t="str">
        <f>IF(N53&lt;&gt;"",VLOOKUP(N53,Distribuidoras!$B$3:$B$28,1,0),"")</f>
        <v/>
      </c>
      <c r="BK53" s="104" t="e">
        <f>+VLOOKUP('Gx a CL'!O53,'Cod. Único Territorial'!$D$3:$D$348,1,0)</f>
        <v>#N/A</v>
      </c>
      <c r="BL53" s="104" t="e">
        <f>+VLOOKUP('Gx a CL'!P53,'Cod. Único Territorial'!$B$3:$B$348,1,0)</f>
        <v>#N/A</v>
      </c>
      <c r="BM53" s="104" t="e">
        <f>+VLOOKUP('Gx a CL'!Q53,'Sector Económico'!$B$3:$B$30,1,0)</f>
        <v>#N/A</v>
      </c>
      <c r="BN53" s="104" t="e">
        <f>+VLOOKUP('Gx a CL'!R53,'Sector Económico'!$C$3:$C$30,1,0)</f>
        <v>#N/A</v>
      </c>
      <c r="BO53" s="103">
        <f t="shared" si="47"/>
        <v>0</v>
      </c>
      <c r="BP53" s="103">
        <f t="shared" si="48"/>
        <v>0</v>
      </c>
      <c r="BQ53" s="103">
        <f t="shared" si="49"/>
        <v>0</v>
      </c>
      <c r="BR53" s="103">
        <f t="shared" si="50"/>
        <v>0</v>
      </c>
      <c r="BS53" s="101">
        <f t="shared" si="51"/>
        <v>0</v>
      </c>
      <c r="BT53" s="101">
        <f t="shared" si="52"/>
        <v>0</v>
      </c>
      <c r="BU53" s="101">
        <f t="shared" si="53"/>
        <v>0</v>
      </c>
      <c r="BV53" s="101">
        <f t="shared" si="54"/>
        <v>0</v>
      </c>
      <c r="BW53" s="101">
        <f t="shared" si="55"/>
        <v>0</v>
      </c>
      <c r="BX53" s="101">
        <f t="shared" si="56"/>
        <v>0</v>
      </c>
      <c r="BY53" s="101">
        <f t="shared" si="57"/>
        <v>0</v>
      </c>
      <c r="BZ53" s="101">
        <f t="shared" si="58"/>
        <v>0</v>
      </c>
      <c r="CA53" s="100">
        <f t="shared" si="59"/>
        <v>0</v>
      </c>
      <c r="CB53" s="101">
        <f t="shared" si="60"/>
        <v>0</v>
      </c>
      <c r="CC53" s="102">
        <f t="shared" si="61"/>
        <v>0</v>
      </c>
      <c r="CD53" s="100">
        <f t="shared" si="62"/>
        <v>0</v>
      </c>
      <c r="CE53" s="100">
        <f t="shared" si="63"/>
        <v>0</v>
      </c>
      <c r="CF53" s="100">
        <f t="shared" si="64"/>
        <v>0</v>
      </c>
      <c r="CG53" s="100">
        <f t="shared" si="65"/>
        <v>0</v>
      </c>
      <c r="CH53" s="100">
        <f t="shared" si="66"/>
        <v>0</v>
      </c>
      <c r="CI53" s="103">
        <f t="shared" si="67"/>
        <v>0</v>
      </c>
      <c r="CJ53" s="101">
        <f t="shared" si="68"/>
        <v>0</v>
      </c>
      <c r="CK53" s="103">
        <f t="shared" si="69"/>
        <v>0</v>
      </c>
      <c r="CL53" s="101" t="e">
        <f t="shared" si="70"/>
        <v>#DIV/0!</v>
      </c>
    </row>
    <row r="54" spans="2:90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V54" s="92">
        <f t="shared" si="2"/>
        <v>14</v>
      </c>
      <c r="AX54" s="100" t="e">
        <f t="shared" si="37"/>
        <v>#DIV/0!</v>
      </c>
      <c r="AY54" s="101" t="e">
        <f t="shared" si="38"/>
        <v>#DIV/0!</v>
      </c>
      <c r="AZ54" s="102">
        <f t="shared" si="39"/>
        <v>0</v>
      </c>
      <c r="BA54" s="100" t="e">
        <f t="shared" si="40"/>
        <v>#DIV/0!</v>
      </c>
      <c r="BB54" s="100">
        <f t="shared" si="41"/>
        <v>0</v>
      </c>
      <c r="BC54" s="100" t="e">
        <f t="shared" si="42"/>
        <v>#DIV/0!</v>
      </c>
      <c r="BD54" s="100">
        <f t="shared" si="43"/>
        <v>0</v>
      </c>
      <c r="BE54" s="100" t="e">
        <f t="shared" si="44"/>
        <v>#DIV/0!</v>
      </c>
      <c r="BF54" s="103" t="e">
        <f>+VLOOKUP(J54,'Código Barras'!$C$3:$D$1694,1,0)</f>
        <v>#N/A</v>
      </c>
      <c r="BG54" s="101" t="e">
        <f t="shared" si="45"/>
        <v>#DIV/0!</v>
      </c>
      <c r="BH54" s="103" t="e">
        <f>+VLOOKUP(L54,'Código Barras'!$C$3:$D$1694,1,0)</f>
        <v>#N/A</v>
      </c>
      <c r="BI54" s="101" t="e">
        <f t="shared" si="46"/>
        <v>#DIV/0!</v>
      </c>
      <c r="BJ54" s="104" t="str">
        <f>IF(N54&lt;&gt;"",VLOOKUP(N54,Distribuidoras!$B$3:$B$28,1,0),"")</f>
        <v/>
      </c>
      <c r="BK54" s="104" t="e">
        <f>+VLOOKUP('Gx a CL'!O54,'Cod. Único Territorial'!$D$3:$D$348,1,0)</f>
        <v>#N/A</v>
      </c>
      <c r="BL54" s="104" t="e">
        <f>+VLOOKUP('Gx a CL'!P54,'Cod. Único Territorial'!$B$3:$B$348,1,0)</f>
        <v>#N/A</v>
      </c>
      <c r="BM54" s="104" t="e">
        <f>+VLOOKUP('Gx a CL'!Q54,'Sector Económico'!$B$3:$B$30,1,0)</f>
        <v>#N/A</v>
      </c>
      <c r="BN54" s="104" t="e">
        <f>+VLOOKUP('Gx a CL'!R54,'Sector Económico'!$C$3:$C$30,1,0)</f>
        <v>#N/A</v>
      </c>
      <c r="BO54" s="103">
        <f t="shared" si="47"/>
        <v>0</v>
      </c>
      <c r="BP54" s="103">
        <f t="shared" si="48"/>
        <v>0</v>
      </c>
      <c r="BQ54" s="103">
        <f t="shared" si="49"/>
        <v>0</v>
      </c>
      <c r="BR54" s="103">
        <f t="shared" si="50"/>
        <v>0</v>
      </c>
      <c r="BS54" s="101">
        <f t="shared" si="51"/>
        <v>0</v>
      </c>
      <c r="BT54" s="101">
        <f t="shared" si="52"/>
        <v>0</v>
      </c>
      <c r="BU54" s="101">
        <f t="shared" si="53"/>
        <v>0</v>
      </c>
      <c r="BV54" s="101">
        <f t="shared" si="54"/>
        <v>0</v>
      </c>
      <c r="BW54" s="101">
        <f t="shared" si="55"/>
        <v>0</v>
      </c>
      <c r="BX54" s="101">
        <f t="shared" si="56"/>
        <v>0</v>
      </c>
      <c r="BY54" s="101">
        <f t="shared" si="57"/>
        <v>0</v>
      </c>
      <c r="BZ54" s="101">
        <f t="shared" si="58"/>
        <v>0</v>
      </c>
      <c r="CA54" s="100">
        <f t="shared" si="59"/>
        <v>0</v>
      </c>
      <c r="CB54" s="101">
        <f t="shared" si="60"/>
        <v>0</v>
      </c>
      <c r="CC54" s="102">
        <f t="shared" si="61"/>
        <v>0</v>
      </c>
      <c r="CD54" s="100">
        <f t="shared" si="62"/>
        <v>0</v>
      </c>
      <c r="CE54" s="100">
        <f t="shared" si="63"/>
        <v>0</v>
      </c>
      <c r="CF54" s="100">
        <f t="shared" si="64"/>
        <v>0</v>
      </c>
      <c r="CG54" s="100">
        <f t="shared" si="65"/>
        <v>0</v>
      </c>
      <c r="CH54" s="100">
        <f t="shared" si="66"/>
        <v>0</v>
      </c>
      <c r="CI54" s="103">
        <f t="shared" si="67"/>
        <v>0</v>
      </c>
      <c r="CJ54" s="101">
        <f t="shared" si="68"/>
        <v>0</v>
      </c>
      <c r="CK54" s="103">
        <f t="shared" si="69"/>
        <v>0</v>
      </c>
      <c r="CL54" s="101" t="e">
        <f t="shared" si="70"/>
        <v>#DIV/0!</v>
      </c>
    </row>
    <row r="55" spans="2:90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V55" s="92">
        <f t="shared" si="2"/>
        <v>14</v>
      </c>
      <c r="AX55" s="100" t="e">
        <f t="shared" si="37"/>
        <v>#DIV/0!</v>
      </c>
      <c r="AY55" s="101" t="e">
        <f t="shared" si="38"/>
        <v>#DIV/0!</v>
      </c>
      <c r="AZ55" s="102">
        <f t="shared" si="39"/>
        <v>0</v>
      </c>
      <c r="BA55" s="100" t="e">
        <f t="shared" si="40"/>
        <v>#DIV/0!</v>
      </c>
      <c r="BB55" s="100">
        <f t="shared" si="41"/>
        <v>0</v>
      </c>
      <c r="BC55" s="100" t="e">
        <f t="shared" si="42"/>
        <v>#DIV/0!</v>
      </c>
      <c r="BD55" s="100">
        <f t="shared" si="43"/>
        <v>0</v>
      </c>
      <c r="BE55" s="100" t="e">
        <f t="shared" si="44"/>
        <v>#DIV/0!</v>
      </c>
      <c r="BF55" s="103" t="e">
        <f>+VLOOKUP(J55,'Código Barras'!$C$3:$D$1694,1,0)</f>
        <v>#N/A</v>
      </c>
      <c r="BG55" s="101" t="e">
        <f t="shared" si="45"/>
        <v>#DIV/0!</v>
      </c>
      <c r="BH55" s="103" t="e">
        <f>+VLOOKUP(L55,'Código Barras'!$C$3:$D$1694,1,0)</f>
        <v>#N/A</v>
      </c>
      <c r="BI55" s="101" t="e">
        <f t="shared" si="46"/>
        <v>#DIV/0!</v>
      </c>
      <c r="BJ55" s="104" t="str">
        <f>IF(N55&lt;&gt;"",VLOOKUP(N55,Distribuidoras!$B$3:$B$28,1,0),"")</f>
        <v/>
      </c>
      <c r="BK55" s="104" t="e">
        <f>+VLOOKUP('Gx a CL'!O55,'Cod. Único Territorial'!$D$3:$D$348,1,0)</f>
        <v>#N/A</v>
      </c>
      <c r="BL55" s="104" t="e">
        <f>+VLOOKUP('Gx a CL'!P55,'Cod. Único Territorial'!$B$3:$B$348,1,0)</f>
        <v>#N/A</v>
      </c>
      <c r="BM55" s="104" t="e">
        <f>+VLOOKUP('Gx a CL'!Q55,'Sector Económico'!$B$3:$B$30,1,0)</f>
        <v>#N/A</v>
      </c>
      <c r="BN55" s="104" t="e">
        <f>+VLOOKUP('Gx a CL'!R55,'Sector Económico'!$C$3:$C$30,1,0)</f>
        <v>#N/A</v>
      </c>
      <c r="BO55" s="103">
        <f t="shared" si="47"/>
        <v>0</v>
      </c>
      <c r="BP55" s="103">
        <f t="shared" si="48"/>
        <v>0</v>
      </c>
      <c r="BQ55" s="103">
        <f t="shared" si="49"/>
        <v>0</v>
      </c>
      <c r="BR55" s="103">
        <f t="shared" si="50"/>
        <v>0</v>
      </c>
      <c r="BS55" s="101">
        <f t="shared" si="51"/>
        <v>0</v>
      </c>
      <c r="BT55" s="101">
        <f t="shared" si="52"/>
        <v>0</v>
      </c>
      <c r="BU55" s="101">
        <f t="shared" si="53"/>
        <v>0</v>
      </c>
      <c r="BV55" s="101">
        <f t="shared" si="54"/>
        <v>0</v>
      </c>
      <c r="BW55" s="101">
        <f t="shared" si="55"/>
        <v>0</v>
      </c>
      <c r="BX55" s="101">
        <f t="shared" si="56"/>
        <v>0</v>
      </c>
      <c r="BY55" s="101">
        <f t="shared" si="57"/>
        <v>0</v>
      </c>
      <c r="BZ55" s="101">
        <f t="shared" si="58"/>
        <v>0</v>
      </c>
      <c r="CA55" s="100">
        <f t="shared" si="59"/>
        <v>0</v>
      </c>
      <c r="CB55" s="101">
        <f t="shared" si="60"/>
        <v>0</v>
      </c>
      <c r="CC55" s="102">
        <f t="shared" si="61"/>
        <v>0</v>
      </c>
      <c r="CD55" s="100">
        <f t="shared" si="62"/>
        <v>0</v>
      </c>
      <c r="CE55" s="100">
        <f t="shared" si="63"/>
        <v>0</v>
      </c>
      <c r="CF55" s="100">
        <f t="shared" si="64"/>
        <v>0</v>
      </c>
      <c r="CG55" s="100">
        <f t="shared" si="65"/>
        <v>0</v>
      </c>
      <c r="CH55" s="100">
        <f t="shared" si="66"/>
        <v>0</v>
      </c>
      <c r="CI55" s="103">
        <f t="shared" si="67"/>
        <v>0</v>
      </c>
      <c r="CJ55" s="101">
        <f t="shared" si="68"/>
        <v>0</v>
      </c>
      <c r="CK55" s="103">
        <f t="shared" si="69"/>
        <v>0</v>
      </c>
      <c r="CL55" s="101" t="e">
        <f t="shared" si="70"/>
        <v>#DIV/0!</v>
      </c>
    </row>
    <row r="56" spans="2:90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V56" s="92">
        <f t="shared" si="2"/>
        <v>14</v>
      </c>
      <c r="AX56" s="100" t="e">
        <f t="shared" si="37"/>
        <v>#DIV/0!</v>
      </c>
      <c r="AY56" s="101" t="e">
        <f t="shared" si="38"/>
        <v>#DIV/0!</v>
      </c>
      <c r="AZ56" s="102">
        <f t="shared" si="39"/>
        <v>0</v>
      </c>
      <c r="BA56" s="100" t="e">
        <f t="shared" si="40"/>
        <v>#DIV/0!</v>
      </c>
      <c r="BB56" s="100">
        <f t="shared" si="41"/>
        <v>0</v>
      </c>
      <c r="BC56" s="100" t="e">
        <f t="shared" si="42"/>
        <v>#DIV/0!</v>
      </c>
      <c r="BD56" s="100">
        <f t="shared" si="43"/>
        <v>0</v>
      </c>
      <c r="BE56" s="100" t="e">
        <f t="shared" si="44"/>
        <v>#DIV/0!</v>
      </c>
      <c r="BF56" s="103" t="e">
        <f>+VLOOKUP(J56,'Código Barras'!$C$3:$D$1694,1,0)</f>
        <v>#N/A</v>
      </c>
      <c r="BG56" s="101" t="e">
        <f t="shared" si="45"/>
        <v>#DIV/0!</v>
      </c>
      <c r="BH56" s="103" t="e">
        <f>+VLOOKUP(L56,'Código Barras'!$C$3:$D$1694,1,0)</f>
        <v>#N/A</v>
      </c>
      <c r="BI56" s="101" t="e">
        <f t="shared" si="46"/>
        <v>#DIV/0!</v>
      </c>
      <c r="BJ56" s="104" t="str">
        <f>IF(N56&lt;&gt;"",VLOOKUP(N56,Distribuidoras!$B$3:$B$28,1,0),"")</f>
        <v/>
      </c>
      <c r="BK56" s="104" t="e">
        <f>+VLOOKUP('Gx a CL'!O56,'Cod. Único Territorial'!$D$3:$D$348,1,0)</f>
        <v>#N/A</v>
      </c>
      <c r="BL56" s="104" t="e">
        <f>+VLOOKUP('Gx a CL'!P56,'Cod. Único Territorial'!$B$3:$B$348,1,0)</f>
        <v>#N/A</v>
      </c>
      <c r="BM56" s="104" t="e">
        <f>+VLOOKUP('Gx a CL'!Q56,'Sector Económico'!$B$3:$B$30,1,0)</f>
        <v>#N/A</v>
      </c>
      <c r="BN56" s="104" t="e">
        <f>+VLOOKUP('Gx a CL'!R56,'Sector Económico'!$C$3:$C$30,1,0)</f>
        <v>#N/A</v>
      </c>
      <c r="BO56" s="103">
        <f t="shared" si="47"/>
        <v>0</v>
      </c>
      <c r="BP56" s="103">
        <f t="shared" si="48"/>
        <v>0</v>
      </c>
      <c r="BQ56" s="103">
        <f t="shared" si="49"/>
        <v>0</v>
      </c>
      <c r="BR56" s="103">
        <f t="shared" si="50"/>
        <v>0</v>
      </c>
      <c r="BS56" s="101">
        <f t="shared" si="51"/>
        <v>0</v>
      </c>
      <c r="BT56" s="101">
        <f t="shared" si="52"/>
        <v>0</v>
      </c>
      <c r="BU56" s="101">
        <f t="shared" si="53"/>
        <v>0</v>
      </c>
      <c r="BV56" s="101">
        <f t="shared" si="54"/>
        <v>0</v>
      </c>
      <c r="BW56" s="101">
        <f t="shared" si="55"/>
        <v>0</v>
      </c>
      <c r="BX56" s="101">
        <f t="shared" si="56"/>
        <v>0</v>
      </c>
      <c r="BY56" s="101">
        <f t="shared" si="57"/>
        <v>0</v>
      </c>
      <c r="BZ56" s="101">
        <f t="shared" si="58"/>
        <v>0</v>
      </c>
      <c r="CA56" s="100">
        <f t="shared" si="59"/>
        <v>0</v>
      </c>
      <c r="CB56" s="101">
        <f t="shared" si="60"/>
        <v>0</v>
      </c>
      <c r="CC56" s="102">
        <f t="shared" si="61"/>
        <v>0</v>
      </c>
      <c r="CD56" s="100">
        <f t="shared" si="62"/>
        <v>0</v>
      </c>
      <c r="CE56" s="100">
        <f t="shared" si="63"/>
        <v>0</v>
      </c>
      <c r="CF56" s="100">
        <f t="shared" si="64"/>
        <v>0</v>
      </c>
      <c r="CG56" s="100">
        <f t="shared" si="65"/>
        <v>0</v>
      </c>
      <c r="CH56" s="100">
        <f t="shared" si="66"/>
        <v>0</v>
      </c>
      <c r="CI56" s="103">
        <f t="shared" si="67"/>
        <v>0</v>
      </c>
      <c r="CJ56" s="101">
        <f t="shared" si="68"/>
        <v>0</v>
      </c>
      <c r="CK56" s="103">
        <f t="shared" si="69"/>
        <v>0</v>
      </c>
      <c r="CL56" s="101" t="e">
        <f t="shared" si="70"/>
        <v>#DIV/0!</v>
      </c>
    </row>
    <row r="57" spans="2:90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V57" s="92">
        <f t="shared" si="2"/>
        <v>14</v>
      </c>
      <c r="AX57" s="100" t="e">
        <f t="shared" si="37"/>
        <v>#DIV/0!</v>
      </c>
      <c r="AY57" s="101" t="e">
        <f t="shared" si="38"/>
        <v>#DIV/0!</v>
      </c>
      <c r="AZ57" s="102">
        <f t="shared" si="39"/>
        <v>0</v>
      </c>
      <c r="BA57" s="100" t="e">
        <f t="shared" si="40"/>
        <v>#DIV/0!</v>
      </c>
      <c r="BB57" s="100">
        <f t="shared" si="41"/>
        <v>0</v>
      </c>
      <c r="BC57" s="100" t="e">
        <f t="shared" si="42"/>
        <v>#DIV/0!</v>
      </c>
      <c r="BD57" s="100">
        <f t="shared" si="43"/>
        <v>0</v>
      </c>
      <c r="BE57" s="100" t="e">
        <f t="shared" si="44"/>
        <v>#DIV/0!</v>
      </c>
      <c r="BF57" s="103" t="e">
        <f>+VLOOKUP(J57,'Código Barras'!$C$3:$D$1694,1,0)</f>
        <v>#N/A</v>
      </c>
      <c r="BG57" s="101" t="e">
        <f t="shared" si="45"/>
        <v>#DIV/0!</v>
      </c>
      <c r="BH57" s="103" t="e">
        <f>+VLOOKUP(L57,'Código Barras'!$C$3:$D$1694,1,0)</f>
        <v>#N/A</v>
      </c>
      <c r="BI57" s="101" t="e">
        <f t="shared" si="46"/>
        <v>#DIV/0!</v>
      </c>
      <c r="BJ57" s="104" t="str">
        <f>IF(N57&lt;&gt;"",VLOOKUP(N57,Distribuidoras!$B$3:$B$28,1,0),"")</f>
        <v/>
      </c>
      <c r="BK57" s="104" t="e">
        <f>+VLOOKUP('Gx a CL'!O57,'Cod. Único Territorial'!$D$3:$D$348,1,0)</f>
        <v>#N/A</v>
      </c>
      <c r="BL57" s="104" t="e">
        <f>+VLOOKUP('Gx a CL'!P57,'Cod. Único Territorial'!$B$3:$B$348,1,0)</f>
        <v>#N/A</v>
      </c>
      <c r="BM57" s="104" t="e">
        <f>+VLOOKUP('Gx a CL'!Q57,'Sector Económico'!$B$3:$B$30,1,0)</f>
        <v>#N/A</v>
      </c>
      <c r="BN57" s="104" t="e">
        <f>+VLOOKUP('Gx a CL'!R57,'Sector Económico'!$C$3:$C$30,1,0)</f>
        <v>#N/A</v>
      </c>
      <c r="BO57" s="103">
        <f t="shared" si="47"/>
        <v>0</v>
      </c>
      <c r="BP57" s="103">
        <f t="shared" si="48"/>
        <v>0</v>
      </c>
      <c r="BQ57" s="103">
        <f t="shared" si="49"/>
        <v>0</v>
      </c>
      <c r="BR57" s="103">
        <f t="shared" si="50"/>
        <v>0</v>
      </c>
      <c r="BS57" s="101">
        <f t="shared" si="51"/>
        <v>0</v>
      </c>
      <c r="BT57" s="101">
        <f t="shared" si="52"/>
        <v>0</v>
      </c>
      <c r="BU57" s="101">
        <f t="shared" si="53"/>
        <v>0</v>
      </c>
      <c r="BV57" s="101">
        <f t="shared" si="54"/>
        <v>0</v>
      </c>
      <c r="BW57" s="101">
        <f t="shared" si="55"/>
        <v>0</v>
      </c>
      <c r="BX57" s="101">
        <f t="shared" si="56"/>
        <v>0</v>
      </c>
      <c r="BY57" s="101">
        <f t="shared" si="57"/>
        <v>0</v>
      </c>
      <c r="BZ57" s="101">
        <f t="shared" si="58"/>
        <v>0</v>
      </c>
      <c r="CA57" s="100">
        <f t="shared" si="59"/>
        <v>0</v>
      </c>
      <c r="CB57" s="101">
        <f t="shared" si="60"/>
        <v>0</v>
      </c>
      <c r="CC57" s="102">
        <f t="shared" si="61"/>
        <v>0</v>
      </c>
      <c r="CD57" s="100">
        <f t="shared" si="62"/>
        <v>0</v>
      </c>
      <c r="CE57" s="100">
        <f t="shared" si="63"/>
        <v>0</v>
      </c>
      <c r="CF57" s="100">
        <f t="shared" si="64"/>
        <v>0</v>
      </c>
      <c r="CG57" s="100">
        <f t="shared" si="65"/>
        <v>0</v>
      </c>
      <c r="CH57" s="100">
        <f t="shared" si="66"/>
        <v>0</v>
      </c>
      <c r="CI57" s="103">
        <f t="shared" si="67"/>
        <v>0</v>
      </c>
      <c r="CJ57" s="101">
        <f t="shared" si="68"/>
        <v>0</v>
      </c>
      <c r="CK57" s="103">
        <f t="shared" si="69"/>
        <v>0</v>
      </c>
      <c r="CL57" s="101" t="e">
        <f t="shared" si="70"/>
        <v>#DIV/0!</v>
      </c>
    </row>
    <row r="58" spans="2:90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V58" s="92">
        <f t="shared" si="2"/>
        <v>14</v>
      </c>
      <c r="AX58" s="100" t="e">
        <f t="shared" si="37"/>
        <v>#DIV/0!</v>
      </c>
      <c r="AY58" s="101" t="e">
        <f t="shared" si="38"/>
        <v>#DIV/0!</v>
      </c>
      <c r="AZ58" s="102">
        <f t="shared" si="39"/>
        <v>0</v>
      </c>
      <c r="BA58" s="100" t="e">
        <f t="shared" si="40"/>
        <v>#DIV/0!</v>
      </c>
      <c r="BB58" s="100">
        <f t="shared" si="41"/>
        <v>0</v>
      </c>
      <c r="BC58" s="100" t="e">
        <f t="shared" si="42"/>
        <v>#DIV/0!</v>
      </c>
      <c r="BD58" s="100">
        <f t="shared" si="43"/>
        <v>0</v>
      </c>
      <c r="BE58" s="100" t="e">
        <f t="shared" si="44"/>
        <v>#DIV/0!</v>
      </c>
      <c r="BF58" s="103" t="e">
        <f>+VLOOKUP(J58,'Código Barras'!$C$3:$D$1694,1,0)</f>
        <v>#N/A</v>
      </c>
      <c r="BG58" s="101" t="e">
        <f t="shared" si="45"/>
        <v>#DIV/0!</v>
      </c>
      <c r="BH58" s="103" t="e">
        <f>+VLOOKUP(L58,'Código Barras'!$C$3:$D$1694,1,0)</f>
        <v>#N/A</v>
      </c>
      <c r="BI58" s="101" t="e">
        <f t="shared" si="46"/>
        <v>#DIV/0!</v>
      </c>
      <c r="BJ58" s="104" t="str">
        <f>IF(N58&lt;&gt;"",VLOOKUP(N58,Distribuidoras!$B$3:$B$28,1,0),"")</f>
        <v/>
      </c>
      <c r="BK58" s="104" t="e">
        <f>+VLOOKUP('Gx a CL'!O58,'Cod. Único Territorial'!$D$3:$D$348,1,0)</f>
        <v>#N/A</v>
      </c>
      <c r="BL58" s="104" t="e">
        <f>+VLOOKUP('Gx a CL'!P58,'Cod. Único Territorial'!$B$3:$B$348,1,0)</f>
        <v>#N/A</v>
      </c>
      <c r="BM58" s="104" t="e">
        <f>+VLOOKUP('Gx a CL'!Q58,'Sector Económico'!$B$3:$B$30,1,0)</f>
        <v>#N/A</v>
      </c>
      <c r="BN58" s="104" t="e">
        <f>+VLOOKUP('Gx a CL'!R58,'Sector Económico'!$C$3:$C$30,1,0)</f>
        <v>#N/A</v>
      </c>
      <c r="BO58" s="103">
        <f t="shared" si="47"/>
        <v>0</v>
      </c>
      <c r="BP58" s="103">
        <f t="shared" si="48"/>
        <v>0</v>
      </c>
      <c r="BQ58" s="103">
        <f t="shared" si="49"/>
        <v>0</v>
      </c>
      <c r="BR58" s="103">
        <f t="shared" si="50"/>
        <v>0</v>
      </c>
      <c r="BS58" s="101">
        <f t="shared" si="51"/>
        <v>0</v>
      </c>
      <c r="BT58" s="101">
        <f t="shared" si="52"/>
        <v>0</v>
      </c>
      <c r="BU58" s="101">
        <f t="shared" si="53"/>
        <v>0</v>
      </c>
      <c r="BV58" s="101">
        <f t="shared" si="54"/>
        <v>0</v>
      </c>
      <c r="BW58" s="101">
        <f t="shared" si="55"/>
        <v>0</v>
      </c>
      <c r="BX58" s="101">
        <f t="shared" si="56"/>
        <v>0</v>
      </c>
      <c r="BY58" s="101">
        <f t="shared" si="57"/>
        <v>0</v>
      </c>
      <c r="BZ58" s="101">
        <f t="shared" si="58"/>
        <v>0</v>
      </c>
      <c r="CA58" s="100">
        <f t="shared" si="59"/>
        <v>0</v>
      </c>
      <c r="CB58" s="101">
        <f t="shared" si="60"/>
        <v>0</v>
      </c>
      <c r="CC58" s="102">
        <f t="shared" si="61"/>
        <v>0</v>
      </c>
      <c r="CD58" s="100">
        <f t="shared" si="62"/>
        <v>0</v>
      </c>
      <c r="CE58" s="100">
        <f t="shared" si="63"/>
        <v>0</v>
      </c>
      <c r="CF58" s="100">
        <f t="shared" si="64"/>
        <v>0</v>
      </c>
      <c r="CG58" s="100">
        <f t="shared" si="65"/>
        <v>0</v>
      </c>
      <c r="CH58" s="100">
        <f t="shared" si="66"/>
        <v>0</v>
      </c>
      <c r="CI58" s="103">
        <f t="shared" si="67"/>
        <v>0</v>
      </c>
      <c r="CJ58" s="101">
        <f t="shared" si="68"/>
        <v>0</v>
      </c>
      <c r="CK58" s="103">
        <f t="shared" si="69"/>
        <v>0</v>
      </c>
      <c r="CL58" s="101" t="e">
        <f t="shared" si="70"/>
        <v>#DIV/0!</v>
      </c>
    </row>
    <row r="59" spans="2:90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V59" s="92">
        <f t="shared" si="2"/>
        <v>14</v>
      </c>
      <c r="AX59" s="100" t="e">
        <f t="shared" si="37"/>
        <v>#DIV/0!</v>
      </c>
      <c r="AY59" s="101" t="e">
        <f t="shared" si="38"/>
        <v>#DIV/0!</v>
      </c>
      <c r="AZ59" s="102">
        <f t="shared" si="39"/>
        <v>0</v>
      </c>
      <c r="BA59" s="100" t="e">
        <f t="shared" si="40"/>
        <v>#DIV/0!</v>
      </c>
      <c r="BB59" s="100">
        <f t="shared" si="41"/>
        <v>0</v>
      </c>
      <c r="BC59" s="100" t="e">
        <f t="shared" si="42"/>
        <v>#DIV/0!</v>
      </c>
      <c r="BD59" s="100">
        <f t="shared" si="43"/>
        <v>0</v>
      </c>
      <c r="BE59" s="100" t="e">
        <f t="shared" si="44"/>
        <v>#DIV/0!</v>
      </c>
      <c r="BF59" s="103" t="e">
        <f>+VLOOKUP(J59,'Código Barras'!$C$3:$D$1694,1,0)</f>
        <v>#N/A</v>
      </c>
      <c r="BG59" s="101" t="e">
        <f t="shared" si="45"/>
        <v>#DIV/0!</v>
      </c>
      <c r="BH59" s="103" t="e">
        <f>+VLOOKUP(L59,'Código Barras'!$C$3:$D$1694,1,0)</f>
        <v>#N/A</v>
      </c>
      <c r="BI59" s="101" t="e">
        <f t="shared" si="46"/>
        <v>#DIV/0!</v>
      </c>
      <c r="BJ59" s="104" t="str">
        <f>IF(N59&lt;&gt;"",VLOOKUP(N59,Distribuidoras!$B$3:$B$28,1,0),"")</f>
        <v/>
      </c>
      <c r="BK59" s="104" t="e">
        <f>+VLOOKUP('Gx a CL'!O59,'Cod. Único Territorial'!$D$3:$D$348,1,0)</f>
        <v>#N/A</v>
      </c>
      <c r="BL59" s="104" t="e">
        <f>+VLOOKUP('Gx a CL'!P59,'Cod. Único Territorial'!$B$3:$B$348,1,0)</f>
        <v>#N/A</v>
      </c>
      <c r="BM59" s="104" t="e">
        <f>+VLOOKUP('Gx a CL'!Q59,'Sector Económico'!$B$3:$B$30,1,0)</f>
        <v>#N/A</v>
      </c>
      <c r="BN59" s="104" t="e">
        <f>+VLOOKUP('Gx a CL'!R59,'Sector Económico'!$C$3:$C$30,1,0)</f>
        <v>#N/A</v>
      </c>
      <c r="BO59" s="103">
        <f t="shared" si="47"/>
        <v>0</v>
      </c>
      <c r="BP59" s="103">
        <f t="shared" si="48"/>
        <v>0</v>
      </c>
      <c r="BQ59" s="103">
        <f t="shared" si="49"/>
        <v>0</v>
      </c>
      <c r="BR59" s="103">
        <f t="shared" si="50"/>
        <v>0</v>
      </c>
      <c r="BS59" s="101">
        <f t="shared" si="51"/>
        <v>0</v>
      </c>
      <c r="BT59" s="101">
        <f t="shared" si="52"/>
        <v>0</v>
      </c>
      <c r="BU59" s="101">
        <f t="shared" si="53"/>
        <v>0</v>
      </c>
      <c r="BV59" s="101">
        <f t="shared" si="54"/>
        <v>0</v>
      </c>
      <c r="BW59" s="101">
        <f t="shared" si="55"/>
        <v>0</v>
      </c>
      <c r="BX59" s="101">
        <f t="shared" si="56"/>
        <v>0</v>
      </c>
      <c r="BY59" s="101">
        <f t="shared" si="57"/>
        <v>0</v>
      </c>
      <c r="BZ59" s="101">
        <f t="shared" si="58"/>
        <v>0</v>
      </c>
      <c r="CA59" s="100">
        <f t="shared" si="59"/>
        <v>0</v>
      </c>
      <c r="CB59" s="101">
        <f t="shared" si="60"/>
        <v>0</v>
      </c>
      <c r="CC59" s="102">
        <f t="shared" si="61"/>
        <v>0</v>
      </c>
      <c r="CD59" s="100">
        <f t="shared" si="62"/>
        <v>0</v>
      </c>
      <c r="CE59" s="100">
        <f t="shared" si="63"/>
        <v>0</v>
      </c>
      <c r="CF59" s="100">
        <f t="shared" si="64"/>
        <v>0</v>
      </c>
      <c r="CG59" s="100">
        <f t="shared" si="65"/>
        <v>0</v>
      </c>
      <c r="CH59" s="100">
        <f t="shared" si="66"/>
        <v>0</v>
      </c>
      <c r="CI59" s="103">
        <f t="shared" si="67"/>
        <v>0</v>
      </c>
      <c r="CJ59" s="101">
        <f t="shared" si="68"/>
        <v>0</v>
      </c>
      <c r="CK59" s="103">
        <f t="shared" si="69"/>
        <v>0</v>
      </c>
      <c r="CL59" s="101" t="e">
        <f t="shared" si="70"/>
        <v>#DIV/0!</v>
      </c>
    </row>
    <row r="60" spans="2:90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V60" s="92">
        <f t="shared" si="2"/>
        <v>14</v>
      </c>
      <c r="AX60" s="100" t="e">
        <f t="shared" si="37"/>
        <v>#DIV/0!</v>
      </c>
      <c r="AY60" s="101" t="e">
        <f t="shared" si="38"/>
        <v>#DIV/0!</v>
      </c>
      <c r="AZ60" s="102">
        <f t="shared" si="39"/>
        <v>0</v>
      </c>
      <c r="BA60" s="100" t="e">
        <f t="shared" si="40"/>
        <v>#DIV/0!</v>
      </c>
      <c r="BB60" s="100">
        <f t="shared" si="41"/>
        <v>0</v>
      </c>
      <c r="BC60" s="100" t="e">
        <f t="shared" si="42"/>
        <v>#DIV/0!</v>
      </c>
      <c r="BD60" s="100">
        <f t="shared" si="43"/>
        <v>0</v>
      </c>
      <c r="BE60" s="100" t="e">
        <f t="shared" si="44"/>
        <v>#DIV/0!</v>
      </c>
      <c r="BF60" s="103" t="e">
        <f>+VLOOKUP(J60,'Código Barras'!$C$3:$D$1694,1,0)</f>
        <v>#N/A</v>
      </c>
      <c r="BG60" s="101" t="e">
        <f t="shared" si="45"/>
        <v>#DIV/0!</v>
      </c>
      <c r="BH60" s="103" t="e">
        <f>+VLOOKUP(L60,'Código Barras'!$C$3:$D$1694,1,0)</f>
        <v>#N/A</v>
      </c>
      <c r="BI60" s="101" t="e">
        <f t="shared" si="46"/>
        <v>#DIV/0!</v>
      </c>
      <c r="BJ60" s="104" t="str">
        <f>IF(N60&lt;&gt;"",VLOOKUP(N60,Distribuidoras!$B$3:$B$28,1,0),"")</f>
        <v/>
      </c>
      <c r="BK60" s="104" t="e">
        <f>+VLOOKUP('Gx a CL'!O60,'Cod. Único Territorial'!$D$3:$D$348,1,0)</f>
        <v>#N/A</v>
      </c>
      <c r="BL60" s="104" t="e">
        <f>+VLOOKUP('Gx a CL'!P60,'Cod. Único Territorial'!$B$3:$B$348,1,0)</f>
        <v>#N/A</v>
      </c>
      <c r="BM60" s="104" t="e">
        <f>+VLOOKUP('Gx a CL'!Q60,'Sector Económico'!$B$3:$B$30,1,0)</f>
        <v>#N/A</v>
      </c>
      <c r="BN60" s="104" t="e">
        <f>+VLOOKUP('Gx a CL'!R60,'Sector Económico'!$C$3:$C$30,1,0)</f>
        <v>#N/A</v>
      </c>
      <c r="BO60" s="103">
        <f t="shared" si="47"/>
        <v>0</v>
      </c>
      <c r="BP60" s="103">
        <f t="shared" si="48"/>
        <v>0</v>
      </c>
      <c r="BQ60" s="103">
        <f t="shared" si="49"/>
        <v>0</v>
      </c>
      <c r="BR60" s="103">
        <f t="shared" si="50"/>
        <v>0</v>
      </c>
      <c r="BS60" s="101">
        <f t="shared" si="51"/>
        <v>0</v>
      </c>
      <c r="BT60" s="101">
        <f t="shared" si="52"/>
        <v>0</v>
      </c>
      <c r="BU60" s="101">
        <f t="shared" si="53"/>
        <v>0</v>
      </c>
      <c r="BV60" s="101">
        <f t="shared" si="54"/>
        <v>0</v>
      </c>
      <c r="BW60" s="101">
        <f t="shared" si="55"/>
        <v>0</v>
      </c>
      <c r="BX60" s="101">
        <f t="shared" si="56"/>
        <v>0</v>
      </c>
      <c r="BY60" s="101">
        <f t="shared" si="57"/>
        <v>0</v>
      </c>
      <c r="BZ60" s="101">
        <f t="shared" si="58"/>
        <v>0</v>
      </c>
      <c r="CA60" s="100">
        <f t="shared" si="59"/>
        <v>0</v>
      </c>
      <c r="CB60" s="101">
        <f t="shared" si="60"/>
        <v>0</v>
      </c>
      <c r="CC60" s="102">
        <f t="shared" si="61"/>
        <v>0</v>
      </c>
      <c r="CD60" s="100">
        <f t="shared" si="62"/>
        <v>0</v>
      </c>
      <c r="CE60" s="100">
        <f t="shared" si="63"/>
        <v>0</v>
      </c>
      <c r="CF60" s="100">
        <f t="shared" si="64"/>
        <v>0</v>
      </c>
      <c r="CG60" s="100">
        <f t="shared" si="65"/>
        <v>0</v>
      </c>
      <c r="CH60" s="100">
        <f t="shared" si="66"/>
        <v>0</v>
      </c>
      <c r="CI60" s="103">
        <f t="shared" si="67"/>
        <v>0</v>
      </c>
      <c r="CJ60" s="101">
        <f t="shared" si="68"/>
        <v>0</v>
      </c>
      <c r="CK60" s="103">
        <f t="shared" si="69"/>
        <v>0</v>
      </c>
      <c r="CL60" s="101" t="e">
        <f t="shared" si="70"/>
        <v>#DIV/0!</v>
      </c>
    </row>
    <row r="61" spans="2:90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V61" s="92">
        <f t="shared" si="2"/>
        <v>14</v>
      </c>
      <c r="AX61" s="100" t="e">
        <f t="shared" si="37"/>
        <v>#DIV/0!</v>
      </c>
      <c r="AY61" s="101" t="e">
        <f t="shared" si="38"/>
        <v>#DIV/0!</v>
      </c>
      <c r="AZ61" s="102">
        <f t="shared" si="39"/>
        <v>0</v>
      </c>
      <c r="BA61" s="100" t="e">
        <f t="shared" si="40"/>
        <v>#DIV/0!</v>
      </c>
      <c r="BB61" s="100">
        <f t="shared" si="41"/>
        <v>0</v>
      </c>
      <c r="BC61" s="100" t="e">
        <f t="shared" si="42"/>
        <v>#DIV/0!</v>
      </c>
      <c r="BD61" s="100">
        <f t="shared" si="43"/>
        <v>0</v>
      </c>
      <c r="BE61" s="100" t="e">
        <f t="shared" si="44"/>
        <v>#DIV/0!</v>
      </c>
      <c r="BF61" s="103" t="e">
        <f>+VLOOKUP(J61,'Código Barras'!$C$3:$D$1694,1,0)</f>
        <v>#N/A</v>
      </c>
      <c r="BG61" s="101" t="e">
        <f t="shared" si="45"/>
        <v>#DIV/0!</v>
      </c>
      <c r="BH61" s="103" t="e">
        <f>+VLOOKUP(L61,'Código Barras'!$C$3:$D$1694,1,0)</f>
        <v>#N/A</v>
      </c>
      <c r="BI61" s="101" t="e">
        <f t="shared" si="46"/>
        <v>#DIV/0!</v>
      </c>
      <c r="BJ61" s="104" t="str">
        <f>IF(N61&lt;&gt;"",VLOOKUP(N61,Distribuidoras!$B$3:$B$28,1,0),"")</f>
        <v/>
      </c>
      <c r="BK61" s="104" t="e">
        <f>+VLOOKUP('Gx a CL'!O61,'Cod. Único Territorial'!$D$3:$D$348,1,0)</f>
        <v>#N/A</v>
      </c>
      <c r="BL61" s="104" t="e">
        <f>+VLOOKUP('Gx a CL'!P61,'Cod. Único Territorial'!$B$3:$B$348,1,0)</f>
        <v>#N/A</v>
      </c>
      <c r="BM61" s="104" t="e">
        <f>+VLOOKUP('Gx a CL'!Q61,'Sector Económico'!$B$3:$B$30,1,0)</f>
        <v>#N/A</v>
      </c>
      <c r="BN61" s="104" t="e">
        <f>+VLOOKUP('Gx a CL'!R61,'Sector Económico'!$C$3:$C$30,1,0)</f>
        <v>#N/A</v>
      </c>
      <c r="BO61" s="103">
        <f t="shared" si="47"/>
        <v>0</v>
      </c>
      <c r="BP61" s="103">
        <f t="shared" si="48"/>
        <v>0</v>
      </c>
      <c r="BQ61" s="103">
        <f t="shared" si="49"/>
        <v>0</v>
      </c>
      <c r="BR61" s="103">
        <f t="shared" si="50"/>
        <v>0</v>
      </c>
      <c r="BS61" s="101">
        <f t="shared" si="51"/>
        <v>0</v>
      </c>
      <c r="BT61" s="101">
        <f t="shared" si="52"/>
        <v>0</v>
      </c>
      <c r="BU61" s="101">
        <f t="shared" si="53"/>
        <v>0</v>
      </c>
      <c r="BV61" s="101">
        <f t="shared" si="54"/>
        <v>0</v>
      </c>
      <c r="BW61" s="101">
        <f t="shared" si="55"/>
        <v>0</v>
      </c>
      <c r="BX61" s="101">
        <f t="shared" si="56"/>
        <v>0</v>
      </c>
      <c r="BY61" s="101">
        <f t="shared" si="57"/>
        <v>0</v>
      </c>
      <c r="BZ61" s="101">
        <f t="shared" si="58"/>
        <v>0</v>
      </c>
      <c r="CA61" s="100">
        <f t="shared" si="59"/>
        <v>0</v>
      </c>
      <c r="CB61" s="101">
        <f t="shared" si="60"/>
        <v>0</v>
      </c>
      <c r="CC61" s="102">
        <f t="shared" si="61"/>
        <v>0</v>
      </c>
      <c r="CD61" s="100">
        <f t="shared" si="62"/>
        <v>0</v>
      </c>
      <c r="CE61" s="100">
        <f t="shared" si="63"/>
        <v>0</v>
      </c>
      <c r="CF61" s="100">
        <f t="shared" si="64"/>
        <v>0</v>
      </c>
      <c r="CG61" s="100">
        <f t="shared" si="65"/>
        <v>0</v>
      </c>
      <c r="CH61" s="100">
        <f t="shared" si="66"/>
        <v>0</v>
      </c>
      <c r="CI61" s="103">
        <f t="shared" si="67"/>
        <v>0</v>
      </c>
      <c r="CJ61" s="101">
        <f t="shared" si="68"/>
        <v>0</v>
      </c>
      <c r="CK61" s="103">
        <f t="shared" si="69"/>
        <v>0</v>
      </c>
      <c r="CL61" s="101" t="e">
        <f t="shared" si="70"/>
        <v>#DIV/0!</v>
      </c>
    </row>
    <row r="62" spans="2:90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V62" s="92">
        <f t="shared" si="2"/>
        <v>14</v>
      </c>
      <c r="AX62" s="100" t="e">
        <f t="shared" si="37"/>
        <v>#DIV/0!</v>
      </c>
      <c r="AY62" s="101" t="e">
        <f t="shared" si="38"/>
        <v>#DIV/0!</v>
      </c>
      <c r="AZ62" s="102">
        <f t="shared" si="39"/>
        <v>0</v>
      </c>
      <c r="BA62" s="100" t="e">
        <f t="shared" si="40"/>
        <v>#DIV/0!</v>
      </c>
      <c r="BB62" s="100">
        <f t="shared" si="41"/>
        <v>0</v>
      </c>
      <c r="BC62" s="100" t="e">
        <f t="shared" si="42"/>
        <v>#DIV/0!</v>
      </c>
      <c r="BD62" s="100">
        <f t="shared" si="43"/>
        <v>0</v>
      </c>
      <c r="BE62" s="100" t="e">
        <f t="shared" si="44"/>
        <v>#DIV/0!</v>
      </c>
      <c r="BF62" s="103" t="e">
        <f>+VLOOKUP(J62,'Código Barras'!$C$3:$D$1694,1,0)</f>
        <v>#N/A</v>
      </c>
      <c r="BG62" s="101" t="e">
        <f t="shared" si="45"/>
        <v>#DIV/0!</v>
      </c>
      <c r="BH62" s="103" t="e">
        <f>+VLOOKUP(L62,'Código Barras'!$C$3:$D$1694,1,0)</f>
        <v>#N/A</v>
      </c>
      <c r="BI62" s="101" t="e">
        <f t="shared" si="46"/>
        <v>#DIV/0!</v>
      </c>
      <c r="BJ62" s="104" t="str">
        <f>IF(N62&lt;&gt;"",VLOOKUP(N62,Distribuidoras!$B$3:$B$28,1,0),"")</f>
        <v/>
      </c>
      <c r="BK62" s="104" t="e">
        <f>+VLOOKUP('Gx a CL'!O62,'Cod. Único Territorial'!$D$3:$D$348,1,0)</f>
        <v>#N/A</v>
      </c>
      <c r="BL62" s="104" t="e">
        <f>+VLOOKUP('Gx a CL'!P62,'Cod. Único Territorial'!$B$3:$B$348,1,0)</f>
        <v>#N/A</v>
      </c>
      <c r="BM62" s="104" t="e">
        <f>+VLOOKUP('Gx a CL'!Q62,'Sector Económico'!$B$3:$B$30,1,0)</f>
        <v>#N/A</v>
      </c>
      <c r="BN62" s="104" t="e">
        <f>+VLOOKUP('Gx a CL'!R62,'Sector Económico'!$C$3:$C$30,1,0)</f>
        <v>#N/A</v>
      </c>
      <c r="BO62" s="103">
        <f t="shared" si="47"/>
        <v>0</v>
      </c>
      <c r="BP62" s="103">
        <f t="shared" si="48"/>
        <v>0</v>
      </c>
      <c r="BQ62" s="103">
        <f t="shared" si="49"/>
        <v>0</v>
      </c>
      <c r="BR62" s="103">
        <f t="shared" si="50"/>
        <v>0</v>
      </c>
      <c r="BS62" s="101">
        <f t="shared" si="51"/>
        <v>0</v>
      </c>
      <c r="BT62" s="101">
        <f t="shared" si="52"/>
        <v>0</v>
      </c>
      <c r="BU62" s="101">
        <f t="shared" si="53"/>
        <v>0</v>
      </c>
      <c r="BV62" s="101">
        <f t="shared" si="54"/>
        <v>0</v>
      </c>
      <c r="BW62" s="101">
        <f t="shared" si="55"/>
        <v>0</v>
      </c>
      <c r="BX62" s="101">
        <f t="shared" si="56"/>
        <v>0</v>
      </c>
      <c r="BY62" s="101">
        <f t="shared" si="57"/>
        <v>0</v>
      </c>
      <c r="BZ62" s="101">
        <f t="shared" si="58"/>
        <v>0</v>
      </c>
      <c r="CA62" s="100">
        <f t="shared" si="59"/>
        <v>0</v>
      </c>
      <c r="CB62" s="101">
        <f t="shared" si="60"/>
        <v>0</v>
      </c>
      <c r="CC62" s="102">
        <f t="shared" si="61"/>
        <v>0</v>
      </c>
      <c r="CD62" s="100">
        <f t="shared" si="62"/>
        <v>0</v>
      </c>
      <c r="CE62" s="100">
        <f t="shared" si="63"/>
        <v>0</v>
      </c>
      <c r="CF62" s="100">
        <f t="shared" si="64"/>
        <v>0</v>
      </c>
      <c r="CG62" s="100">
        <f t="shared" si="65"/>
        <v>0</v>
      </c>
      <c r="CH62" s="100">
        <f t="shared" si="66"/>
        <v>0</v>
      </c>
      <c r="CI62" s="103">
        <f t="shared" si="67"/>
        <v>0</v>
      </c>
      <c r="CJ62" s="101">
        <f t="shared" si="68"/>
        <v>0</v>
      </c>
      <c r="CK62" s="103">
        <f t="shared" si="69"/>
        <v>0</v>
      </c>
      <c r="CL62" s="101" t="e">
        <f t="shared" si="70"/>
        <v>#DIV/0!</v>
      </c>
    </row>
    <row r="63" spans="2:90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V63" s="92">
        <f t="shared" si="2"/>
        <v>14</v>
      </c>
      <c r="AX63" s="100" t="e">
        <f t="shared" si="37"/>
        <v>#DIV/0!</v>
      </c>
      <c r="AY63" s="101" t="e">
        <f t="shared" si="38"/>
        <v>#DIV/0!</v>
      </c>
      <c r="AZ63" s="102">
        <f t="shared" si="39"/>
        <v>0</v>
      </c>
      <c r="BA63" s="100" t="e">
        <f t="shared" si="40"/>
        <v>#DIV/0!</v>
      </c>
      <c r="BB63" s="100">
        <f t="shared" si="41"/>
        <v>0</v>
      </c>
      <c r="BC63" s="100" t="e">
        <f t="shared" si="42"/>
        <v>#DIV/0!</v>
      </c>
      <c r="BD63" s="100">
        <f t="shared" si="43"/>
        <v>0</v>
      </c>
      <c r="BE63" s="100" t="e">
        <f t="shared" si="44"/>
        <v>#DIV/0!</v>
      </c>
      <c r="BF63" s="103" t="e">
        <f>+VLOOKUP(J63,'Código Barras'!$C$3:$D$1694,1,0)</f>
        <v>#N/A</v>
      </c>
      <c r="BG63" s="101" t="e">
        <f t="shared" si="45"/>
        <v>#DIV/0!</v>
      </c>
      <c r="BH63" s="103" t="e">
        <f>+VLOOKUP(L63,'Código Barras'!$C$3:$D$1694,1,0)</f>
        <v>#N/A</v>
      </c>
      <c r="BI63" s="101" t="e">
        <f t="shared" si="46"/>
        <v>#DIV/0!</v>
      </c>
      <c r="BJ63" s="104" t="str">
        <f>IF(N63&lt;&gt;"",VLOOKUP(N63,Distribuidoras!$B$3:$B$28,1,0),"")</f>
        <v/>
      </c>
      <c r="BK63" s="104" t="e">
        <f>+VLOOKUP('Gx a CL'!O63,'Cod. Único Territorial'!$D$3:$D$348,1,0)</f>
        <v>#N/A</v>
      </c>
      <c r="BL63" s="104" t="e">
        <f>+VLOOKUP('Gx a CL'!P63,'Cod. Único Territorial'!$B$3:$B$348,1,0)</f>
        <v>#N/A</v>
      </c>
      <c r="BM63" s="104" t="e">
        <f>+VLOOKUP('Gx a CL'!Q63,'Sector Económico'!$B$3:$B$30,1,0)</f>
        <v>#N/A</v>
      </c>
      <c r="BN63" s="104" t="e">
        <f>+VLOOKUP('Gx a CL'!R63,'Sector Económico'!$C$3:$C$30,1,0)</f>
        <v>#N/A</v>
      </c>
      <c r="BO63" s="103">
        <f t="shared" si="47"/>
        <v>0</v>
      </c>
      <c r="BP63" s="103">
        <f t="shared" si="48"/>
        <v>0</v>
      </c>
      <c r="BQ63" s="103">
        <f t="shared" si="49"/>
        <v>0</v>
      </c>
      <c r="BR63" s="103">
        <f t="shared" si="50"/>
        <v>0</v>
      </c>
      <c r="BS63" s="101">
        <f t="shared" si="51"/>
        <v>0</v>
      </c>
      <c r="BT63" s="101">
        <f t="shared" si="52"/>
        <v>0</v>
      </c>
      <c r="BU63" s="101">
        <f t="shared" si="53"/>
        <v>0</v>
      </c>
      <c r="BV63" s="101">
        <f t="shared" si="54"/>
        <v>0</v>
      </c>
      <c r="BW63" s="101">
        <f t="shared" si="55"/>
        <v>0</v>
      </c>
      <c r="BX63" s="101">
        <f t="shared" si="56"/>
        <v>0</v>
      </c>
      <c r="BY63" s="101">
        <f t="shared" si="57"/>
        <v>0</v>
      </c>
      <c r="BZ63" s="101">
        <f t="shared" si="58"/>
        <v>0</v>
      </c>
      <c r="CA63" s="100">
        <f t="shared" si="59"/>
        <v>0</v>
      </c>
      <c r="CB63" s="101">
        <f t="shared" si="60"/>
        <v>0</v>
      </c>
      <c r="CC63" s="102">
        <f t="shared" si="61"/>
        <v>0</v>
      </c>
      <c r="CD63" s="100">
        <f t="shared" si="62"/>
        <v>0</v>
      </c>
      <c r="CE63" s="100">
        <f t="shared" si="63"/>
        <v>0</v>
      </c>
      <c r="CF63" s="100">
        <f t="shared" si="64"/>
        <v>0</v>
      </c>
      <c r="CG63" s="100">
        <f t="shared" si="65"/>
        <v>0</v>
      </c>
      <c r="CH63" s="100">
        <f t="shared" si="66"/>
        <v>0</v>
      </c>
      <c r="CI63" s="103">
        <f t="shared" si="67"/>
        <v>0</v>
      </c>
      <c r="CJ63" s="101">
        <f t="shared" si="68"/>
        <v>0</v>
      </c>
      <c r="CK63" s="103">
        <f t="shared" si="69"/>
        <v>0</v>
      </c>
      <c r="CL63" s="101" t="e">
        <f t="shared" si="70"/>
        <v>#DIV/0!</v>
      </c>
    </row>
    <row r="64" spans="2:90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V64" s="92">
        <f t="shared" si="2"/>
        <v>14</v>
      </c>
      <c r="AX64" s="100" t="e">
        <f t="shared" si="37"/>
        <v>#DIV/0!</v>
      </c>
      <c r="AY64" s="101" t="e">
        <f t="shared" si="38"/>
        <v>#DIV/0!</v>
      </c>
      <c r="AZ64" s="102">
        <f t="shared" si="39"/>
        <v>0</v>
      </c>
      <c r="BA64" s="100" t="e">
        <f t="shared" si="40"/>
        <v>#DIV/0!</v>
      </c>
      <c r="BB64" s="100">
        <f t="shared" si="41"/>
        <v>0</v>
      </c>
      <c r="BC64" s="100" t="e">
        <f t="shared" si="42"/>
        <v>#DIV/0!</v>
      </c>
      <c r="BD64" s="100">
        <f t="shared" si="43"/>
        <v>0</v>
      </c>
      <c r="BE64" s="100" t="e">
        <f t="shared" si="44"/>
        <v>#DIV/0!</v>
      </c>
      <c r="BF64" s="103" t="e">
        <f>+VLOOKUP(J64,'Código Barras'!$C$3:$D$1694,1,0)</f>
        <v>#N/A</v>
      </c>
      <c r="BG64" s="101" t="e">
        <f t="shared" si="45"/>
        <v>#DIV/0!</v>
      </c>
      <c r="BH64" s="103" t="e">
        <f>+VLOOKUP(L64,'Código Barras'!$C$3:$D$1694,1,0)</f>
        <v>#N/A</v>
      </c>
      <c r="BI64" s="101" t="e">
        <f t="shared" si="46"/>
        <v>#DIV/0!</v>
      </c>
      <c r="BJ64" s="104" t="str">
        <f>IF(N64&lt;&gt;"",VLOOKUP(N64,Distribuidoras!$B$3:$B$28,1,0),"")</f>
        <v/>
      </c>
      <c r="BK64" s="104" t="e">
        <f>+VLOOKUP('Gx a CL'!O64,'Cod. Único Territorial'!$D$3:$D$348,1,0)</f>
        <v>#N/A</v>
      </c>
      <c r="BL64" s="104" t="e">
        <f>+VLOOKUP('Gx a CL'!P64,'Cod. Único Territorial'!$B$3:$B$348,1,0)</f>
        <v>#N/A</v>
      </c>
      <c r="BM64" s="104" t="e">
        <f>+VLOOKUP('Gx a CL'!Q64,'Sector Económico'!$B$3:$B$30,1,0)</f>
        <v>#N/A</v>
      </c>
      <c r="BN64" s="104" t="e">
        <f>+VLOOKUP('Gx a CL'!R64,'Sector Económico'!$C$3:$C$30,1,0)</f>
        <v>#N/A</v>
      </c>
      <c r="BO64" s="103">
        <f t="shared" si="47"/>
        <v>0</v>
      </c>
      <c r="BP64" s="103">
        <f t="shared" si="48"/>
        <v>0</v>
      </c>
      <c r="BQ64" s="103">
        <f t="shared" si="49"/>
        <v>0</v>
      </c>
      <c r="BR64" s="103">
        <f t="shared" si="50"/>
        <v>0</v>
      </c>
      <c r="BS64" s="101">
        <f t="shared" si="51"/>
        <v>0</v>
      </c>
      <c r="BT64" s="101">
        <f t="shared" si="52"/>
        <v>0</v>
      </c>
      <c r="BU64" s="101">
        <f t="shared" si="53"/>
        <v>0</v>
      </c>
      <c r="BV64" s="101">
        <f t="shared" si="54"/>
        <v>0</v>
      </c>
      <c r="BW64" s="101">
        <f t="shared" si="55"/>
        <v>0</v>
      </c>
      <c r="BX64" s="101">
        <f t="shared" si="56"/>
        <v>0</v>
      </c>
      <c r="BY64" s="101">
        <f t="shared" si="57"/>
        <v>0</v>
      </c>
      <c r="BZ64" s="101">
        <f t="shared" si="58"/>
        <v>0</v>
      </c>
      <c r="CA64" s="100">
        <f t="shared" si="59"/>
        <v>0</v>
      </c>
      <c r="CB64" s="101">
        <f t="shared" si="60"/>
        <v>0</v>
      </c>
      <c r="CC64" s="102">
        <f t="shared" si="61"/>
        <v>0</v>
      </c>
      <c r="CD64" s="100">
        <f t="shared" si="62"/>
        <v>0</v>
      </c>
      <c r="CE64" s="100">
        <f t="shared" si="63"/>
        <v>0</v>
      </c>
      <c r="CF64" s="100">
        <f t="shared" si="64"/>
        <v>0</v>
      </c>
      <c r="CG64" s="100">
        <f t="shared" si="65"/>
        <v>0</v>
      </c>
      <c r="CH64" s="100">
        <f t="shared" si="66"/>
        <v>0</v>
      </c>
      <c r="CI64" s="103">
        <f t="shared" si="67"/>
        <v>0</v>
      </c>
      <c r="CJ64" s="101">
        <f t="shared" si="68"/>
        <v>0</v>
      </c>
      <c r="CK64" s="103">
        <f t="shared" si="69"/>
        <v>0</v>
      </c>
      <c r="CL64" s="101" t="e">
        <f t="shared" si="70"/>
        <v>#DIV/0!</v>
      </c>
    </row>
    <row r="65" spans="2:90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V65" s="92">
        <f t="shared" si="2"/>
        <v>14</v>
      </c>
      <c r="AX65" s="100" t="e">
        <f t="shared" si="37"/>
        <v>#DIV/0!</v>
      </c>
      <c r="AY65" s="101" t="e">
        <f t="shared" si="38"/>
        <v>#DIV/0!</v>
      </c>
      <c r="AZ65" s="102">
        <f t="shared" si="39"/>
        <v>0</v>
      </c>
      <c r="BA65" s="100" t="e">
        <f t="shared" si="40"/>
        <v>#DIV/0!</v>
      </c>
      <c r="BB65" s="100">
        <f t="shared" si="41"/>
        <v>0</v>
      </c>
      <c r="BC65" s="100" t="e">
        <f t="shared" si="42"/>
        <v>#DIV/0!</v>
      </c>
      <c r="BD65" s="100">
        <f t="shared" si="43"/>
        <v>0</v>
      </c>
      <c r="BE65" s="100" t="e">
        <f t="shared" si="44"/>
        <v>#DIV/0!</v>
      </c>
      <c r="BF65" s="103" t="e">
        <f>+VLOOKUP(J65,'Código Barras'!$C$3:$D$1694,1,0)</f>
        <v>#N/A</v>
      </c>
      <c r="BG65" s="101" t="e">
        <f t="shared" si="45"/>
        <v>#DIV/0!</v>
      </c>
      <c r="BH65" s="103" t="e">
        <f>+VLOOKUP(L65,'Código Barras'!$C$3:$D$1694,1,0)</f>
        <v>#N/A</v>
      </c>
      <c r="BI65" s="101" t="e">
        <f t="shared" si="46"/>
        <v>#DIV/0!</v>
      </c>
      <c r="BJ65" s="104" t="str">
        <f>IF(N65&lt;&gt;"",VLOOKUP(N65,Distribuidoras!$B$3:$B$28,1,0),"")</f>
        <v/>
      </c>
      <c r="BK65" s="104" t="e">
        <f>+VLOOKUP('Gx a CL'!O65,'Cod. Único Territorial'!$D$3:$D$348,1,0)</f>
        <v>#N/A</v>
      </c>
      <c r="BL65" s="104" t="e">
        <f>+VLOOKUP('Gx a CL'!P65,'Cod. Único Territorial'!$B$3:$B$348,1,0)</f>
        <v>#N/A</v>
      </c>
      <c r="BM65" s="104" t="e">
        <f>+VLOOKUP('Gx a CL'!Q65,'Sector Económico'!$B$3:$B$30,1,0)</f>
        <v>#N/A</v>
      </c>
      <c r="BN65" s="104" t="e">
        <f>+VLOOKUP('Gx a CL'!R65,'Sector Económico'!$C$3:$C$30,1,0)</f>
        <v>#N/A</v>
      </c>
      <c r="BO65" s="103">
        <f t="shared" si="47"/>
        <v>0</v>
      </c>
      <c r="BP65" s="103">
        <f t="shared" si="48"/>
        <v>0</v>
      </c>
      <c r="BQ65" s="103">
        <f t="shared" si="49"/>
        <v>0</v>
      </c>
      <c r="BR65" s="103">
        <f t="shared" si="50"/>
        <v>0</v>
      </c>
      <c r="BS65" s="101">
        <f t="shared" si="51"/>
        <v>0</v>
      </c>
      <c r="BT65" s="101">
        <f t="shared" si="52"/>
        <v>0</v>
      </c>
      <c r="BU65" s="101">
        <f t="shared" si="53"/>
        <v>0</v>
      </c>
      <c r="BV65" s="101">
        <f t="shared" si="54"/>
        <v>0</v>
      </c>
      <c r="BW65" s="101">
        <f t="shared" si="55"/>
        <v>0</v>
      </c>
      <c r="BX65" s="101">
        <f t="shared" si="56"/>
        <v>0</v>
      </c>
      <c r="BY65" s="101">
        <f t="shared" si="57"/>
        <v>0</v>
      </c>
      <c r="BZ65" s="101">
        <f t="shared" si="58"/>
        <v>0</v>
      </c>
      <c r="CA65" s="100">
        <f t="shared" si="59"/>
        <v>0</v>
      </c>
      <c r="CB65" s="101">
        <f t="shared" si="60"/>
        <v>0</v>
      </c>
      <c r="CC65" s="102">
        <f t="shared" si="61"/>
        <v>0</v>
      </c>
      <c r="CD65" s="100">
        <f t="shared" si="62"/>
        <v>0</v>
      </c>
      <c r="CE65" s="100">
        <f t="shared" si="63"/>
        <v>0</v>
      </c>
      <c r="CF65" s="100">
        <f t="shared" si="64"/>
        <v>0</v>
      </c>
      <c r="CG65" s="100">
        <f t="shared" si="65"/>
        <v>0</v>
      </c>
      <c r="CH65" s="100">
        <f t="shared" si="66"/>
        <v>0</v>
      </c>
      <c r="CI65" s="103">
        <f t="shared" si="67"/>
        <v>0</v>
      </c>
      <c r="CJ65" s="101">
        <f t="shared" si="68"/>
        <v>0</v>
      </c>
      <c r="CK65" s="103">
        <f t="shared" si="69"/>
        <v>0</v>
      </c>
      <c r="CL65" s="101" t="e">
        <f t="shared" si="70"/>
        <v>#DIV/0!</v>
      </c>
    </row>
    <row r="66" spans="2:90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V66" s="92">
        <f t="shared" si="2"/>
        <v>14</v>
      </c>
      <c r="AX66" s="100" t="e">
        <f t="shared" si="37"/>
        <v>#DIV/0!</v>
      </c>
      <c r="AY66" s="101" t="e">
        <f t="shared" si="38"/>
        <v>#DIV/0!</v>
      </c>
      <c r="AZ66" s="102">
        <f t="shared" si="39"/>
        <v>0</v>
      </c>
      <c r="BA66" s="100" t="e">
        <f t="shared" si="40"/>
        <v>#DIV/0!</v>
      </c>
      <c r="BB66" s="100">
        <f t="shared" si="41"/>
        <v>0</v>
      </c>
      <c r="BC66" s="100" t="e">
        <f t="shared" si="42"/>
        <v>#DIV/0!</v>
      </c>
      <c r="BD66" s="100">
        <f t="shared" si="43"/>
        <v>0</v>
      </c>
      <c r="BE66" s="100" t="e">
        <f t="shared" si="44"/>
        <v>#DIV/0!</v>
      </c>
      <c r="BF66" s="103" t="e">
        <f>+VLOOKUP(J66,'Código Barras'!$C$3:$D$1694,1,0)</f>
        <v>#N/A</v>
      </c>
      <c r="BG66" s="101" t="e">
        <f t="shared" si="45"/>
        <v>#DIV/0!</v>
      </c>
      <c r="BH66" s="103" t="e">
        <f>+VLOOKUP(L66,'Código Barras'!$C$3:$D$1694,1,0)</f>
        <v>#N/A</v>
      </c>
      <c r="BI66" s="101" t="e">
        <f t="shared" si="46"/>
        <v>#DIV/0!</v>
      </c>
      <c r="BJ66" s="104" t="str">
        <f>IF(N66&lt;&gt;"",VLOOKUP(N66,Distribuidoras!$B$3:$B$28,1,0),"")</f>
        <v/>
      </c>
      <c r="BK66" s="104" t="e">
        <f>+VLOOKUP('Gx a CL'!O66,'Cod. Único Territorial'!$D$3:$D$348,1,0)</f>
        <v>#N/A</v>
      </c>
      <c r="BL66" s="104" t="e">
        <f>+VLOOKUP('Gx a CL'!P66,'Cod. Único Territorial'!$B$3:$B$348,1,0)</f>
        <v>#N/A</v>
      </c>
      <c r="BM66" s="104" t="e">
        <f>+VLOOKUP('Gx a CL'!Q66,'Sector Económico'!$B$3:$B$30,1,0)</f>
        <v>#N/A</v>
      </c>
      <c r="BN66" s="104" t="e">
        <f>+VLOOKUP('Gx a CL'!R66,'Sector Económico'!$C$3:$C$30,1,0)</f>
        <v>#N/A</v>
      </c>
      <c r="BO66" s="103">
        <f t="shared" si="47"/>
        <v>0</v>
      </c>
      <c r="BP66" s="103">
        <f t="shared" si="48"/>
        <v>0</v>
      </c>
      <c r="BQ66" s="103">
        <f t="shared" si="49"/>
        <v>0</v>
      </c>
      <c r="BR66" s="103">
        <f t="shared" si="50"/>
        <v>0</v>
      </c>
      <c r="BS66" s="101">
        <f t="shared" si="51"/>
        <v>0</v>
      </c>
      <c r="BT66" s="101">
        <f t="shared" si="52"/>
        <v>0</v>
      </c>
      <c r="BU66" s="101">
        <f t="shared" si="53"/>
        <v>0</v>
      </c>
      <c r="BV66" s="101">
        <f t="shared" si="54"/>
        <v>0</v>
      </c>
      <c r="BW66" s="101">
        <f t="shared" si="55"/>
        <v>0</v>
      </c>
      <c r="BX66" s="101">
        <f t="shared" si="56"/>
        <v>0</v>
      </c>
      <c r="BY66" s="101">
        <f t="shared" si="57"/>
        <v>0</v>
      </c>
      <c r="BZ66" s="101">
        <f t="shared" si="58"/>
        <v>0</v>
      </c>
      <c r="CA66" s="100">
        <f t="shared" si="59"/>
        <v>0</v>
      </c>
      <c r="CB66" s="101">
        <f t="shared" si="60"/>
        <v>0</v>
      </c>
      <c r="CC66" s="102">
        <f t="shared" si="61"/>
        <v>0</v>
      </c>
      <c r="CD66" s="100">
        <f t="shared" si="62"/>
        <v>0</v>
      </c>
      <c r="CE66" s="100">
        <f t="shared" si="63"/>
        <v>0</v>
      </c>
      <c r="CF66" s="100">
        <f t="shared" si="64"/>
        <v>0</v>
      </c>
      <c r="CG66" s="100">
        <f t="shared" si="65"/>
        <v>0</v>
      </c>
      <c r="CH66" s="100">
        <f t="shared" si="66"/>
        <v>0</v>
      </c>
      <c r="CI66" s="103">
        <f t="shared" si="67"/>
        <v>0</v>
      </c>
      <c r="CJ66" s="101">
        <f t="shared" si="68"/>
        <v>0</v>
      </c>
      <c r="CK66" s="103">
        <f t="shared" si="69"/>
        <v>0</v>
      </c>
      <c r="CL66" s="101" t="e">
        <f t="shared" si="70"/>
        <v>#DIV/0!</v>
      </c>
    </row>
    <row r="67" spans="2:90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V67" s="92">
        <f t="shared" si="2"/>
        <v>14</v>
      </c>
      <c r="AX67" s="100" t="e">
        <f t="shared" si="37"/>
        <v>#DIV/0!</v>
      </c>
      <c r="AY67" s="101" t="e">
        <f t="shared" si="38"/>
        <v>#DIV/0!</v>
      </c>
      <c r="AZ67" s="102">
        <f t="shared" si="39"/>
        <v>0</v>
      </c>
      <c r="BA67" s="100" t="e">
        <f t="shared" si="40"/>
        <v>#DIV/0!</v>
      </c>
      <c r="BB67" s="100">
        <f t="shared" si="41"/>
        <v>0</v>
      </c>
      <c r="BC67" s="100" t="e">
        <f t="shared" si="42"/>
        <v>#DIV/0!</v>
      </c>
      <c r="BD67" s="100">
        <f t="shared" si="43"/>
        <v>0</v>
      </c>
      <c r="BE67" s="100" t="e">
        <f t="shared" si="44"/>
        <v>#DIV/0!</v>
      </c>
      <c r="BF67" s="103" t="e">
        <f>+VLOOKUP(J67,'Código Barras'!$C$3:$D$1694,1,0)</f>
        <v>#N/A</v>
      </c>
      <c r="BG67" s="101" t="e">
        <f t="shared" si="45"/>
        <v>#DIV/0!</v>
      </c>
      <c r="BH67" s="103" t="e">
        <f>+VLOOKUP(L67,'Código Barras'!$C$3:$D$1694,1,0)</f>
        <v>#N/A</v>
      </c>
      <c r="BI67" s="101" t="e">
        <f t="shared" si="46"/>
        <v>#DIV/0!</v>
      </c>
      <c r="BJ67" s="104" t="str">
        <f>IF(N67&lt;&gt;"",VLOOKUP(N67,Distribuidoras!$B$3:$B$28,1,0),"")</f>
        <v/>
      </c>
      <c r="BK67" s="104" t="e">
        <f>+VLOOKUP('Gx a CL'!O67,'Cod. Único Territorial'!$D$3:$D$348,1,0)</f>
        <v>#N/A</v>
      </c>
      <c r="BL67" s="104" t="e">
        <f>+VLOOKUP('Gx a CL'!P67,'Cod. Único Territorial'!$B$3:$B$348,1,0)</f>
        <v>#N/A</v>
      </c>
      <c r="BM67" s="104" t="e">
        <f>+VLOOKUP('Gx a CL'!Q67,'Sector Económico'!$B$3:$B$30,1,0)</f>
        <v>#N/A</v>
      </c>
      <c r="BN67" s="104" t="e">
        <f>+VLOOKUP('Gx a CL'!R67,'Sector Económico'!$C$3:$C$30,1,0)</f>
        <v>#N/A</v>
      </c>
      <c r="BO67" s="103">
        <f t="shared" si="47"/>
        <v>0</v>
      </c>
      <c r="BP67" s="103">
        <f t="shared" si="48"/>
        <v>0</v>
      </c>
      <c r="BQ67" s="103">
        <f t="shared" si="49"/>
        <v>0</v>
      </c>
      <c r="BR67" s="103">
        <f t="shared" si="50"/>
        <v>0</v>
      </c>
      <c r="BS67" s="101">
        <f t="shared" si="51"/>
        <v>0</v>
      </c>
      <c r="BT67" s="101">
        <f t="shared" si="52"/>
        <v>0</v>
      </c>
      <c r="BU67" s="101">
        <f t="shared" si="53"/>
        <v>0</v>
      </c>
      <c r="BV67" s="101">
        <f t="shared" si="54"/>
        <v>0</v>
      </c>
      <c r="BW67" s="101">
        <f t="shared" si="55"/>
        <v>0</v>
      </c>
      <c r="BX67" s="101">
        <f t="shared" si="56"/>
        <v>0</v>
      </c>
      <c r="BY67" s="101">
        <f t="shared" si="57"/>
        <v>0</v>
      </c>
      <c r="BZ67" s="101">
        <f t="shared" si="58"/>
        <v>0</v>
      </c>
      <c r="CA67" s="100">
        <f t="shared" si="59"/>
        <v>0</v>
      </c>
      <c r="CB67" s="101">
        <f t="shared" si="60"/>
        <v>0</v>
      </c>
      <c r="CC67" s="102">
        <f t="shared" si="61"/>
        <v>0</v>
      </c>
      <c r="CD67" s="100">
        <f t="shared" si="62"/>
        <v>0</v>
      </c>
      <c r="CE67" s="100">
        <f t="shared" si="63"/>
        <v>0</v>
      </c>
      <c r="CF67" s="100">
        <f t="shared" si="64"/>
        <v>0</v>
      </c>
      <c r="CG67" s="100">
        <f t="shared" si="65"/>
        <v>0</v>
      </c>
      <c r="CH67" s="100">
        <f t="shared" si="66"/>
        <v>0</v>
      </c>
      <c r="CI67" s="103">
        <f t="shared" si="67"/>
        <v>0</v>
      </c>
      <c r="CJ67" s="101">
        <f t="shared" si="68"/>
        <v>0</v>
      </c>
      <c r="CK67" s="103">
        <f t="shared" si="69"/>
        <v>0</v>
      </c>
      <c r="CL67" s="101" t="e">
        <f t="shared" si="70"/>
        <v>#DIV/0!</v>
      </c>
    </row>
    <row r="68" spans="2:90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V68" s="92">
        <f t="shared" si="2"/>
        <v>14</v>
      </c>
      <c r="AX68" s="100" t="e">
        <f t="shared" si="37"/>
        <v>#DIV/0!</v>
      </c>
      <c r="AY68" s="101" t="e">
        <f t="shared" si="38"/>
        <v>#DIV/0!</v>
      </c>
      <c r="AZ68" s="102">
        <f t="shared" si="39"/>
        <v>0</v>
      </c>
      <c r="BA68" s="100" t="e">
        <f t="shared" si="40"/>
        <v>#DIV/0!</v>
      </c>
      <c r="BB68" s="100">
        <f t="shared" si="41"/>
        <v>0</v>
      </c>
      <c r="BC68" s="100" t="e">
        <f t="shared" si="42"/>
        <v>#DIV/0!</v>
      </c>
      <c r="BD68" s="100">
        <f t="shared" si="43"/>
        <v>0</v>
      </c>
      <c r="BE68" s="100" t="e">
        <f t="shared" si="44"/>
        <v>#DIV/0!</v>
      </c>
      <c r="BF68" s="103" t="e">
        <f>+VLOOKUP(J68,'Código Barras'!$C$3:$D$1694,1,0)</f>
        <v>#N/A</v>
      </c>
      <c r="BG68" s="101" t="e">
        <f t="shared" si="45"/>
        <v>#DIV/0!</v>
      </c>
      <c r="BH68" s="103" t="e">
        <f>+VLOOKUP(L68,'Código Barras'!$C$3:$D$1694,1,0)</f>
        <v>#N/A</v>
      </c>
      <c r="BI68" s="101" t="e">
        <f t="shared" si="46"/>
        <v>#DIV/0!</v>
      </c>
      <c r="BJ68" s="104" t="str">
        <f>IF(N68&lt;&gt;"",VLOOKUP(N68,Distribuidoras!$B$3:$B$28,1,0),"")</f>
        <v/>
      </c>
      <c r="BK68" s="104" t="e">
        <f>+VLOOKUP('Gx a CL'!O68,'Cod. Único Territorial'!$D$3:$D$348,1,0)</f>
        <v>#N/A</v>
      </c>
      <c r="BL68" s="104" t="e">
        <f>+VLOOKUP('Gx a CL'!P68,'Cod. Único Territorial'!$B$3:$B$348,1,0)</f>
        <v>#N/A</v>
      </c>
      <c r="BM68" s="104" t="e">
        <f>+VLOOKUP('Gx a CL'!Q68,'Sector Económico'!$B$3:$B$30,1,0)</f>
        <v>#N/A</v>
      </c>
      <c r="BN68" s="104" t="e">
        <f>+VLOOKUP('Gx a CL'!R68,'Sector Económico'!$C$3:$C$30,1,0)</f>
        <v>#N/A</v>
      </c>
      <c r="BO68" s="103">
        <f t="shared" si="47"/>
        <v>0</v>
      </c>
      <c r="BP68" s="103">
        <f t="shared" si="48"/>
        <v>0</v>
      </c>
      <c r="BQ68" s="103">
        <f t="shared" si="49"/>
        <v>0</v>
      </c>
      <c r="BR68" s="103">
        <f t="shared" si="50"/>
        <v>0</v>
      </c>
      <c r="BS68" s="101">
        <f t="shared" si="51"/>
        <v>0</v>
      </c>
      <c r="BT68" s="101">
        <f t="shared" si="52"/>
        <v>0</v>
      </c>
      <c r="BU68" s="101">
        <f t="shared" si="53"/>
        <v>0</v>
      </c>
      <c r="BV68" s="101">
        <f t="shared" si="54"/>
        <v>0</v>
      </c>
      <c r="BW68" s="101">
        <f t="shared" si="55"/>
        <v>0</v>
      </c>
      <c r="BX68" s="101">
        <f t="shared" si="56"/>
        <v>0</v>
      </c>
      <c r="BY68" s="101">
        <f t="shared" si="57"/>
        <v>0</v>
      </c>
      <c r="BZ68" s="101">
        <f t="shared" si="58"/>
        <v>0</v>
      </c>
      <c r="CA68" s="100">
        <f t="shared" si="59"/>
        <v>0</v>
      </c>
      <c r="CB68" s="101">
        <f t="shared" si="60"/>
        <v>0</v>
      </c>
      <c r="CC68" s="102">
        <f t="shared" si="61"/>
        <v>0</v>
      </c>
      <c r="CD68" s="100">
        <f t="shared" si="62"/>
        <v>0</v>
      </c>
      <c r="CE68" s="100">
        <f t="shared" si="63"/>
        <v>0</v>
      </c>
      <c r="CF68" s="100">
        <f t="shared" si="64"/>
        <v>0</v>
      </c>
      <c r="CG68" s="100">
        <f t="shared" si="65"/>
        <v>0</v>
      </c>
      <c r="CH68" s="100">
        <f t="shared" si="66"/>
        <v>0</v>
      </c>
      <c r="CI68" s="103">
        <f t="shared" si="67"/>
        <v>0</v>
      </c>
      <c r="CJ68" s="101">
        <f t="shared" si="68"/>
        <v>0</v>
      </c>
      <c r="CK68" s="103">
        <f t="shared" si="69"/>
        <v>0</v>
      </c>
      <c r="CL68" s="101" t="e">
        <f t="shared" si="70"/>
        <v>#DIV/0!</v>
      </c>
    </row>
    <row r="69" spans="2:90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V69" s="92">
        <f t="shared" si="2"/>
        <v>14</v>
      </c>
      <c r="AX69" s="100" t="e">
        <f t="shared" si="37"/>
        <v>#DIV/0!</v>
      </c>
      <c r="AY69" s="101" t="e">
        <f t="shared" si="38"/>
        <v>#DIV/0!</v>
      </c>
      <c r="AZ69" s="102">
        <f t="shared" si="39"/>
        <v>0</v>
      </c>
      <c r="BA69" s="100" t="e">
        <f t="shared" si="40"/>
        <v>#DIV/0!</v>
      </c>
      <c r="BB69" s="100">
        <f t="shared" si="41"/>
        <v>0</v>
      </c>
      <c r="BC69" s="100" t="e">
        <f t="shared" si="42"/>
        <v>#DIV/0!</v>
      </c>
      <c r="BD69" s="100">
        <f t="shared" si="43"/>
        <v>0</v>
      </c>
      <c r="BE69" s="100" t="e">
        <f t="shared" si="44"/>
        <v>#DIV/0!</v>
      </c>
      <c r="BF69" s="103" t="e">
        <f>+VLOOKUP(J69,'Código Barras'!$C$3:$D$1694,1,0)</f>
        <v>#N/A</v>
      </c>
      <c r="BG69" s="101" t="e">
        <f t="shared" si="45"/>
        <v>#DIV/0!</v>
      </c>
      <c r="BH69" s="103" t="e">
        <f>+VLOOKUP(L69,'Código Barras'!$C$3:$D$1694,1,0)</f>
        <v>#N/A</v>
      </c>
      <c r="BI69" s="101" t="e">
        <f t="shared" si="46"/>
        <v>#DIV/0!</v>
      </c>
      <c r="BJ69" s="104" t="str">
        <f>IF(N69&lt;&gt;"",VLOOKUP(N69,Distribuidoras!$B$3:$B$28,1,0),"")</f>
        <v/>
      </c>
      <c r="BK69" s="104" t="e">
        <f>+VLOOKUP('Gx a CL'!O69,'Cod. Único Territorial'!$D$3:$D$348,1,0)</f>
        <v>#N/A</v>
      </c>
      <c r="BL69" s="104" t="e">
        <f>+VLOOKUP('Gx a CL'!P69,'Cod. Único Territorial'!$B$3:$B$348,1,0)</f>
        <v>#N/A</v>
      </c>
      <c r="BM69" s="104" t="e">
        <f>+VLOOKUP('Gx a CL'!Q69,'Sector Económico'!$B$3:$B$30,1,0)</f>
        <v>#N/A</v>
      </c>
      <c r="BN69" s="104" t="e">
        <f>+VLOOKUP('Gx a CL'!R69,'Sector Económico'!$C$3:$C$30,1,0)</f>
        <v>#N/A</v>
      </c>
      <c r="BO69" s="103">
        <f t="shared" si="47"/>
        <v>0</v>
      </c>
      <c r="BP69" s="103">
        <f t="shared" si="48"/>
        <v>0</v>
      </c>
      <c r="BQ69" s="103">
        <f t="shared" si="49"/>
        <v>0</v>
      </c>
      <c r="BR69" s="103">
        <f t="shared" si="50"/>
        <v>0</v>
      </c>
      <c r="BS69" s="101">
        <f t="shared" si="51"/>
        <v>0</v>
      </c>
      <c r="BT69" s="101">
        <f t="shared" si="52"/>
        <v>0</v>
      </c>
      <c r="BU69" s="101">
        <f t="shared" si="53"/>
        <v>0</v>
      </c>
      <c r="BV69" s="101">
        <f t="shared" si="54"/>
        <v>0</v>
      </c>
      <c r="BW69" s="101">
        <f t="shared" si="55"/>
        <v>0</v>
      </c>
      <c r="BX69" s="101">
        <f t="shared" si="56"/>
        <v>0</v>
      </c>
      <c r="BY69" s="101">
        <f t="shared" si="57"/>
        <v>0</v>
      </c>
      <c r="BZ69" s="101">
        <f t="shared" si="58"/>
        <v>0</v>
      </c>
      <c r="CA69" s="100">
        <f t="shared" si="59"/>
        <v>0</v>
      </c>
      <c r="CB69" s="101">
        <f t="shared" si="60"/>
        <v>0</v>
      </c>
      <c r="CC69" s="102">
        <f t="shared" si="61"/>
        <v>0</v>
      </c>
      <c r="CD69" s="100">
        <f t="shared" si="62"/>
        <v>0</v>
      </c>
      <c r="CE69" s="100">
        <f t="shared" si="63"/>
        <v>0</v>
      </c>
      <c r="CF69" s="100">
        <f t="shared" si="64"/>
        <v>0</v>
      </c>
      <c r="CG69" s="100">
        <f t="shared" si="65"/>
        <v>0</v>
      </c>
      <c r="CH69" s="100">
        <f t="shared" si="66"/>
        <v>0</v>
      </c>
      <c r="CI69" s="103">
        <f t="shared" si="67"/>
        <v>0</v>
      </c>
      <c r="CJ69" s="101">
        <f t="shared" si="68"/>
        <v>0</v>
      </c>
      <c r="CK69" s="103">
        <f t="shared" si="69"/>
        <v>0</v>
      </c>
      <c r="CL69" s="101" t="e">
        <f t="shared" si="70"/>
        <v>#DIV/0!</v>
      </c>
    </row>
    <row r="70" spans="2:90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V70" s="92">
        <f t="shared" si="2"/>
        <v>14</v>
      </c>
      <c r="AX70" s="100" t="e">
        <f t="shared" si="37"/>
        <v>#DIV/0!</v>
      </c>
      <c r="AY70" s="101" t="e">
        <f t="shared" si="38"/>
        <v>#DIV/0!</v>
      </c>
      <c r="AZ70" s="102">
        <f t="shared" si="39"/>
        <v>0</v>
      </c>
      <c r="BA70" s="100" t="e">
        <f t="shared" si="40"/>
        <v>#DIV/0!</v>
      </c>
      <c r="BB70" s="100">
        <f t="shared" si="41"/>
        <v>0</v>
      </c>
      <c r="BC70" s="100" t="e">
        <f t="shared" si="42"/>
        <v>#DIV/0!</v>
      </c>
      <c r="BD70" s="100">
        <f t="shared" si="43"/>
        <v>0</v>
      </c>
      <c r="BE70" s="100" t="e">
        <f t="shared" si="44"/>
        <v>#DIV/0!</v>
      </c>
      <c r="BF70" s="103" t="e">
        <f>+VLOOKUP(J70,'Código Barras'!$C$3:$D$1694,1,0)</f>
        <v>#N/A</v>
      </c>
      <c r="BG70" s="101" t="e">
        <f t="shared" si="45"/>
        <v>#DIV/0!</v>
      </c>
      <c r="BH70" s="103" t="e">
        <f>+VLOOKUP(L70,'Código Barras'!$C$3:$D$1694,1,0)</f>
        <v>#N/A</v>
      </c>
      <c r="BI70" s="101" t="e">
        <f t="shared" si="46"/>
        <v>#DIV/0!</v>
      </c>
      <c r="BJ70" s="104" t="str">
        <f>IF(N70&lt;&gt;"",VLOOKUP(N70,Distribuidoras!$B$3:$B$28,1,0),"")</f>
        <v/>
      </c>
      <c r="BK70" s="104" t="e">
        <f>+VLOOKUP('Gx a CL'!O70,'Cod. Único Territorial'!$D$3:$D$348,1,0)</f>
        <v>#N/A</v>
      </c>
      <c r="BL70" s="104" t="e">
        <f>+VLOOKUP('Gx a CL'!P70,'Cod. Único Territorial'!$B$3:$B$348,1,0)</f>
        <v>#N/A</v>
      </c>
      <c r="BM70" s="104" t="e">
        <f>+VLOOKUP('Gx a CL'!Q70,'Sector Económico'!$B$3:$B$30,1,0)</f>
        <v>#N/A</v>
      </c>
      <c r="BN70" s="104" t="e">
        <f>+VLOOKUP('Gx a CL'!R70,'Sector Económico'!$C$3:$C$30,1,0)</f>
        <v>#N/A</v>
      </c>
      <c r="BO70" s="103">
        <f t="shared" si="47"/>
        <v>0</v>
      </c>
      <c r="BP70" s="103">
        <f t="shared" si="48"/>
        <v>0</v>
      </c>
      <c r="BQ70" s="103">
        <f t="shared" si="49"/>
        <v>0</v>
      </c>
      <c r="BR70" s="103">
        <f t="shared" si="50"/>
        <v>0</v>
      </c>
      <c r="BS70" s="101">
        <f t="shared" si="51"/>
        <v>0</v>
      </c>
      <c r="BT70" s="101">
        <f t="shared" si="52"/>
        <v>0</v>
      </c>
      <c r="BU70" s="101">
        <f t="shared" si="53"/>
        <v>0</v>
      </c>
      <c r="BV70" s="101">
        <f t="shared" si="54"/>
        <v>0</v>
      </c>
      <c r="BW70" s="101">
        <f t="shared" si="55"/>
        <v>0</v>
      </c>
      <c r="BX70" s="101">
        <f t="shared" si="56"/>
        <v>0</v>
      </c>
      <c r="BY70" s="101">
        <f t="shared" si="57"/>
        <v>0</v>
      </c>
      <c r="BZ70" s="101">
        <f t="shared" si="58"/>
        <v>0</v>
      </c>
      <c r="CA70" s="100">
        <f t="shared" si="59"/>
        <v>0</v>
      </c>
      <c r="CB70" s="101">
        <f t="shared" si="60"/>
        <v>0</v>
      </c>
      <c r="CC70" s="102">
        <f t="shared" si="61"/>
        <v>0</v>
      </c>
      <c r="CD70" s="100">
        <f t="shared" si="62"/>
        <v>0</v>
      </c>
      <c r="CE70" s="100">
        <f t="shared" si="63"/>
        <v>0</v>
      </c>
      <c r="CF70" s="100">
        <f t="shared" si="64"/>
        <v>0</v>
      </c>
      <c r="CG70" s="100">
        <f t="shared" si="65"/>
        <v>0</v>
      </c>
      <c r="CH70" s="100">
        <f t="shared" si="66"/>
        <v>0</v>
      </c>
      <c r="CI70" s="103">
        <f t="shared" si="67"/>
        <v>0</v>
      </c>
      <c r="CJ70" s="101">
        <f t="shared" si="68"/>
        <v>0</v>
      </c>
      <c r="CK70" s="103">
        <f t="shared" si="69"/>
        <v>0</v>
      </c>
      <c r="CL70" s="101" t="e">
        <f t="shared" si="70"/>
        <v>#DIV/0!</v>
      </c>
    </row>
    <row r="71" spans="2:90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V71" s="92">
        <f t="shared" si="2"/>
        <v>14</v>
      </c>
      <c r="AX71" s="100" t="e">
        <f t="shared" si="37"/>
        <v>#DIV/0!</v>
      </c>
      <c r="AY71" s="101" t="e">
        <f t="shared" si="38"/>
        <v>#DIV/0!</v>
      </c>
      <c r="AZ71" s="102">
        <f t="shared" si="39"/>
        <v>0</v>
      </c>
      <c r="BA71" s="100" t="e">
        <f t="shared" si="40"/>
        <v>#DIV/0!</v>
      </c>
      <c r="BB71" s="100">
        <f t="shared" si="41"/>
        <v>0</v>
      </c>
      <c r="BC71" s="100" t="e">
        <f t="shared" si="42"/>
        <v>#DIV/0!</v>
      </c>
      <c r="BD71" s="100">
        <f t="shared" si="43"/>
        <v>0</v>
      </c>
      <c r="BE71" s="100" t="e">
        <f t="shared" si="44"/>
        <v>#DIV/0!</v>
      </c>
      <c r="BF71" s="103" t="e">
        <f>+VLOOKUP(J71,'Código Barras'!$C$3:$D$1694,1,0)</f>
        <v>#N/A</v>
      </c>
      <c r="BG71" s="101" t="e">
        <f t="shared" si="45"/>
        <v>#DIV/0!</v>
      </c>
      <c r="BH71" s="103" t="e">
        <f>+VLOOKUP(L71,'Código Barras'!$C$3:$D$1694,1,0)</f>
        <v>#N/A</v>
      </c>
      <c r="BI71" s="101" t="e">
        <f t="shared" si="46"/>
        <v>#DIV/0!</v>
      </c>
      <c r="BJ71" s="104" t="str">
        <f>IF(N71&lt;&gt;"",VLOOKUP(N71,Distribuidoras!$B$3:$B$28,1,0),"")</f>
        <v/>
      </c>
      <c r="BK71" s="104" t="e">
        <f>+VLOOKUP('Gx a CL'!O71,'Cod. Único Territorial'!$D$3:$D$348,1,0)</f>
        <v>#N/A</v>
      </c>
      <c r="BL71" s="104" t="e">
        <f>+VLOOKUP('Gx a CL'!P71,'Cod. Único Territorial'!$B$3:$B$348,1,0)</f>
        <v>#N/A</v>
      </c>
      <c r="BM71" s="104" t="e">
        <f>+VLOOKUP('Gx a CL'!Q71,'Sector Económico'!$B$3:$B$30,1,0)</f>
        <v>#N/A</v>
      </c>
      <c r="BN71" s="104" t="e">
        <f>+VLOOKUP('Gx a CL'!R71,'Sector Económico'!$C$3:$C$30,1,0)</f>
        <v>#N/A</v>
      </c>
      <c r="BO71" s="103">
        <f t="shared" si="47"/>
        <v>0</v>
      </c>
      <c r="BP71" s="103">
        <f t="shared" si="48"/>
        <v>0</v>
      </c>
      <c r="BQ71" s="103">
        <f t="shared" si="49"/>
        <v>0</v>
      </c>
      <c r="BR71" s="103">
        <f t="shared" si="50"/>
        <v>0</v>
      </c>
      <c r="BS71" s="101">
        <f t="shared" si="51"/>
        <v>0</v>
      </c>
      <c r="BT71" s="101">
        <f t="shared" si="52"/>
        <v>0</v>
      </c>
      <c r="BU71" s="101">
        <f t="shared" si="53"/>
        <v>0</v>
      </c>
      <c r="BV71" s="101">
        <f t="shared" si="54"/>
        <v>0</v>
      </c>
      <c r="BW71" s="101">
        <f t="shared" si="55"/>
        <v>0</v>
      </c>
      <c r="BX71" s="101">
        <f t="shared" si="56"/>
        <v>0</v>
      </c>
      <c r="BY71" s="101">
        <f t="shared" si="57"/>
        <v>0</v>
      </c>
      <c r="BZ71" s="101">
        <f t="shared" si="58"/>
        <v>0</v>
      </c>
      <c r="CA71" s="100">
        <f t="shared" si="59"/>
        <v>0</v>
      </c>
      <c r="CB71" s="101">
        <f t="shared" si="60"/>
        <v>0</v>
      </c>
      <c r="CC71" s="102">
        <f t="shared" si="61"/>
        <v>0</v>
      </c>
      <c r="CD71" s="100">
        <f t="shared" si="62"/>
        <v>0</v>
      </c>
      <c r="CE71" s="100">
        <f t="shared" si="63"/>
        <v>0</v>
      </c>
      <c r="CF71" s="100">
        <f t="shared" si="64"/>
        <v>0</v>
      </c>
      <c r="CG71" s="100">
        <f t="shared" si="65"/>
        <v>0</v>
      </c>
      <c r="CH71" s="100">
        <f t="shared" si="66"/>
        <v>0</v>
      </c>
      <c r="CI71" s="103">
        <f t="shared" si="67"/>
        <v>0</v>
      </c>
      <c r="CJ71" s="101">
        <f t="shared" si="68"/>
        <v>0</v>
      </c>
      <c r="CK71" s="103">
        <f t="shared" si="69"/>
        <v>0</v>
      </c>
      <c r="CL71" s="101" t="e">
        <f t="shared" si="70"/>
        <v>#DIV/0!</v>
      </c>
    </row>
    <row r="72" spans="2:90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V72" s="92">
        <f t="shared" si="2"/>
        <v>14</v>
      </c>
      <c r="AX72" s="100" t="e">
        <f t="shared" si="37"/>
        <v>#DIV/0!</v>
      </c>
      <c r="AY72" s="101" t="e">
        <f t="shared" si="38"/>
        <v>#DIV/0!</v>
      </c>
      <c r="AZ72" s="102">
        <f t="shared" si="39"/>
        <v>0</v>
      </c>
      <c r="BA72" s="100" t="e">
        <f t="shared" si="40"/>
        <v>#DIV/0!</v>
      </c>
      <c r="BB72" s="100">
        <f t="shared" si="41"/>
        <v>0</v>
      </c>
      <c r="BC72" s="100" t="e">
        <f t="shared" si="42"/>
        <v>#DIV/0!</v>
      </c>
      <c r="BD72" s="100">
        <f t="shared" si="43"/>
        <v>0</v>
      </c>
      <c r="BE72" s="100" t="e">
        <f t="shared" si="44"/>
        <v>#DIV/0!</v>
      </c>
      <c r="BF72" s="103" t="e">
        <f>+VLOOKUP(J72,'Código Barras'!$C$3:$D$1694,1,0)</f>
        <v>#N/A</v>
      </c>
      <c r="BG72" s="101" t="e">
        <f t="shared" si="45"/>
        <v>#DIV/0!</v>
      </c>
      <c r="BH72" s="103" t="e">
        <f>+VLOOKUP(L72,'Código Barras'!$C$3:$D$1694,1,0)</f>
        <v>#N/A</v>
      </c>
      <c r="BI72" s="101" t="e">
        <f t="shared" si="46"/>
        <v>#DIV/0!</v>
      </c>
      <c r="BJ72" s="104" t="str">
        <f>IF(N72&lt;&gt;"",VLOOKUP(N72,Distribuidoras!$B$3:$B$28,1,0),"")</f>
        <v/>
      </c>
      <c r="BK72" s="104" t="e">
        <f>+VLOOKUP('Gx a CL'!O72,'Cod. Único Territorial'!$D$3:$D$348,1,0)</f>
        <v>#N/A</v>
      </c>
      <c r="BL72" s="104" t="e">
        <f>+VLOOKUP('Gx a CL'!P72,'Cod. Único Territorial'!$B$3:$B$348,1,0)</f>
        <v>#N/A</v>
      </c>
      <c r="BM72" s="104" t="e">
        <f>+VLOOKUP('Gx a CL'!Q72,'Sector Económico'!$B$3:$B$30,1,0)</f>
        <v>#N/A</v>
      </c>
      <c r="BN72" s="104" t="e">
        <f>+VLOOKUP('Gx a CL'!R72,'Sector Económico'!$C$3:$C$30,1,0)</f>
        <v>#N/A</v>
      </c>
      <c r="BO72" s="103">
        <f t="shared" si="47"/>
        <v>0</v>
      </c>
      <c r="BP72" s="103">
        <f t="shared" si="48"/>
        <v>0</v>
      </c>
      <c r="BQ72" s="103">
        <f t="shared" si="49"/>
        <v>0</v>
      </c>
      <c r="BR72" s="103">
        <f t="shared" si="50"/>
        <v>0</v>
      </c>
      <c r="BS72" s="101">
        <f t="shared" si="51"/>
        <v>0</v>
      </c>
      <c r="BT72" s="101">
        <f t="shared" si="52"/>
        <v>0</v>
      </c>
      <c r="BU72" s="101">
        <f t="shared" si="53"/>
        <v>0</v>
      </c>
      <c r="BV72" s="101">
        <f t="shared" si="54"/>
        <v>0</v>
      </c>
      <c r="BW72" s="101">
        <f t="shared" si="55"/>
        <v>0</v>
      </c>
      <c r="BX72" s="101">
        <f t="shared" si="56"/>
        <v>0</v>
      </c>
      <c r="BY72" s="101">
        <f t="shared" si="57"/>
        <v>0</v>
      </c>
      <c r="BZ72" s="101">
        <f t="shared" si="58"/>
        <v>0</v>
      </c>
      <c r="CA72" s="100">
        <f t="shared" si="59"/>
        <v>0</v>
      </c>
      <c r="CB72" s="101">
        <f t="shared" si="60"/>
        <v>0</v>
      </c>
      <c r="CC72" s="102">
        <f t="shared" si="61"/>
        <v>0</v>
      </c>
      <c r="CD72" s="100">
        <f t="shared" si="62"/>
        <v>0</v>
      </c>
      <c r="CE72" s="100">
        <f t="shared" si="63"/>
        <v>0</v>
      </c>
      <c r="CF72" s="100">
        <f t="shared" si="64"/>
        <v>0</v>
      </c>
      <c r="CG72" s="100">
        <f t="shared" si="65"/>
        <v>0</v>
      </c>
      <c r="CH72" s="100">
        <f t="shared" si="66"/>
        <v>0</v>
      </c>
      <c r="CI72" s="103">
        <f t="shared" si="67"/>
        <v>0</v>
      </c>
      <c r="CJ72" s="101">
        <f t="shared" si="68"/>
        <v>0</v>
      </c>
      <c r="CK72" s="103">
        <f t="shared" si="69"/>
        <v>0</v>
      </c>
      <c r="CL72" s="101" t="e">
        <f t="shared" si="70"/>
        <v>#DIV/0!</v>
      </c>
    </row>
    <row r="73" spans="2:90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V73" s="92">
        <f t="shared" si="2"/>
        <v>14</v>
      </c>
      <c r="AX73" s="100" t="e">
        <f t="shared" si="37"/>
        <v>#DIV/0!</v>
      </c>
      <c r="AY73" s="101" t="e">
        <f t="shared" si="38"/>
        <v>#DIV/0!</v>
      </c>
      <c r="AZ73" s="102">
        <f t="shared" si="39"/>
        <v>0</v>
      </c>
      <c r="BA73" s="100" t="e">
        <f t="shared" si="40"/>
        <v>#DIV/0!</v>
      </c>
      <c r="BB73" s="100">
        <f t="shared" si="41"/>
        <v>0</v>
      </c>
      <c r="BC73" s="100" t="e">
        <f t="shared" si="42"/>
        <v>#DIV/0!</v>
      </c>
      <c r="BD73" s="100">
        <f t="shared" si="43"/>
        <v>0</v>
      </c>
      <c r="BE73" s="100" t="e">
        <f t="shared" si="44"/>
        <v>#DIV/0!</v>
      </c>
      <c r="BF73" s="103" t="e">
        <f>+VLOOKUP(J73,'Código Barras'!$C$3:$D$1694,1,0)</f>
        <v>#N/A</v>
      </c>
      <c r="BG73" s="101" t="e">
        <f t="shared" si="45"/>
        <v>#DIV/0!</v>
      </c>
      <c r="BH73" s="103" t="e">
        <f>+VLOOKUP(L73,'Código Barras'!$C$3:$D$1694,1,0)</f>
        <v>#N/A</v>
      </c>
      <c r="BI73" s="101" t="e">
        <f t="shared" si="46"/>
        <v>#DIV/0!</v>
      </c>
      <c r="BJ73" s="104" t="str">
        <f>IF(N73&lt;&gt;"",VLOOKUP(N73,Distribuidoras!$B$3:$B$28,1,0),"")</f>
        <v/>
      </c>
      <c r="BK73" s="104" t="e">
        <f>+VLOOKUP('Gx a CL'!O73,'Cod. Único Territorial'!$D$3:$D$348,1,0)</f>
        <v>#N/A</v>
      </c>
      <c r="BL73" s="104" t="e">
        <f>+VLOOKUP('Gx a CL'!P73,'Cod. Único Territorial'!$B$3:$B$348,1,0)</f>
        <v>#N/A</v>
      </c>
      <c r="BM73" s="104" t="e">
        <f>+VLOOKUP('Gx a CL'!Q73,'Sector Económico'!$B$3:$B$30,1,0)</f>
        <v>#N/A</v>
      </c>
      <c r="BN73" s="104" t="e">
        <f>+VLOOKUP('Gx a CL'!R73,'Sector Económico'!$C$3:$C$30,1,0)</f>
        <v>#N/A</v>
      </c>
      <c r="BO73" s="103">
        <f t="shared" si="47"/>
        <v>0</v>
      </c>
      <c r="BP73" s="103">
        <f t="shared" si="48"/>
        <v>0</v>
      </c>
      <c r="BQ73" s="103">
        <f t="shared" si="49"/>
        <v>0</v>
      </c>
      <c r="BR73" s="103">
        <f t="shared" si="50"/>
        <v>0</v>
      </c>
      <c r="BS73" s="101">
        <f t="shared" si="51"/>
        <v>0</v>
      </c>
      <c r="BT73" s="101">
        <f t="shared" si="52"/>
        <v>0</v>
      </c>
      <c r="BU73" s="101">
        <f t="shared" si="53"/>
        <v>0</v>
      </c>
      <c r="BV73" s="101">
        <f t="shared" si="54"/>
        <v>0</v>
      </c>
      <c r="BW73" s="101">
        <f t="shared" si="55"/>
        <v>0</v>
      </c>
      <c r="BX73" s="101">
        <f t="shared" si="56"/>
        <v>0</v>
      </c>
      <c r="BY73" s="101">
        <f t="shared" si="57"/>
        <v>0</v>
      </c>
      <c r="BZ73" s="101">
        <f t="shared" si="58"/>
        <v>0</v>
      </c>
      <c r="CA73" s="100">
        <f t="shared" si="59"/>
        <v>0</v>
      </c>
      <c r="CB73" s="101">
        <f t="shared" si="60"/>
        <v>0</v>
      </c>
      <c r="CC73" s="102">
        <f t="shared" si="61"/>
        <v>0</v>
      </c>
      <c r="CD73" s="100">
        <f t="shared" si="62"/>
        <v>0</v>
      </c>
      <c r="CE73" s="100">
        <f t="shared" si="63"/>
        <v>0</v>
      </c>
      <c r="CF73" s="100">
        <f t="shared" si="64"/>
        <v>0</v>
      </c>
      <c r="CG73" s="100">
        <f t="shared" si="65"/>
        <v>0</v>
      </c>
      <c r="CH73" s="100">
        <f t="shared" si="66"/>
        <v>0</v>
      </c>
      <c r="CI73" s="103">
        <f t="shared" si="67"/>
        <v>0</v>
      </c>
      <c r="CJ73" s="101">
        <f t="shared" si="68"/>
        <v>0</v>
      </c>
      <c r="CK73" s="103">
        <f t="shared" si="69"/>
        <v>0</v>
      </c>
      <c r="CL73" s="101" t="e">
        <f t="shared" si="70"/>
        <v>#DIV/0!</v>
      </c>
    </row>
    <row r="74" spans="2:90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V74" s="92">
        <f t="shared" si="2"/>
        <v>14</v>
      </c>
      <c r="AX74" s="100" t="e">
        <f t="shared" si="37"/>
        <v>#DIV/0!</v>
      </c>
      <c r="AY74" s="101" t="e">
        <f t="shared" si="38"/>
        <v>#DIV/0!</v>
      </c>
      <c r="AZ74" s="102">
        <f t="shared" si="39"/>
        <v>0</v>
      </c>
      <c r="BA74" s="100" t="e">
        <f t="shared" si="40"/>
        <v>#DIV/0!</v>
      </c>
      <c r="BB74" s="100">
        <f t="shared" si="41"/>
        <v>0</v>
      </c>
      <c r="BC74" s="100" t="e">
        <f t="shared" si="42"/>
        <v>#DIV/0!</v>
      </c>
      <c r="BD74" s="100">
        <f t="shared" si="43"/>
        <v>0</v>
      </c>
      <c r="BE74" s="100" t="e">
        <f t="shared" si="44"/>
        <v>#DIV/0!</v>
      </c>
      <c r="BF74" s="103" t="e">
        <f>+VLOOKUP(J74,'Código Barras'!$C$3:$D$1694,1,0)</f>
        <v>#N/A</v>
      </c>
      <c r="BG74" s="101" t="e">
        <f t="shared" si="45"/>
        <v>#DIV/0!</v>
      </c>
      <c r="BH74" s="103" t="e">
        <f>+VLOOKUP(L74,'Código Barras'!$C$3:$D$1694,1,0)</f>
        <v>#N/A</v>
      </c>
      <c r="BI74" s="101" t="e">
        <f t="shared" si="46"/>
        <v>#DIV/0!</v>
      </c>
      <c r="BJ74" s="104" t="str">
        <f>IF(N74&lt;&gt;"",VLOOKUP(N74,Distribuidoras!$B$3:$B$28,1,0),"")</f>
        <v/>
      </c>
      <c r="BK74" s="104" t="e">
        <f>+VLOOKUP('Gx a CL'!O74,'Cod. Único Territorial'!$D$3:$D$348,1,0)</f>
        <v>#N/A</v>
      </c>
      <c r="BL74" s="104" t="e">
        <f>+VLOOKUP('Gx a CL'!P74,'Cod. Único Territorial'!$B$3:$B$348,1,0)</f>
        <v>#N/A</v>
      </c>
      <c r="BM74" s="104" t="e">
        <f>+VLOOKUP('Gx a CL'!Q74,'Sector Económico'!$B$3:$B$30,1,0)</f>
        <v>#N/A</v>
      </c>
      <c r="BN74" s="104" t="e">
        <f>+VLOOKUP('Gx a CL'!R74,'Sector Económico'!$C$3:$C$30,1,0)</f>
        <v>#N/A</v>
      </c>
      <c r="BO74" s="103">
        <f t="shared" si="47"/>
        <v>0</v>
      </c>
      <c r="BP74" s="103">
        <f t="shared" si="48"/>
        <v>0</v>
      </c>
      <c r="BQ74" s="103">
        <f t="shared" si="49"/>
        <v>0</v>
      </c>
      <c r="BR74" s="103">
        <f t="shared" si="50"/>
        <v>0</v>
      </c>
      <c r="BS74" s="101">
        <f t="shared" si="51"/>
        <v>0</v>
      </c>
      <c r="BT74" s="101">
        <f t="shared" si="52"/>
        <v>0</v>
      </c>
      <c r="BU74" s="101">
        <f t="shared" si="53"/>
        <v>0</v>
      </c>
      <c r="BV74" s="101">
        <f t="shared" si="54"/>
        <v>0</v>
      </c>
      <c r="BW74" s="101">
        <f t="shared" si="55"/>
        <v>0</v>
      </c>
      <c r="BX74" s="101">
        <f t="shared" si="56"/>
        <v>0</v>
      </c>
      <c r="BY74" s="101">
        <f t="shared" si="57"/>
        <v>0</v>
      </c>
      <c r="BZ74" s="101">
        <f t="shared" si="58"/>
        <v>0</v>
      </c>
      <c r="CA74" s="100">
        <f t="shared" si="59"/>
        <v>0</v>
      </c>
      <c r="CB74" s="101">
        <f t="shared" si="60"/>
        <v>0</v>
      </c>
      <c r="CC74" s="102">
        <f t="shared" si="61"/>
        <v>0</v>
      </c>
      <c r="CD74" s="100">
        <f t="shared" si="62"/>
        <v>0</v>
      </c>
      <c r="CE74" s="100">
        <f t="shared" si="63"/>
        <v>0</v>
      </c>
      <c r="CF74" s="100">
        <f t="shared" si="64"/>
        <v>0</v>
      </c>
      <c r="CG74" s="100">
        <f t="shared" si="65"/>
        <v>0</v>
      </c>
      <c r="CH74" s="100">
        <f t="shared" si="66"/>
        <v>0</v>
      </c>
      <c r="CI74" s="103">
        <f t="shared" si="67"/>
        <v>0</v>
      </c>
      <c r="CJ74" s="101">
        <f t="shared" si="68"/>
        <v>0</v>
      </c>
      <c r="CK74" s="103">
        <f t="shared" si="69"/>
        <v>0</v>
      </c>
      <c r="CL74" s="101" t="e">
        <f t="shared" si="70"/>
        <v>#DIV/0!</v>
      </c>
    </row>
    <row r="75" spans="2:90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V75" s="92">
        <f t="shared" ref="AV75:AV138" si="71">SUMPRODUCT(--(ISERROR(AX75:CL75)))</f>
        <v>14</v>
      </c>
      <c r="AX75" s="100" t="e">
        <f t="shared" si="37"/>
        <v>#DIV/0!</v>
      </c>
      <c r="AY75" s="101" t="e">
        <f t="shared" si="38"/>
        <v>#DIV/0!</v>
      </c>
      <c r="AZ75" s="102">
        <f t="shared" si="39"/>
        <v>0</v>
      </c>
      <c r="BA75" s="100" t="e">
        <f t="shared" si="40"/>
        <v>#DIV/0!</v>
      </c>
      <c r="BB75" s="100">
        <f t="shared" si="41"/>
        <v>0</v>
      </c>
      <c r="BC75" s="100" t="e">
        <f t="shared" si="42"/>
        <v>#DIV/0!</v>
      </c>
      <c r="BD75" s="100">
        <f t="shared" si="43"/>
        <v>0</v>
      </c>
      <c r="BE75" s="100" t="e">
        <f t="shared" si="44"/>
        <v>#DIV/0!</v>
      </c>
      <c r="BF75" s="103" t="e">
        <f>+VLOOKUP(J75,'Código Barras'!$C$3:$D$1694,1,0)</f>
        <v>#N/A</v>
      </c>
      <c r="BG75" s="101" t="e">
        <f t="shared" si="45"/>
        <v>#DIV/0!</v>
      </c>
      <c r="BH75" s="103" t="e">
        <f>+VLOOKUP(L75,'Código Barras'!$C$3:$D$1694,1,0)</f>
        <v>#N/A</v>
      </c>
      <c r="BI75" s="101" t="e">
        <f t="shared" si="46"/>
        <v>#DIV/0!</v>
      </c>
      <c r="BJ75" s="104" t="str">
        <f>IF(N75&lt;&gt;"",VLOOKUP(N75,Distribuidoras!$B$3:$B$28,1,0),"")</f>
        <v/>
      </c>
      <c r="BK75" s="104" t="e">
        <f>+VLOOKUP('Gx a CL'!O75,'Cod. Único Territorial'!$D$3:$D$348,1,0)</f>
        <v>#N/A</v>
      </c>
      <c r="BL75" s="104" t="e">
        <f>+VLOOKUP('Gx a CL'!P75,'Cod. Único Territorial'!$B$3:$B$348,1,0)</f>
        <v>#N/A</v>
      </c>
      <c r="BM75" s="104" t="e">
        <f>+VLOOKUP('Gx a CL'!Q75,'Sector Económico'!$B$3:$B$30,1,0)</f>
        <v>#N/A</v>
      </c>
      <c r="BN75" s="104" t="e">
        <f>+VLOOKUP('Gx a CL'!R75,'Sector Económico'!$C$3:$C$30,1,0)</f>
        <v>#N/A</v>
      </c>
      <c r="BO75" s="103">
        <f t="shared" si="47"/>
        <v>0</v>
      </c>
      <c r="BP75" s="103">
        <f t="shared" si="48"/>
        <v>0</v>
      </c>
      <c r="BQ75" s="103">
        <f t="shared" si="49"/>
        <v>0</v>
      </c>
      <c r="BR75" s="103">
        <f t="shared" si="50"/>
        <v>0</v>
      </c>
      <c r="BS75" s="101">
        <f t="shared" si="51"/>
        <v>0</v>
      </c>
      <c r="BT75" s="101">
        <f t="shared" si="52"/>
        <v>0</v>
      </c>
      <c r="BU75" s="101">
        <f t="shared" si="53"/>
        <v>0</v>
      </c>
      <c r="BV75" s="101">
        <f t="shared" si="54"/>
        <v>0</v>
      </c>
      <c r="BW75" s="101">
        <f t="shared" si="55"/>
        <v>0</v>
      </c>
      <c r="BX75" s="101">
        <f t="shared" si="56"/>
        <v>0</v>
      </c>
      <c r="BY75" s="101">
        <f t="shared" si="57"/>
        <v>0</v>
      </c>
      <c r="BZ75" s="101">
        <f t="shared" si="58"/>
        <v>0</v>
      </c>
      <c r="CA75" s="100">
        <f t="shared" si="59"/>
        <v>0</v>
      </c>
      <c r="CB75" s="101">
        <f t="shared" si="60"/>
        <v>0</v>
      </c>
      <c r="CC75" s="102">
        <f t="shared" si="61"/>
        <v>0</v>
      </c>
      <c r="CD75" s="100">
        <f t="shared" si="62"/>
        <v>0</v>
      </c>
      <c r="CE75" s="100">
        <f t="shared" si="63"/>
        <v>0</v>
      </c>
      <c r="CF75" s="100">
        <f t="shared" si="64"/>
        <v>0</v>
      </c>
      <c r="CG75" s="100">
        <f t="shared" si="65"/>
        <v>0</v>
      </c>
      <c r="CH75" s="100">
        <f t="shared" si="66"/>
        <v>0</v>
      </c>
      <c r="CI75" s="103">
        <f t="shared" si="67"/>
        <v>0</v>
      </c>
      <c r="CJ75" s="101">
        <f t="shared" si="68"/>
        <v>0</v>
      </c>
      <c r="CK75" s="103">
        <f t="shared" si="69"/>
        <v>0</v>
      </c>
      <c r="CL75" s="101" t="e">
        <f t="shared" si="70"/>
        <v>#DIV/0!</v>
      </c>
    </row>
    <row r="76" spans="2:90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V76" s="92">
        <f t="shared" si="71"/>
        <v>14</v>
      </c>
      <c r="AX76" s="100" t="e">
        <f t="shared" si="37"/>
        <v>#DIV/0!</v>
      </c>
      <c r="AY76" s="101" t="e">
        <f t="shared" si="38"/>
        <v>#DIV/0!</v>
      </c>
      <c r="AZ76" s="102">
        <f t="shared" si="39"/>
        <v>0</v>
      </c>
      <c r="BA76" s="100" t="e">
        <f t="shared" si="40"/>
        <v>#DIV/0!</v>
      </c>
      <c r="BB76" s="100">
        <f t="shared" si="41"/>
        <v>0</v>
      </c>
      <c r="BC76" s="100" t="e">
        <f t="shared" si="42"/>
        <v>#DIV/0!</v>
      </c>
      <c r="BD76" s="100">
        <f t="shared" si="43"/>
        <v>0</v>
      </c>
      <c r="BE76" s="100" t="e">
        <f t="shared" si="44"/>
        <v>#DIV/0!</v>
      </c>
      <c r="BF76" s="103" t="e">
        <f>+VLOOKUP(J76,'Código Barras'!$C$3:$D$1694,1,0)</f>
        <v>#N/A</v>
      </c>
      <c r="BG76" s="101" t="e">
        <f t="shared" si="45"/>
        <v>#DIV/0!</v>
      </c>
      <c r="BH76" s="103" t="e">
        <f>+VLOOKUP(L76,'Código Barras'!$C$3:$D$1694,1,0)</f>
        <v>#N/A</v>
      </c>
      <c r="BI76" s="101" t="e">
        <f t="shared" si="46"/>
        <v>#DIV/0!</v>
      </c>
      <c r="BJ76" s="104" t="str">
        <f>IF(N76&lt;&gt;"",VLOOKUP(N76,Distribuidoras!$B$3:$B$28,1,0),"")</f>
        <v/>
      </c>
      <c r="BK76" s="104" t="e">
        <f>+VLOOKUP('Gx a CL'!O76,'Cod. Único Territorial'!$D$3:$D$348,1,0)</f>
        <v>#N/A</v>
      </c>
      <c r="BL76" s="104" t="e">
        <f>+VLOOKUP('Gx a CL'!P76,'Cod. Único Territorial'!$B$3:$B$348,1,0)</f>
        <v>#N/A</v>
      </c>
      <c r="BM76" s="104" t="e">
        <f>+VLOOKUP('Gx a CL'!Q76,'Sector Económico'!$B$3:$B$30,1,0)</f>
        <v>#N/A</v>
      </c>
      <c r="BN76" s="104" t="e">
        <f>+VLOOKUP('Gx a CL'!R76,'Sector Económico'!$C$3:$C$30,1,0)</f>
        <v>#N/A</v>
      </c>
      <c r="BO76" s="103">
        <f t="shared" si="47"/>
        <v>0</v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1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0">
        <f t="shared" si="59"/>
        <v>0</v>
      </c>
      <c r="CB76" s="101">
        <f t="shared" si="60"/>
        <v>0</v>
      </c>
      <c r="CC76" s="102">
        <f t="shared" si="61"/>
        <v>0</v>
      </c>
      <c r="CD76" s="100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3">
        <f t="shared" si="67"/>
        <v>0</v>
      </c>
      <c r="CJ76" s="101">
        <f t="shared" si="68"/>
        <v>0</v>
      </c>
      <c r="CK76" s="103">
        <f t="shared" si="69"/>
        <v>0</v>
      </c>
      <c r="CL76" s="101" t="e">
        <f t="shared" si="70"/>
        <v>#DIV/0!</v>
      </c>
    </row>
    <row r="77" spans="2:90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V77" s="92">
        <f t="shared" si="71"/>
        <v>14</v>
      </c>
      <c r="AX77" s="100" t="e">
        <f t="shared" si="37"/>
        <v>#DIV/0!</v>
      </c>
      <c r="AY77" s="101" t="e">
        <f t="shared" si="38"/>
        <v>#DIV/0!</v>
      </c>
      <c r="AZ77" s="102">
        <f t="shared" si="39"/>
        <v>0</v>
      </c>
      <c r="BA77" s="100" t="e">
        <f t="shared" si="40"/>
        <v>#DIV/0!</v>
      </c>
      <c r="BB77" s="100">
        <f t="shared" si="41"/>
        <v>0</v>
      </c>
      <c r="BC77" s="100" t="e">
        <f t="shared" si="42"/>
        <v>#DIV/0!</v>
      </c>
      <c r="BD77" s="100">
        <f t="shared" si="43"/>
        <v>0</v>
      </c>
      <c r="BE77" s="100" t="e">
        <f t="shared" si="44"/>
        <v>#DIV/0!</v>
      </c>
      <c r="BF77" s="103" t="e">
        <f>+VLOOKUP(J77,'Código Barras'!$C$3:$D$1694,1,0)</f>
        <v>#N/A</v>
      </c>
      <c r="BG77" s="101" t="e">
        <f t="shared" si="45"/>
        <v>#DIV/0!</v>
      </c>
      <c r="BH77" s="103" t="e">
        <f>+VLOOKUP(L77,'Código Barras'!$C$3:$D$1694,1,0)</f>
        <v>#N/A</v>
      </c>
      <c r="BI77" s="101" t="e">
        <f t="shared" si="46"/>
        <v>#DIV/0!</v>
      </c>
      <c r="BJ77" s="104" t="str">
        <f>IF(N77&lt;&gt;"",VLOOKUP(N77,Distribuidoras!$B$3:$B$28,1,0),"")</f>
        <v/>
      </c>
      <c r="BK77" s="104" t="e">
        <f>+VLOOKUP('Gx a CL'!O77,'Cod. Único Territorial'!$D$3:$D$348,1,0)</f>
        <v>#N/A</v>
      </c>
      <c r="BL77" s="104" t="e">
        <f>+VLOOKUP('Gx a CL'!P77,'Cod. Único Territorial'!$B$3:$B$348,1,0)</f>
        <v>#N/A</v>
      </c>
      <c r="BM77" s="104" t="e">
        <f>+VLOOKUP('Gx a CL'!Q77,'Sector Económico'!$B$3:$B$30,1,0)</f>
        <v>#N/A</v>
      </c>
      <c r="BN77" s="104" t="e">
        <f>+VLOOKUP('Gx a CL'!R77,'Sector Económico'!$C$3:$C$30,1,0)</f>
        <v>#N/A</v>
      </c>
      <c r="BO77" s="103">
        <f t="shared" si="47"/>
        <v>0</v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1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0">
        <f t="shared" si="59"/>
        <v>0</v>
      </c>
      <c r="CB77" s="101">
        <f t="shared" si="60"/>
        <v>0</v>
      </c>
      <c r="CC77" s="102">
        <f t="shared" si="61"/>
        <v>0</v>
      </c>
      <c r="CD77" s="100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3">
        <f t="shared" si="67"/>
        <v>0</v>
      </c>
      <c r="CJ77" s="101">
        <f t="shared" si="68"/>
        <v>0</v>
      </c>
      <c r="CK77" s="103">
        <f t="shared" si="69"/>
        <v>0</v>
      </c>
      <c r="CL77" s="101" t="e">
        <f t="shared" si="70"/>
        <v>#DIV/0!</v>
      </c>
    </row>
    <row r="78" spans="2:90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V78" s="92">
        <f t="shared" si="71"/>
        <v>14</v>
      </c>
      <c r="AX78" s="100" t="e">
        <f t="shared" ref="AX78:AX141" si="72">IF(OR(B78="F",B78="NC",B78="ND",B78="R"),B78,1/0)</f>
        <v>#DIV/0!</v>
      </c>
      <c r="AY78" s="101" t="e">
        <f t="shared" ref="AY78:AY141" si="73">IF(ISNUMBER(B78),B78,1/0)</f>
        <v>#DIV/0!</v>
      </c>
      <c r="AZ78" s="102">
        <f t="shared" ref="AZ78:AZ141" si="74">+D78</f>
        <v>0</v>
      </c>
      <c r="BA78" s="100" t="e">
        <f t="shared" ref="BA78:BA141" si="75">IF(ISTEXT(E78),E78,1/0)</f>
        <v>#DIV/0!</v>
      </c>
      <c r="BB78" s="100">
        <f t="shared" ref="BB78:BB141" si="76">+F78</f>
        <v>0</v>
      </c>
      <c r="BC78" s="100" t="e">
        <f t="shared" ref="BC78:BC141" si="77">IF(ISTEXT(G78),G78,1/0)</f>
        <v>#DIV/0!</v>
      </c>
      <c r="BD78" s="100">
        <f t="shared" ref="BD78:BD141" si="78">+H78</f>
        <v>0</v>
      </c>
      <c r="BE78" s="100" t="e">
        <f t="shared" ref="BE78:BE141" si="79">IF(ISTEXT(I78),I78,1/0)</f>
        <v>#DIV/0!</v>
      </c>
      <c r="BF78" s="103" t="e">
        <f>+VLOOKUP(J78,'Código Barras'!$C$3:$D$1694,1,0)</f>
        <v>#N/A</v>
      </c>
      <c r="BG78" s="101" t="e">
        <f t="shared" ref="BG78:BG141" si="80">IF(ISNUMBER(J78),J78,1/0)</f>
        <v>#DIV/0!</v>
      </c>
      <c r="BH78" s="103" t="e">
        <f>+VLOOKUP(L78,'Código Barras'!$C$3:$D$1694,1,0)</f>
        <v>#N/A</v>
      </c>
      <c r="BI78" s="101" t="e">
        <f t="shared" ref="BI78:BI141" si="81">IF(ISNUMBER(L78),L78,1/0)</f>
        <v>#DIV/0!</v>
      </c>
      <c r="BJ78" s="104" t="str">
        <f>IF(N78&lt;&gt;"",VLOOKUP(N78,Distribuidoras!$B$3:$B$28,1,0),"")</f>
        <v/>
      </c>
      <c r="BK78" s="104" t="e">
        <f>+VLOOKUP('Gx a CL'!O78,'Cod. Único Territorial'!$D$3:$D$348,1,0)</f>
        <v>#N/A</v>
      </c>
      <c r="BL78" s="104" t="e">
        <f>+VLOOKUP('Gx a CL'!P78,'Cod. Único Territorial'!$B$3:$B$348,1,0)</f>
        <v>#N/A</v>
      </c>
      <c r="BM78" s="104" t="e">
        <f>+VLOOKUP('Gx a CL'!Q78,'Sector Económico'!$B$3:$B$30,1,0)</f>
        <v>#N/A</v>
      </c>
      <c r="BN78" s="104" t="e">
        <f>+VLOOKUP('Gx a CL'!R78,'Sector Económico'!$C$3:$C$30,1,0)</f>
        <v>#N/A</v>
      </c>
      <c r="BO78" s="103">
        <f t="shared" ref="BO78:BO141" si="82">+S78</f>
        <v>0</v>
      </c>
      <c r="BP78" s="103">
        <f t="shared" ref="BP78:BP141" si="83">+T78</f>
        <v>0</v>
      </c>
      <c r="BQ78" s="103">
        <f t="shared" ref="BQ78:BQ141" si="84">+U78</f>
        <v>0</v>
      </c>
      <c r="BR78" s="103">
        <f t="shared" ref="BR78:BR141" si="85">+V78</f>
        <v>0</v>
      </c>
      <c r="BS78" s="101">
        <f t="shared" ref="BS78:BS141" si="86">IF(OR(ISNUMBER(W78),W78=0),W78,1/0)</f>
        <v>0</v>
      </c>
      <c r="BT78" s="101">
        <f t="shared" ref="BT78:BT141" si="87">IF(OR(ISNUMBER(X78),X78=0),X78,1/0)</f>
        <v>0</v>
      </c>
      <c r="BU78" s="101">
        <f t="shared" ref="BU78:BU141" si="88">IF(OR(ISNUMBER(Y78),Y78=0),Y78,1/0)</f>
        <v>0</v>
      </c>
      <c r="BV78" s="101">
        <f t="shared" ref="BV78:BV141" si="89">IF(OR(ISNUMBER(Z78),Z78=0),Z78,1/0)</f>
        <v>0</v>
      </c>
      <c r="BW78" s="101">
        <f t="shared" ref="BW78:BW141" si="90">IF(OR(ISNUMBER(AA78),AA78=0),AA78,1/0)</f>
        <v>0</v>
      </c>
      <c r="BX78" s="101">
        <f t="shared" ref="BX78:BX141" si="91">IF(OR(ISNUMBER(AB78),AB78=0),AB78,1/0)</f>
        <v>0</v>
      </c>
      <c r="BY78" s="101">
        <f t="shared" ref="BY78:BY141" si="92">IF(OR(ISNUMBER(AC78),AC78=0),AC78,1/0)</f>
        <v>0</v>
      </c>
      <c r="BZ78" s="101">
        <f t="shared" ref="BZ78:BZ141" si="93">IF(OR(ISNUMBER(AD78),AD78=0),AD78,1/0)</f>
        <v>0</v>
      </c>
      <c r="CA78" s="100">
        <f t="shared" ref="CA78:CA141" si="94">IF(OR(ISNUMBER(AE78),AE78=0),AE78,1/0)</f>
        <v>0</v>
      </c>
      <c r="CB78" s="101">
        <f t="shared" ref="CB78:CB141" si="95">IF(OR(ISNUMBER(AF78),AF78=0),AF78,1/0)</f>
        <v>0</v>
      </c>
      <c r="CC78" s="102">
        <f t="shared" ref="CC78:CC141" si="96">IF(OR(ISNUMBER(AG78),AG78=0),AG78,1/0)</f>
        <v>0</v>
      </c>
      <c r="CD78" s="100">
        <f t="shared" ref="CD78:CD141" si="97">IF(OR(ISNUMBER(AH78),AH78=0),AH78,1/0)</f>
        <v>0</v>
      </c>
      <c r="CE78" s="100">
        <f t="shared" ref="CE78:CE141" si="98">IF(OR(ISNUMBER(AI78),AI78=0),AI78,1/0)</f>
        <v>0</v>
      </c>
      <c r="CF78" s="100">
        <f t="shared" ref="CF78:CF141" si="99">IF(OR(ISNUMBER(AJ78),AJ78=0),AJ78,1/0)</f>
        <v>0</v>
      </c>
      <c r="CG78" s="100">
        <f t="shared" ref="CG78:CG141" si="100">IF(OR(ISNUMBER(AK78),AK78=0),AK78,1/0)</f>
        <v>0</v>
      </c>
      <c r="CH78" s="100">
        <f t="shared" ref="CH78:CH141" si="101">IF(OR(ISNUMBER(AL78),AL78=0),AL78,1/0)</f>
        <v>0</v>
      </c>
      <c r="CI78" s="103">
        <f t="shared" ref="CI78:CI141" si="102">IF(OR(ISNUMBER(AM78),AM78=0),AM78,1/0)</f>
        <v>0</v>
      </c>
      <c r="CJ78" s="101">
        <f t="shared" ref="CJ78:CJ141" si="103">IF(OR(ISNUMBER(AN78),AN78=0),AN78,1/0)</f>
        <v>0</v>
      </c>
      <c r="CK78" s="103">
        <f t="shared" ref="CK78:CK141" si="104">IF(OR(ISNUMBER(AO78),AO78=0),AO78,1/0)</f>
        <v>0</v>
      </c>
      <c r="CL78" s="101" t="e">
        <f t="shared" ref="CL78:CL141" si="105">IF(ISNUMBER(AP78),AP78,1/0)</f>
        <v>#DIV/0!</v>
      </c>
    </row>
    <row r="79" spans="2:90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V79" s="92">
        <f t="shared" si="71"/>
        <v>14</v>
      </c>
      <c r="AX79" s="100" t="e">
        <f t="shared" si="72"/>
        <v>#DIV/0!</v>
      </c>
      <c r="AY79" s="101" t="e">
        <f t="shared" si="73"/>
        <v>#DIV/0!</v>
      </c>
      <c r="AZ79" s="102">
        <f t="shared" si="74"/>
        <v>0</v>
      </c>
      <c r="BA79" s="100" t="e">
        <f t="shared" si="75"/>
        <v>#DIV/0!</v>
      </c>
      <c r="BB79" s="100">
        <f t="shared" si="76"/>
        <v>0</v>
      </c>
      <c r="BC79" s="100" t="e">
        <f t="shared" si="77"/>
        <v>#DIV/0!</v>
      </c>
      <c r="BD79" s="100">
        <f t="shared" si="78"/>
        <v>0</v>
      </c>
      <c r="BE79" s="100" t="e">
        <f t="shared" si="79"/>
        <v>#DIV/0!</v>
      </c>
      <c r="BF79" s="103" t="e">
        <f>+VLOOKUP(J79,'Código Barras'!$C$3:$D$1694,1,0)</f>
        <v>#N/A</v>
      </c>
      <c r="BG79" s="101" t="e">
        <f t="shared" si="80"/>
        <v>#DIV/0!</v>
      </c>
      <c r="BH79" s="103" t="e">
        <f>+VLOOKUP(L79,'Código Barras'!$C$3:$D$1694,1,0)</f>
        <v>#N/A</v>
      </c>
      <c r="BI79" s="101" t="e">
        <f t="shared" si="81"/>
        <v>#DIV/0!</v>
      </c>
      <c r="BJ79" s="104" t="str">
        <f>IF(N79&lt;&gt;"",VLOOKUP(N79,Distribuidoras!$B$3:$B$28,1,0),"")</f>
        <v/>
      </c>
      <c r="BK79" s="104" t="e">
        <f>+VLOOKUP('Gx a CL'!O79,'Cod. Único Territorial'!$D$3:$D$348,1,0)</f>
        <v>#N/A</v>
      </c>
      <c r="BL79" s="104" t="e">
        <f>+VLOOKUP('Gx a CL'!P79,'Cod. Único Territorial'!$B$3:$B$348,1,0)</f>
        <v>#N/A</v>
      </c>
      <c r="BM79" s="104" t="e">
        <f>+VLOOKUP('Gx a CL'!Q79,'Sector Económico'!$B$3:$B$30,1,0)</f>
        <v>#N/A</v>
      </c>
      <c r="BN79" s="104" t="e">
        <f>+VLOOKUP('Gx a CL'!R79,'Sector Económico'!$C$3:$C$30,1,0)</f>
        <v>#N/A</v>
      </c>
      <c r="BO79" s="103">
        <f t="shared" si="82"/>
        <v>0</v>
      </c>
      <c r="BP79" s="103">
        <f t="shared" si="83"/>
        <v>0</v>
      </c>
      <c r="BQ79" s="103">
        <f t="shared" si="84"/>
        <v>0</v>
      </c>
      <c r="BR79" s="103">
        <f t="shared" si="85"/>
        <v>0</v>
      </c>
      <c r="BS79" s="101">
        <f t="shared" si="86"/>
        <v>0</v>
      </c>
      <c r="BT79" s="101">
        <f t="shared" si="87"/>
        <v>0</v>
      </c>
      <c r="BU79" s="101">
        <f t="shared" si="88"/>
        <v>0</v>
      </c>
      <c r="BV79" s="101">
        <f t="shared" si="89"/>
        <v>0</v>
      </c>
      <c r="BW79" s="101">
        <f t="shared" si="90"/>
        <v>0</v>
      </c>
      <c r="BX79" s="101">
        <f t="shared" si="91"/>
        <v>0</v>
      </c>
      <c r="BY79" s="101">
        <f t="shared" si="92"/>
        <v>0</v>
      </c>
      <c r="BZ79" s="101">
        <f t="shared" si="93"/>
        <v>0</v>
      </c>
      <c r="CA79" s="100">
        <f t="shared" si="94"/>
        <v>0</v>
      </c>
      <c r="CB79" s="101">
        <f t="shared" si="95"/>
        <v>0</v>
      </c>
      <c r="CC79" s="102">
        <f t="shared" si="96"/>
        <v>0</v>
      </c>
      <c r="CD79" s="100">
        <f t="shared" si="97"/>
        <v>0</v>
      </c>
      <c r="CE79" s="100">
        <f t="shared" si="98"/>
        <v>0</v>
      </c>
      <c r="CF79" s="100">
        <f t="shared" si="99"/>
        <v>0</v>
      </c>
      <c r="CG79" s="100">
        <f t="shared" si="100"/>
        <v>0</v>
      </c>
      <c r="CH79" s="100">
        <f t="shared" si="101"/>
        <v>0</v>
      </c>
      <c r="CI79" s="103">
        <f t="shared" si="102"/>
        <v>0</v>
      </c>
      <c r="CJ79" s="101">
        <f t="shared" si="103"/>
        <v>0</v>
      </c>
      <c r="CK79" s="103">
        <f t="shared" si="104"/>
        <v>0</v>
      </c>
      <c r="CL79" s="101" t="e">
        <f t="shared" si="105"/>
        <v>#DIV/0!</v>
      </c>
    </row>
    <row r="80" spans="2:90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V80" s="92">
        <f t="shared" si="71"/>
        <v>14</v>
      </c>
      <c r="AX80" s="100" t="e">
        <f t="shared" si="72"/>
        <v>#DIV/0!</v>
      </c>
      <c r="AY80" s="101" t="e">
        <f t="shared" si="73"/>
        <v>#DIV/0!</v>
      </c>
      <c r="AZ80" s="102">
        <f t="shared" si="74"/>
        <v>0</v>
      </c>
      <c r="BA80" s="100" t="e">
        <f t="shared" si="75"/>
        <v>#DIV/0!</v>
      </c>
      <c r="BB80" s="100">
        <f t="shared" si="76"/>
        <v>0</v>
      </c>
      <c r="BC80" s="100" t="e">
        <f t="shared" si="77"/>
        <v>#DIV/0!</v>
      </c>
      <c r="BD80" s="100">
        <f t="shared" si="78"/>
        <v>0</v>
      </c>
      <c r="BE80" s="100" t="e">
        <f t="shared" si="79"/>
        <v>#DIV/0!</v>
      </c>
      <c r="BF80" s="103" t="e">
        <f>+VLOOKUP(J80,'Código Barras'!$C$3:$D$1694,1,0)</f>
        <v>#N/A</v>
      </c>
      <c r="BG80" s="101" t="e">
        <f t="shared" si="80"/>
        <v>#DIV/0!</v>
      </c>
      <c r="BH80" s="103" t="e">
        <f>+VLOOKUP(L80,'Código Barras'!$C$3:$D$1694,1,0)</f>
        <v>#N/A</v>
      </c>
      <c r="BI80" s="101" t="e">
        <f t="shared" si="81"/>
        <v>#DIV/0!</v>
      </c>
      <c r="BJ80" s="104" t="str">
        <f>IF(N80&lt;&gt;"",VLOOKUP(N80,Distribuidoras!$B$3:$B$28,1,0),"")</f>
        <v/>
      </c>
      <c r="BK80" s="104" t="e">
        <f>+VLOOKUP('Gx a CL'!O80,'Cod. Único Territorial'!$D$3:$D$348,1,0)</f>
        <v>#N/A</v>
      </c>
      <c r="BL80" s="104" t="e">
        <f>+VLOOKUP('Gx a CL'!P80,'Cod. Único Territorial'!$B$3:$B$348,1,0)</f>
        <v>#N/A</v>
      </c>
      <c r="BM80" s="104" t="e">
        <f>+VLOOKUP('Gx a CL'!Q80,'Sector Económico'!$B$3:$B$30,1,0)</f>
        <v>#N/A</v>
      </c>
      <c r="BN80" s="104" t="e">
        <f>+VLOOKUP('Gx a CL'!R80,'Sector Económico'!$C$3:$C$30,1,0)</f>
        <v>#N/A</v>
      </c>
      <c r="BO80" s="103">
        <f t="shared" si="82"/>
        <v>0</v>
      </c>
      <c r="BP80" s="103">
        <f t="shared" si="83"/>
        <v>0</v>
      </c>
      <c r="BQ80" s="103">
        <f t="shared" si="84"/>
        <v>0</v>
      </c>
      <c r="BR80" s="103">
        <f t="shared" si="85"/>
        <v>0</v>
      </c>
      <c r="BS80" s="101">
        <f t="shared" si="86"/>
        <v>0</v>
      </c>
      <c r="BT80" s="101">
        <f t="shared" si="87"/>
        <v>0</v>
      </c>
      <c r="BU80" s="101">
        <f t="shared" si="88"/>
        <v>0</v>
      </c>
      <c r="BV80" s="101">
        <f t="shared" si="89"/>
        <v>0</v>
      </c>
      <c r="BW80" s="101">
        <f t="shared" si="90"/>
        <v>0</v>
      </c>
      <c r="BX80" s="101">
        <f t="shared" si="91"/>
        <v>0</v>
      </c>
      <c r="BY80" s="101">
        <f t="shared" si="92"/>
        <v>0</v>
      </c>
      <c r="BZ80" s="101">
        <f t="shared" si="93"/>
        <v>0</v>
      </c>
      <c r="CA80" s="100">
        <f t="shared" si="94"/>
        <v>0</v>
      </c>
      <c r="CB80" s="101">
        <f t="shared" si="95"/>
        <v>0</v>
      </c>
      <c r="CC80" s="102">
        <f t="shared" si="96"/>
        <v>0</v>
      </c>
      <c r="CD80" s="100">
        <f t="shared" si="97"/>
        <v>0</v>
      </c>
      <c r="CE80" s="100">
        <f t="shared" si="98"/>
        <v>0</v>
      </c>
      <c r="CF80" s="100">
        <f t="shared" si="99"/>
        <v>0</v>
      </c>
      <c r="CG80" s="100">
        <f t="shared" si="100"/>
        <v>0</v>
      </c>
      <c r="CH80" s="100">
        <f t="shared" si="101"/>
        <v>0</v>
      </c>
      <c r="CI80" s="103">
        <f t="shared" si="102"/>
        <v>0</v>
      </c>
      <c r="CJ80" s="101">
        <f t="shared" si="103"/>
        <v>0</v>
      </c>
      <c r="CK80" s="103">
        <f t="shared" si="104"/>
        <v>0</v>
      </c>
      <c r="CL80" s="101" t="e">
        <f t="shared" si="105"/>
        <v>#DIV/0!</v>
      </c>
    </row>
    <row r="81" spans="2:90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V81" s="92">
        <f t="shared" si="71"/>
        <v>14</v>
      </c>
      <c r="AX81" s="100" t="e">
        <f t="shared" si="72"/>
        <v>#DIV/0!</v>
      </c>
      <c r="AY81" s="101" t="e">
        <f t="shared" si="73"/>
        <v>#DIV/0!</v>
      </c>
      <c r="AZ81" s="102">
        <f t="shared" si="74"/>
        <v>0</v>
      </c>
      <c r="BA81" s="100" t="e">
        <f t="shared" si="75"/>
        <v>#DIV/0!</v>
      </c>
      <c r="BB81" s="100">
        <f t="shared" si="76"/>
        <v>0</v>
      </c>
      <c r="BC81" s="100" t="e">
        <f t="shared" si="77"/>
        <v>#DIV/0!</v>
      </c>
      <c r="BD81" s="100">
        <f t="shared" si="78"/>
        <v>0</v>
      </c>
      <c r="BE81" s="100" t="e">
        <f t="shared" si="79"/>
        <v>#DIV/0!</v>
      </c>
      <c r="BF81" s="103" t="e">
        <f>+VLOOKUP(J81,'Código Barras'!$C$3:$D$1694,1,0)</f>
        <v>#N/A</v>
      </c>
      <c r="BG81" s="101" t="e">
        <f t="shared" si="80"/>
        <v>#DIV/0!</v>
      </c>
      <c r="BH81" s="103" t="e">
        <f>+VLOOKUP(L81,'Código Barras'!$C$3:$D$1694,1,0)</f>
        <v>#N/A</v>
      </c>
      <c r="BI81" s="101" t="e">
        <f t="shared" si="81"/>
        <v>#DIV/0!</v>
      </c>
      <c r="BJ81" s="104" t="str">
        <f>IF(N81&lt;&gt;"",VLOOKUP(N81,Distribuidoras!$B$3:$B$28,1,0),"")</f>
        <v/>
      </c>
      <c r="BK81" s="104" t="e">
        <f>+VLOOKUP('Gx a CL'!O81,'Cod. Único Territorial'!$D$3:$D$348,1,0)</f>
        <v>#N/A</v>
      </c>
      <c r="BL81" s="104" t="e">
        <f>+VLOOKUP('Gx a CL'!P81,'Cod. Único Territorial'!$B$3:$B$348,1,0)</f>
        <v>#N/A</v>
      </c>
      <c r="BM81" s="104" t="e">
        <f>+VLOOKUP('Gx a CL'!Q81,'Sector Económico'!$B$3:$B$30,1,0)</f>
        <v>#N/A</v>
      </c>
      <c r="BN81" s="104" t="e">
        <f>+VLOOKUP('Gx a CL'!R81,'Sector Económico'!$C$3:$C$30,1,0)</f>
        <v>#N/A</v>
      </c>
      <c r="BO81" s="103">
        <f t="shared" si="82"/>
        <v>0</v>
      </c>
      <c r="BP81" s="103">
        <f t="shared" si="83"/>
        <v>0</v>
      </c>
      <c r="BQ81" s="103">
        <f t="shared" si="84"/>
        <v>0</v>
      </c>
      <c r="BR81" s="103">
        <f t="shared" si="85"/>
        <v>0</v>
      </c>
      <c r="BS81" s="101">
        <f t="shared" si="86"/>
        <v>0</v>
      </c>
      <c r="BT81" s="101">
        <f t="shared" si="87"/>
        <v>0</v>
      </c>
      <c r="BU81" s="101">
        <f t="shared" si="88"/>
        <v>0</v>
      </c>
      <c r="BV81" s="101">
        <f t="shared" si="89"/>
        <v>0</v>
      </c>
      <c r="BW81" s="101">
        <f t="shared" si="90"/>
        <v>0</v>
      </c>
      <c r="BX81" s="101">
        <f t="shared" si="91"/>
        <v>0</v>
      </c>
      <c r="BY81" s="101">
        <f t="shared" si="92"/>
        <v>0</v>
      </c>
      <c r="BZ81" s="101">
        <f t="shared" si="93"/>
        <v>0</v>
      </c>
      <c r="CA81" s="100">
        <f t="shared" si="94"/>
        <v>0</v>
      </c>
      <c r="CB81" s="101">
        <f t="shared" si="95"/>
        <v>0</v>
      </c>
      <c r="CC81" s="102">
        <f t="shared" si="96"/>
        <v>0</v>
      </c>
      <c r="CD81" s="100">
        <f t="shared" si="97"/>
        <v>0</v>
      </c>
      <c r="CE81" s="100">
        <f t="shared" si="98"/>
        <v>0</v>
      </c>
      <c r="CF81" s="100">
        <f t="shared" si="99"/>
        <v>0</v>
      </c>
      <c r="CG81" s="100">
        <f t="shared" si="100"/>
        <v>0</v>
      </c>
      <c r="CH81" s="100">
        <f t="shared" si="101"/>
        <v>0</v>
      </c>
      <c r="CI81" s="103">
        <f t="shared" si="102"/>
        <v>0</v>
      </c>
      <c r="CJ81" s="101">
        <f t="shared" si="103"/>
        <v>0</v>
      </c>
      <c r="CK81" s="103">
        <f t="shared" si="104"/>
        <v>0</v>
      </c>
      <c r="CL81" s="101" t="e">
        <f t="shared" si="105"/>
        <v>#DIV/0!</v>
      </c>
    </row>
    <row r="82" spans="2:90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V82" s="92">
        <f t="shared" si="71"/>
        <v>14</v>
      </c>
      <c r="AX82" s="100" t="e">
        <f t="shared" si="72"/>
        <v>#DIV/0!</v>
      </c>
      <c r="AY82" s="101" t="e">
        <f t="shared" si="73"/>
        <v>#DIV/0!</v>
      </c>
      <c r="AZ82" s="102">
        <f t="shared" si="74"/>
        <v>0</v>
      </c>
      <c r="BA82" s="100" t="e">
        <f t="shared" si="75"/>
        <v>#DIV/0!</v>
      </c>
      <c r="BB82" s="100">
        <f t="shared" si="76"/>
        <v>0</v>
      </c>
      <c r="BC82" s="100" t="e">
        <f t="shared" si="77"/>
        <v>#DIV/0!</v>
      </c>
      <c r="BD82" s="100">
        <f t="shared" si="78"/>
        <v>0</v>
      </c>
      <c r="BE82" s="100" t="e">
        <f t="shared" si="79"/>
        <v>#DIV/0!</v>
      </c>
      <c r="BF82" s="103" t="e">
        <f>+VLOOKUP(J82,'Código Barras'!$C$3:$D$1694,1,0)</f>
        <v>#N/A</v>
      </c>
      <c r="BG82" s="101" t="e">
        <f t="shared" si="80"/>
        <v>#DIV/0!</v>
      </c>
      <c r="BH82" s="103" t="e">
        <f>+VLOOKUP(L82,'Código Barras'!$C$3:$D$1694,1,0)</f>
        <v>#N/A</v>
      </c>
      <c r="BI82" s="101" t="e">
        <f t="shared" si="81"/>
        <v>#DIV/0!</v>
      </c>
      <c r="BJ82" s="104" t="str">
        <f>IF(N82&lt;&gt;"",VLOOKUP(N82,Distribuidoras!$B$3:$B$28,1,0),"")</f>
        <v/>
      </c>
      <c r="BK82" s="104" t="e">
        <f>+VLOOKUP('Gx a CL'!O82,'Cod. Único Territorial'!$D$3:$D$348,1,0)</f>
        <v>#N/A</v>
      </c>
      <c r="BL82" s="104" t="e">
        <f>+VLOOKUP('Gx a CL'!P82,'Cod. Único Territorial'!$B$3:$B$348,1,0)</f>
        <v>#N/A</v>
      </c>
      <c r="BM82" s="104" t="e">
        <f>+VLOOKUP('Gx a CL'!Q82,'Sector Económico'!$B$3:$B$30,1,0)</f>
        <v>#N/A</v>
      </c>
      <c r="BN82" s="104" t="e">
        <f>+VLOOKUP('Gx a CL'!R82,'Sector Económico'!$C$3:$C$30,1,0)</f>
        <v>#N/A</v>
      </c>
      <c r="BO82" s="103">
        <f t="shared" si="82"/>
        <v>0</v>
      </c>
      <c r="BP82" s="103">
        <f t="shared" si="83"/>
        <v>0</v>
      </c>
      <c r="BQ82" s="103">
        <f t="shared" si="84"/>
        <v>0</v>
      </c>
      <c r="BR82" s="103">
        <f t="shared" si="85"/>
        <v>0</v>
      </c>
      <c r="BS82" s="101">
        <f t="shared" si="86"/>
        <v>0</v>
      </c>
      <c r="BT82" s="101">
        <f t="shared" si="87"/>
        <v>0</v>
      </c>
      <c r="BU82" s="101">
        <f t="shared" si="88"/>
        <v>0</v>
      </c>
      <c r="BV82" s="101">
        <f t="shared" si="89"/>
        <v>0</v>
      </c>
      <c r="BW82" s="101">
        <f t="shared" si="90"/>
        <v>0</v>
      </c>
      <c r="BX82" s="101">
        <f t="shared" si="91"/>
        <v>0</v>
      </c>
      <c r="BY82" s="101">
        <f t="shared" si="92"/>
        <v>0</v>
      </c>
      <c r="BZ82" s="101">
        <f t="shared" si="93"/>
        <v>0</v>
      </c>
      <c r="CA82" s="100">
        <f t="shared" si="94"/>
        <v>0</v>
      </c>
      <c r="CB82" s="101">
        <f t="shared" si="95"/>
        <v>0</v>
      </c>
      <c r="CC82" s="102">
        <f t="shared" si="96"/>
        <v>0</v>
      </c>
      <c r="CD82" s="100">
        <f t="shared" si="97"/>
        <v>0</v>
      </c>
      <c r="CE82" s="100">
        <f t="shared" si="98"/>
        <v>0</v>
      </c>
      <c r="CF82" s="100">
        <f t="shared" si="99"/>
        <v>0</v>
      </c>
      <c r="CG82" s="100">
        <f t="shared" si="100"/>
        <v>0</v>
      </c>
      <c r="CH82" s="100">
        <f t="shared" si="101"/>
        <v>0</v>
      </c>
      <c r="CI82" s="103">
        <f t="shared" si="102"/>
        <v>0</v>
      </c>
      <c r="CJ82" s="101">
        <f t="shared" si="103"/>
        <v>0</v>
      </c>
      <c r="CK82" s="103">
        <f t="shared" si="104"/>
        <v>0</v>
      </c>
      <c r="CL82" s="101" t="e">
        <f t="shared" si="105"/>
        <v>#DIV/0!</v>
      </c>
    </row>
    <row r="83" spans="2:90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V83" s="92">
        <f t="shared" si="71"/>
        <v>14</v>
      </c>
      <c r="AX83" s="100" t="e">
        <f t="shared" si="72"/>
        <v>#DIV/0!</v>
      </c>
      <c r="AY83" s="101" t="e">
        <f t="shared" si="73"/>
        <v>#DIV/0!</v>
      </c>
      <c r="AZ83" s="102">
        <f t="shared" si="74"/>
        <v>0</v>
      </c>
      <c r="BA83" s="100" t="e">
        <f t="shared" si="75"/>
        <v>#DIV/0!</v>
      </c>
      <c r="BB83" s="100">
        <f t="shared" si="76"/>
        <v>0</v>
      </c>
      <c r="BC83" s="100" t="e">
        <f t="shared" si="77"/>
        <v>#DIV/0!</v>
      </c>
      <c r="BD83" s="100">
        <f t="shared" si="78"/>
        <v>0</v>
      </c>
      <c r="BE83" s="100" t="e">
        <f t="shared" si="79"/>
        <v>#DIV/0!</v>
      </c>
      <c r="BF83" s="103" t="e">
        <f>+VLOOKUP(J83,'Código Barras'!$C$3:$D$1694,1,0)</f>
        <v>#N/A</v>
      </c>
      <c r="BG83" s="101" t="e">
        <f t="shared" si="80"/>
        <v>#DIV/0!</v>
      </c>
      <c r="BH83" s="103" t="e">
        <f>+VLOOKUP(L83,'Código Barras'!$C$3:$D$1694,1,0)</f>
        <v>#N/A</v>
      </c>
      <c r="BI83" s="101" t="e">
        <f t="shared" si="81"/>
        <v>#DIV/0!</v>
      </c>
      <c r="BJ83" s="104" t="str">
        <f>IF(N83&lt;&gt;"",VLOOKUP(N83,Distribuidoras!$B$3:$B$28,1,0),"")</f>
        <v/>
      </c>
      <c r="BK83" s="104" t="e">
        <f>+VLOOKUP('Gx a CL'!O83,'Cod. Único Territorial'!$D$3:$D$348,1,0)</f>
        <v>#N/A</v>
      </c>
      <c r="BL83" s="104" t="e">
        <f>+VLOOKUP('Gx a CL'!P83,'Cod. Único Territorial'!$B$3:$B$348,1,0)</f>
        <v>#N/A</v>
      </c>
      <c r="BM83" s="104" t="e">
        <f>+VLOOKUP('Gx a CL'!Q83,'Sector Económico'!$B$3:$B$30,1,0)</f>
        <v>#N/A</v>
      </c>
      <c r="BN83" s="104" t="e">
        <f>+VLOOKUP('Gx a CL'!R83,'Sector Económico'!$C$3:$C$30,1,0)</f>
        <v>#N/A</v>
      </c>
      <c r="BO83" s="103">
        <f t="shared" si="82"/>
        <v>0</v>
      </c>
      <c r="BP83" s="103">
        <f t="shared" si="83"/>
        <v>0</v>
      </c>
      <c r="BQ83" s="103">
        <f t="shared" si="84"/>
        <v>0</v>
      </c>
      <c r="BR83" s="103">
        <f t="shared" si="85"/>
        <v>0</v>
      </c>
      <c r="BS83" s="101">
        <f t="shared" si="86"/>
        <v>0</v>
      </c>
      <c r="BT83" s="101">
        <f t="shared" si="87"/>
        <v>0</v>
      </c>
      <c r="BU83" s="101">
        <f t="shared" si="88"/>
        <v>0</v>
      </c>
      <c r="BV83" s="101">
        <f t="shared" si="89"/>
        <v>0</v>
      </c>
      <c r="BW83" s="101">
        <f t="shared" si="90"/>
        <v>0</v>
      </c>
      <c r="BX83" s="101">
        <f t="shared" si="91"/>
        <v>0</v>
      </c>
      <c r="BY83" s="101">
        <f t="shared" si="92"/>
        <v>0</v>
      </c>
      <c r="BZ83" s="101">
        <f t="shared" si="93"/>
        <v>0</v>
      </c>
      <c r="CA83" s="100">
        <f t="shared" si="94"/>
        <v>0</v>
      </c>
      <c r="CB83" s="101">
        <f t="shared" si="95"/>
        <v>0</v>
      </c>
      <c r="CC83" s="102">
        <f t="shared" si="96"/>
        <v>0</v>
      </c>
      <c r="CD83" s="100">
        <f t="shared" si="97"/>
        <v>0</v>
      </c>
      <c r="CE83" s="100">
        <f t="shared" si="98"/>
        <v>0</v>
      </c>
      <c r="CF83" s="100">
        <f t="shared" si="99"/>
        <v>0</v>
      </c>
      <c r="CG83" s="100">
        <f t="shared" si="100"/>
        <v>0</v>
      </c>
      <c r="CH83" s="100">
        <f t="shared" si="101"/>
        <v>0</v>
      </c>
      <c r="CI83" s="103">
        <f t="shared" si="102"/>
        <v>0</v>
      </c>
      <c r="CJ83" s="101">
        <f t="shared" si="103"/>
        <v>0</v>
      </c>
      <c r="CK83" s="103">
        <f t="shared" si="104"/>
        <v>0</v>
      </c>
      <c r="CL83" s="101" t="e">
        <f t="shared" si="105"/>
        <v>#DIV/0!</v>
      </c>
    </row>
    <row r="84" spans="2:90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V84" s="92">
        <f t="shared" si="71"/>
        <v>14</v>
      </c>
      <c r="AX84" s="100" t="e">
        <f t="shared" si="72"/>
        <v>#DIV/0!</v>
      </c>
      <c r="AY84" s="101" t="e">
        <f t="shared" si="73"/>
        <v>#DIV/0!</v>
      </c>
      <c r="AZ84" s="102">
        <f t="shared" si="74"/>
        <v>0</v>
      </c>
      <c r="BA84" s="100" t="e">
        <f t="shared" si="75"/>
        <v>#DIV/0!</v>
      </c>
      <c r="BB84" s="100">
        <f t="shared" si="76"/>
        <v>0</v>
      </c>
      <c r="BC84" s="100" t="e">
        <f t="shared" si="77"/>
        <v>#DIV/0!</v>
      </c>
      <c r="BD84" s="100">
        <f t="shared" si="78"/>
        <v>0</v>
      </c>
      <c r="BE84" s="100" t="e">
        <f t="shared" si="79"/>
        <v>#DIV/0!</v>
      </c>
      <c r="BF84" s="103" t="e">
        <f>+VLOOKUP(J84,'Código Barras'!$C$3:$D$1694,1,0)</f>
        <v>#N/A</v>
      </c>
      <c r="BG84" s="101" t="e">
        <f t="shared" si="80"/>
        <v>#DIV/0!</v>
      </c>
      <c r="BH84" s="103" t="e">
        <f>+VLOOKUP(L84,'Código Barras'!$C$3:$D$1694,1,0)</f>
        <v>#N/A</v>
      </c>
      <c r="BI84" s="101" t="e">
        <f t="shared" si="81"/>
        <v>#DIV/0!</v>
      </c>
      <c r="BJ84" s="104" t="str">
        <f>IF(N84&lt;&gt;"",VLOOKUP(N84,Distribuidoras!$B$3:$B$28,1,0),"")</f>
        <v/>
      </c>
      <c r="BK84" s="104" t="e">
        <f>+VLOOKUP('Gx a CL'!O84,'Cod. Único Territorial'!$D$3:$D$348,1,0)</f>
        <v>#N/A</v>
      </c>
      <c r="BL84" s="104" t="e">
        <f>+VLOOKUP('Gx a CL'!P84,'Cod. Único Territorial'!$B$3:$B$348,1,0)</f>
        <v>#N/A</v>
      </c>
      <c r="BM84" s="104" t="e">
        <f>+VLOOKUP('Gx a CL'!Q84,'Sector Económico'!$B$3:$B$30,1,0)</f>
        <v>#N/A</v>
      </c>
      <c r="BN84" s="104" t="e">
        <f>+VLOOKUP('Gx a CL'!R84,'Sector Económico'!$C$3:$C$30,1,0)</f>
        <v>#N/A</v>
      </c>
      <c r="BO84" s="103">
        <f t="shared" si="82"/>
        <v>0</v>
      </c>
      <c r="BP84" s="103">
        <f t="shared" si="83"/>
        <v>0</v>
      </c>
      <c r="BQ84" s="103">
        <f t="shared" si="84"/>
        <v>0</v>
      </c>
      <c r="BR84" s="103">
        <f t="shared" si="85"/>
        <v>0</v>
      </c>
      <c r="BS84" s="101">
        <f t="shared" si="86"/>
        <v>0</v>
      </c>
      <c r="BT84" s="101">
        <f t="shared" si="87"/>
        <v>0</v>
      </c>
      <c r="BU84" s="101">
        <f t="shared" si="88"/>
        <v>0</v>
      </c>
      <c r="BV84" s="101">
        <f t="shared" si="89"/>
        <v>0</v>
      </c>
      <c r="BW84" s="101">
        <f t="shared" si="90"/>
        <v>0</v>
      </c>
      <c r="BX84" s="101">
        <f t="shared" si="91"/>
        <v>0</v>
      </c>
      <c r="BY84" s="101">
        <f t="shared" si="92"/>
        <v>0</v>
      </c>
      <c r="BZ84" s="101">
        <f t="shared" si="93"/>
        <v>0</v>
      </c>
      <c r="CA84" s="100">
        <f t="shared" si="94"/>
        <v>0</v>
      </c>
      <c r="CB84" s="101">
        <f t="shared" si="95"/>
        <v>0</v>
      </c>
      <c r="CC84" s="102">
        <f t="shared" si="96"/>
        <v>0</v>
      </c>
      <c r="CD84" s="100">
        <f t="shared" si="97"/>
        <v>0</v>
      </c>
      <c r="CE84" s="100">
        <f t="shared" si="98"/>
        <v>0</v>
      </c>
      <c r="CF84" s="100">
        <f t="shared" si="99"/>
        <v>0</v>
      </c>
      <c r="CG84" s="100">
        <f t="shared" si="100"/>
        <v>0</v>
      </c>
      <c r="CH84" s="100">
        <f t="shared" si="101"/>
        <v>0</v>
      </c>
      <c r="CI84" s="103">
        <f t="shared" si="102"/>
        <v>0</v>
      </c>
      <c r="CJ84" s="101">
        <f t="shared" si="103"/>
        <v>0</v>
      </c>
      <c r="CK84" s="103">
        <f t="shared" si="104"/>
        <v>0</v>
      </c>
      <c r="CL84" s="101" t="e">
        <f t="shared" si="105"/>
        <v>#DIV/0!</v>
      </c>
    </row>
    <row r="85" spans="2:90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V85" s="92">
        <f t="shared" si="71"/>
        <v>14</v>
      </c>
      <c r="AX85" s="100" t="e">
        <f t="shared" si="72"/>
        <v>#DIV/0!</v>
      </c>
      <c r="AY85" s="101" t="e">
        <f t="shared" si="73"/>
        <v>#DIV/0!</v>
      </c>
      <c r="AZ85" s="102">
        <f t="shared" si="74"/>
        <v>0</v>
      </c>
      <c r="BA85" s="100" t="e">
        <f t="shared" si="75"/>
        <v>#DIV/0!</v>
      </c>
      <c r="BB85" s="100">
        <f t="shared" si="76"/>
        <v>0</v>
      </c>
      <c r="BC85" s="100" t="e">
        <f t="shared" si="77"/>
        <v>#DIV/0!</v>
      </c>
      <c r="BD85" s="100">
        <f t="shared" si="78"/>
        <v>0</v>
      </c>
      <c r="BE85" s="100" t="e">
        <f t="shared" si="79"/>
        <v>#DIV/0!</v>
      </c>
      <c r="BF85" s="103" t="e">
        <f>+VLOOKUP(J85,'Código Barras'!$C$3:$D$1694,1,0)</f>
        <v>#N/A</v>
      </c>
      <c r="BG85" s="101" t="e">
        <f t="shared" si="80"/>
        <v>#DIV/0!</v>
      </c>
      <c r="BH85" s="103" t="e">
        <f>+VLOOKUP(L85,'Código Barras'!$C$3:$D$1694,1,0)</f>
        <v>#N/A</v>
      </c>
      <c r="BI85" s="101" t="e">
        <f t="shared" si="81"/>
        <v>#DIV/0!</v>
      </c>
      <c r="BJ85" s="104" t="str">
        <f>IF(N85&lt;&gt;"",VLOOKUP(N85,Distribuidoras!$B$3:$B$28,1,0),"")</f>
        <v/>
      </c>
      <c r="BK85" s="104" t="e">
        <f>+VLOOKUP('Gx a CL'!O85,'Cod. Único Territorial'!$D$3:$D$348,1,0)</f>
        <v>#N/A</v>
      </c>
      <c r="BL85" s="104" t="e">
        <f>+VLOOKUP('Gx a CL'!P85,'Cod. Único Territorial'!$B$3:$B$348,1,0)</f>
        <v>#N/A</v>
      </c>
      <c r="BM85" s="104" t="e">
        <f>+VLOOKUP('Gx a CL'!Q85,'Sector Económico'!$B$3:$B$30,1,0)</f>
        <v>#N/A</v>
      </c>
      <c r="BN85" s="104" t="e">
        <f>+VLOOKUP('Gx a CL'!R85,'Sector Económico'!$C$3:$C$30,1,0)</f>
        <v>#N/A</v>
      </c>
      <c r="BO85" s="103">
        <f t="shared" si="82"/>
        <v>0</v>
      </c>
      <c r="BP85" s="103">
        <f t="shared" si="83"/>
        <v>0</v>
      </c>
      <c r="BQ85" s="103">
        <f t="shared" si="84"/>
        <v>0</v>
      </c>
      <c r="BR85" s="103">
        <f t="shared" si="85"/>
        <v>0</v>
      </c>
      <c r="BS85" s="101">
        <f t="shared" si="86"/>
        <v>0</v>
      </c>
      <c r="BT85" s="101">
        <f t="shared" si="87"/>
        <v>0</v>
      </c>
      <c r="BU85" s="101">
        <f t="shared" si="88"/>
        <v>0</v>
      </c>
      <c r="BV85" s="101">
        <f t="shared" si="89"/>
        <v>0</v>
      </c>
      <c r="BW85" s="101">
        <f t="shared" si="90"/>
        <v>0</v>
      </c>
      <c r="BX85" s="101">
        <f t="shared" si="91"/>
        <v>0</v>
      </c>
      <c r="BY85" s="101">
        <f t="shared" si="92"/>
        <v>0</v>
      </c>
      <c r="BZ85" s="101">
        <f t="shared" si="93"/>
        <v>0</v>
      </c>
      <c r="CA85" s="100">
        <f t="shared" si="94"/>
        <v>0</v>
      </c>
      <c r="CB85" s="101">
        <f t="shared" si="95"/>
        <v>0</v>
      </c>
      <c r="CC85" s="102">
        <f t="shared" si="96"/>
        <v>0</v>
      </c>
      <c r="CD85" s="100">
        <f t="shared" si="97"/>
        <v>0</v>
      </c>
      <c r="CE85" s="100">
        <f t="shared" si="98"/>
        <v>0</v>
      </c>
      <c r="CF85" s="100">
        <f t="shared" si="99"/>
        <v>0</v>
      </c>
      <c r="CG85" s="100">
        <f t="shared" si="100"/>
        <v>0</v>
      </c>
      <c r="CH85" s="100">
        <f t="shared" si="101"/>
        <v>0</v>
      </c>
      <c r="CI85" s="103">
        <f t="shared" si="102"/>
        <v>0</v>
      </c>
      <c r="CJ85" s="101">
        <f t="shared" si="103"/>
        <v>0</v>
      </c>
      <c r="CK85" s="103">
        <f t="shared" si="104"/>
        <v>0</v>
      </c>
      <c r="CL85" s="101" t="e">
        <f t="shared" si="105"/>
        <v>#DIV/0!</v>
      </c>
    </row>
    <row r="86" spans="2:90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V86" s="92">
        <f t="shared" si="71"/>
        <v>14</v>
      </c>
      <c r="AX86" s="100" t="e">
        <f t="shared" si="72"/>
        <v>#DIV/0!</v>
      </c>
      <c r="AY86" s="101" t="e">
        <f t="shared" si="73"/>
        <v>#DIV/0!</v>
      </c>
      <c r="AZ86" s="102">
        <f t="shared" si="74"/>
        <v>0</v>
      </c>
      <c r="BA86" s="100" t="e">
        <f t="shared" si="75"/>
        <v>#DIV/0!</v>
      </c>
      <c r="BB86" s="100">
        <f t="shared" si="76"/>
        <v>0</v>
      </c>
      <c r="BC86" s="100" t="e">
        <f t="shared" si="77"/>
        <v>#DIV/0!</v>
      </c>
      <c r="BD86" s="100">
        <f t="shared" si="78"/>
        <v>0</v>
      </c>
      <c r="BE86" s="100" t="e">
        <f t="shared" si="79"/>
        <v>#DIV/0!</v>
      </c>
      <c r="BF86" s="103" t="e">
        <f>+VLOOKUP(J86,'Código Barras'!$C$3:$D$1694,1,0)</f>
        <v>#N/A</v>
      </c>
      <c r="BG86" s="101" t="e">
        <f t="shared" si="80"/>
        <v>#DIV/0!</v>
      </c>
      <c r="BH86" s="103" t="e">
        <f>+VLOOKUP(L86,'Código Barras'!$C$3:$D$1694,1,0)</f>
        <v>#N/A</v>
      </c>
      <c r="BI86" s="101" t="e">
        <f t="shared" si="81"/>
        <v>#DIV/0!</v>
      </c>
      <c r="BJ86" s="104" t="str">
        <f>IF(N86&lt;&gt;"",VLOOKUP(N86,Distribuidoras!$B$3:$B$28,1,0),"")</f>
        <v/>
      </c>
      <c r="BK86" s="104" t="e">
        <f>+VLOOKUP('Gx a CL'!O86,'Cod. Único Territorial'!$D$3:$D$348,1,0)</f>
        <v>#N/A</v>
      </c>
      <c r="BL86" s="104" t="e">
        <f>+VLOOKUP('Gx a CL'!P86,'Cod. Único Territorial'!$B$3:$B$348,1,0)</f>
        <v>#N/A</v>
      </c>
      <c r="BM86" s="104" t="e">
        <f>+VLOOKUP('Gx a CL'!Q86,'Sector Económico'!$B$3:$B$30,1,0)</f>
        <v>#N/A</v>
      </c>
      <c r="BN86" s="104" t="e">
        <f>+VLOOKUP('Gx a CL'!R86,'Sector Económico'!$C$3:$C$30,1,0)</f>
        <v>#N/A</v>
      </c>
      <c r="BO86" s="103">
        <f t="shared" si="82"/>
        <v>0</v>
      </c>
      <c r="BP86" s="103">
        <f t="shared" si="83"/>
        <v>0</v>
      </c>
      <c r="BQ86" s="103">
        <f t="shared" si="84"/>
        <v>0</v>
      </c>
      <c r="BR86" s="103">
        <f t="shared" si="85"/>
        <v>0</v>
      </c>
      <c r="BS86" s="101">
        <f t="shared" si="86"/>
        <v>0</v>
      </c>
      <c r="BT86" s="101">
        <f t="shared" si="87"/>
        <v>0</v>
      </c>
      <c r="BU86" s="101">
        <f t="shared" si="88"/>
        <v>0</v>
      </c>
      <c r="BV86" s="101">
        <f t="shared" si="89"/>
        <v>0</v>
      </c>
      <c r="BW86" s="101">
        <f t="shared" si="90"/>
        <v>0</v>
      </c>
      <c r="BX86" s="101">
        <f t="shared" si="91"/>
        <v>0</v>
      </c>
      <c r="BY86" s="101">
        <f t="shared" si="92"/>
        <v>0</v>
      </c>
      <c r="BZ86" s="101">
        <f t="shared" si="93"/>
        <v>0</v>
      </c>
      <c r="CA86" s="100">
        <f t="shared" si="94"/>
        <v>0</v>
      </c>
      <c r="CB86" s="101">
        <f t="shared" si="95"/>
        <v>0</v>
      </c>
      <c r="CC86" s="102">
        <f t="shared" si="96"/>
        <v>0</v>
      </c>
      <c r="CD86" s="100">
        <f t="shared" si="97"/>
        <v>0</v>
      </c>
      <c r="CE86" s="100">
        <f t="shared" si="98"/>
        <v>0</v>
      </c>
      <c r="CF86" s="100">
        <f t="shared" si="99"/>
        <v>0</v>
      </c>
      <c r="CG86" s="100">
        <f t="shared" si="100"/>
        <v>0</v>
      </c>
      <c r="CH86" s="100">
        <f t="shared" si="101"/>
        <v>0</v>
      </c>
      <c r="CI86" s="103">
        <f t="shared" si="102"/>
        <v>0</v>
      </c>
      <c r="CJ86" s="101">
        <f t="shared" si="103"/>
        <v>0</v>
      </c>
      <c r="CK86" s="103">
        <f t="shared" si="104"/>
        <v>0</v>
      </c>
      <c r="CL86" s="101" t="e">
        <f t="shared" si="105"/>
        <v>#DIV/0!</v>
      </c>
    </row>
    <row r="87" spans="2:90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V87" s="92">
        <f t="shared" si="71"/>
        <v>14</v>
      </c>
      <c r="AX87" s="100" t="e">
        <f t="shared" si="72"/>
        <v>#DIV/0!</v>
      </c>
      <c r="AY87" s="101" t="e">
        <f t="shared" si="73"/>
        <v>#DIV/0!</v>
      </c>
      <c r="AZ87" s="102">
        <f t="shared" si="74"/>
        <v>0</v>
      </c>
      <c r="BA87" s="100" t="e">
        <f t="shared" si="75"/>
        <v>#DIV/0!</v>
      </c>
      <c r="BB87" s="100">
        <f t="shared" si="76"/>
        <v>0</v>
      </c>
      <c r="BC87" s="100" t="e">
        <f t="shared" si="77"/>
        <v>#DIV/0!</v>
      </c>
      <c r="BD87" s="100">
        <f t="shared" si="78"/>
        <v>0</v>
      </c>
      <c r="BE87" s="100" t="e">
        <f t="shared" si="79"/>
        <v>#DIV/0!</v>
      </c>
      <c r="BF87" s="103" t="e">
        <f>+VLOOKUP(J87,'Código Barras'!$C$3:$D$1694,1,0)</f>
        <v>#N/A</v>
      </c>
      <c r="BG87" s="101" t="e">
        <f t="shared" si="80"/>
        <v>#DIV/0!</v>
      </c>
      <c r="BH87" s="103" t="e">
        <f>+VLOOKUP(L87,'Código Barras'!$C$3:$D$1694,1,0)</f>
        <v>#N/A</v>
      </c>
      <c r="BI87" s="101" t="e">
        <f t="shared" si="81"/>
        <v>#DIV/0!</v>
      </c>
      <c r="BJ87" s="104" t="str">
        <f>IF(N87&lt;&gt;"",VLOOKUP(N87,Distribuidoras!$B$3:$B$28,1,0),"")</f>
        <v/>
      </c>
      <c r="BK87" s="104" t="e">
        <f>+VLOOKUP('Gx a CL'!O87,'Cod. Único Territorial'!$D$3:$D$348,1,0)</f>
        <v>#N/A</v>
      </c>
      <c r="BL87" s="104" t="e">
        <f>+VLOOKUP('Gx a CL'!P87,'Cod. Único Territorial'!$B$3:$B$348,1,0)</f>
        <v>#N/A</v>
      </c>
      <c r="BM87" s="104" t="e">
        <f>+VLOOKUP('Gx a CL'!Q87,'Sector Económico'!$B$3:$B$30,1,0)</f>
        <v>#N/A</v>
      </c>
      <c r="BN87" s="104" t="e">
        <f>+VLOOKUP('Gx a CL'!R87,'Sector Económico'!$C$3:$C$30,1,0)</f>
        <v>#N/A</v>
      </c>
      <c r="BO87" s="103">
        <f t="shared" si="82"/>
        <v>0</v>
      </c>
      <c r="BP87" s="103">
        <f t="shared" si="83"/>
        <v>0</v>
      </c>
      <c r="BQ87" s="103">
        <f t="shared" si="84"/>
        <v>0</v>
      </c>
      <c r="BR87" s="103">
        <f t="shared" si="85"/>
        <v>0</v>
      </c>
      <c r="BS87" s="101">
        <f t="shared" si="86"/>
        <v>0</v>
      </c>
      <c r="BT87" s="101">
        <f t="shared" si="87"/>
        <v>0</v>
      </c>
      <c r="BU87" s="101">
        <f t="shared" si="88"/>
        <v>0</v>
      </c>
      <c r="BV87" s="101">
        <f t="shared" si="89"/>
        <v>0</v>
      </c>
      <c r="BW87" s="101">
        <f t="shared" si="90"/>
        <v>0</v>
      </c>
      <c r="BX87" s="101">
        <f t="shared" si="91"/>
        <v>0</v>
      </c>
      <c r="BY87" s="101">
        <f t="shared" si="92"/>
        <v>0</v>
      </c>
      <c r="BZ87" s="101">
        <f t="shared" si="93"/>
        <v>0</v>
      </c>
      <c r="CA87" s="100">
        <f t="shared" si="94"/>
        <v>0</v>
      </c>
      <c r="CB87" s="101">
        <f t="shared" si="95"/>
        <v>0</v>
      </c>
      <c r="CC87" s="102">
        <f t="shared" si="96"/>
        <v>0</v>
      </c>
      <c r="CD87" s="100">
        <f t="shared" si="97"/>
        <v>0</v>
      </c>
      <c r="CE87" s="100">
        <f t="shared" si="98"/>
        <v>0</v>
      </c>
      <c r="CF87" s="100">
        <f t="shared" si="99"/>
        <v>0</v>
      </c>
      <c r="CG87" s="100">
        <f t="shared" si="100"/>
        <v>0</v>
      </c>
      <c r="CH87" s="100">
        <f t="shared" si="101"/>
        <v>0</v>
      </c>
      <c r="CI87" s="103">
        <f t="shared" si="102"/>
        <v>0</v>
      </c>
      <c r="CJ87" s="101">
        <f t="shared" si="103"/>
        <v>0</v>
      </c>
      <c r="CK87" s="103">
        <f t="shared" si="104"/>
        <v>0</v>
      </c>
      <c r="CL87" s="101" t="e">
        <f t="shared" si="105"/>
        <v>#DIV/0!</v>
      </c>
    </row>
    <row r="88" spans="2:90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V88" s="92">
        <f t="shared" si="71"/>
        <v>14</v>
      </c>
      <c r="AX88" s="100" t="e">
        <f t="shared" si="72"/>
        <v>#DIV/0!</v>
      </c>
      <c r="AY88" s="101" t="e">
        <f t="shared" si="73"/>
        <v>#DIV/0!</v>
      </c>
      <c r="AZ88" s="102">
        <f t="shared" si="74"/>
        <v>0</v>
      </c>
      <c r="BA88" s="100" t="e">
        <f t="shared" si="75"/>
        <v>#DIV/0!</v>
      </c>
      <c r="BB88" s="100">
        <f t="shared" si="76"/>
        <v>0</v>
      </c>
      <c r="BC88" s="100" t="e">
        <f t="shared" si="77"/>
        <v>#DIV/0!</v>
      </c>
      <c r="BD88" s="100">
        <f t="shared" si="78"/>
        <v>0</v>
      </c>
      <c r="BE88" s="100" t="e">
        <f t="shared" si="79"/>
        <v>#DIV/0!</v>
      </c>
      <c r="BF88" s="103" t="e">
        <f>+VLOOKUP(J88,'Código Barras'!$C$3:$D$1694,1,0)</f>
        <v>#N/A</v>
      </c>
      <c r="BG88" s="101" t="e">
        <f t="shared" si="80"/>
        <v>#DIV/0!</v>
      </c>
      <c r="BH88" s="103" t="e">
        <f>+VLOOKUP(L88,'Código Barras'!$C$3:$D$1694,1,0)</f>
        <v>#N/A</v>
      </c>
      <c r="BI88" s="101" t="e">
        <f t="shared" si="81"/>
        <v>#DIV/0!</v>
      </c>
      <c r="BJ88" s="104" t="str">
        <f>IF(N88&lt;&gt;"",VLOOKUP(N88,Distribuidoras!$B$3:$B$28,1,0),"")</f>
        <v/>
      </c>
      <c r="BK88" s="104" t="e">
        <f>+VLOOKUP('Gx a CL'!O88,'Cod. Único Territorial'!$D$3:$D$348,1,0)</f>
        <v>#N/A</v>
      </c>
      <c r="BL88" s="104" t="e">
        <f>+VLOOKUP('Gx a CL'!P88,'Cod. Único Territorial'!$B$3:$B$348,1,0)</f>
        <v>#N/A</v>
      </c>
      <c r="BM88" s="104" t="e">
        <f>+VLOOKUP('Gx a CL'!Q88,'Sector Económico'!$B$3:$B$30,1,0)</f>
        <v>#N/A</v>
      </c>
      <c r="BN88" s="104" t="e">
        <f>+VLOOKUP('Gx a CL'!R88,'Sector Económico'!$C$3:$C$30,1,0)</f>
        <v>#N/A</v>
      </c>
      <c r="BO88" s="103">
        <f t="shared" si="82"/>
        <v>0</v>
      </c>
      <c r="BP88" s="103">
        <f t="shared" si="83"/>
        <v>0</v>
      </c>
      <c r="BQ88" s="103">
        <f t="shared" si="84"/>
        <v>0</v>
      </c>
      <c r="BR88" s="103">
        <f t="shared" si="85"/>
        <v>0</v>
      </c>
      <c r="BS88" s="101">
        <f t="shared" si="86"/>
        <v>0</v>
      </c>
      <c r="BT88" s="101">
        <f t="shared" si="87"/>
        <v>0</v>
      </c>
      <c r="BU88" s="101">
        <f t="shared" si="88"/>
        <v>0</v>
      </c>
      <c r="BV88" s="101">
        <f t="shared" si="89"/>
        <v>0</v>
      </c>
      <c r="BW88" s="101">
        <f t="shared" si="90"/>
        <v>0</v>
      </c>
      <c r="BX88" s="101">
        <f t="shared" si="91"/>
        <v>0</v>
      </c>
      <c r="BY88" s="101">
        <f t="shared" si="92"/>
        <v>0</v>
      </c>
      <c r="BZ88" s="101">
        <f t="shared" si="93"/>
        <v>0</v>
      </c>
      <c r="CA88" s="100">
        <f t="shared" si="94"/>
        <v>0</v>
      </c>
      <c r="CB88" s="101">
        <f t="shared" si="95"/>
        <v>0</v>
      </c>
      <c r="CC88" s="102">
        <f t="shared" si="96"/>
        <v>0</v>
      </c>
      <c r="CD88" s="100">
        <f t="shared" si="97"/>
        <v>0</v>
      </c>
      <c r="CE88" s="100">
        <f t="shared" si="98"/>
        <v>0</v>
      </c>
      <c r="CF88" s="100">
        <f t="shared" si="99"/>
        <v>0</v>
      </c>
      <c r="CG88" s="100">
        <f t="shared" si="100"/>
        <v>0</v>
      </c>
      <c r="CH88" s="100">
        <f t="shared" si="101"/>
        <v>0</v>
      </c>
      <c r="CI88" s="103">
        <f t="shared" si="102"/>
        <v>0</v>
      </c>
      <c r="CJ88" s="101">
        <f t="shared" si="103"/>
        <v>0</v>
      </c>
      <c r="CK88" s="103">
        <f t="shared" si="104"/>
        <v>0</v>
      </c>
      <c r="CL88" s="101" t="e">
        <f t="shared" si="105"/>
        <v>#DIV/0!</v>
      </c>
    </row>
    <row r="89" spans="2:90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V89" s="92">
        <f t="shared" si="71"/>
        <v>14</v>
      </c>
      <c r="AX89" s="100" t="e">
        <f t="shared" si="72"/>
        <v>#DIV/0!</v>
      </c>
      <c r="AY89" s="101" t="e">
        <f t="shared" si="73"/>
        <v>#DIV/0!</v>
      </c>
      <c r="AZ89" s="102">
        <f t="shared" si="74"/>
        <v>0</v>
      </c>
      <c r="BA89" s="100" t="e">
        <f t="shared" si="75"/>
        <v>#DIV/0!</v>
      </c>
      <c r="BB89" s="100">
        <f t="shared" si="76"/>
        <v>0</v>
      </c>
      <c r="BC89" s="100" t="e">
        <f t="shared" si="77"/>
        <v>#DIV/0!</v>
      </c>
      <c r="BD89" s="100">
        <f t="shared" si="78"/>
        <v>0</v>
      </c>
      <c r="BE89" s="100" t="e">
        <f t="shared" si="79"/>
        <v>#DIV/0!</v>
      </c>
      <c r="BF89" s="103" t="e">
        <f>+VLOOKUP(J89,'Código Barras'!$C$3:$D$1694,1,0)</f>
        <v>#N/A</v>
      </c>
      <c r="BG89" s="101" t="e">
        <f t="shared" si="80"/>
        <v>#DIV/0!</v>
      </c>
      <c r="BH89" s="103" t="e">
        <f>+VLOOKUP(L89,'Código Barras'!$C$3:$D$1694,1,0)</f>
        <v>#N/A</v>
      </c>
      <c r="BI89" s="101" t="e">
        <f t="shared" si="81"/>
        <v>#DIV/0!</v>
      </c>
      <c r="BJ89" s="104" t="str">
        <f>IF(N89&lt;&gt;"",VLOOKUP(N89,Distribuidoras!$B$3:$B$28,1,0),"")</f>
        <v/>
      </c>
      <c r="BK89" s="104" t="e">
        <f>+VLOOKUP('Gx a CL'!O89,'Cod. Único Territorial'!$D$3:$D$348,1,0)</f>
        <v>#N/A</v>
      </c>
      <c r="BL89" s="104" t="e">
        <f>+VLOOKUP('Gx a CL'!P89,'Cod. Único Territorial'!$B$3:$B$348,1,0)</f>
        <v>#N/A</v>
      </c>
      <c r="BM89" s="104" t="e">
        <f>+VLOOKUP('Gx a CL'!Q89,'Sector Económico'!$B$3:$B$30,1,0)</f>
        <v>#N/A</v>
      </c>
      <c r="BN89" s="104" t="e">
        <f>+VLOOKUP('Gx a CL'!R89,'Sector Económico'!$C$3:$C$30,1,0)</f>
        <v>#N/A</v>
      </c>
      <c r="BO89" s="103">
        <f t="shared" si="82"/>
        <v>0</v>
      </c>
      <c r="BP89" s="103">
        <f t="shared" si="83"/>
        <v>0</v>
      </c>
      <c r="BQ89" s="103">
        <f t="shared" si="84"/>
        <v>0</v>
      </c>
      <c r="BR89" s="103">
        <f t="shared" si="85"/>
        <v>0</v>
      </c>
      <c r="BS89" s="101">
        <f t="shared" si="86"/>
        <v>0</v>
      </c>
      <c r="BT89" s="101">
        <f t="shared" si="87"/>
        <v>0</v>
      </c>
      <c r="BU89" s="101">
        <f t="shared" si="88"/>
        <v>0</v>
      </c>
      <c r="BV89" s="101">
        <f t="shared" si="89"/>
        <v>0</v>
      </c>
      <c r="BW89" s="101">
        <f t="shared" si="90"/>
        <v>0</v>
      </c>
      <c r="BX89" s="101">
        <f t="shared" si="91"/>
        <v>0</v>
      </c>
      <c r="BY89" s="101">
        <f t="shared" si="92"/>
        <v>0</v>
      </c>
      <c r="BZ89" s="101">
        <f t="shared" si="93"/>
        <v>0</v>
      </c>
      <c r="CA89" s="100">
        <f t="shared" si="94"/>
        <v>0</v>
      </c>
      <c r="CB89" s="101">
        <f t="shared" si="95"/>
        <v>0</v>
      </c>
      <c r="CC89" s="102">
        <f t="shared" si="96"/>
        <v>0</v>
      </c>
      <c r="CD89" s="100">
        <f t="shared" si="97"/>
        <v>0</v>
      </c>
      <c r="CE89" s="100">
        <f t="shared" si="98"/>
        <v>0</v>
      </c>
      <c r="CF89" s="100">
        <f t="shared" si="99"/>
        <v>0</v>
      </c>
      <c r="CG89" s="100">
        <f t="shared" si="100"/>
        <v>0</v>
      </c>
      <c r="CH89" s="100">
        <f t="shared" si="101"/>
        <v>0</v>
      </c>
      <c r="CI89" s="103">
        <f t="shared" si="102"/>
        <v>0</v>
      </c>
      <c r="CJ89" s="101">
        <f t="shared" si="103"/>
        <v>0</v>
      </c>
      <c r="CK89" s="103">
        <f t="shared" si="104"/>
        <v>0</v>
      </c>
      <c r="CL89" s="101" t="e">
        <f t="shared" si="105"/>
        <v>#DIV/0!</v>
      </c>
    </row>
    <row r="90" spans="2:90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V90" s="92">
        <f t="shared" si="71"/>
        <v>14</v>
      </c>
      <c r="AX90" s="100" t="e">
        <f t="shared" si="72"/>
        <v>#DIV/0!</v>
      </c>
      <c r="AY90" s="101" t="e">
        <f t="shared" si="73"/>
        <v>#DIV/0!</v>
      </c>
      <c r="AZ90" s="102">
        <f t="shared" si="74"/>
        <v>0</v>
      </c>
      <c r="BA90" s="100" t="e">
        <f t="shared" si="75"/>
        <v>#DIV/0!</v>
      </c>
      <c r="BB90" s="100">
        <f t="shared" si="76"/>
        <v>0</v>
      </c>
      <c r="BC90" s="100" t="e">
        <f t="shared" si="77"/>
        <v>#DIV/0!</v>
      </c>
      <c r="BD90" s="100">
        <f t="shared" si="78"/>
        <v>0</v>
      </c>
      <c r="BE90" s="100" t="e">
        <f t="shared" si="79"/>
        <v>#DIV/0!</v>
      </c>
      <c r="BF90" s="103" t="e">
        <f>+VLOOKUP(J90,'Código Barras'!$C$3:$D$1694,1,0)</f>
        <v>#N/A</v>
      </c>
      <c r="BG90" s="101" t="e">
        <f t="shared" si="80"/>
        <v>#DIV/0!</v>
      </c>
      <c r="BH90" s="103" t="e">
        <f>+VLOOKUP(L90,'Código Barras'!$C$3:$D$1694,1,0)</f>
        <v>#N/A</v>
      </c>
      <c r="BI90" s="101" t="e">
        <f t="shared" si="81"/>
        <v>#DIV/0!</v>
      </c>
      <c r="BJ90" s="104" t="str">
        <f>IF(N90&lt;&gt;"",VLOOKUP(N90,Distribuidoras!$B$3:$B$28,1,0),"")</f>
        <v/>
      </c>
      <c r="BK90" s="104" t="e">
        <f>+VLOOKUP('Gx a CL'!O90,'Cod. Único Territorial'!$D$3:$D$348,1,0)</f>
        <v>#N/A</v>
      </c>
      <c r="BL90" s="104" t="e">
        <f>+VLOOKUP('Gx a CL'!P90,'Cod. Único Territorial'!$B$3:$B$348,1,0)</f>
        <v>#N/A</v>
      </c>
      <c r="BM90" s="104" t="e">
        <f>+VLOOKUP('Gx a CL'!Q90,'Sector Económico'!$B$3:$B$30,1,0)</f>
        <v>#N/A</v>
      </c>
      <c r="BN90" s="104" t="e">
        <f>+VLOOKUP('Gx a CL'!R90,'Sector Económico'!$C$3:$C$30,1,0)</f>
        <v>#N/A</v>
      </c>
      <c r="BO90" s="103">
        <f t="shared" si="82"/>
        <v>0</v>
      </c>
      <c r="BP90" s="103">
        <f t="shared" si="83"/>
        <v>0</v>
      </c>
      <c r="BQ90" s="103">
        <f t="shared" si="84"/>
        <v>0</v>
      </c>
      <c r="BR90" s="103">
        <f t="shared" si="85"/>
        <v>0</v>
      </c>
      <c r="BS90" s="101">
        <f t="shared" si="86"/>
        <v>0</v>
      </c>
      <c r="BT90" s="101">
        <f t="shared" si="87"/>
        <v>0</v>
      </c>
      <c r="BU90" s="101">
        <f t="shared" si="88"/>
        <v>0</v>
      </c>
      <c r="BV90" s="101">
        <f t="shared" si="89"/>
        <v>0</v>
      </c>
      <c r="BW90" s="101">
        <f t="shared" si="90"/>
        <v>0</v>
      </c>
      <c r="BX90" s="101">
        <f t="shared" si="91"/>
        <v>0</v>
      </c>
      <c r="BY90" s="101">
        <f t="shared" si="92"/>
        <v>0</v>
      </c>
      <c r="BZ90" s="101">
        <f t="shared" si="93"/>
        <v>0</v>
      </c>
      <c r="CA90" s="100">
        <f t="shared" si="94"/>
        <v>0</v>
      </c>
      <c r="CB90" s="101">
        <f t="shared" si="95"/>
        <v>0</v>
      </c>
      <c r="CC90" s="102">
        <f t="shared" si="96"/>
        <v>0</v>
      </c>
      <c r="CD90" s="100">
        <f t="shared" si="97"/>
        <v>0</v>
      </c>
      <c r="CE90" s="100">
        <f t="shared" si="98"/>
        <v>0</v>
      </c>
      <c r="CF90" s="100">
        <f t="shared" si="99"/>
        <v>0</v>
      </c>
      <c r="CG90" s="100">
        <f t="shared" si="100"/>
        <v>0</v>
      </c>
      <c r="CH90" s="100">
        <f t="shared" si="101"/>
        <v>0</v>
      </c>
      <c r="CI90" s="103">
        <f t="shared" si="102"/>
        <v>0</v>
      </c>
      <c r="CJ90" s="101">
        <f t="shared" si="103"/>
        <v>0</v>
      </c>
      <c r="CK90" s="103">
        <f t="shared" si="104"/>
        <v>0</v>
      </c>
      <c r="CL90" s="101" t="e">
        <f t="shared" si="105"/>
        <v>#DIV/0!</v>
      </c>
    </row>
    <row r="91" spans="2:90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V91" s="92">
        <f t="shared" si="71"/>
        <v>14</v>
      </c>
      <c r="AX91" s="100" t="e">
        <f t="shared" si="72"/>
        <v>#DIV/0!</v>
      </c>
      <c r="AY91" s="101" t="e">
        <f t="shared" si="73"/>
        <v>#DIV/0!</v>
      </c>
      <c r="AZ91" s="102">
        <f t="shared" si="74"/>
        <v>0</v>
      </c>
      <c r="BA91" s="100" t="e">
        <f t="shared" si="75"/>
        <v>#DIV/0!</v>
      </c>
      <c r="BB91" s="100">
        <f t="shared" si="76"/>
        <v>0</v>
      </c>
      <c r="BC91" s="100" t="e">
        <f t="shared" si="77"/>
        <v>#DIV/0!</v>
      </c>
      <c r="BD91" s="100">
        <f t="shared" si="78"/>
        <v>0</v>
      </c>
      <c r="BE91" s="100" t="e">
        <f t="shared" si="79"/>
        <v>#DIV/0!</v>
      </c>
      <c r="BF91" s="103" t="e">
        <f>+VLOOKUP(J91,'Código Barras'!$C$3:$D$1694,1,0)</f>
        <v>#N/A</v>
      </c>
      <c r="BG91" s="101" t="e">
        <f t="shared" si="80"/>
        <v>#DIV/0!</v>
      </c>
      <c r="BH91" s="103" t="e">
        <f>+VLOOKUP(L91,'Código Barras'!$C$3:$D$1694,1,0)</f>
        <v>#N/A</v>
      </c>
      <c r="BI91" s="101" t="e">
        <f t="shared" si="81"/>
        <v>#DIV/0!</v>
      </c>
      <c r="BJ91" s="104" t="str">
        <f>IF(N91&lt;&gt;"",VLOOKUP(N91,Distribuidoras!$B$3:$B$28,1,0),"")</f>
        <v/>
      </c>
      <c r="BK91" s="104" t="e">
        <f>+VLOOKUP('Gx a CL'!O91,'Cod. Único Territorial'!$D$3:$D$348,1,0)</f>
        <v>#N/A</v>
      </c>
      <c r="BL91" s="104" t="e">
        <f>+VLOOKUP('Gx a CL'!P91,'Cod. Único Territorial'!$B$3:$B$348,1,0)</f>
        <v>#N/A</v>
      </c>
      <c r="BM91" s="104" t="e">
        <f>+VLOOKUP('Gx a CL'!Q91,'Sector Económico'!$B$3:$B$30,1,0)</f>
        <v>#N/A</v>
      </c>
      <c r="BN91" s="104" t="e">
        <f>+VLOOKUP('Gx a CL'!R91,'Sector Económico'!$C$3:$C$30,1,0)</f>
        <v>#N/A</v>
      </c>
      <c r="BO91" s="103">
        <f t="shared" si="82"/>
        <v>0</v>
      </c>
      <c r="BP91" s="103">
        <f t="shared" si="83"/>
        <v>0</v>
      </c>
      <c r="BQ91" s="103">
        <f t="shared" si="84"/>
        <v>0</v>
      </c>
      <c r="BR91" s="103">
        <f t="shared" si="85"/>
        <v>0</v>
      </c>
      <c r="BS91" s="101">
        <f t="shared" si="86"/>
        <v>0</v>
      </c>
      <c r="BT91" s="101">
        <f t="shared" si="87"/>
        <v>0</v>
      </c>
      <c r="BU91" s="101">
        <f t="shared" si="88"/>
        <v>0</v>
      </c>
      <c r="BV91" s="101">
        <f t="shared" si="89"/>
        <v>0</v>
      </c>
      <c r="BW91" s="101">
        <f t="shared" si="90"/>
        <v>0</v>
      </c>
      <c r="BX91" s="101">
        <f t="shared" si="91"/>
        <v>0</v>
      </c>
      <c r="BY91" s="101">
        <f t="shared" si="92"/>
        <v>0</v>
      </c>
      <c r="BZ91" s="101">
        <f t="shared" si="93"/>
        <v>0</v>
      </c>
      <c r="CA91" s="100">
        <f t="shared" si="94"/>
        <v>0</v>
      </c>
      <c r="CB91" s="101">
        <f t="shared" si="95"/>
        <v>0</v>
      </c>
      <c r="CC91" s="102">
        <f t="shared" si="96"/>
        <v>0</v>
      </c>
      <c r="CD91" s="100">
        <f t="shared" si="97"/>
        <v>0</v>
      </c>
      <c r="CE91" s="100">
        <f t="shared" si="98"/>
        <v>0</v>
      </c>
      <c r="CF91" s="100">
        <f t="shared" si="99"/>
        <v>0</v>
      </c>
      <c r="CG91" s="100">
        <f t="shared" si="100"/>
        <v>0</v>
      </c>
      <c r="CH91" s="100">
        <f t="shared" si="101"/>
        <v>0</v>
      </c>
      <c r="CI91" s="103">
        <f t="shared" si="102"/>
        <v>0</v>
      </c>
      <c r="CJ91" s="101">
        <f t="shared" si="103"/>
        <v>0</v>
      </c>
      <c r="CK91" s="103">
        <f t="shared" si="104"/>
        <v>0</v>
      </c>
      <c r="CL91" s="101" t="e">
        <f t="shared" si="105"/>
        <v>#DIV/0!</v>
      </c>
    </row>
    <row r="92" spans="2:90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V92" s="92">
        <f t="shared" si="71"/>
        <v>14</v>
      </c>
      <c r="AX92" s="100" t="e">
        <f t="shared" si="72"/>
        <v>#DIV/0!</v>
      </c>
      <c r="AY92" s="101" t="e">
        <f t="shared" si="73"/>
        <v>#DIV/0!</v>
      </c>
      <c r="AZ92" s="102">
        <f t="shared" si="74"/>
        <v>0</v>
      </c>
      <c r="BA92" s="100" t="e">
        <f t="shared" si="75"/>
        <v>#DIV/0!</v>
      </c>
      <c r="BB92" s="100">
        <f t="shared" si="76"/>
        <v>0</v>
      </c>
      <c r="BC92" s="100" t="e">
        <f t="shared" si="77"/>
        <v>#DIV/0!</v>
      </c>
      <c r="BD92" s="100">
        <f t="shared" si="78"/>
        <v>0</v>
      </c>
      <c r="BE92" s="100" t="e">
        <f t="shared" si="79"/>
        <v>#DIV/0!</v>
      </c>
      <c r="BF92" s="103" t="e">
        <f>+VLOOKUP(J92,'Código Barras'!$C$3:$D$1694,1,0)</f>
        <v>#N/A</v>
      </c>
      <c r="BG92" s="101" t="e">
        <f t="shared" si="80"/>
        <v>#DIV/0!</v>
      </c>
      <c r="BH92" s="103" t="e">
        <f>+VLOOKUP(L92,'Código Barras'!$C$3:$D$1694,1,0)</f>
        <v>#N/A</v>
      </c>
      <c r="BI92" s="101" t="e">
        <f t="shared" si="81"/>
        <v>#DIV/0!</v>
      </c>
      <c r="BJ92" s="104" t="str">
        <f>IF(N92&lt;&gt;"",VLOOKUP(N92,Distribuidoras!$B$3:$B$28,1,0),"")</f>
        <v/>
      </c>
      <c r="BK92" s="104" t="e">
        <f>+VLOOKUP('Gx a CL'!O92,'Cod. Único Territorial'!$D$3:$D$348,1,0)</f>
        <v>#N/A</v>
      </c>
      <c r="BL92" s="104" t="e">
        <f>+VLOOKUP('Gx a CL'!P92,'Cod. Único Territorial'!$B$3:$B$348,1,0)</f>
        <v>#N/A</v>
      </c>
      <c r="BM92" s="104" t="e">
        <f>+VLOOKUP('Gx a CL'!Q92,'Sector Económico'!$B$3:$B$30,1,0)</f>
        <v>#N/A</v>
      </c>
      <c r="BN92" s="104" t="e">
        <f>+VLOOKUP('Gx a CL'!R92,'Sector Económico'!$C$3:$C$30,1,0)</f>
        <v>#N/A</v>
      </c>
      <c r="BO92" s="103">
        <f t="shared" si="82"/>
        <v>0</v>
      </c>
      <c r="BP92" s="103">
        <f t="shared" si="83"/>
        <v>0</v>
      </c>
      <c r="BQ92" s="103">
        <f t="shared" si="84"/>
        <v>0</v>
      </c>
      <c r="BR92" s="103">
        <f t="shared" si="85"/>
        <v>0</v>
      </c>
      <c r="BS92" s="101">
        <f t="shared" si="86"/>
        <v>0</v>
      </c>
      <c r="BT92" s="101">
        <f t="shared" si="87"/>
        <v>0</v>
      </c>
      <c r="BU92" s="101">
        <f t="shared" si="88"/>
        <v>0</v>
      </c>
      <c r="BV92" s="101">
        <f t="shared" si="89"/>
        <v>0</v>
      </c>
      <c r="BW92" s="101">
        <f t="shared" si="90"/>
        <v>0</v>
      </c>
      <c r="BX92" s="101">
        <f t="shared" si="91"/>
        <v>0</v>
      </c>
      <c r="BY92" s="101">
        <f t="shared" si="92"/>
        <v>0</v>
      </c>
      <c r="BZ92" s="101">
        <f t="shared" si="93"/>
        <v>0</v>
      </c>
      <c r="CA92" s="100">
        <f t="shared" si="94"/>
        <v>0</v>
      </c>
      <c r="CB92" s="101">
        <f t="shared" si="95"/>
        <v>0</v>
      </c>
      <c r="CC92" s="102">
        <f t="shared" si="96"/>
        <v>0</v>
      </c>
      <c r="CD92" s="100">
        <f t="shared" si="97"/>
        <v>0</v>
      </c>
      <c r="CE92" s="100">
        <f t="shared" si="98"/>
        <v>0</v>
      </c>
      <c r="CF92" s="100">
        <f t="shared" si="99"/>
        <v>0</v>
      </c>
      <c r="CG92" s="100">
        <f t="shared" si="100"/>
        <v>0</v>
      </c>
      <c r="CH92" s="100">
        <f t="shared" si="101"/>
        <v>0</v>
      </c>
      <c r="CI92" s="103">
        <f t="shared" si="102"/>
        <v>0</v>
      </c>
      <c r="CJ92" s="101">
        <f t="shared" si="103"/>
        <v>0</v>
      </c>
      <c r="CK92" s="103">
        <f t="shared" si="104"/>
        <v>0</v>
      </c>
      <c r="CL92" s="101" t="e">
        <f t="shared" si="105"/>
        <v>#DIV/0!</v>
      </c>
    </row>
    <row r="93" spans="2:90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V93" s="92">
        <f t="shared" si="71"/>
        <v>14</v>
      </c>
      <c r="AX93" s="100" t="e">
        <f t="shared" si="72"/>
        <v>#DIV/0!</v>
      </c>
      <c r="AY93" s="101" t="e">
        <f t="shared" si="73"/>
        <v>#DIV/0!</v>
      </c>
      <c r="AZ93" s="102">
        <f t="shared" si="74"/>
        <v>0</v>
      </c>
      <c r="BA93" s="100" t="e">
        <f t="shared" si="75"/>
        <v>#DIV/0!</v>
      </c>
      <c r="BB93" s="100">
        <f t="shared" si="76"/>
        <v>0</v>
      </c>
      <c r="BC93" s="100" t="e">
        <f t="shared" si="77"/>
        <v>#DIV/0!</v>
      </c>
      <c r="BD93" s="100">
        <f t="shared" si="78"/>
        <v>0</v>
      </c>
      <c r="BE93" s="100" t="e">
        <f t="shared" si="79"/>
        <v>#DIV/0!</v>
      </c>
      <c r="BF93" s="103" t="e">
        <f>+VLOOKUP(J93,'Código Barras'!$C$3:$D$1694,1,0)</f>
        <v>#N/A</v>
      </c>
      <c r="BG93" s="101" t="e">
        <f t="shared" si="80"/>
        <v>#DIV/0!</v>
      </c>
      <c r="BH93" s="103" t="e">
        <f>+VLOOKUP(L93,'Código Barras'!$C$3:$D$1694,1,0)</f>
        <v>#N/A</v>
      </c>
      <c r="BI93" s="101" t="e">
        <f t="shared" si="81"/>
        <v>#DIV/0!</v>
      </c>
      <c r="BJ93" s="104" t="str">
        <f>IF(N93&lt;&gt;"",VLOOKUP(N93,Distribuidoras!$B$3:$B$28,1,0),"")</f>
        <v/>
      </c>
      <c r="BK93" s="104" t="e">
        <f>+VLOOKUP('Gx a CL'!O93,'Cod. Único Territorial'!$D$3:$D$348,1,0)</f>
        <v>#N/A</v>
      </c>
      <c r="BL93" s="104" t="e">
        <f>+VLOOKUP('Gx a CL'!P93,'Cod. Único Territorial'!$B$3:$B$348,1,0)</f>
        <v>#N/A</v>
      </c>
      <c r="BM93" s="104" t="e">
        <f>+VLOOKUP('Gx a CL'!Q93,'Sector Económico'!$B$3:$B$30,1,0)</f>
        <v>#N/A</v>
      </c>
      <c r="BN93" s="104" t="e">
        <f>+VLOOKUP('Gx a CL'!R93,'Sector Económico'!$C$3:$C$30,1,0)</f>
        <v>#N/A</v>
      </c>
      <c r="BO93" s="103">
        <f t="shared" si="82"/>
        <v>0</v>
      </c>
      <c r="BP93" s="103">
        <f t="shared" si="83"/>
        <v>0</v>
      </c>
      <c r="BQ93" s="103">
        <f t="shared" si="84"/>
        <v>0</v>
      </c>
      <c r="BR93" s="103">
        <f t="shared" si="85"/>
        <v>0</v>
      </c>
      <c r="BS93" s="101">
        <f t="shared" si="86"/>
        <v>0</v>
      </c>
      <c r="BT93" s="101">
        <f t="shared" si="87"/>
        <v>0</v>
      </c>
      <c r="BU93" s="101">
        <f t="shared" si="88"/>
        <v>0</v>
      </c>
      <c r="BV93" s="101">
        <f t="shared" si="89"/>
        <v>0</v>
      </c>
      <c r="BW93" s="101">
        <f t="shared" si="90"/>
        <v>0</v>
      </c>
      <c r="BX93" s="101">
        <f t="shared" si="91"/>
        <v>0</v>
      </c>
      <c r="BY93" s="101">
        <f t="shared" si="92"/>
        <v>0</v>
      </c>
      <c r="BZ93" s="101">
        <f t="shared" si="93"/>
        <v>0</v>
      </c>
      <c r="CA93" s="100">
        <f t="shared" si="94"/>
        <v>0</v>
      </c>
      <c r="CB93" s="101">
        <f t="shared" si="95"/>
        <v>0</v>
      </c>
      <c r="CC93" s="102">
        <f t="shared" si="96"/>
        <v>0</v>
      </c>
      <c r="CD93" s="100">
        <f t="shared" si="97"/>
        <v>0</v>
      </c>
      <c r="CE93" s="100">
        <f t="shared" si="98"/>
        <v>0</v>
      </c>
      <c r="CF93" s="100">
        <f t="shared" si="99"/>
        <v>0</v>
      </c>
      <c r="CG93" s="100">
        <f t="shared" si="100"/>
        <v>0</v>
      </c>
      <c r="CH93" s="100">
        <f t="shared" si="101"/>
        <v>0</v>
      </c>
      <c r="CI93" s="103">
        <f t="shared" si="102"/>
        <v>0</v>
      </c>
      <c r="CJ93" s="101">
        <f t="shared" si="103"/>
        <v>0</v>
      </c>
      <c r="CK93" s="103">
        <f t="shared" si="104"/>
        <v>0</v>
      </c>
      <c r="CL93" s="101" t="e">
        <f t="shared" si="105"/>
        <v>#DIV/0!</v>
      </c>
    </row>
    <row r="94" spans="2:90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V94" s="92">
        <f t="shared" si="71"/>
        <v>14</v>
      </c>
      <c r="AX94" s="100" t="e">
        <f t="shared" si="72"/>
        <v>#DIV/0!</v>
      </c>
      <c r="AY94" s="101" t="e">
        <f t="shared" si="73"/>
        <v>#DIV/0!</v>
      </c>
      <c r="AZ94" s="102">
        <f t="shared" si="74"/>
        <v>0</v>
      </c>
      <c r="BA94" s="100" t="e">
        <f t="shared" si="75"/>
        <v>#DIV/0!</v>
      </c>
      <c r="BB94" s="100">
        <f t="shared" si="76"/>
        <v>0</v>
      </c>
      <c r="BC94" s="100" t="e">
        <f t="shared" si="77"/>
        <v>#DIV/0!</v>
      </c>
      <c r="BD94" s="100">
        <f t="shared" si="78"/>
        <v>0</v>
      </c>
      <c r="BE94" s="100" t="e">
        <f t="shared" si="79"/>
        <v>#DIV/0!</v>
      </c>
      <c r="BF94" s="103" t="e">
        <f>+VLOOKUP(J94,'Código Barras'!$C$3:$D$1694,1,0)</f>
        <v>#N/A</v>
      </c>
      <c r="BG94" s="101" t="e">
        <f t="shared" si="80"/>
        <v>#DIV/0!</v>
      </c>
      <c r="BH94" s="103" t="e">
        <f>+VLOOKUP(L94,'Código Barras'!$C$3:$D$1694,1,0)</f>
        <v>#N/A</v>
      </c>
      <c r="BI94" s="101" t="e">
        <f t="shared" si="81"/>
        <v>#DIV/0!</v>
      </c>
      <c r="BJ94" s="104" t="str">
        <f>IF(N94&lt;&gt;"",VLOOKUP(N94,Distribuidoras!$B$3:$B$28,1,0),"")</f>
        <v/>
      </c>
      <c r="BK94" s="104" t="e">
        <f>+VLOOKUP('Gx a CL'!O94,'Cod. Único Territorial'!$D$3:$D$348,1,0)</f>
        <v>#N/A</v>
      </c>
      <c r="BL94" s="104" t="e">
        <f>+VLOOKUP('Gx a CL'!P94,'Cod. Único Territorial'!$B$3:$B$348,1,0)</f>
        <v>#N/A</v>
      </c>
      <c r="BM94" s="104" t="e">
        <f>+VLOOKUP('Gx a CL'!Q94,'Sector Económico'!$B$3:$B$30,1,0)</f>
        <v>#N/A</v>
      </c>
      <c r="BN94" s="104" t="e">
        <f>+VLOOKUP('Gx a CL'!R94,'Sector Económico'!$C$3:$C$30,1,0)</f>
        <v>#N/A</v>
      </c>
      <c r="BO94" s="103">
        <f t="shared" si="82"/>
        <v>0</v>
      </c>
      <c r="BP94" s="103">
        <f t="shared" si="83"/>
        <v>0</v>
      </c>
      <c r="BQ94" s="103">
        <f t="shared" si="84"/>
        <v>0</v>
      </c>
      <c r="BR94" s="103">
        <f t="shared" si="85"/>
        <v>0</v>
      </c>
      <c r="BS94" s="101">
        <f t="shared" si="86"/>
        <v>0</v>
      </c>
      <c r="BT94" s="101">
        <f t="shared" si="87"/>
        <v>0</v>
      </c>
      <c r="BU94" s="101">
        <f t="shared" si="88"/>
        <v>0</v>
      </c>
      <c r="BV94" s="101">
        <f t="shared" si="89"/>
        <v>0</v>
      </c>
      <c r="BW94" s="101">
        <f t="shared" si="90"/>
        <v>0</v>
      </c>
      <c r="BX94" s="101">
        <f t="shared" si="91"/>
        <v>0</v>
      </c>
      <c r="BY94" s="101">
        <f t="shared" si="92"/>
        <v>0</v>
      </c>
      <c r="BZ94" s="101">
        <f t="shared" si="93"/>
        <v>0</v>
      </c>
      <c r="CA94" s="100">
        <f t="shared" si="94"/>
        <v>0</v>
      </c>
      <c r="CB94" s="101">
        <f t="shared" si="95"/>
        <v>0</v>
      </c>
      <c r="CC94" s="102">
        <f t="shared" si="96"/>
        <v>0</v>
      </c>
      <c r="CD94" s="100">
        <f t="shared" si="97"/>
        <v>0</v>
      </c>
      <c r="CE94" s="100">
        <f t="shared" si="98"/>
        <v>0</v>
      </c>
      <c r="CF94" s="100">
        <f t="shared" si="99"/>
        <v>0</v>
      </c>
      <c r="CG94" s="100">
        <f t="shared" si="100"/>
        <v>0</v>
      </c>
      <c r="CH94" s="100">
        <f t="shared" si="101"/>
        <v>0</v>
      </c>
      <c r="CI94" s="103">
        <f t="shared" si="102"/>
        <v>0</v>
      </c>
      <c r="CJ94" s="101">
        <f t="shared" si="103"/>
        <v>0</v>
      </c>
      <c r="CK94" s="103">
        <f t="shared" si="104"/>
        <v>0</v>
      </c>
      <c r="CL94" s="101" t="e">
        <f t="shared" si="105"/>
        <v>#DIV/0!</v>
      </c>
    </row>
    <row r="95" spans="2:90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V95" s="92">
        <f t="shared" si="71"/>
        <v>14</v>
      </c>
      <c r="AX95" s="100" t="e">
        <f t="shared" si="72"/>
        <v>#DIV/0!</v>
      </c>
      <c r="AY95" s="101" t="e">
        <f t="shared" si="73"/>
        <v>#DIV/0!</v>
      </c>
      <c r="AZ95" s="102">
        <f t="shared" si="74"/>
        <v>0</v>
      </c>
      <c r="BA95" s="100" t="e">
        <f t="shared" si="75"/>
        <v>#DIV/0!</v>
      </c>
      <c r="BB95" s="100">
        <f t="shared" si="76"/>
        <v>0</v>
      </c>
      <c r="BC95" s="100" t="e">
        <f t="shared" si="77"/>
        <v>#DIV/0!</v>
      </c>
      <c r="BD95" s="100">
        <f t="shared" si="78"/>
        <v>0</v>
      </c>
      <c r="BE95" s="100" t="e">
        <f t="shared" si="79"/>
        <v>#DIV/0!</v>
      </c>
      <c r="BF95" s="103" t="e">
        <f>+VLOOKUP(J95,'Código Barras'!$C$3:$D$1694,1,0)</f>
        <v>#N/A</v>
      </c>
      <c r="BG95" s="101" t="e">
        <f t="shared" si="80"/>
        <v>#DIV/0!</v>
      </c>
      <c r="BH95" s="103" t="e">
        <f>+VLOOKUP(L95,'Código Barras'!$C$3:$D$1694,1,0)</f>
        <v>#N/A</v>
      </c>
      <c r="BI95" s="101" t="e">
        <f t="shared" si="81"/>
        <v>#DIV/0!</v>
      </c>
      <c r="BJ95" s="104" t="str">
        <f>IF(N95&lt;&gt;"",VLOOKUP(N95,Distribuidoras!$B$3:$B$28,1,0),"")</f>
        <v/>
      </c>
      <c r="BK95" s="104" t="e">
        <f>+VLOOKUP('Gx a CL'!O95,'Cod. Único Territorial'!$D$3:$D$348,1,0)</f>
        <v>#N/A</v>
      </c>
      <c r="BL95" s="104" t="e">
        <f>+VLOOKUP('Gx a CL'!P95,'Cod. Único Territorial'!$B$3:$B$348,1,0)</f>
        <v>#N/A</v>
      </c>
      <c r="BM95" s="104" t="e">
        <f>+VLOOKUP('Gx a CL'!Q95,'Sector Económico'!$B$3:$B$30,1,0)</f>
        <v>#N/A</v>
      </c>
      <c r="BN95" s="104" t="e">
        <f>+VLOOKUP('Gx a CL'!R95,'Sector Económico'!$C$3:$C$30,1,0)</f>
        <v>#N/A</v>
      </c>
      <c r="BO95" s="103">
        <f t="shared" si="82"/>
        <v>0</v>
      </c>
      <c r="BP95" s="103">
        <f t="shared" si="83"/>
        <v>0</v>
      </c>
      <c r="BQ95" s="103">
        <f t="shared" si="84"/>
        <v>0</v>
      </c>
      <c r="BR95" s="103">
        <f t="shared" si="85"/>
        <v>0</v>
      </c>
      <c r="BS95" s="101">
        <f t="shared" si="86"/>
        <v>0</v>
      </c>
      <c r="BT95" s="101">
        <f t="shared" si="87"/>
        <v>0</v>
      </c>
      <c r="BU95" s="101">
        <f t="shared" si="88"/>
        <v>0</v>
      </c>
      <c r="BV95" s="101">
        <f t="shared" si="89"/>
        <v>0</v>
      </c>
      <c r="BW95" s="101">
        <f t="shared" si="90"/>
        <v>0</v>
      </c>
      <c r="BX95" s="101">
        <f t="shared" si="91"/>
        <v>0</v>
      </c>
      <c r="BY95" s="101">
        <f t="shared" si="92"/>
        <v>0</v>
      </c>
      <c r="BZ95" s="101">
        <f t="shared" si="93"/>
        <v>0</v>
      </c>
      <c r="CA95" s="100">
        <f t="shared" si="94"/>
        <v>0</v>
      </c>
      <c r="CB95" s="101">
        <f t="shared" si="95"/>
        <v>0</v>
      </c>
      <c r="CC95" s="102">
        <f t="shared" si="96"/>
        <v>0</v>
      </c>
      <c r="CD95" s="100">
        <f t="shared" si="97"/>
        <v>0</v>
      </c>
      <c r="CE95" s="100">
        <f t="shared" si="98"/>
        <v>0</v>
      </c>
      <c r="CF95" s="100">
        <f t="shared" si="99"/>
        <v>0</v>
      </c>
      <c r="CG95" s="100">
        <f t="shared" si="100"/>
        <v>0</v>
      </c>
      <c r="CH95" s="100">
        <f t="shared" si="101"/>
        <v>0</v>
      </c>
      <c r="CI95" s="103">
        <f t="shared" si="102"/>
        <v>0</v>
      </c>
      <c r="CJ95" s="101">
        <f t="shared" si="103"/>
        <v>0</v>
      </c>
      <c r="CK95" s="103">
        <f t="shared" si="104"/>
        <v>0</v>
      </c>
      <c r="CL95" s="101" t="e">
        <f t="shared" si="105"/>
        <v>#DIV/0!</v>
      </c>
    </row>
    <row r="96" spans="2:90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V96" s="92">
        <f t="shared" si="71"/>
        <v>14</v>
      </c>
      <c r="AX96" s="100" t="e">
        <f t="shared" si="72"/>
        <v>#DIV/0!</v>
      </c>
      <c r="AY96" s="101" t="e">
        <f t="shared" si="73"/>
        <v>#DIV/0!</v>
      </c>
      <c r="AZ96" s="102">
        <f t="shared" si="74"/>
        <v>0</v>
      </c>
      <c r="BA96" s="100" t="e">
        <f t="shared" si="75"/>
        <v>#DIV/0!</v>
      </c>
      <c r="BB96" s="100">
        <f t="shared" si="76"/>
        <v>0</v>
      </c>
      <c r="BC96" s="100" t="e">
        <f t="shared" si="77"/>
        <v>#DIV/0!</v>
      </c>
      <c r="BD96" s="100">
        <f t="shared" si="78"/>
        <v>0</v>
      </c>
      <c r="BE96" s="100" t="e">
        <f t="shared" si="79"/>
        <v>#DIV/0!</v>
      </c>
      <c r="BF96" s="103" t="e">
        <f>+VLOOKUP(J96,'Código Barras'!$C$3:$D$1694,1,0)</f>
        <v>#N/A</v>
      </c>
      <c r="BG96" s="101" t="e">
        <f t="shared" si="80"/>
        <v>#DIV/0!</v>
      </c>
      <c r="BH96" s="103" t="e">
        <f>+VLOOKUP(L96,'Código Barras'!$C$3:$D$1694,1,0)</f>
        <v>#N/A</v>
      </c>
      <c r="BI96" s="101" t="e">
        <f t="shared" si="81"/>
        <v>#DIV/0!</v>
      </c>
      <c r="BJ96" s="104" t="str">
        <f>IF(N96&lt;&gt;"",VLOOKUP(N96,Distribuidoras!$B$3:$B$28,1,0),"")</f>
        <v/>
      </c>
      <c r="BK96" s="104" t="e">
        <f>+VLOOKUP('Gx a CL'!O96,'Cod. Único Territorial'!$D$3:$D$348,1,0)</f>
        <v>#N/A</v>
      </c>
      <c r="BL96" s="104" t="e">
        <f>+VLOOKUP('Gx a CL'!P96,'Cod. Único Territorial'!$B$3:$B$348,1,0)</f>
        <v>#N/A</v>
      </c>
      <c r="BM96" s="104" t="e">
        <f>+VLOOKUP('Gx a CL'!Q96,'Sector Económico'!$B$3:$B$30,1,0)</f>
        <v>#N/A</v>
      </c>
      <c r="BN96" s="104" t="e">
        <f>+VLOOKUP('Gx a CL'!R96,'Sector Económico'!$C$3:$C$30,1,0)</f>
        <v>#N/A</v>
      </c>
      <c r="BO96" s="103">
        <f t="shared" si="82"/>
        <v>0</v>
      </c>
      <c r="BP96" s="103">
        <f t="shared" si="83"/>
        <v>0</v>
      </c>
      <c r="BQ96" s="103">
        <f t="shared" si="84"/>
        <v>0</v>
      </c>
      <c r="BR96" s="103">
        <f t="shared" si="85"/>
        <v>0</v>
      </c>
      <c r="BS96" s="101">
        <f t="shared" si="86"/>
        <v>0</v>
      </c>
      <c r="BT96" s="101">
        <f t="shared" si="87"/>
        <v>0</v>
      </c>
      <c r="BU96" s="101">
        <f t="shared" si="88"/>
        <v>0</v>
      </c>
      <c r="BV96" s="101">
        <f t="shared" si="89"/>
        <v>0</v>
      </c>
      <c r="BW96" s="101">
        <f t="shared" si="90"/>
        <v>0</v>
      </c>
      <c r="BX96" s="101">
        <f t="shared" si="91"/>
        <v>0</v>
      </c>
      <c r="BY96" s="101">
        <f t="shared" si="92"/>
        <v>0</v>
      </c>
      <c r="BZ96" s="101">
        <f t="shared" si="93"/>
        <v>0</v>
      </c>
      <c r="CA96" s="100">
        <f t="shared" si="94"/>
        <v>0</v>
      </c>
      <c r="CB96" s="101">
        <f t="shared" si="95"/>
        <v>0</v>
      </c>
      <c r="CC96" s="102">
        <f t="shared" si="96"/>
        <v>0</v>
      </c>
      <c r="CD96" s="100">
        <f t="shared" si="97"/>
        <v>0</v>
      </c>
      <c r="CE96" s="100">
        <f t="shared" si="98"/>
        <v>0</v>
      </c>
      <c r="CF96" s="100">
        <f t="shared" si="99"/>
        <v>0</v>
      </c>
      <c r="CG96" s="100">
        <f t="shared" si="100"/>
        <v>0</v>
      </c>
      <c r="CH96" s="100">
        <f t="shared" si="101"/>
        <v>0</v>
      </c>
      <c r="CI96" s="103">
        <f t="shared" si="102"/>
        <v>0</v>
      </c>
      <c r="CJ96" s="101">
        <f t="shared" si="103"/>
        <v>0</v>
      </c>
      <c r="CK96" s="103">
        <f t="shared" si="104"/>
        <v>0</v>
      </c>
      <c r="CL96" s="101" t="e">
        <f t="shared" si="105"/>
        <v>#DIV/0!</v>
      </c>
    </row>
    <row r="97" spans="2:90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V97" s="92">
        <f t="shared" si="71"/>
        <v>14</v>
      </c>
      <c r="AX97" s="100" t="e">
        <f t="shared" si="72"/>
        <v>#DIV/0!</v>
      </c>
      <c r="AY97" s="101" t="e">
        <f t="shared" si="73"/>
        <v>#DIV/0!</v>
      </c>
      <c r="AZ97" s="102">
        <f t="shared" si="74"/>
        <v>0</v>
      </c>
      <c r="BA97" s="100" t="e">
        <f t="shared" si="75"/>
        <v>#DIV/0!</v>
      </c>
      <c r="BB97" s="100">
        <f t="shared" si="76"/>
        <v>0</v>
      </c>
      <c r="BC97" s="100" t="e">
        <f t="shared" si="77"/>
        <v>#DIV/0!</v>
      </c>
      <c r="BD97" s="100">
        <f t="shared" si="78"/>
        <v>0</v>
      </c>
      <c r="BE97" s="100" t="e">
        <f t="shared" si="79"/>
        <v>#DIV/0!</v>
      </c>
      <c r="BF97" s="103" t="e">
        <f>+VLOOKUP(J97,'Código Barras'!$C$3:$D$1694,1,0)</f>
        <v>#N/A</v>
      </c>
      <c r="BG97" s="101" t="e">
        <f t="shared" si="80"/>
        <v>#DIV/0!</v>
      </c>
      <c r="BH97" s="103" t="e">
        <f>+VLOOKUP(L97,'Código Barras'!$C$3:$D$1694,1,0)</f>
        <v>#N/A</v>
      </c>
      <c r="BI97" s="101" t="e">
        <f t="shared" si="81"/>
        <v>#DIV/0!</v>
      </c>
      <c r="BJ97" s="104" t="str">
        <f>IF(N97&lt;&gt;"",VLOOKUP(N97,Distribuidoras!$B$3:$B$28,1,0),"")</f>
        <v/>
      </c>
      <c r="BK97" s="104" t="e">
        <f>+VLOOKUP('Gx a CL'!O97,'Cod. Único Territorial'!$D$3:$D$348,1,0)</f>
        <v>#N/A</v>
      </c>
      <c r="BL97" s="104" t="e">
        <f>+VLOOKUP('Gx a CL'!P97,'Cod. Único Territorial'!$B$3:$B$348,1,0)</f>
        <v>#N/A</v>
      </c>
      <c r="BM97" s="104" t="e">
        <f>+VLOOKUP('Gx a CL'!Q97,'Sector Económico'!$B$3:$B$30,1,0)</f>
        <v>#N/A</v>
      </c>
      <c r="BN97" s="104" t="e">
        <f>+VLOOKUP('Gx a CL'!R97,'Sector Económico'!$C$3:$C$30,1,0)</f>
        <v>#N/A</v>
      </c>
      <c r="BO97" s="103">
        <f t="shared" si="82"/>
        <v>0</v>
      </c>
      <c r="BP97" s="103">
        <f t="shared" si="83"/>
        <v>0</v>
      </c>
      <c r="BQ97" s="103">
        <f t="shared" si="84"/>
        <v>0</v>
      </c>
      <c r="BR97" s="103">
        <f t="shared" si="85"/>
        <v>0</v>
      </c>
      <c r="BS97" s="101">
        <f t="shared" si="86"/>
        <v>0</v>
      </c>
      <c r="BT97" s="101">
        <f t="shared" si="87"/>
        <v>0</v>
      </c>
      <c r="BU97" s="101">
        <f t="shared" si="88"/>
        <v>0</v>
      </c>
      <c r="BV97" s="101">
        <f t="shared" si="89"/>
        <v>0</v>
      </c>
      <c r="BW97" s="101">
        <f t="shared" si="90"/>
        <v>0</v>
      </c>
      <c r="BX97" s="101">
        <f t="shared" si="91"/>
        <v>0</v>
      </c>
      <c r="BY97" s="101">
        <f t="shared" si="92"/>
        <v>0</v>
      </c>
      <c r="BZ97" s="101">
        <f t="shared" si="93"/>
        <v>0</v>
      </c>
      <c r="CA97" s="100">
        <f t="shared" si="94"/>
        <v>0</v>
      </c>
      <c r="CB97" s="101">
        <f t="shared" si="95"/>
        <v>0</v>
      </c>
      <c r="CC97" s="102">
        <f t="shared" si="96"/>
        <v>0</v>
      </c>
      <c r="CD97" s="100">
        <f t="shared" si="97"/>
        <v>0</v>
      </c>
      <c r="CE97" s="100">
        <f t="shared" si="98"/>
        <v>0</v>
      </c>
      <c r="CF97" s="100">
        <f t="shared" si="99"/>
        <v>0</v>
      </c>
      <c r="CG97" s="100">
        <f t="shared" si="100"/>
        <v>0</v>
      </c>
      <c r="CH97" s="100">
        <f t="shared" si="101"/>
        <v>0</v>
      </c>
      <c r="CI97" s="103">
        <f t="shared" si="102"/>
        <v>0</v>
      </c>
      <c r="CJ97" s="101">
        <f t="shared" si="103"/>
        <v>0</v>
      </c>
      <c r="CK97" s="103">
        <f t="shared" si="104"/>
        <v>0</v>
      </c>
      <c r="CL97" s="101" t="e">
        <f t="shared" si="105"/>
        <v>#DIV/0!</v>
      </c>
    </row>
    <row r="98" spans="2:90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V98" s="92">
        <f t="shared" si="71"/>
        <v>14</v>
      </c>
      <c r="AX98" s="100" t="e">
        <f t="shared" si="72"/>
        <v>#DIV/0!</v>
      </c>
      <c r="AY98" s="101" t="e">
        <f t="shared" si="73"/>
        <v>#DIV/0!</v>
      </c>
      <c r="AZ98" s="102">
        <f t="shared" si="74"/>
        <v>0</v>
      </c>
      <c r="BA98" s="100" t="e">
        <f t="shared" si="75"/>
        <v>#DIV/0!</v>
      </c>
      <c r="BB98" s="100">
        <f t="shared" si="76"/>
        <v>0</v>
      </c>
      <c r="BC98" s="100" t="e">
        <f t="shared" si="77"/>
        <v>#DIV/0!</v>
      </c>
      <c r="BD98" s="100">
        <f t="shared" si="78"/>
        <v>0</v>
      </c>
      <c r="BE98" s="100" t="e">
        <f t="shared" si="79"/>
        <v>#DIV/0!</v>
      </c>
      <c r="BF98" s="103" t="e">
        <f>+VLOOKUP(J98,'Código Barras'!$C$3:$D$1694,1,0)</f>
        <v>#N/A</v>
      </c>
      <c r="BG98" s="101" t="e">
        <f t="shared" si="80"/>
        <v>#DIV/0!</v>
      </c>
      <c r="BH98" s="103" t="e">
        <f>+VLOOKUP(L98,'Código Barras'!$C$3:$D$1694,1,0)</f>
        <v>#N/A</v>
      </c>
      <c r="BI98" s="101" t="e">
        <f t="shared" si="81"/>
        <v>#DIV/0!</v>
      </c>
      <c r="BJ98" s="104" t="str">
        <f>IF(N98&lt;&gt;"",VLOOKUP(N98,Distribuidoras!$B$3:$B$28,1,0),"")</f>
        <v/>
      </c>
      <c r="BK98" s="104" t="e">
        <f>+VLOOKUP('Gx a CL'!O98,'Cod. Único Territorial'!$D$3:$D$348,1,0)</f>
        <v>#N/A</v>
      </c>
      <c r="BL98" s="104" t="e">
        <f>+VLOOKUP('Gx a CL'!P98,'Cod. Único Territorial'!$B$3:$B$348,1,0)</f>
        <v>#N/A</v>
      </c>
      <c r="BM98" s="104" t="e">
        <f>+VLOOKUP('Gx a CL'!Q98,'Sector Económico'!$B$3:$B$30,1,0)</f>
        <v>#N/A</v>
      </c>
      <c r="BN98" s="104" t="e">
        <f>+VLOOKUP('Gx a CL'!R98,'Sector Económico'!$C$3:$C$30,1,0)</f>
        <v>#N/A</v>
      </c>
      <c r="BO98" s="103">
        <f t="shared" si="82"/>
        <v>0</v>
      </c>
      <c r="BP98" s="103">
        <f t="shared" si="83"/>
        <v>0</v>
      </c>
      <c r="BQ98" s="103">
        <f t="shared" si="84"/>
        <v>0</v>
      </c>
      <c r="BR98" s="103">
        <f t="shared" si="85"/>
        <v>0</v>
      </c>
      <c r="BS98" s="101">
        <f t="shared" si="86"/>
        <v>0</v>
      </c>
      <c r="BT98" s="101">
        <f t="shared" si="87"/>
        <v>0</v>
      </c>
      <c r="BU98" s="101">
        <f t="shared" si="88"/>
        <v>0</v>
      </c>
      <c r="BV98" s="101">
        <f t="shared" si="89"/>
        <v>0</v>
      </c>
      <c r="BW98" s="101">
        <f t="shared" si="90"/>
        <v>0</v>
      </c>
      <c r="BX98" s="101">
        <f t="shared" si="91"/>
        <v>0</v>
      </c>
      <c r="BY98" s="101">
        <f t="shared" si="92"/>
        <v>0</v>
      </c>
      <c r="BZ98" s="101">
        <f t="shared" si="93"/>
        <v>0</v>
      </c>
      <c r="CA98" s="100">
        <f t="shared" si="94"/>
        <v>0</v>
      </c>
      <c r="CB98" s="101">
        <f t="shared" si="95"/>
        <v>0</v>
      </c>
      <c r="CC98" s="102">
        <f t="shared" si="96"/>
        <v>0</v>
      </c>
      <c r="CD98" s="100">
        <f t="shared" si="97"/>
        <v>0</v>
      </c>
      <c r="CE98" s="100">
        <f t="shared" si="98"/>
        <v>0</v>
      </c>
      <c r="CF98" s="100">
        <f t="shared" si="99"/>
        <v>0</v>
      </c>
      <c r="CG98" s="100">
        <f t="shared" si="100"/>
        <v>0</v>
      </c>
      <c r="CH98" s="100">
        <f t="shared" si="101"/>
        <v>0</v>
      </c>
      <c r="CI98" s="103">
        <f t="shared" si="102"/>
        <v>0</v>
      </c>
      <c r="CJ98" s="101">
        <f t="shared" si="103"/>
        <v>0</v>
      </c>
      <c r="CK98" s="103">
        <f t="shared" si="104"/>
        <v>0</v>
      </c>
      <c r="CL98" s="101" t="e">
        <f t="shared" si="105"/>
        <v>#DIV/0!</v>
      </c>
    </row>
    <row r="99" spans="2:90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V99" s="92">
        <f t="shared" si="71"/>
        <v>14</v>
      </c>
      <c r="AX99" s="100" t="e">
        <f t="shared" si="72"/>
        <v>#DIV/0!</v>
      </c>
      <c r="AY99" s="101" t="e">
        <f t="shared" si="73"/>
        <v>#DIV/0!</v>
      </c>
      <c r="AZ99" s="102">
        <f t="shared" si="74"/>
        <v>0</v>
      </c>
      <c r="BA99" s="100" t="e">
        <f t="shared" si="75"/>
        <v>#DIV/0!</v>
      </c>
      <c r="BB99" s="100">
        <f t="shared" si="76"/>
        <v>0</v>
      </c>
      <c r="BC99" s="100" t="e">
        <f t="shared" si="77"/>
        <v>#DIV/0!</v>
      </c>
      <c r="BD99" s="100">
        <f t="shared" si="78"/>
        <v>0</v>
      </c>
      <c r="BE99" s="100" t="e">
        <f t="shared" si="79"/>
        <v>#DIV/0!</v>
      </c>
      <c r="BF99" s="103" t="e">
        <f>+VLOOKUP(J99,'Código Barras'!$C$3:$D$1694,1,0)</f>
        <v>#N/A</v>
      </c>
      <c r="BG99" s="101" t="e">
        <f t="shared" si="80"/>
        <v>#DIV/0!</v>
      </c>
      <c r="BH99" s="103" t="e">
        <f>+VLOOKUP(L99,'Código Barras'!$C$3:$D$1694,1,0)</f>
        <v>#N/A</v>
      </c>
      <c r="BI99" s="101" t="e">
        <f t="shared" si="81"/>
        <v>#DIV/0!</v>
      </c>
      <c r="BJ99" s="104" t="str">
        <f>IF(N99&lt;&gt;"",VLOOKUP(N99,Distribuidoras!$B$3:$B$28,1,0),"")</f>
        <v/>
      </c>
      <c r="BK99" s="104" t="e">
        <f>+VLOOKUP('Gx a CL'!O99,'Cod. Único Territorial'!$D$3:$D$348,1,0)</f>
        <v>#N/A</v>
      </c>
      <c r="BL99" s="104" t="e">
        <f>+VLOOKUP('Gx a CL'!P99,'Cod. Único Territorial'!$B$3:$B$348,1,0)</f>
        <v>#N/A</v>
      </c>
      <c r="BM99" s="104" t="e">
        <f>+VLOOKUP('Gx a CL'!Q99,'Sector Económico'!$B$3:$B$30,1,0)</f>
        <v>#N/A</v>
      </c>
      <c r="BN99" s="104" t="e">
        <f>+VLOOKUP('Gx a CL'!R99,'Sector Económico'!$C$3:$C$30,1,0)</f>
        <v>#N/A</v>
      </c>
      <c r="BO99" s="103">
        <f t="shared" si="82"/>
        <v>0</v>
      </c>
      <c r="BP99" s="103">
        <f t="shared" si="83"/>
        <v>0</v>
      </c>
      <c r="BQ99" s="103">
        <f t="shared" si="84"/>
        <v>0</v>
      </c>
      <c r="BR99" s="103">
        <f t="shared" si="85"/>
        <v>0</v>
      </c>
      <c r="BS99" s="101">
        <f t="shared" si="86"/>
        <v>0</v>
      </c>
      <c r="BT99" s="101">
        <f t="shared" si="87"/>
        <v>0</v>
      </c>
      <c r="BU99" s="101">
        <f t="shared" si="88"/>
        <v>0</v>
      </c>
      <c r="BV99" s="101">
        <f t="shared" si="89"/>
        <v>0</v>
      </c>
      <c r="BW99" s="101">
        <f t="shared" si="90"/>
        <v>0</v>
      </c>
      <c r="BX99" s="101">
        <f t="shared" si="91"/>
        <v>0</v>
      </c>
      <c r="BY99" s="101">
        <f t="shared" si="92"/>
        <v>0</v>
      </c>
      <c r="BZ99" s="101">
        <f t="shared" si="93"/>
        <v>0</v>
      </c>
      <c r="CA99" s="100">
        <f t="shared" si="94"/>
        <v>0</v>
      </c>
      <c r="CB99" s="101">
        <f t="shared" si="95"/>
        <v>0</v>
      </c>
      <c r="CC99" s="102">
        <f t="shared" si="96"/>
        <v>0</v>
      </c>
      <c r="CD99" s="100">
        <f t="shared" si="97"/>
        <v>0</v>
      </c>
      <c r="CE99" s="100">
        <f t="shared" si="98"/>
        <v>0</v>
      </c>
      <c r="CF99" s="100">
        <f t="shared" si="99"/>
        <v>0</v>
      </c>
      <c r="CG99" s="100">
        <f t="shared" si="100"/>
        <v>0</v>
      </c>
      <c r="CH99" s="100">
        <f t="shared" si="101"/>
        <v>0</v>
      </c>
      <c r="CI99" s="103">
        <f t="shared" si="102"/>
        <v>0</v>
      </c>
      <c r="CJ99" s="101">
        <f t="shared" si="103"/>
        <v>0</v>
      </c>
      <c r="CK99" s="103">
        <f t="shared" si="104"/>
        <v>0</v>
      </c>
      <c r="CL99" s="101" t="e">
        <f t="shared" si="105"/>
        <v>#DIV/0!</v>
      </c>
    </row>
    <row r="100" spans="2:90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V100" s="92">
        <f t="shared" si="71"/>
        <v>14</v>
      </c>
      <c r="AX100" s="100" t="e">
        <f t="shared" si="72"/>
        <v>#DIV/0!</v>
      </c>
      <c r="AY100" s="101" t="e">
        <f t="shared" si="73"/>
        <v>#DIV/0!</v>
      </c>
      <c r="AZ100" s="102">
        <f t="shared" si="74"/>
        <v>0</v>
      </c>
      <c r="BA100" s="100" t="e">
        <f t="shared" si="75"/>
        <v>#DIV/0!</v>
      </c>
      <c r="BB100" s="100">
        <f t="shared" si="76"/>
        <v>0</v>
      </c>
      <c r="BC100" s="100" t="e">
        <f t="shared" si="77"/>
        <v>#DIV/0!</v>
      </c>
      <c r="BD100" s="100">
        <f t="shared" si="78"/>
        <v>0</v>
      </c>
      <c r="BE100" s="100" t="e">
        <f t="shared" si="79"/>
        <v>#DIV/0!</v>
      </c>
      <c r="BF100" s="103" t="e">
        <f>+VLOOKUP(J100,'Código Barras'!$C$3:$D$1694,1,0)</f>
        <v>#N/A</v>
      </c>
      <c r="BG100" s="101" t="e">
        <f t="shared" si="80"/>
        <v>#DIV/0!</v>
      </c>
      <c r="BH100" s="103" t="e">
        <f>+VLOOKUP(L100,'Código Barras'!$C$3:$D$1694,1,0)</f>
        <v>#N/A</v>
      </c>
      <c r="BI100" s="101" t="e">
        <f t="shared" si="81"/>
        <v>#DIV/0!</v>
      </c>
      <c r="BJ100" s="104" t="str">
        <f>IF(N100&lt;&gt;"",VLOOKUP(N100,Distribuidoras!$B$3:$B$28,1,0),"")</f>
        <v/>
      </c>
      <c r="BK100" s="104" t="e">
        <f>+VLOOKUP('Gx a CL'!O100,'Cod. Único Territorial'!$D$3:$D$348,1,0)</f>
        <v>#N/A</v>
      </c>
      <c r="BL100" s="104" t="e">
        <f>+VLOOKUP('Gx a CL'!P100,'Cod. Único Territorial'!$B$3:$B$348,1,0)</f>
        <v>#N/A</v>
      </c>
      <c r="BM100" s="104" t="e">
        <f>+VLOOKUP('Gx a CL'!Q100,'Sector Económico'!$B$3:$B$30,1,0)</f>
        <v>#N/A</v>
      </c>
      <c r="BN100" s="104" t="e">
        <f>+VLOOKUP('Gx a CL'!R100,'Sector Económico'!$C$3:$C$30,1,0)</f>
        <v>#N/A</v>
      </c>
      <c r="BO100" s="103">
        <f t="shared" si="82"/>
        <v>0</v>
      </c>
      <c r="BP100" s="103">
        <f t="shared" si="83"/>
        <v>0</v>
      </c>
      <c r="BQ100" s="103">
        <f t="shared" si="84"/>
        <v>0</v>
      </c>
      <c r="BR100" s="103">
        <f t="shared" si="85"/>
        <v>0</v>
      </c>
      <c r="BS100" s="101">
        <f t="shared" si="86"/>
        <v>0</v>
      </c>
      <c r="BT100" s="101">
        <f t="shared" si="87"/>
        <v>0</v>
      </c>
      <c r="BU100" s="101">
        <f t="shared" si="88"/>
        <v>0</v>
      </c>
      <c r="BV100" s="101">
        <f t="shared" si="89"/>
        <v>0</v>
      </c>
      <c r="BW100" s="101">
        <f t="shared" si="90"/>
        <v>0</v>
      </c>
      <c r="BX100" s="101">
        <f t="shared" si="91"/>
        <v>0</v>
      </c>
      <c r="BY100" s="101">
        <f t="shared" si="92"/>
        <v>0</v>
      </c>
      <c r="BZ100" s="101">
        <f t="shared" si="93"/>
        <v>0</v>
      </c>
      <c r="CA100" s="100">
        <f t="shared" si="94"/>
        <v>0</v>
      </c>
      <c r="CB100" s="101">
        <f t="shared" si="95"/>
        <v>0</v>
      </c>
      <c r="CC100" s="102">
        <f t="shared" si="96"/>
        <v>0</v>
      </c>
      <c r="CD100" s="100">
        <f t="shared" si="97"/>
        <v>0</v>
      </c>
      <c r="CE100" s="100">
        <f t="shared" si="98"/>
        <v>0</v>
      </c>
      <c r="CF100" s="100">
        <f t="shared" si="99"/>
        <v>0</v>
      </c>
      <c r="CG100" s="100">
        <f t="shared" si="100"/>
        <v>0</v>
      </c>
      <c r="CH100" s="100">
        <f t="shared" si="101"/>
        <v>0</v>
      </c>
      <c r="CI100" s="103">
        <f t="shared" si="102"/>
        <v>0</v>
      </c>
      <c r="CJ100" s="101">
        <f t="shared" si="103"/>
        <v>0</v>
      </c>
      <c r="CK100" s="103">
        <f t="shared" si="104"/>
        <v>0</v>
      </c>
      <c r="CL100" s="101" t="e">
        <f t="shared" si="105"/>
        <v>#DIV/0!</v>
      </c>
    </row>
    <row r="101" spans="2:90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V101" s="92">
        <f t="shared" si="71"/>
        <v>14</v>
      </c>
      <c r="AX101" s="100" t="e">
        <f t="shared" si="72"/>
        <v>#DIV/0!</v>
      </c>
      <c r="AY101" s="101" t="e">
        <f t="shared" si="73"/>
        <v>#DIV/0!</v>
      </c>
      <c r="AZ101" s="102">
        <f t="shared" si="74"/>
        <v>0</v>
      </c>
      <c r="BA101" s="100" t="e">
        <f t="shared" si="75"/>
        <v>#DIV/0!</v>
      </c>
      <c r="BB101" s="100">
        <f t="shared" si="76"/>
        <v>0</v>
      </c>
      <c r="BC101" s="100" t="e">
        <f t="shared" si="77"/>
        <v>#DIV/0!</v>
      </c>
      <c r="BD101" s="100">
        <f t="shared" si="78"/>
        <v>0</v>
      </c>
      <c r="BE101" s="100" t="e">
        <f t="shared" si="79"/>
        <v>#DIV/0!</v>
      </c>
      <c r="BF101" s="103" t="e">
        <f>+VLOOKUP(J101,'Código Barras'!$C$3:$D$1694,1,0)</f>
        <v>#N/A</v>
      </c>
      <c r="BG101" s="101" t="e">
        <f t="shared" si="80"/>
        <v>#DIV/0!</v>
      </c>
      <c r="BH101" s="103" t="e">
        <f>+VLOOKUP(L101,'Código Barras'!$C$3:$D$1694,1,0)</f>
        <v>#N/A</v>
      </c>
      <c r="BI101" s="101" t="e">
        <f t="shared" si="81"/>
        <v>#DIV/0!</v>
      </c>
      <c r="BJ101" s="104" t="str">
        <f>IF(N101&lt;&gt;"",VLOOKUP(N101,Distribuidoras!$B$3:$B$28,1,0),"")</f>
        <v/>
      </c>
      <c r="BK101" s="104" t="e">
        <f>+VLOOKUP('Gx a CL'!O101,'Cod. Único Territorial'!$D$3:$D$348,1,0)</f>
        <v>#N/A</v>
      </c>
      <c r="BL101" s="104" t="e">
        <f>+VLOOKUP('Gx a CL'!P101,'Cod. Único Territorial'!$B$3:$B$348,1,0)</f>
        <v>#N/A</v>
      </c>
      <c r="BM101" s="104" t="e">
        <f>+VLOOKUP('Gx a CL'!Q101,'Sector Económico'!$B$3:$B$30,1,0)</f>
        <v>#N/A</v>
      </c>
      <c r="BN101" s="104" t="e">
        <f>+VLOOKUP('Gx a CL'!R101,'Sector Económico'!$C$3:$C$30,1,0)</f>
        <v>#N/A</v>
      </c>
      <c r="BO101" s="103">
        <f t="shared" si="82"/>
        <v>0</v>
      </c>
      <c r="BP101" s="103">
        <f t="shared" si="83"/>
        <v>0</v>
      </c>
      <c r="BQ101" s="103">
        <f t="shared" si="84"/>
        <v>0</v>
      </c>
      <c r="BR101" s="103">
        <f t="shared" si="85"/>
        <v>0</v>
      </c>
      <c r="BS101" s="101">
        <f t="shared" si="86"/>
        <v>0</v>
      </c>
      <c r="BT101" s="101">
        <f t="shared" si="87"/>
        <v>0</v>
      </c>
      <c r="BU101" s="101">
        <f t="shared" si="88"/>
        <v>0</v>
      </c>
      <c r="BV101" s="101">
        <f t="shared" si="89"/>
        <v>0</v>
      </c>
      <c r="BW101" s="101">
        <f t="shared" si="90"/>
        <v>0</v>
      </c>
      <c r="BX101" s="101">
        <f t="shared" si="91"/>
        <v>0</v>
      </c>
      <c r="BY101" s="101">
        <f t="shared" si="92"/>
        <v>0</v>
      </c>
      <c r="BZ101" s="101">
        <f t="shared" si="93"/>
        <v>0</v>
      </c>
      <c r="CA101" s="100">
        <f t="shared" si="94"/>
        <v>0</v>
      </c>
      <c r="CB101" s="101">
        <f t="shared" si="95"/>
        <v>0</v>
      </c>
      <c r="CC101" s="102">
        <f t="shared" si="96"/>
        <v>0</v>
      </c>
      <c r="CD101" s="100">
        <f t="shared" si="97"/>
        <v>0</v>
      </c>
      <c r="CE101" s="100">
        <f t="shared" si="98"/>
        <v>0</v>
      </c>
      <c r="CF101" s="100">
        <f t="shared" si="99"/>
        <v>0</v>
      </c>
      <c r="CG101" s="100">
        <f t="shared" si="100"/>
        <v>0</v>
      </c>
      <c r="CH101" s="100">
        <f t="shared" si="101"/>
        <v>0</v>
      </c>
      <c r="CI101" s="103">
        <f t="shared" si="102"/>
        <v>0</v>
      </c>
      <c r="CJ101" s="101">
        <f t="shared" si="103"/>
        <v>0</v>
      </c>
      <c r="CK101" s="103">
        <f t="shared" si="104"/>
        <v>0</v>
      </c>
      <c r="CL101" s="101" t="e">
        <f t="shared" si="105"/>
        <v>#DIV/0!</v>
      </c>
    </row>
    <row r="102" spans="2:90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V102" s="92">
        <f t="shared" si="71"/>
        <v>14</v>
      </c>
      <c r="AX102" s="100" t="e">
        <f t="shared" si="72"/>
        <v>#DIV/0!</v>
      </c>
      <c r="AY102" s="101" t="e">
        <f t="shared" si="73"/>
        <v>#DIV/0!</v>
      </c>
      <c r="AZ102" s="102">
        <f t="shared" si="74"/>
        <v>0</v>
      </c>
      <c r="BA102" s="100" t="e">
        <f t="shared" si="75"/>
        <v>#DIV/0!</v>
      </c>
      <c r="BB102" s="100">
        <f t="shared" si="76"/>
        <v>0</v>
      </c>
      <c r="BC102" s="100" t="e">
        <f t="shared" si="77"/>
        <v>#DIV/0!</v>
      </c>
      <c r="BD102" s="100">
        <f t="shared" si="78"/>
        <v>0</v>
      </c>
      <c r="BE102" s="100" t="e">
        <f t="shared" si="79"/>
        <v>#DIV/0!</v>
      </c>
      <c r="BF102" s="103" t="e">
        <f>+VLOOKUP(J102,'Código Barras'!$C$3:$D$1694,1,0)</f>
        <v>#N/A</v>
      </c>
      <c r="BG102" s="101" t="e">
        <f t="shared" si="80"/>
        <v>#DIV/0!</v>
      </c>
      <c r="BH102" s="103" t="e">
        <f>+VLOOKUP(L102,'Código Barras'!$C$3:$D$1694,1,0)</f>
        <v>#N/A</v>
      </c>
      <c r="BI102" s="101" t="e">
        <f t="shared" si="81"/>
        <v>#DIV/0!</v>
      </c>
      <c r="BJ102" s="104" t="str">
        <f>IF(N102&lt;&gt;"",VLOOKUP(N102,Distribuidoras!$B$3:$B$28,1,0),"")</f>
        <v/>
      </c>
      <c r="BK102" s="104" t="e">
        <f>+VLOOKUP('Gx a CL'!O102,'Cod. Único Territorial'!$D$3:$D$348,1,0)</f>
        <v>#N/A</v>
      </c>
      <c r="BL102" s="104" t="e">
        <f>+VLOOKUP('Gx a CL'!P102,'Cod. Único Territorial'!$B$3:$B$348,1,0)</f>
        <v>#N/A</v>
      </c>
      <c r="BM102" s="104" t="e">
        <f>+VLOOKUP('Gx a CL'!Q102,'Sector Económico'!$B$3:$B$30,1,0)</f>
        <v>#N/A</v>
      </c>
      <c r="BN102" s="104" t="e">
        <f>+VLOOKUP('Gx a CL'!R102,'Sector Económico'!$C$3:$C$30,1,0)</f>
        <v>#N/A</v>
      </c>
      <c r="BO102" s="103">
        <f t="shared" si="82"/>
        <v>0</v>
      </c>
      <c r="BP102" s="103">
        <f t="shared" si="83"/>
        <v>0</v>
      </c>
      <c r="BQ102" s="103">
        <f t="shared" si="84"/>
        <v>0</v>
      </c>
      <c r="BR102" s="103">
        <f t="shared" si="85"/>
        <v>0</v>
      </c>
      <c r="BS102" s="101">
        <f t="shared" si="86"/>
        <v>0</v>
      </c>
      <c r="BT102" s="101">
        <f t="shared" si="87"/>
        <v>0</v>
      </c>
      <c r="BU102" s="101">
        <f t="shared" si="88"/>
        <v>0</v>
      </c>
      <c r="BV102" s="101">
        <f t="shared" si="89"/>
        <v>0</v>
      </c>
      <c r="BW102" s="101">
        <f t="shared" si="90"/>
        <v>0</v>
      </c>
      <c r="BX102" s="101">
        <f t="shared" si="91"/>
        <v>0</v>
      </c>
      <c r="BY102" s="101">
        <f t="shared" si="92"/>
        <v>0</v>
      </c>
      <c r="BZ102" s="101">
        <f t="shared" si="93"/>
        <v>0</v>
      </c>
      <c r="CA102" s="100">
        <f t="shared" si="94"/>
        <v>0</v>
      </c>
      <c r="CB102" s="101">
        <f t="shared" si="95"/>
        <v>0</v>
      </c>
      <c r="CC102" s="102">
        <f t="shared" si="96"/>
        <v>0</v>
      </c>
      <c r="CD102" s="100">
        <f t="shared" si="97"/>
        <v>0</v>
      </c>
      <c r="CE102" s="100">
        <f t="shared" si="98"/>
        <v>0</v>
      </c>
      <c r="CF102" s="100">
        <f t="shared" si="99"/>
        <v>0</v>
      </c>
      <c r="CG102" s="100">
        <f t="shared" si="100"/>
        <v>0</v>
      </c>
      <c r="CH102" s="100">
        <f t="shared" si="101"/>
        <v>0</v>
      </c>
      <c r="CI102" s="103">
        <f t="shared" si="102"/>
        <v>0</v>
      </c>
      <c r="CJ102" s="101">
        <f t="shared" si="103"/>
        <v>0</v>
      </c>
      <c r="CK102" s="103">
        <f t="shared" si="104"/>
        <v>0</v>
      </c>
      <c r="CL102" s="101" t="e">
        <f t="shared" si="105"/>
        <v>#DIV/0!</v>
      </c>
    </row>
    <row r="103" spans="2:90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V103" s="92">
        <f t="shared" si="71"/>
        <v>14</v>
      </c>
      <c r="AX103" s="100" t="e">
        <f t="shared" si="72"/>
        <v>#DIV/0!</v>
      </c>
      <c r="AY103" s="101" t="e">
        <f t="shared" si="73"/>
        <v>#DIV/0!</v>
      </c>
      <c r="AZ103" s="102">
        <f t="shared" si="74"/>
        <v>0</v>
      </c>
      <c r="BA103" s="100" t="e">
        <f t="shared" si="75"/>
        <v>#DIV/0!</v>
      </c>
      <c r="BB103" s="100">
        <f t="shared" si="76"/>
        <v>0</v>
      </c>
      <c r="BC103" s="100" t="e">
        <f t="shared" si="77"/>
        <v>#DIV/0!</v>
      </c>
      <c r="BD103" s="100">
        <f t="shared" si="78"/>
        <v>0</v>
      </c>
      <c r="BE103" s="100" t="e">
        <f t="shared" si="79"/>
        <v>#DIV/0!</v>
      </c>
      <c r="BF103" s="103" t="e">
        <f>+VLOOKUP(J103,'Código Barras'!$C$3:$D$1694,1,0)</f>
        <v>#N/A</v>
      </c>
      <c r="BG103" s="101" t="e">
        <f t="shared" si="80"/>
        <v>#DIV/0!</v>
      </c>
      <c r="BH103" s="103" t="e">
        <f>+VLOOKUP(L103,'Código Barras'!$C$3:$D$1694,1,0)</f>
        <v>#N/A</v>
      </c>
      <c r="BI103" s="101" t="e">
        <f t="shared" si="81"/>
        <v>#DIV/0!</v>
      </c>
      <c r="BJ103" s="104" t="str">
        <f>IF(N103&lt;&gt;"",VLOOKUP(N103,Distribuidoras!$B$3:$B$28,1,0),"")</f>
        <v/>
      </c>
      <c r="BK103" s="104" t="e">
        <f>+VLOOKUP('Gx a CL'!O103,'Cod. Único Territorial'!$D$3:$D$348,1,0)</f>
        <v>#N/A</v>
      </c>
      <c r="BL103" s="104" t="e">
        <f>+VLOOKUP('Gx a CL'!P103,'Cod. Único Territorial'!$B$3:$B$348,1,0)</f>
        <v>#N/A</v>
      </c>
      <c r="BM103" s="104" t="e">
        <f>+VLOOKUP('Gx a CL'!Q103,'Sector Económico'!$B$3:$B$30,1,0)</f>
        <v>#N/A</v>
      </c>
      <c r="BN103" s="104" t="e">
        <f>+VLOOKUP('Gx a CL'!R103,'Sector Económico'!$C$3:$C$30,1,0)</f>
        <v>#N/A</v>
      </c>
      <c r="BO103" s="103">
        <f t="shared" si="82"/>
        <v>0</v>
      </c>
      <c r="BP103" s="103">
        <f t="shared" si="83"/>
        <v>0</v>
      </c>
      <c r="BQ103" s="103">
        <f t="shared" si="84"/>
        <v>0</v>
      </c>
      <c r="BR103" s="103">
        <f t="shared" si="85"/>
        <v>0</v>
      </c>
      <c r="BS103" s="101">
        <f t="shared" si="86"/>
        <v>0</v>
      </c>
      <c r="BT103" s="101">
        <f t="shared" si="87"/>
        <v>0</v>
      </c>
      <c r="BU103" s="101">
        <f t="shared" si="88"/>
        <v>0</v>
      </c>
      <c r="BV103" s="101">
        <f t="shared" si="89"/>
        <v>0</v>
      </c>
      <c r="BW103" s="101">
        <f t="shared" si="90"/>
        <v>0</v>
      </c>
      <c r="BX103" s="101">
        <f t="shared" si="91"/>
        <v>0</v>
      </c>
      <c r="BY103" s="101">
        <f t="shared" si="92"/>
        <v>0</v>
      </c>
      <c r="BZ103" s="101">
        <f t="shared" si="93"/>
        <v>0</v>
      </c>
      <c r="CA103" s="100">
        <f t="shared" si="94"/>
        <v>0</v>
      </c>
      <c r="CB103" s="101">
        <f t="shared" si="95"/>
        <v>0</v>
      </c>
      <c r="CC103" s="102">
        <f t="shared" si="96"/>
        <v>0</v>
      </c>
      <c r="CD103" s="100">
        <f t="shared" si="97"/>
        <v>0</v>
      </c>
      <c r="CE103" s="100">
        <f t="shared" si="98"/>
        <v>0</v>
      </c>
      <c r="CF103" s="100">
        <f t="shared" si="99"/>
        <v>0</v>
      </c>
      <c r="CG103" s="100">
        <f t="shared" si="100"/>
        <v>0</v>
      </c>
      <c r="CH103" s="100">
        <f t="shared" si="101"/>
        <v>0</v>
      </c>
      <c r="CI103" s="103">
        <f t="shared" si="102"/>
        <v>0</v>
      </c>
      <c r="CJ103" s="101">
        <f t="shared" si="103"/>
        <v>0</v>
      </c>
      <c r="CK103" s="103">
        <f t="shared" si="104"/>
        <v>0</v>
      </c>
      <c r="CL103" s="101" t="e">
        <f t="shared" si="105"/>
        <v>#DIV/0!</v>
      </c>
    </row>
    <row r="104" spans="2:90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V104" s="92">
        <f t="shared" si="71"/>
        <v>14</v>
      </c>
      <c r="AX104" s="100" t="e">
        <f t="shared" si="72"/>
        <v>#DIV/0!</v>
      </c>
      <c r="AY104" s="101" t="e">
        <f t="shared" si="73"/>
        <v>#DIV/0!</v>
      </c>
      <c r="AZ104" s="102">
        <f t="shared" si="74"/>
        <v>0</v>
      </c>
      <c r="BA104" s="100" t="e">
        <f t="shared" si="75"/>
        <v>#DIV/0!</v>
      </c>
      <c r="BB104" s="100">
        <f t="shared" si="76"/>
        <v>0</v>
      </c>
      <c r="BC104" s="100" t="e">
        <f t="shared" si="77"/>
        <v>#DIV/0!</v>
      </c>
      <c r="BD104" s="100">
        <f t="shared" si="78"/>
        <v>0</v>
      </c>
      <c r="BE104" s="100" t="e">
        <f t="shared" si="79"/>
        <v>#DIV/0!</v>
      </c>
      <c r="BF104" s="103" t="e">
        <f>+VLOOKUP(J104,'Código Barras'!$C$3:$D$1694,1,0)</f>
        <v>#N/A</v>
      </c>
      <c r="BG104" s="101" t="e">
        <f t="shared" si="80"/>
        <v>#DIV/0!</v>
      </c>
      <c r="BH104" s="103" t="e">
        <f>+VLOOKUP(L104,'Código Barras'!$C$3:$D$1694,1,0)</f>
        <v>#N/A</v>
      </c>
      <c r="BI104" s="101" t="e">
        <f t="shared" si="81"/>
        <v>#DIV/0!</v>
      </c>
      <c r="BJ104" s="104" t="str">
        <f>IF(N104&lt;&gt;"",VLOOKUP(N104,Distribuidoras!$B$3:$B$28,1,0),"")</f>
        <v/>
      </c>
      <c r="BK104" s="104" t="e">
        <f>+VLOOKUP('Gx a CL'!O104,'Cod. Único Territorial'!$D$3:$D$348,1,0)</f>
        <v>#N/A</v>
      </c>
      <c r="BL104" s="104" t="e">
        <f>+VLOOKUP('Gx a CL'!P104,'Cod. Único Territorial'!$B$3:$B$348,1,0)</f>
        <v>#N/A</v>
      </c>
      <c r="BM104" s="104" t="e">
        <f>+VLOOKUP('Gx a CL'!Q104,'Sector Económico'!$B$3:$B$30,1,0)</f>
        <v>#N/A</v>
      </c>
      <c r="BN104" s="104" t="e">
        <f>+VLOOKUP('Gx a CL'!R104,'Sector Económico'!$C$3:$C$30,1,0)</f>
        <v>#N/A</v>
      </c>
      <c r="BO104" s="103">
        <f t="shared" si="82"/>
        <v>0</v>
      </c>
      <c r="BP104" s="103">
        <f t="shared" si="83"/>
        <v>0</v>
      </c>
      <c r="BQ104" s="103">
        <f t="shared" si="84"/>
        <v>0</v>
      </c>
      <c r="BR104" s="103">
        <f t="shared" si="85"/>
        <v>0</v>
      </c>
      <c r="BS104" s="101">
        <f t="shared" si="86"/>
        <v>0</v>
      </c>
      <c r="BT104" s="101">
        <f t="shared" si="87"/>
        <v>0</v>
      </c>
      <c r="BU104" s="101">
        <f t="shared" si="88"/>
        <v>0</v>
      </c>
      <c r="BV104" s="101">
        <f t="shared" si="89"/>
        <v>0</v>
      </c>
      <c r="BW104" s="101">
        <f t="shared" si="90"/>
        <v>0</v>
      </c>
      <c r="BX104" s="101">
        <f t="shared" si="91"/>
        <v>0</v>
      </c>
      <c r="BY104" s="101">
        <f t="shared" si="92"/>
        <v>0</v>
      </c>
      <c r="BZ104" s="101">
        <f t="shared" si="93"/>
        <v>0</v>
      </c>
      <c r="CA104" s="100">
        <f t="shared" si="94"/>
        <v>0</v>
      </c>
      <c r="CB104" s="101">
        <f t="shared" si="95"/>
        <v>0</v>
      </c>
      <c r="CC104" s="102">
        <f t="shared" si="96"/>
        <v>0</v>
      </c>
      <c r="CD104" s="100">
        <f t="shared" si="97"/>
        <v>0</v>
      </c>
      <c r="CE104" s="100">
        <f t="shared" si="98"/>
        <v>0</v>
      </c>
      <c r="CF104" s="100">
        <f t="shared" si="99"/>
        <v>0</v>
      </c>
      <c r="CG104" s="100">
        <f t="shared" si="100"/>
        <v>0</v>
      </c>
      <c r="CH104" s="100">
        <f t="shared" si="101"/>
        <v>0</v>
      </c>
      <c r="CI104" s="103">
        <f t="shared" si="102"/>
        <v>0</v>
      </c>
      <c r="CJ104" s="101">
        <f t="shared" si="103"/>
        <v>0</v>
      </c>
      <c r="CK104" s="103">
        <f t="shared" si="104"/>
        <v>0</v>
      </c>
      <c r="CL104" s="101" t="e">
        <f t="shared" si="105"/>
        <v>#DIV/0!</v>
      </c>
    </row>
    <row r="105" spans="2:90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V105" s="92">
        <f t="shared" si="71"/>
        <v>14</v>
      </c>
      <c r="AX105" s="100" t="e">
        <f t="shared" si="72"/>
        <v>#DIV/0!</v>
      </c>
      <c r="AY105" s="101" t="e">
        <f t="shared" si="73"/>
        <v>#DIV/0!</v>
      </c>
      <c r="AZ105" s="102">
        <f t="shared" si="74"/>
        <v>0</v>
      </c>
      <c r="BA105" s="100" t="e">
        <f t="shared" si="75"/>
        <v>#DIV/0!</v>
      </c>
      <c r="BB105" s="100">
        <f t="shared" si="76"/>
        <v>0</v>
      </c>
      <c r="BC105" s="100" t="e">
        <f t="shared" si="77"/>
        <v>#DIV/0!</v>
      </c>
      <c r="BD105" s="100">
        <f t="shared" si="78"/>
        <v>0</v>
      </c>
      <c r="BE105" s="100" t="e">
        <f t="shared" si="79"/>
        <v>#DIV/0!</v>
      </c>
      <c r="BF105" s="103" t="e">
        <f>+VLOOKUP(J105,'Código Barras'!$C$3:$D$1694,1,0)</f>
        <v>#N/A</v>
      </c>
      <c r="BG105" s="101" t="e">
        <f t="shared" si="80"/>
        <v>#DIV/0!</v>
      </c>
      <c r="BH105" s="103" t="e">
        <f>+VLOOKUP(L105,'Código Barras'!$C$3:$D$1694,1,0)</f>
        <v>#N/A</v>
      </c>
      <c r="BI105" s="101" t="e">
        <f t="shared" si="81"/>
        <v>#DIV/0!</v>
      </c>
      <c r="BJ105" s="104" t="str">
        <f>IF(N105&lt;&gt;"",VLOOKUP(N105,Distribuidoras!$B$3:$B$28,1,0),"")</f>
        <v/>
      </c>
      <c r="BK105" s="104" t="e">
        <f>+VLOOKUP('Gx a CL'!O105,'Cod. Único Territorial'!$D$3:$D$348,1,0)</f>
        <v>#N/A</v>
      </c>
      <c r="BL105" s="104" t="e">
        <f>+VLOOKUP('Gx a CL'!P105,'Cod. Único Territorial'!$B$3:$B$348,1,0)</f>
        <v>#N/A</v>
      </c>
      <c r="BM105" s="104" t="e">
        <f>+VLOOKUP('Gx a CL'!Q105,'Sector Económico'!$B$3:$B$30,1,0)</f>
        <v>#N/A</v>
      </c>
      <c r="BN105" s="104" t="e">
        <f>+VLOOKUP('Gx a CL'!R105,'Sector Económico'!$C$3:$C$30,1,0)</f>
        <v>#N/A</v>
      </c>
      <c r="BO105" s="103">
        <f t="shared" si="82"/>
        <v>0</v>
      </c>
      <c r="BP105" s="103">
        <f t="shared" si="83"/>
        <v>0</v>
      </c>
      <c r="BQ105" s="103">
        <f t="shared" si="84"/>
        <v>0</v>
      </c>
      <c r="BR105" s="103">
        <f t="shared" si="85"/>
        <v>0</v>
      </c>
      <c r="BS105" s="101">
        <f t="shared" si="86"/>
        <v>0</v>
      </c>
      <c r="BT105" s="101">
        <f t="shared" si="87"/>
        <v>0</v>
      </c>
      <c r="BU105" s="101">
        <f t="shared" si="88"/>
        <v>0</v>
      </c>
      <c r="BV105" s="101">
        <f t="shared" si="89"/>
        <v>0</v>
      </c>
      <c r="BW105" s="101">
        <f t="shared" si="90"/>
        <v>0</v>
      </c>
      <c r="BX105" s="101">
        <f t="shared" si="91"/>
        <v>0</v>
      </c>
      <c r="BY105" s="101">
        <f t="shared" si="92"/>
        <v>0</v>
      </c>
      <c r="BZ105" s="101">
        <f t="shared" si="93"/>
        <v>0</v>
      </c>
      <c r="CA105" s="100">
        <f t="shared" si="94"/>
        <v>0</v>
      </c>
      <c r="CB105" s="101">
        <f t="shared" si="95"/>
        <v>0</v>
      </c>
      <c r="CC105" s="102">
        <f t="shared" si="96"/>
        <v>0</v>
      </c>
      <c r="CD105" s="100">
        <f t="shared" si="97"/>
        <v>0</v>
      </c>
      <c r="CE105" s="100">
        <f t="shared" si="98"/>
        <v>0</v>
      </c>
      <c r="CF105" s="100">
        <f t="shared" si="99"/>
        <v>0</v>
      </c>
      <c r="CG105" s="100">
        <f t="shared" si="100"/>
        <v>0</v>
      </c>
      <c r="CH105" s="100">
        <f t="shared" si="101"/>
        <v>0</v>
      </c>
      <c r="CI105" s="103">
        <f t="shared" si="102"/>
        <v>0</v>
      </c>
      <c r="CJ105" s="101">
        <f t="shared" si="103"/>
        <v>0</v>
      </c>
      <c r="CK105" s="103">
        <f t="shared" si="104"/>
        <v>0</v>
      </c>
      <c r="CL105" s="101" t="e">
        <f t="shared" si="105"/>
        <v>#DIV/0!</v>
      </c>
    </row>
    <row r="106" spans="2:90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V106" s="92">
        <f t="shared" si="71"/>
        <v>14</v>
      </c>
      <c r="AX106" s="100" t="e">
        <f t="shared" si="72"/>
        <v>#DIV/0!</v>
      </c>
      <c r="AY106" s="101" t="e">
        <f t="shared" si="73"/>
        <v>#DIV/0!</v>
      </c>
      <c r="AZ106" s="102">
        <f t="shared" si="74"/>
        <v>0</v>
      </c>
      <c r="BA106" s="100" t="e">
        <f t="shared" si="75"/>
        <v>#DIV/0!</v>
      </c>
      <c r="BB106" s="100">
        <f t="shared" si="76"/>
        <v>0</v>
      </c>
      <c r="BC106" s="100" t="e">
        <f t="shared" si="77"/>
        <v>#DIV/0!</v>
      </c>
      <c r="BD106" s="100">
        <f t="shared" si="78"/>
        <v>0</v>
      </c>
      <c r="BE106" s="100" t="e">
        <f t="shared" si="79"/>
        <v>#DIV/0!</v>
      </c>
      <c r="BF106" s="103" t="e">
        <f>+VLOOKUP(J106,'Código Barras'!$C$3:$D$1694,1,0)</f>
        <v>#N/A</v>
      </c>
      <c r="BG106" s="101" t="e">
        <f t="shared" si="80"/>
        <v>#DIV/0!</v>
      </c>
      <c r="BH106" s="103" t="e">
        <f>+VLOOKUP(L106,'Código Barras'!$C$3:$D$1694,1,0)</f>
        <v>#N/A</v>
      </c>
      <c r="BI106" s="101" t="e">
        <f t="shared" si="81"/>
        <v>#DIV/0!</v>
      </c>
      <c r="BJ106" s="104" t="str">
        <f>IF(N106&lt;&gt;"",VLOOKUP(N106,Distribuidoras!$B$3:$B$28,1,0),"")</f>
        <v/>
      </c>
      <c r="BK106" s="104" t="e">
        <f>+VLOOKUP('Gx a CL'!O106,'Cod. Único Territorial'!$D$3:$D$348,1,0)</f>
        <v>#N/A</v>
      </c>
      <c r="BL106" s="104" t="e">
        <f>+VLOOKUP('Gx a CL'!P106,'Cod. Único Territorial'!$B$3:$B$348,1,0)</f>
        <v>#N/A</v>
      </c>
      <c r="BM106" s="104" t="e">
        <f>+VLOOKUP('Gx a CL'!Q106,'Sector Económico'!$B$3:$B$30,1,0)</f>
        <v>#N/A</v>
      </c>
      <c r="BN106" s="104" t="e">
        <f>+VLOOKUP('Gx a CL'!R106,'Sector Económico'!$C$3:$C$30,1,0)</f>
        <v>#N/A</v>
      </c>
      <c r="BO106" s="103">
        <f t="shared" si="82"/>
        <v>0</v>
      </c>
      <c r="BP106" s="103">
        <f t="shared" si="83"/>
        <v>0</v>
      </c>
      <c r="BQ106" s="103">
        <f t="shared" si="84"/>
        <v>0</v>
      </c>
      <c r="BR106" s="103">
        <f t="shared" si="85"/>
        <v>0</v>
      </c>
      <c r="BS106" s="101">
        <f t="shared" si="86"/>
        <v>0</v>
      </c>
      <c r="BT106" s="101">
        <f t="shared" si="87"/>
        <v>0</v>
      </c>
      <c r="BU106" s="101">
        <f t="shared" si="88"/>
        <v>0</v>
      </c>
      <c r="BV106" s="101">
        <f t="shared" si="89"/>
        <v>0</v>
      </c>
      <c r="BW106" s="101">
        <f t="shared" si="90"/>
        <v>0</v>
      </c>
      <c r="BX106" s="101">
        <f t="shared" si="91"/>
        <v>0</v>
      </c>
      <c r="BY106" s="101">
        <f t="shared" si="92"/>
        <v>0</v>
      </c>
      <c r="BZ106" s="101">
        <f t="shared" si="93"/>
        <v>0</v>
      </c>
      <c r="CA106" s="100">
        <f t="shared" si="94"/>
        <v>0</v>
      </c>
      <c r="CB106" s="101">
        <f t="shared" si="95"/>
        <v>0</v>
      </c>
      <c r="CC106" s="102">
        <f t="shared" si="96"/>
        <v>0</v>
      </c>
      <c r="CD106" s="100">
        <f t="shared" si="97"/>
        <v>0</v>
      </c>
      <c r="CE106" s="100">
        <f t="shared" si="98"/>
        <v>0</v>
      </c>
      <c r="CF106" s="100">
        <f t="shared" si="99"/>
        <v>0</v>
      </c>
      <c r="CG106" s="100">
        <f t="shared" si="100"/>
        <v>0</v>
      </c>
      <c r="CH106" s="100">
        <f t="shared" si="101"/>
        <v>0</v>
      </c>
      <c r="CI106" s="103">
        <f t="shared" si="102"/>
        <v>0</v>
      </c>
      <c r="CJ106" s="101">
        <f t="shared" si="103"/>
        <v>0</v>
      </c>
      <c r="CK106" s="103">
        <f t="shared" si="104"/>
        <v>0</v>
      </c>
      <c r="CL106" s="101" t="e">
        <f t="shared" si="105"/>
        <v>#DIV/0!</v>
      </c>
    </row>
    <row r="107" spans="2:90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V107" s="92">
        <f t="shared" si="71"/>
        <v>14</v>
      </c>
      <c r="AX107" s="100" t="e">
        <f t="shared" si="72"/>
        <v>#DIV/0!</v>
      </c>
      <c r="AY107" s="101" t="e">
        <f t="shared" si="73"/>
        <v>#DIV/0!</v>
      </c>
      <c r="AZ107" s="102">
        <f t="shared" si="74"/>
        <v>0</v>
      </c>
      <c r="BA107" s="100" t="e">
        <f t="shared" si="75"/>
        <v>#DIV/0!</v>
      </c>
      <c r="BB107" s="100">
        <f t="shared" si="76"/>
        <v>0</v>
      </c>
      <c r="BC107" s="100" t="e">
        <f t="shared" si="77"/>
        <v>#DIV/0!</v>
      </c>
      <c r="BD107" s="100">
        <f t="shared" si="78"/>
        <v>0</v>
      </c>
      <c r="BE107" s="100" t="e">
        <f t="shared" si="79"/>
        <v>#DIV/0!</v>
      </c>
      <c r="BF107" s="103" t="e">
        <f>+VLOOKUP(J107,'Código Barras'!$C$3:$D$1694,1,0)</f>
        <v>#N/A</v>
      </c>
      <c r="BG107" s="101" t="e">
        <f t="shared" si="80"/>
        <v>#DIV/0!</v>
      </c>
      <c r="BH107" s="103" t="e">
        <f>+VLOOKUP(L107,'Código Barras'!$C$3:$D$1694,1,0)</f>
        <v>#N/A</v>
      </c>
      <c r="BI107" s="101" t="e">
        <f t="shared" si="81"/>
        <v>#DIV/0!</v>
      </c>
      <c r="BJ107" s="104" t="str">
        <f>IF(N107&lt;&gt;"",VLOOKUP(N107,Distribuidoras!$B$3:$B$28,1,0),"")</f>
        <v/>
      </c>
      <c r="BK107" s="104" t="e">
        <f>+VLOOKUP('Gx a CL'!O107,'Cod. Único Territorial'!$D$3:$D$348,1,0)</f>
        <v>#N/A</v>
      </c>
      <c r="BL107" s="104" t="e">
        <f>+VLOOKUP('Gx a CL'!P107,'Cod. Único Territorial'!$B$3:$B$348,1,0)</f>
        <v>#N/A</v>
      </c>
      <c r="BM107" s="104" t="e">
        <f>+VLOOKUP('Gx a CL'!Q107,'Sector Económico'!$B$3:$B$30,1,0)</f>
        <v>#N/A</v>
      </c>
      <c r="BN107" s="104" t="e">
        <f>+VLOOKUP('Gx a CL'!R107,'Sector Económico'!$C$3:$C$30,1,0)</f>
        <v>#N/A</v>
      </c>
      <c r="BO107" s="103">
        <f t="shared" si="82"/>
        <v>0</v>
      </c>
      <c r="BP107" s="103">
        <f t="shared" si="83"/>
        <v>0</v>
      </c>
      <c r="BQ107" s="103">
        <f t="shared" si="84"/>
        <v>0</v>
      </c>
      <c r="BR107" s="103">
        <f t="shared" si="85"/>
        <v>0</v>
      </c>
      <c r="BS107" s="101">
        <f t="shared" si="86"/>
        <v>0</v>
      </c>
      <c r="BT107" s="101">
        <f t="shared" si="87"/>
        <v>0</v>
      </c>
      <c r="BU107" s="101">
        <f t="shared" si="88"/>
        <v>0</v>
      </c>
      <c r="BV107" s="101">
        <f t="shared" si="89"/>
        <v>0</v>
      </c>
      <c r="BW107" s="101">
        <f t="shared" si="90"/>
        <v>0</v>
      </c>
      <c r="BX107" s="101">
        <f t="shared" si="91"/>
        <v>0</v>
      </c>
      <c r="BY107" s="101">
        <f t="shared" si="92"/>
        <v>0</v>
      </c>
      <c r="BZ107" s="101">
        <f t="shared" si="93"/>
        <v>0</v>
      </c>
      <c r="CA107" s="100">
        <f t="shared" si="94"/>
        <v>0</v>
      </c>
      <c r="CB107" s="101">
        <f t="shared" si="95"/>
        <v>0</v>
      </c>
      <c r="CC107" s="102">
        <f t="shared" si="96"/>
        <v>0</v>
      </c>
      <c r="CD107" s="100">
        <f t="shared" si="97"/>
        <v>0</v>
      </c>
      <c r="CE107" s="100">
        <f t="shared" si="98"/>
        <v>0</v>
      </c>
      <c r="CF107" s="100">
        <f t="shared" si="99"/>
        <v>0</v>
      </c>
      <c r="CG107" s="100">
        <f t="shared" si="100"/>
        <v>0</v>
      </c>
      <c r="CH107" s="100">
        <f t="shared" si="101"/>
        <v>0</v>
      </c>
      <c r="CI107" s="103">
        <f t="shared" si="102"/>
        <v>0</v>
      </c>
      <c r="CJ107" s="101">
        <f t="shared" si="103"/>
        <v>0</v>
      </c>
      <c r="CK107" s="103">
        <f t="shared" si="104"/>
        <v>0</v>
      </c>
      <c r="CL107" s="101" t="e">
        <f t="shared" si="105"/>
        <v>#DIV/0!</v>
      </c>
    </row>
    <row r="108" spans="2:90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V108" s="92">
        <f t="shared" si="71"/>
        <v>14</v>
      </c>
      <c r="AX108" s="100" t="e">
        <f t="shared" si="72"/>
        <v>#DIV/0!</v>
      </c>
      <c r="AY108" s="101" t="e">
        <f t="shared" si="73"/>
        <v>#DIV/0!</v>
      </c>
      <c r="AZ108" s="102">
        <f t="shared" si="74"/>
        <v>0</v>
      </c>
      <c r="BA108" s="100" t="e">
        <f t="shared" si="75"/>
        <v>#DIV/0!</v>
      </c>
      <c r="BB108" s="100">
        <f t="shared" si="76"/>
        <v>0</v>
      </c>
      <c r="BC108" s="100" t="e">
        <f t="shared" si="77"/>
        <v>#DIV/0!</v>
      </c>
      <c r="BD108" s="100">
        <f t="shared" si="78"/>
        <v>0</v>
      </c>
      <c r="BE108" s="100" t="e">
        <f t="shared" si="79"/>
        <v>#DIV/0!</v>
      </c>
      <c r="BF108" s="103" t="e">
        <f>+VLOOKUP(J108,'Código Barras'!$C$3:$D$1694,1,0)</f>
        <v>#N/A</v>
      </c>
      <c r="BG108" s="101" t="e">
        <f t="shared" si="80"/>
        <v>#DIV/0!</v>
      </c>
      <c r="BH108" s="103" t="e">
        <f>+VLOOKUP(L108,'Código Barras'!$C$3:$D$1694,1,0)</f>
        <v>#N/A</v>
      </c>
      <c r="BI108" s="101" t="e">
        <f t="shared" si="81"/>
        <v>#DIV/0!</v>
      </c>
      <c r="BJ108" s="104" t="str">
        <f>IF(N108&lt;&gt;"",VLOOKUP(N108,Distribuidoras!$B$3:$B$28,1,0),"")</f>
        <v/>
      </c>
      <c r="BK108" s="104" t="e">
        <f>+VLOOKUP('Gx a CL'!O108,'Cod. Único Territorial'!$D$3:$D$348,1,0)</f>
        <v>#N/A</v>
      </c>
      <c r="BL108" s="104" t="e">
        <f>+VLOOKUP('Gx a CL'!P108,'Cod. Único Territorial'!$B$3:$B$348,1,0)</f>
        <v>#N/A</v>
      </c>
      <c r="BM108" s="104" t="e">
        <f>+VLOOKUP('Gx a CL'!Q108,'Sector Económico'!$B$3:$B$30,1,0)</f>
        <v>#N/A</v>
      </c>
      <c r="BN108" s="104" t="e">
        <f>+VLOOKUP('Gx a CL'!R108,'Sector Económico'!$C$3:$C$30,1,0)</f>
        <v>#N/A</v>
      </c>
      <c r="BO108" s="103">
        <f t="shared" si="82"/>
        <v>0</v>
      </c>
      <c r="BP108" s="103">
        <f t="shared" si="83"/>
        <v>0</v>
      </c>
      <c r="BQ108" s="103">
        <f t="shared" si="84"/>
        <v>0</v>
      </c>
      <c r="BR108" s="103">
        <f t="shared" si="85"/>
        <v>0</v>
      </c>
      <c r="BS108" s="101">
        <f t="shared" si="86"/>
        <v>0</v>
      </c>
      <c r="BT108" s="101">
        <f t="shared" si="87"/>
        <v>0</v>
      </c>
      <c r="BU108" s="101">
        <f t="shared" si="88"/>
        <v>0</v>
      </c>
      <c r="BV108" s="101">
        <f t="shared" si="89"/>
        <v>0</v>
      </c>
      <c r="BW108" s="101">
        <f t="shared" si="90"/>
        <v>0</v>
      </c>
      <c r="BX108" s="101">
        <f t="shared" si="91"/>
        <v>0</v>
      </c>
      <c r="BY108" s="101">
        <f t="shared" si="92"/>
        <v>0</v>
      </c>
      <c r="BZ108" s="101">
        <f t="shared" si="93"/>
        <v>0</v>
      </c>
      <c r="CA108" s="100">
        <f t="shared" si="94"/>
        <v>0</v>
      </c>
      <c r="CB108" s="101">
        <f t="shared" si="95"/>
        <v>0</v>
      </c>
      <c r="CC108" s="102">
        <f t="shared" si="96"/>
        <v>0</v>
      </c>
      <c r="CD108" s="100">
        <f t="shared" si="97"/>
        <v>0</v>
      </c>
      <c r="CE108" s="100">
        <f t="shared" si="98"/>
        <v>0</v>
      </c>
      <c r="CF108" s="100">
        <f t="shared" si="99"/>
        <v>0</v>
      </c>
      <c r="CG108" s="100">
        <f t="shared" si="100"/>
        <v>0</v>
      </c>
      <c r="CH108" s="100">
        <f t="shared" si="101"/>
        <v>0</v>
      </c>
      <c r="CI108" s="103">
        <f t="shared" si="102"/>
        <v>0</v>
      </c>
      <c r="CJ108" s="101">
        <f t="shared" si="103"/>
        <v>0</v>
      </c>
      <c r="CK108" s="103">
        <f t="shared" si="104"/>
        <v>0</v>
      </c>
      <c r="CL108" s="101" t="e">
        <f t="shared" si="105"/>
        <v>#DIV/0!</v>
      </c>
    </row>
    <row r="109" spans="2:90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V109" s="92">
        <f t="shared" si="71"/>
        <v>14</v>
      </c>
      <c r="AX109" s="100" t="e">
        <f t="shared" si="72"/>
        <v>#DIV/0!</v>
      </c>
      <c r="AY109" s="101" t="e">
        <f t="shared" si="73"/>
        <v>#DIV/0!</v>
      </c>
      <c r="AZ109" s="102">
        <f t="shared" si="74"/>
        <v>0</v>
      </c>
      <c r="BA109" s="100" t="e">
        <f t="shared" si="75"/>
        <v>#DIV/0!</v>
      </c>
      <c r="BB109" s="100">
        <f t="shared" si="76"/>
        <v>0</v>
      </c>
      <c r="BC109" s="100" t="e">
        <f t="shared" si="77"/>
        <v>#DIV/0!</v>
      </c>
      <c r="BD109" s="100">
        <f t="shared" si="78"/>
        <v>0</v>
      </c>
      <c r="BE109" s="100" t="e">
        <f t="shared" si="79"/>
        <v>#DIV/0!</v>
      </c>
      <c r="BF109" s="103" t="e">
        <f>+VLOOKUP(J109,'Código Barras'!$C$3:$D$1694,1,0)</f>
        <v>#N/A</v>
      </c>
      <c r="BG109" s="101" t="e">
        <f t="shared" si="80"/>
        <v>#DIV/0!</v>
      </c>
      <c r="BH109" s="103" t="e">
        <f>+VLOOKUP(L109,'Código Barras'!$C$3:$D$1694,1,0)</f>
        <v>#N/A</v>
      </c>
      <c r="BI109" s="101" t="e">
        <f t="shared" si="81"/>
        <v>#DIV/0!</v>
      </c>
      <c r="BJ109" s="104" t="str">
        <f>IF(N109&lt;&gt;"",VLOOKUP(N109,Distribuidoras!$B$3:$B$28,1,0),"")</f>
        <v/>
      </c>
      <c r="BK109" s="104" t="e">
        <f>+VLOOKUP('Gx a CL'!O109,'Cod. Único Territorial'!$D$3:$D$348,1,0)</f>
        <v>#N/A</v>
      </c>
      <c r="BL109" s="104" t="e">
        <f>+VLOOKUP('Gx a CL'!P109,'Cod. Único Territorial'!$B$3:$B$348,1,0)</f>
        <v>#N/A</v>
      </c>
      <c r="BM109" s="104" t="e">
        <f>+VLOOKUP('Gx a CL'!Q109,'Sector Económico'!$B$3:$B$30,1,0)</f>
        <v>#N/A</v>
      </c>
      <c r="BN109" s="104" t="e">
        <f>+VLOOKUP('Gx a CL'!R109,'Sector Económico'!$C$3:$C$30,1,0)</f>
        <v>#N/A</v>
      </c>
      <c r="BO109" s="103">
        <f t="shared" si="82"/>
        <v>0</v>
      </c>
      <c r="BP109" s="103">
        <f t="shared" si="83"/>
        <v>0</v>
      </c>
      <c r="BQ109" s="103">
        <f t="shared" si="84"/>
        <v>0</v>
      </c>
      <c r="BR109" s="103">
        <f t="shared" si="85"/>
        <v>0</v>
      </c>
      <c r="BS109" s="101">
        <f t="shared" si="86"/>
        <v>0</v>
      </c>
      <c r="BT109" s="101">
        <f t="shared" si="87"/>
        <v>0</v>
      </c>
      <c r="BU109" s="101">
        <f t="shared" si="88"/>
        <v>0</v>
      </c>
      <c r="BV109" s="101">
        <f t="shared" si="89"/>
        <v>0</v>
      </c>
      <c r="BW109" s="101">
        <f t="shared" si="90"/>
        <v>0</v>
      </c>
      <c r="BX109" s="101">
        <f t="shared" si="91"/>
        <v>0</v>
      </c>
      <c r="BY109" s="101">
        <f t="shared" si="92"/>
        <v>0</v>
      </c>
      <c r="BZ109" s="101">
        <f t="shared" si="93"/>
        <v>0</v>
      </c>
      <c r="CA109" s="100">
        <f t="shared" si="94"/>
        <v>0</v>
      </c>
      <c r="CB109" s="101">
        <f t="shared" si="95"/>
        <v>0</v>
      </c>
      <c r="CC109" s="102">
        <f t="shared" si="96"/>
        <v>0</v>
      </c>
      <c r="CD109" s="100">
        <f t="shared" si="97"/>
        <v>0</v>
      </c>
      <c r="CE109" s="100">
        <f t="shared" si="98"/>
        <v>0</v>
      </c>
      <c r="CF109" s="100">
        <f t="shared" si="99"/>
        <v>0</v>
      </c>
      <c r="CG109" s="100">
        <f t="shared" si="100"/>
        <v>0</v>
      </c>
      <c r="CH109" s="100">
        <f t="shared" si="101"/>
        <v>0</v>
      </c>
      <c r="CI109" s="103">
        <f t="shared" si="102"/>
        <v>0</v>
      </c>
      <c r="CJ109" s="101">
        <f t="shared" si="103"/>
        <v>0</v>
      </c>
      <c r="CK109" s="103">
        <f t="shared" si="104"/>
        <v>0</v>
      </c>
      <c r="CL109" s="101" t="e">
        <f t="shared" si="105"/>
        <v>#DIV/0!</v>
      </c>
    </row>
    <row r="110" spans="2:90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V110" s="92">
        <f t="shared" si="71"/>
        <v>14</v>
      </c>
      <c r="AX110" s="100" t="e">
        <f t="shared" si="72"/>
        <v>#DIV/0!</v>
      </c>
      <c r="AY110" s="101" t="e">
        <f t="shared" si="73"/>
        <v>#DIV/0!</v>
      </c>
      <c r="AZ110" s="102">
        <f t="shared" si="74"/>
        <v>0</v>
      </c>
      <c r="BA110" s="100" t="e">
        <f t="shared" si="75"/>
        <v>#DIV/0!</v>
      </c>
      <c r="BB110" s="100">
        <f t="shared" si="76"/>
        <v>0</v>
      </c>
      <c r="BC110" s="100" t="e">
        <f t="shared" si="77"/>
        <v>#DIV/0!</v>
      </c>
      <c r="BD110" s="100">
        <f t="shared" si="78"/>
        <v>0</v>
      </c>
      <c r="BE110" s="100" t="e">
        <f t="shared" si="79"/>
        <v>#DIV/0!</v>
      </c>
      <c r="BF110" s="103" t="e">
        <f>+VLOOKUP(J110,'Código Barras'!$C$3:$D$1694,1,0)</f>
        <v>#N/A</v>
      </c>
      <c r="BG110" s="101" t="e">
        <f t="shared" si="80"/>
        <v>#DIV/0!</v>
      </c>
      <c r="BH110" s="103" t="e">
        <f>+VLOOKUP(L110,'Código Barras'!$C$3:$D$1694,1,0)</f>
        <v>#N/A</v>
      </c>
      <c r="BI110" s="101" t="e">
        <f t="shared" si="81"/>
        <v>#DIV/0!</v>
      </c>
      <c r="BJ110" s="104" t="str">
        <f>IF(N110&lt;&gt;"",VLOOKUP(N110,Distribuidoras!$B$3:$B$28,1,0),"")</f>
        <v/>
      </c>
      <c r="BK110" s="104" t="e">
        <f>+VLOOKUP('Gx a CL'!O110,'Cod. Único Territorial'!$D$3:$D$348,1,0)</f>
        <v>#N/A</v>
      </c>
      <c r="BL110" s="104" t="e">
        <f>+VLOOKUP('Gx a CL'!P110,'Cod. Único Territorial'!$B$3:$B$348,1,0)</f>
        <v>#N/A</v>
      </c>
      <c r="BM110" s="104" t="e">
        <f>+VLOOKUP('Gx a CL'!Q110,'Sector Económico'!$B$3:$B$30,1,0)</f>
        <v>#N/A</v>
      </c>
      <c r="BN110" s="104" t="e">
        <f>+VLOOKUP('Gx a CL'!R110,'Sector Económico'!$C$3:$C$30,1,0)</f>
        <v>#N/A</v>
      </c>
      <c r="BO110" s="103">
        <f t="shared" si="82"/>
        <v>0</v>
      </c>
      <c r="BP110" s="103">
        <f t="shared" si="83"/>
        <v>0</v>
      </c>
      <c r="BQ110" s="103">
        <f t="shared" si="84"/>
        <v>0</v>
      </c>
      <c r="BR110" s="103">
        <f t="shared" si="85"/>
        <v>0</v>
      </c>
      <c r="BS110" s="101">
        <f t="shared" si="86"/>
        <v>0</v>
      </c>
      <c r="BT110" s="101">
        <f t="shared" si="87"/>
        <v>0</v>
      </c>
      <c r="BU110" s="101">
        <f t="shared" si="88"/>
        <v>0</v>
      </c>
      <c r="BV110" s="101">
        <f t="shared" si="89"/>
        <v>0</v>
      </c>
      <c r="BW110" s="101">
        <f t="shared" si="90"/>
        <v>0</v>
      </c>
      <c r="BX110" s="101">
        <f t="shared" si="91"/>
        <v>0</v>
      </c>
      <c r="BY110" s="101">
        <f t="shared" si="92"/>
        <v>0</v>
      </c>
      <c r="BZ110" s="101">
        <f t="shared" si="93"/>
        <v>0</v>
      </c>
      <c r="CA110" s="100">
        <f t="shared" si="94"/>
        <v>0</v>
      </c>
      <c r="CB110" s="101">
        <f t="shared" si="95"/>
        <v>0</v>
      </c>
      <c r="CC110" s="102">
        <f t="shared" si="96"/>
        <v>0</v>
      </c>
      <c r="CD110" s="100">
        <f t="shared" si="97"/>
        <v>0</v>
      </c>
      <c r="CE110" s="100">
        <f t="shared" si="98"/>
        <v>0</v>
      </c>
      <c r="CF110" s="100">
        <f t="shared" si="99"/>
        <v>0</v>
      </c>
      <c r="CG110" s="100">
        <f t="shared" si="100"/>
        <v>0</v>
      </c>
      <c r="CH110" s="100">
        <f t="shared" si="101"/>
        <v>0</v>
      </c>
      <c r="CI110" s="103">
        <f t="shared" si="102"/>
        <v>0</v>
      </c>
      <c r="CJ110" s="101">
        <f t="shared" si="103"/>
        <v>0</v>
      </c>
      <c r="CK110" s="103">
        <f t="shared" si="104"/>
        <v>0</v>
      </c>
      <c r="CL110" s="101" t="e">
        <f t="shared" si="105"/>
        <v>#DIV/0!</v>
      </c>
    </row>
    <row r="111" spans="2:90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V111" s="92">
        <f t="shared" si="71"/>
        <v>14</v>
      </c>
      <c r="AX111" s="100" t="e">
        <f t="shared" si="72"/>
        <v>#DIV/0!</v>
      </c>
      <c r="AY111" s="101" t="e">
        <f t="shared" si="73"/>
        <v>#DIV/0!</v>
      </c>
      <c r="AZ111" s="102">
        <f t="shared" si="74"/>
        <v>0</v>
      </c>
      <c r="BA111" s="100" t="e">
        <f t="shared" si="75"/>
        <v>#DIV/0!</v>
      </c>
      <c r="BB111" s="100">
        <f t="shared" si="76"/>
        <v>0</v>
      </c>
      <c r="BC111" s="100" t="e">
        <f t="shared" si="77"/>
        <v>#DIV/0!</v>
      </c>
      <c r="BD111" s="100">
        <f t="shared" si="78"/>
        <v>0</v>
      </c>
      <c r="BE111" s="100" t="e">
        <f t="shared" si="79"/>
        <v>#DIV/0!</v>
      </c>
      <c r="BF111" s="103" t="e">
        <f>+VLOOKUP(J111,'Código Barras'!$C$3:$D$1694,1,0)</f>
        <v>#N/A</v>
      </c>
      <c r="BG111" s="101" t="e">
        <f t="shared" si="80"/>
        <v>#DIV/0!</v>
      </c>
      <c r="BH111" s="103" t="e">
        <f>+VLOOKUP(L111,'Código Barras'!$C$3:$D$1694,1,0)</f>
        <v>#N/A</v>
      </c>
      <c r="BI111" s="101" t="e">
        <f t="shared" si="81"/>
        <v>#DIV/0!</v>
      </c>
      <c r="BJ111" s="104" t="str">
        <f>IF(N111&lt;&gt;"",VLOOKUP(N111,Distribuidoras!$B$3:$B$28,1,0),"")</f>
        <v/>
      </c>
      <c r="BK111" s="104" t="e">
        <f>+VLOOKUP('Gx a CL'!O111,'Cod. Único Territorial'!$D$3:$D$348,1,0)</f>
        <v>#N/A</v>
      </c>
      <c r="BL111" s="104" t="e">
        <f>+VLOOKUP('Gx a CL'!P111,'Cod. Único Territorial'!$B$3:$B$348,1,0)</f>
        <v>#N/A</v>
      </c>
      <c r="BM111" s="104" t="e">
        <f>+VLOOKUP('Gx a CL'!Q111,'Sector Económico'!$B$3:$B$30,1,0)</f>
        <v>#N/A</v>
      </c>
      <c r="BN111" s="104" t="e">
        <f>+VLOOKUP('Gx a CL'!R111,'Sector Económico'!$C$3:$C$30,1,0)</f>
        <v>#N/A</v>
      </c>
      <c r="BO111" s="103">
        <f t="shared" si="82"/>
        <v>0</v>
      </c>
      <c r="BP111" s="103">
        <f t="shared" si="83"/>
        <v>0</v>
      </c>
      <c r="BQ111" s="103">
        <f t="shared" si="84"/>
        <v>0</v>
      </c>
      <c r="BR111" s="103">
        <f t="shared" si="85"/>
        <v>0</v>
      </c>
      <c r="BS111" s="101">
        <f t="shared" si="86"/>
        <v>0</v>
      </c>
      <c r="BT111" s="101">
        <f t="shared" si="87"/>
        <v>0</v>
      </c>
      <c r="BU111" s="101">
        <f t="shared" si="88"/>
        <v>0</v>
      </c>
      <c r="BV111" s="101">
        <f t="shared" si="89"/>
        <v>0</v>
      </c>
      <c r="BW111" s="101">
        <f t="shared" si="90"/>
        <v>0</v>
      </c>
      <c r="BX111" s="101">
        <f t="shared" si="91"/>
        <v>0</v>
      </c>
      <c r="BY111" s="101">
        <f t="shared" si="92"/>
        <v>0</v>
      </c>
      <c r="BZ111" s="101">
        <f t="shared" si="93"/>
        <v>0</v>
      </c>
      <c r="CA111" s="100">
        <f t="shared" si="94"/>
        <v>0</v>
      </c>
      <c r="CB111" s="101">
        <f t="shared" si="95"/>
        <v>0</v>
      </c>
      <c r="CC111" s="102">
        <f t="shared" si="96"/>
        <v>0</v>
      </c>
      <c r="CD111" s="100">
        <f t="shared" si="97"/>
        <v>0</v>
      </c>
      <c r="CE111" s="100">
        <f t="shared" si="98"/>
        <v>0</v>
      </c>
      <c r="CF111" s="100">
        <f t="shared" si="99"/>
        <v>0</v>
      </c>
      <c r="CG111" s="100">
        <f t="shared" si="100"/>
        <v>0</v>
      </c>
      <c r="CH111" s="100">
        <f t="shared" si="101"/>
        <v>0</v>
      </c>
      <c r="CI111" s="103">
        <f t="shared" si="102"/>
        <v>0</v>
      </c>
      <c r="CJ111" s="101">
        <f t="shared" si="103"/>
        <v>0</v>
      </c>
      <c r="CK111" s="103">
        <f t="shared" si="104"/>
        <v>0</v>
      </c>
      <c r="CL111" s="101" t="e">
        <f t="shared" si="105"/>
        <v>#DIV/0!</v>
      </c>
    </row>
    <row r="112" spans="2:90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V112" s="92">
        <f t="shared" si="71"/>
        <v>14</v>
      </c>
      <c r="AX112" s="100" t="e">
        <f t="shared" si="72"/>
        <v>#DIV/0!</v>
      </c>
      <c r="AY112" s="101" t="e">
        <f t="shared" si="73"/>
        <v>#DIV/0!</v>
      </c>
      <c r="AZ112" s="102">
        <f t="shared" si="74"/>
        <v>0</v>
      </c>
      <c r="BA112" s="100" t="e">
        <f t="shared" si="75"/>
        <v>#DIV/0!</v>
      </c>
      <c r="BB112" s="100">
        <f t="shared" si="76"/>
        <v>0</v>
      </c>
      <c r="BC112" s="100" t="e">
        <f t="shared" si="77"/>
        <v>#DIV/0!</v>
      </c>
      <c r="BD112" s="100">
        <f t="shared" si="78"/>
        <v>0</v>
      </c>
      <c r="BE112" s="100" t="e">
        <f t="shared" si="79"/>
        <v>#DIV/0!</v>
      </c>
      <c r="BF112" s="103" t="e">
        <f>+VLOOKUP(J112,'Código Barras'!$C$3:$D$1694,1,0)</f>
        <v>#N/A</v>
      </c>
      <c r="BG112" s="101" t="e">
        <f t="shared" si="80"/>
        <v>#DIV/0!</v>
      </c>
      <c r="BH112" s="103" t="e">
        <f>+VLOOKUP(L112,'Código Barras'!$C$3:$D$1694,1,0)</f>
        <v>#N/A</v>
      </c>
      <c r="BI112" s="101" t="e">
        <f t="shared" si="81"/>
        <v>#DIV/0!</v>
      </c>
      <c r="BJ112" s="104" t="str">
        <f>IF(N112&lt;&gt;"",VLOOKUP(N112,Distribuidoras!$B$3:$B$28,1,0),"")</f>
        <v/>
      </c>
      <c r="BK112" s="104" t="e">
        <f>+VLOOKUP('Gx a CL'!O112,'Cod. Único Territorial'!$D$3:$D$348,1,0)</f>
        <v>#N/A</v>
      </c>
      <c r="BL112" s="104" t="e">
        <f>+VLOOKUP('Gx a CL'!P112,'Cod. Único Territorial'!$B$3:$B$348,1,0)</f>
        <v>#N/A</v>
      </c>
      <c r="BM112" s="104" t="e">
        <f>+VLOOKUP('Gx a CL'!Q112,'Sector Económico'!$B$3:$B$30,1,0)</f>
        <v>#N/A</v>
      </c>
      <c r="BN112" s="104" t="e">
        <f>+VLOOKUP('Gx a CL'!R112,'Sector Económico'!$C$3:$C$30,1,0)</f>
        <v>#N/A</v>
      </c>
      <c r="BO112" s="103">
        <f t="shared" si="82"/>
        <v>0</v>
      </c>
      <c r="BP112" s="103">
        <f t="shared" si="83"/>
        <v>0</v>
      </c>
      <c r="BQ112" s="103">
        <f t="shared" si="84"/>
        <v>0</v>
      </c>
      <c r="BR112" s="103">
        <f t="shared" si="85"/>
        <v>0</v>
      </c>
      <c r="BS112" s="101">
        <f t="shared" si="86"/>
        <v>0</v>
      </c>
      <c r="BT112" s="101">
        <f t="shared" si="87"/>
        <v>0</v>
      </c>
      <c r="BU112" s="101">
        <f t="shared" si="88"/>
        <v>0</v>
      </c>
      <c r="BV112" s="101">
        <f t="shared" si="89"/>
        <v>0</v>
      </c>
      <c r="BW112" s="101">
        <f t="shared" si="90"/>
        <v>0</v>
      </c>
      <c r="BX112" s="101">
        <f t="shared" si="91"/>
        <v>0</v>
      </c>
      <c r="BY112" s="101">
        <f t="shared" si="92"/>
        <v>0</v>
      </c>
      <c r="BZ112" s="101">
        <f t="shared" si="93"/>
        <v>0</v>
      </c>
      <c r="CA112" s="100">
        <f t="shared" si="94"/>
        <v>0</v>
      </c>
      <c r="CB112" s="101">
        <f t="shared" si="95"/>
        <v>0</v>
      </c>
      <c r="CC112" s="102">
        <f t="shared" si="96"/>
        <v>0</v>
      </c>
      <c r="CD112" s="100">
        <f t="shared" si="97"/>
        <v>0</v>
      </c>
      <c r="CE112" s="100">
        <f t="shared" si="98"/>
        <v>0</v>
      </c>
      <c r="CF112" s="100">
        <f t="shared" si="99"/>
        <v>0</v>
      </c>
      <c r="CG112" s="100">
        <f t="shared" si="100"/>
        <v>0</v>
      </c>
      <c r="CH112" s="100">
        <f t="shared" si="101"/>
        <v>0</v>
      </c>
      <c r="CI112" s="103">
        <f t="shared" si="102"/>
        <v>0</v>
      </c>
      <c r="CJ112" s="101">
        <f t="shared" si="103"/>
        <v>0</v>
      </c>
      <c r="CK112" s="103">
        <f t="shared" si="104"/>
        <v>0</v>
      </c>
      <c r="CL112" s="101" t="e">
        <f t="shared" si="105"/>
        <v>#DIV/0!</v>
      </c>
    </row>
    <row r="113" spans="2:90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V113" s="92">
        <f t="shared" si="71"/>
        <v>14</v>
      </c>
      <c r="AX113" s="100" t="e">
        <f t="shared" si="72"/>
        <v>#DIV/0!</v>
      </c>
      <c r="AY113" s="101" t="e">
        <f t="shared" si="73"/>
        <v>#DIV/0!</v>
      </c>
      <c r="AZ113" s="102">
        <f t="shared" si="74"/>
        <v>0</v>
      </c>
      <c r="BA113" s="100" t="e">
        <f t="shared" si="75"/>
        <v>#DIV/0!</v>
      </c>
      <c r="BB113" s="100">
        <f t="shared" si="76"/>
        <v>0</v>
      </c>
      <c r="BC113" s="100" t="e">
        <f t="shared" si="77"/>
        <v>#DIV/0!</v>
      </c>
      <c r="BD113" s="100">
        <f t="shared" si="78"/>
        <v>0</v>
      </c>
      <c r="BE113" s="100" t="e">
        <f t="shared" si="79"/>
        <v>#DIV/0!</v>
      </c>
      <c r="BF113" s="103" t="e">
        <f>+VLOOKUP(J113,'Código Barras'!$C$3:$D$1694,1,0)</f>
        <v>#N/A</v>
      </c>
      <c r="BG113" s="101" t="e">
        <f t="shared" si="80"/>
        <v>#DIV/0!</v>
      </c>
      <c r="BH113" s="103" t="e">
        <f>+VLOOKUP(L113,'Código Barras'!$C$3:$D$1694,1,0)</f>
        <v>#N/A</v>
      </c>
      <c r="BI113" s="101" t="e">
        <f t="shared" si="81"/>
        <v>#DIV/0!</v>
      </c>
      <c r="BJ113" s="104" t="str">
        <f>IF(N113&lt;&gt;"",VLOOKUP(N113,Distribuidoras!$B$3:$B$28,1,0),"")</f>
        <v/>
      </c>
      <c r="BK113" s="104" t="e">
        <f>+VLOOKUP('Gx a CL'!O113,'Cod. Único Territorial'!$D$3:$D$348,1,0)</f>
        <v>#N/A</v>
      </c>
      <c r="BL113" s="104" t="e">
        <f>+VLOOKUP('Gx a CL'!P113,'Cod. Único Territorial'!$B$3:$B$348,1,0)</f>
        <v>#N/A</v>
      </c>
      <c r="BM113" s="104" t="e">
        <f>+VLOOKUP('Gx a CL'!Q113,'Sector Económico'!$B$3:$B$30,1,0)</f>
        <v>#N/A</v>
      </c>
      <c r="BN113" s="104" t="e">
        <f>+VLOOKUP('Gx a CL'!R113,'Sector Económico'!$C$3:$C$30,1,0)</f>
        <v>#N/A</v>
      </c>
      <c r="BO113" s="103">
        <f t="shared" si="82"/>
        <v>0</v>
      </c>
      <c r="BP113" s="103">
        <f t="shared" si="83"/>
        <v>0</v>
      </c>
      <c r="BQ113" s="103">
        <f t="shared" si="84"/>
        <v>0</v>
      </c>
      <c r="BR113" s="103">
        <f t="shared" si="85"/>
        <v>0</v>
      </c>
      <c r="BS113" s="101">
        <f t="shared" si="86"/>
        <v>0</v>
      </c>
      <c r="BT113" s="101">
        <f t="shared" si="87"/>
        <v>0</v>
      </c>
      <c r="BU113" s="101">
        <f t="shared" si="88"/>
        <v>0</v>
      </c>
      <c r="BV113" s="101">
        <f t="shared" si="89"/>
        <v>0</v>
      </c>
      <c r="BW113" s="101">
        <f t="shared" si="90"/>
        <v>0</v>
      </c>
      <c r="BX113" s="101">
        <f t="shared" si="91"/>
        <v>0</v>
      </c>
      <c r="BY113" s="101">
        <f t="shared" si="92"/>
        <v>0</v>
      </c>
      <c r="BZ113" s="101">
        <f t="shared" si="93"/>
        <v>0</v>
      </c>
      <c r="CA113" s="100">
        <f t="shared" si="94"/>
        <v>0</v>
      </c>
      <c r="CB113" s="101">
        <f t="shared" si="95"/>
        <v>0</v>
      </c>
      <c r="CC113" s="102">
        <f t="shared" si="96"/>
        <v>0</v>
      </c>
      <c r="CD113" s="100">
        <f t="shared" si="97"/>
        <v>0</v>
      </c>
      <c r="CE113" s="100">
        <f t="shared" si="98"/>
        <v>0</v>
      </c>
      <c r="CF113" s="100">
        <f t="shared" si="99"/>
        <v>0</v>
      </c>
      <c r="CG113" s="100">
        <f t="shared" si="100"/>
        <v>0</v>
      </c>
      <c r="CH113" s="100">
        <f t="shared" si="101"/>
        <v>0</v>
      </c>
      <c r="CI113" s="103">
        <f t="shared" si="102"/>
        <v>0</v>
      </c>
      <c r="CJ113" s="101">
        <f t="shared" si="103"/>
        <v>0</v>
      </c>
      <c r="CK113" s="103">
        <f t="shared" si="104"/>
        <v>0</v>
      </c>
      <c r="CL113" s="101" t="e">
        <f t="shared" si="105"/>
        <v>#DIV/0!</v>
      </c>
    </row>
    <row r="114" spans="2:90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V114" s="92">
        <f t="shared" si="71"/>
        <v>14</v>
      </c>
      <c r="AX114" s="100" t="e">
        <f t="shared" si="72"/>
        <v>#DIV/0!</v>
      </c>
      <c r="AY114" s="101" t="e">
        <f t="shared" si="73"/>
        <v>#DIV/0!</v>
      </c>
      <c r="AZ114" s="102">
        <f t="shared" si="74"/>
        <v>0</v>
      </c>
      <c r="BA114" s="100" t="e">
        <f t="shared" si="75"/>
        <v>#DIV/0!</v>
      </c>
      <c r="BB114" s="100">
        <f t="shared" si="76"/>
        <v>0</v>
      </c>
      <c r="BC114" s="100" t="e">
        <f t="shared" si="77"/>
        <v>#DIV/0!</v>
      </c>
      <c r="BD114" s="100">
        <f t="shared" si="78"/>
        <v>0</v>
      </c>
      <c r="BE114" s="100" t="e">
        <f t="shared" si="79"/>
        <v>#DIV/0!</v>
      </c>
      <c r="BF114" s="103" t="e">
        <f>+VLOOKUP(J114,'Código Barras'!$C$3:$D$1694,1,0)</f>
        <v>#N/A</v>
      </c>
      <c r="BG114" s="101" t="e">
        <f t="shared" si="80"/>
        <v>#DIV/0!</v>
      </c>
      <c r="BH114" s="103" t="e">
        <f>+VLOOKUP(L114,'Código Barras'!$C$3:$D$1694,1,0)</f>
        <v>#N/A</v>
      </c>
      <c r="BI114" s="101" t="e">
        <f t="shared" si="81"/>
        <v>#DIV/0!</v>
      </c>
      <c r="BJ114" s="104" t="str">
        <f>IF(N114&lt;&gt;"",VLOOKUP(N114,Distribuidoras!$B$3:$B$28,1,0),"")</f>
        <v/>
      </c>
      <c r="BK114" s="104" t="e">
        <f>+VLOOKUP('Gx a CL'!O114,'Cod. Único Territorial'!$D$3:$D$348,1,0)</f>
        <v>#N/A</v>
      </c>
      <c r="BL114" s="104" t="e">
        <f>+VLOOKUP('Gx a CL'!P114,'Cod. Único Territorial'!$B$3:$B$348,1,0)</f>
        <v>#N/A</v>
      </c>
      <c r="BM114" s="104" t="e">
        <f>+VLOOKUP('Gx a CL'!Q114,'Sector Económico'!$B$3:$B$30,1,0)</f>
        <v>#N/A</v>
      </c>
      <c r="BN114" s="104" t="e">
        <f>+VLOOKUP('Gx a CL'!R114,'Sector Económico'!$C$3:$C$30,1,0)</f>
        <v>#N/A</v>
      </c>
      <c r="BO114" s="103">
        <f t="shared" si="82"/>
        <v>0</v>
      </c>
      <c r="BP114" s="103">
        <f t="shared" si="83"/>
        <v>0</v>
      </c>
      <c r="BQ114" s="103">
        <f t="shared" si="84"/>
        <v>0</v>
      </c>
      <c r="BR114" s="103">
        <f t="shared" si="85"/>
        <v>0</v>
      </c>
      <c r="BS114" s="101">
        <f t="shared" si="86"/>
        <v>0</v>
      </c>
      <c r="BT114" s="101">
        <f t="shared" si="87"/>
        <v>0</v>
      </c>
      <c r="BU114" s="101">
        <f t="shared" si="88"/>
        <v>0</v>
      </c>
      <c r="BV114" s="101">
        <f t="shared" si="89"/>
        <v>0</v>
      </c>
      <c r="BW114" s="101">
        <f t="shared" si="90"/>
        <v>0</v>
      </c>
      <c r="BX114" s="101">
        <f t="shared" si="91"/>
        <v>0</v>
      </c>
      <c r="BY114" s="101">
        <f t="shared" si="92"/>
        <v>0</v>
      </c>
      <c r="BZ114" s="101">
        <f t="shared" si="93"/>
        <v>0</v>
      </c>
      <c r="CA114" s="100">
        <f t="shared" si="94"/>
        <v>0</v>
      </c>
      <c r="CB114" s="101">
        <f t="shared" si="95"/>
        <v>0</v>
      </c>
      <c r="CC114" s="102">
        <f t="shared" si="96"/>
        <v>0</v>
      </c>
      <c r="CD114" s="100">
        <f t="shared" si="97"/>
        <v>0</v>
      </c>
      <c r="CE114" s="100">
        <f t="shared" si="98"/>
        <v>0</v>
      </c>
      <c r="CF114" s="100">
        <f t="shared" si="99"/>
        <v>0</v>
      </c>
      <c r="CG114" s="100">
        <f t="shared" si="100"/>
        <v>0</v>
      </c>
      <c r="CH114" s="100">
        <f t="shared" si="101"/>
        <v>0</v>
      </c>
      <c r="CI114" s="103">
        <f t="shared" si="102"/>
        <v>0</v>
      </c>
      <c r="CJ114" s="101">
        <f t="shared" si="103"/>
        <v>0</v>
      </c>
      <c r="CK114" s="103">
        <f t="shared" si="104"/>
        <v>0</v>
      </c>
      <c r="CL114" s="101" t="e">
        <f t="shared" si="105"/>
        <v>#DIV/0!</v>
      </c>
    </row>
    <row r="115" spans="2:90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V115" s="92">
        <f t="shared" si="71"/>
        <v>14</v>
      </c>
      <c r="AX115" s="100" t="e">
        <f t="shared" si="72"/>
        <v>#DIV/0!</v>
      </c>
      <c r="AY115" s="101" t="e">
        <f t="shared" si="73"/>
        <v>#DIV/0!</v>
      </c>
      <c r="AZ115" s="102">
        <f t="shared" si="74"/>
        <v>0</v>
      </c>
      <c r="BA115" s="100" t="e">
        <f t="shared" si="75"/>
        <v>#DIV/0!</v>
      </c>
      <c r="BB115" s="100">
        <f t="shared" si="76"/>
        <v>0</v>
      </c>
      <c r="BC115" s="100" t="e">
        <f t="shared" si="77"/>
        <v>#DIV/0!</v>
      </c>
      <c r="BD115" s="100">
        <f t="shared" si="78"/>
        <v>0</v>
      </c>
      <c r="BE115" s="100" t="e">
        <f t="shared" si="79"/>
        <v>#DIV/0!</v>
      </c>
      <c r="BF115" s="103" t="e">
        <f>+VLOOKUP(J115,'Código Barras'!$C$3:$D$1694,1,0)</f>
        <v>#N/A</v>
      </c>
      <c r="BG115" s="101" t="e">
        <f t="shared" si="80"/>
        <v>#DIV/0!</v>
      </c>
      <c r="BH115" s="103" t="e">
        <f>+VLOOKUP(L115,'Código Barras'!$C$3:$D$1694,1,0)</f>
        <v>#N/A</v>
      </c>
      <c r="BI115" s="101" t="e">
        <f t="shared" si="81"/>
        <v>#DIV/0!</v>
      </c>
      <c r="BJ115" s="104" t="str">
        <f>IF(N115&lt;&gt;"",VLOOKUP(N115,Distribuidoras!$B$3:$B$28,1,0),"")</f>
        <v/>
      </c>
      <c r="BK115" s="104" t="e">
        <f>+VLOOKUP('Gx a CL'!O115,'Cod. Único Territorial'!$D$3:$D$348,1,0)</f>
        <v>#N/A</v>
      </c>
      <c r="BL115" s="104" t="e">
        <f>+VLOOKUP('Gx a CL'!P115,'Cod. Único Territorial'!$B$3:$B$348,1,0)</f>
        <v>#N/A</v>
      </c>
      <c r="BM115" s="104" t="e">
        <f>+VLOOKUP('Gx a CL'!Q115,'Sector Económico'!$B$3:$B$30,1,0)</f>
        <v>#N/A</v>
      </c>
      <c r="BN115" s="104" t="e">
        <f>+VLOOKUP('Gx a CL'!R115,'Sector Económico'!$C$3:$C$30,1,0)</f>
        <v>#N/A</v>
      </c>
      <c r="BO115" s="103">
        <f t="shared" si="82"/>
        <v>0</v>
      </c>
      <c r="BP115" s="103">
        <f t="shared" si="83"/>
        <v>0</v>
      </c>
      <c r="BQ115" s="103">
        <f t="shared" si="84"/>
        <v>0</v>
      </c>
      <c r="BR115" s="103">
        <f t="shared" si="85"/>
        <v>0</v>
      </c>
      <c r="BS115" s="101">
        <f t="shared" si="86"/>
        <v>0</v>
      </c>
      <c r="BT115" s="101">
        <f t="shared" si="87"/>
        <v>0</v>
      </c>
      <c r="BU115" s="101">
        <f t="shared" si="88"/>
        <v>0</v>
      </c>
      <c r="BV115" s="101">
        <f t="shared" si="89"/>
        <v>0</v>
      </c>
      <c r="BW115" s="101">
        <f t="shared" si="90"/>
        <v>0</v>
      </c>
      <c r="BX115" s="101">
        <f t="shared" si="91"/>
        <v>0</v>
      </c>
      <c r="BY115" s="101">
        <f t="shared" si="92"/>
        <v>0</v>
      </c>
      <c r="BZ115" s="101">
        <f t="shared" si="93"/>
        <v>0</v>
      </c>
      <c r="CA115" s="100">
        <f t="shared" si="94"/>
        <v>0</v>
      </c>
      <c r="CB115" s="101">
        <f t="shared" si="95"/>
        <v>0</v>
      </c>
      <c r="CC115" s="102">
        <f t="shared" si="96"/>
        <v>0</v>
      </c>
      <c r="CD115" s="100">
        <f t="shared" si="97"/>
        <v>0</v>
      </c>
      <c r="CE115" s="100">
        <f t="shared" si="98"/>
        <v>0</v>
      </c>
      <c r="CF115" s="100">
        <f t="shared" si="99"/>
        <v>0</v>
      </c>
      <c r="CG115" s="100">
        <f t="shared" si="100"/>
        <v>0</v>
      </c>
      <c r="CH115" s="100">
        <f t="shared" si="101"/>
        <v>0</v>
      </c>
      <c r="CI115" s="103">
        <f t="shared" si="102"/>
        <v>0</v>
      </c>
      <c r="CJ115" s="101">
        <f t="shared" si="103"/>
        <v>0</v>
      </c>
      <c r="CK115" s="103">
        <f t="shared" si="104"/>
        <v>0</v>
      </c>
      <c r="CL115" s="101" t="e">
        <f t="shared" si="105"/>
        <v>#DIV/0!</v>
      </c>
    </row>
    <row r="116" spans="2:90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V116" s="92">
        <f t="shared" si="71"/>
        <v>14</v>
      </c>
      <c r="AX116" s="100" t="e">
        <f t="shared" si="72"/>
        <v>#DIV/0!</v>
      </c>
      <c r="AY116" s="101" t="e">
        <f t="shared" si="73"/>
        <v>#DIV/0!</v>
      </c>
      <c r="AZ116" s="102">
        <f t="shared" si="74"/>
        <v>0</v>
      </c>
      <c r="BA116" s="100" t="e">
        <f t="shared" si="75"/>
        <v>#DIV/0!</v>
      </c>
      <c r="BB116" s="100">
        <f t="shared" si="76"/>
        <v>0</v>
      </c>
      <c r="BC116" s="100" t="e">
        <f t="shared" si="77"/>
        <v>#DIV/0!</v>
      </c>
      <c r="BD116" s="100">
        <f t="shared" si="78"/>
        <v>0</v>
      </c>
      <c r="BE116" s="100" t="e">
        <f t="shared" si="79"/>
        <v>#DIV/0!</v>
      </c>
      <c r="BF116" s="103" t="e">
        <f>+VLOOKUP(J116,'Código Barras'!$C$3:$D$1694,1,0)</f>
        <v>#N/A</v>
      </c>
      <c r="BG116" s="101" t="e">
        <f t="shared" si="80"/>
        <v>#DIV/0!</v>
      </c>
      <c r="BH116" s="103" t="e">
        <f>+VLOOKUP(L116,'Código Barras'!$C$3:$D$1694,1,0)</f>
        <v>#N/A</v>
      </c>
      <c r="BI116" s="101" t="e">
        <f t="shared" si="81"/>
        <v>#DIV/0!</v>
      </c>
      <c r="BJ116" s="104" t="str">
        <f>IF(N116&lt;&gt;"",VLOOKUP(N116,Distribuidoras!$B$3:$B$28,1,0),"")</f>
        <v/>
      </c>
      <c r="BK116" s="104" t="e">
        <f>+VLOOKUP('Gx a CL'!O116,'Cod. Único Territorial'!$D$3:$D$348,1,0)</f>
        <v>#N/A</v>
      </c>
      <c r="BL116" s="104" t="e">
        <f>+VLOOKUP('Gx a CL'!P116,'Cod. Único Territorial'!$B$3:$B$348,1,0)</f>
        <v>#N/A</v>
      </c>
      <c r="BM116" s="104" t="e">
        <f>+VLOOKUP('Gx a CL'!Q116,'Sector Económico'!$B$3:$B$30,1,0)</f>
        <v>#N/A</v>
      </c>
      <c r="BN116" s="104" t="e">
        <f>+VLOOKUP('Gx a CL'!R116,'Sector Económico'!$C$3:$C$30,1,0)</f>
        <v>#N/A</v>
      </c>
      <c r="BO116" s="103">
        <f t="shared" si="82"/>
        <v>0</v>
      </c>
      <c r="BP116" s="103">
        <f t="shared" si="83"/>
        <v>0</v>
      </c>
      <c r="BQ116" s="103">
        <f t="shared" si="84"/>
        <v>0</v>
      </c>
      <c r="BR116" s="103">
        <f t="shared" si="85"/>
        <v>0</v>
      </c>
      <c r="BS116" s="101">
        <f t="shared" si="86"/>
        <v>0</v>
      </c>
      <c r="BT116" s="101">
        <f t="shared" si="87"/>
        <v>0</v>
      </c>
      <c r="BU116" s="101">
        <f t="shared" si="88"/>
        <v>0</v>
      </c>
      <c r="BV116" s="101">
        <f t="shared" si="89"/>
        <v>0</v>
      </c>
      <c r="BW116" s="101">
        <f t="shared" si="90"/>
        <v>0</v>
      </c>
      <c r="BX116" s="101">
        <f t="shared" si="91"/>
        <v>0</v>
      </c>
      <c r="BY116" s="101">
        <f t="shared" si="92"/>
        <v>0</v>
      </c>
      <c r="BZ116" s="101">
        <f t="shared" si="93"/>
        <v>0</v>
      </c>
      <c r="CA116" s="100">
        <f t="shared" si="94"/>
        <v>0</v>
      </c>
      <c r="CB116" s="101">
        <f t="shared" si="95"/>
        <v>0</v>
      </c>
      <c r="CC116" s="102">
        <f t="shared" si="96"/>
        <v>0</v>
      </c>
      <c r="CD116" s="100">
        <f t="shared" si="97"/>
        <v>0</v>
      </c>
      <c r="CE116" s="100">
        <f t="shared" si="98"/>
        <v>0</v>
      </c>
      <c r="CF116" s="100">
        <f t="shared" si="99"/>
        <v>0</v>
      </c>
      <c r="CG116" s="100">
        <f t="shared" si="100"/>
        <v>0</v>
      </c>
      <c r="CH116" s="100">
        <f t="shared" si="101"/>
        <v>0</v>
      </c>
      <c r="CI116" s="103">
        <f t="shared" si="102"/>
        <v>0</v>
      </c>
      <c r="CJ116" s="101">
        <f t="shared" si="103"/>
        <v>0</v>
      </c>
      <c r="CK116" s="103">
        <f t="shared" si="104"/>
        <v>0</v>
      </c>
      <c r="CL116" s="101" t="e">
        <f t="shared" si="105"/>
        <v>#DIV/0!</v>
      </c>
    </row>
    <row r="117" spans="2:90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V117" s="92">
        <f t="shared" si="71"/>
        <v>14</v>
      </c>
      <c r="AX117" s="100" t="e">
        <f t="shared" si="72"/>
        <v>#DIV/0!</v>
      </c>
      <c r="AY117" s="101" t="e">
        <f t="shared" si="73"/>
        <v>#DIV/0!</v>
      </c>
      <c r="AZ117" s="102">
        <f t="shared" si="74"/>
        <v>0</v>
      </c>
      <c r="BA117" s="100" t="e">
        <f t="shared" si="75"/>
        <v>#DIV/0!</v>
      </c>
      <c r="BB117" s="100">
        <f t="shared" si="76"/>
        <v>0</v>
      </c>
      <c r="BC117" s="100" t="e">
        <f t="shared" si="77"/>
        <v>#DIV/0!</v>
      </c>
      <c r="BD117" s="100">
        <f t="shared" si="78"/>
        <v>0</v>
      </c>
      <c r="BE117" s="100" t="e">
        <f t="shared" si="79"/>
        <v>#DIV/0!</v>
      </c>
      <c r="BF117" s="103" t="e">
        <f>+VLOOKUP(J117,'Código Barras'!$C$3:$D$1694,1,0)</f>
        <v>#N/A</v>
      </c>
      <c r="BG117" s="101" t="e">
        <f t="shared" si="80"/>
        <v>#DIV/0!</v>
      </c>
      <c r="BH117" s="103" t="e">
        <f>+VLOOKUP(L117,'Código Barras'!$C$3:$D$1694,1,0)</f>
        <v>#N/A</v>
      </c>
      <c r="BI117" s="101" t="e">
        <f t="shared" si="81"/>
        <v>#DIV/0!</v>
      </c>
      <c r="BJ117" s="104" t="str">
        <f>IF(N117&lt;&gt;"",VLOOKUP(N117,Distribuidoras!$B$3:$B$28,1,0),"")</f>
        <v/>
      </c>
      <c r="BK117" s="104" t="e">
        <f>+VLOOKUP('Gx a CL'!O117,'Cod. Único Territorial'!$D$3:$D$348,1,0)</f>
        <v>#N/A</v>
      </c>
      <c r="BL117" s="104" t="e">
        <f>+VLOOKUP('Gx a CL'!P117,'Cod. Único Territorial'!$B$3:$B$348,1,0)</f>
        <v>#N/A</v>
      </c>
      <c r="BM117" s="104" t="e">
        <f>+VLOOKUP('Gx a CL'!Q117,'Sector Económico'!$B$3:$B$30,1,0)</f>
        <v>#N/A</v>
      </c>
      <c r="BN117" s="104" t="e">
        <f>+VLOOKUP('Gx a CL'!R117,'Sector Económico'!$C$3:$C$30,1,0)</f>
        <v>#N/A</v>
      </c>
      <c r="BO117" s="103">
        <f t="shared" si="82"/>
        <v>0</v>
      </c>
      <c r="BP117" s="103">
        <f t="shared" si="83"/>
        <v>0</v>
      </c>
      <c r="BQ117" s="103">
        <f t="shared" si="84"/>
        <v>0</v>
      </c>
      <c r="BR117" s="103">
        <f t="shared" si="85"/>
        <v>0</v>
      </c>
      <c r="BS117" s="101">
        <f t="shared" si="86"/>
        <v>0</v>
      </c>
      <c r="BT117" s="101">
        <f t="shared" si="87"/>
        <v>0</v>
      </c>
      <c r="BU117" s="101">
        <f t="shared" si="88"/>
        <v>0</v>
      </c>
      <c r="BV117" s="101">
        <f t="shared" si="89"/>
        <v>0</v>
      </c>
      <c r="BW117" s="101">
        <f t="shared" si="90"/>
        <v>0</v>
      </c>
      <c r="BX117" s="101">
        <f t="shared" si="91"/>
        <v>0</v>
      </c>
      <c r="BY117" s="101">
        <f t="shared" si="92"/>
        <v>0</v>
      </c>
      <c r="BZ117" s="101">
        <f t="shared" si="93"/>
        <v>0</v>
      </c>
      <c r="CA117" s="100">
        <f t="shared" si="94"/>
        <v>0</v>
      </c>
      <c r="CB117" s="101">
        <f t="shared" si="95"/>
        <v>0</v>
      </c>
      <c r="CC117" s="102">
        <f t="shared" si="96"/>
        <v>0</v>
      </c>
      <c r="CD117" s="100">
        <f t="shared" si="97"/>
        <v>0</v>
      </c>
      <c r="CE117" s="100">
        <f t="shared" si="98"/>
        <v>0</v>
      </c>
      <c r="CF117" s="100">
        <f t="shared" si="99"/>
        <v>0</v>
      </c>
      <c r="CG117" s="100">
        <f t="shared" si="100"/>
        <v>0</v>
      </c>
      <c r="CH117" s="100">
        <f t="shared" si="101"/>
        <v>0</v>
      </c>
      <c r="CI117" s="103">
        <f t="shared" si="102"/>
        <v>0</v>
      </c>
      <c r="CJ117" s="101">
        <f t="shared" si="103"/>
        <v>0</v>
      </c>
      <c r="CK117" s="103">
        <f t="shared" si="104"/>
        <v>0</v>
      </c>
      <c r="CL117" s="101" t="e">
        <f t="shared" si="105"/>
        <v>#DIV/0!</v>
      </c>
    </row>
    <row r="118" spans="2:90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V118" s="92">
        <f t="shared" si="71"/>
        <v>14</v>
      </c>
      <c r="AX118" s="100" t="e">
        <f t="shared" si="72"/>
        <v>#DIV/0!</v>
      </c>
      <c r="AY118" s="101" t="e">
        <f t="shared" si="73"/>
        <v>#DIV/0!</v>
      </c>
      <c r="AZ118" s="102">
        <f t="shared" si="74"/>
        <v>0</v>
      </c>
      <c r="BA118" s="100" t="e">
        <f t="shared" si="75"/>
        <v>#DIV/0!</v>
      </c>
      <c r="BB118" s="100">
        <f t="shared" si="76"/>
        <v>0</v>
      </c>
      <c r="BC118" s="100" t="e">
        <f t="shared" si="77"/>
        <v>#DIV/0!</v>
      </c>
      <c r="BD118" s="100">
        <f t="shared" si="78"/>
        <v>0</v>
      </c>
      <c r="BE118" s="100" t="e">
        <f t="shared" si="79"/>
        <v>#DIV/0!</v>
      </c>
      <c r="BF118" s="103" t="e">
        <f>+VLOOKUP(J118,'Código Barras'!$C$3:$D$1694,1,0)</f>
        <v>#N/A</v>
      </c>
      <c r="BG118" s="101" t="e">
        <f t="shared" si="80"/>
        <v>#DIV/0!</v>
      </c>
      <c r="BH118" s="103" t="e">
        <f>+VLOOKUP(L118,'Código Barras'!$C$3:$D$1694,1,0)</f>
        <v>#N/A</v>
      </c>
      <c r="BI118" s="101" t="e">
        <f t="shared" si="81"/>
        <v>#DIV/0!</v>
      </c>
      <c r="BJ118" s="104" t="str">
        <f>IF(N118&lt;&gt;"",VLOOKUP(N118,Distribuidoras!$B$3:$B$28,1,0),"")</f>
        <v/>
      </c>
      <c r="BK118" s="104" t="e">
        <f>+VLOOKUP('Gx a CL'!O118,'Cod. Único Territorial'!$D$3:$D$348,1,0)</f>
        <v>#N/A</v>
      </c>
      <c r="BL118" s="104" t="e">
        <f>+VLOOKUP('Gx a CL'!P118,'Cod. Único Territorial'!$B$3:$B$348,1,0)</f>
        <v>#N/A</v>
      </c>
      <c r="BM118" s="104" t="e">
        <f>+VLOOKUP('Gx a CL'!Q118,'Sector Económico'!$B$3:$B$30,1,0)</f>
        <v>#N/A</v>
      </c>
      <c r="BN118" s="104" t="e">
        <f>+VLOOKUP('Gx a CL'!R118,'Sector Económico'!$C$3:$C$30,1,0)</f>
        <v>#N/A</v>
      </c>
      <c r="BO118" s="103">
        <f t="shared" si="82"/>
        <v>0</v>
      </c>
      <c r="BP118" s="103">
        <f t="shared" si="83"/>
        <v>0</v>
      </c>
      <c r="BQ118" s="103">
        <f t="shared" si="84"/>
        <v>0</v>
      </c>
      <c r="BR118" s="103">
        <f t="shared" si="85"/>
        <v>0</v>
      </c>
      <c r="BS118" s="101">
        <f t="shared" si="86"/>
        <v>0</v>
      </c>
      <c r="BT118" s="101">
        <f t="shared" si="87"/>
        <v>0</v>
      </c>
      <c r="BU118" s="101">
        <f t="shared" si="88"/>
        <v>0</v>
      </c>
      <c r="BV118" s="101">
        <f t="shared" si="89"/>
        <v>0</v>
      </c>
      <c r="BW118" s="101">
        <f t="shared" si="90"/>
        <v>0</v>
      </c>
      <c r="BX118" s="101">
        <f t="shared" si="91"/>
        <v>0</v>
      </c>
      <c r="BY118" s="101">
        <f t="shared" si="92"/>
        <v>0</v>
      </c>
      <c r="BZ118" s="101">
        <f t="shared" si="93"/>
        <v>0</v>
      </c>
      <c r="CA118" s="100">
        <f t="shared" si="94"/>
        <v>0</v>
      </c>
      <c r="CB118" s="101">
        <f t="shared" si="95"/>
        <v>0</v>
      </c>
      <c r="CC118" s="102">
        <f t="shared" si="96"/>
        <v>0</v>
      </c>
      <c r="CD118" s="100">
        <f t="shared" si="97"/>
        <v>0</v>
      </c>
      <c r="CE118" s="100">
        <f t="shared" si="98"/>
        <v>0</v>
      </c>
      <c r="CF118" s="100">
        <f t="shared" si="99"/>
        <v>0</v>
      </c>
      <c r="CG118" s="100">
        <f t="shared" si="100"/>
        <v>0</v>
      </c>
      <c r="CH118" s="100">
        <f t="shared" si="101"/>
        <v>0</v>
      </c>
      <c r="CI118" s="103">
        <f t="shared" si="102"/>
        <v>0</v>
      </c>
      <c r="CJ118" s="101">
        <f t="shared" si="103"/>
        <v>0</v>
      </c>
      <c r="CK118" s="103">
        <f t="shared" si="104"/>
        <v>0</v>
      </c>
      <c r="CL118" s="101" t="e">
        <f t="shared" si="105"/>
        <v>#DIV/0!</v>
      </c>
    </row>
    <row r="119" spans="2:90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V119" s="92">
        <f t="shared" si="71"/>
        <v>14</v>
      </c>
      <c r="AX119" s="100" t="e">
        <f t="shared" si="72"/>
        <v>#DIV/0!</v>
      </c>
      <c r="AY119" s="101" t="e">
        <f t="shared" si="73"/>
        <v>#DIV/0!</v>
      </c>
      <c r="AZ119" s="102">
        <f t="shared" si="74"/>
        <v>0</v>
      </c>
      <c r="BA119" s="100" t="e">
        <f t="shared" si="75"/>
        <v>#DIV/0!</v>
      </c>
      <c r="BB119" s="100">
        <f t="shared" si="76"/>
        <v>0</v>
      </c>
      <c r="BC119" s="100" t="e">
        <f t="shared" si="77"/>
        <v>#DIV/0!</v>
      </c>
      <c r="BD119" s="100">
        <f t="shared" si="78"/>
        <v>0</v>
      </c>
      <c r="BE119" s="100" t="e">
        <f t="shared" si="79"/>
        <v>#DIV/0!</v>
      </c>
      <c r="BF119" s="103" t="e">
        <f>+VLOOKUP(J119,'Código Barras'!$C$3:$D$1694,1,0)</f>
        <v>#N/A</v>
      </c>
      <c r="BG119" s="101" t="e">
        <f t="shared" si="80"/>
        <v>#DIV/0!</v>
      </c>
      <c r="BH119" s="103" t="e">
        <f>+VLOOKUP(L119,'Código Barras'!$C$3:$D$1694,1,0)</f>
        <v>#N/A</v>
      </c>
      <c r="BI119" s="101" t="e">
        <f t="shared" si="81"/>
        <v>#DIV/0!</v>
      </c>
      <c r="BJ119" s="104" t="str">
        <f>IF(N119&lt;&gt;"",VLOOKUP(N119,Distribuidoras!$B$3:$B$28,1,0),"")</f>
        <v/>
      </c>
      <c r="BK119" s="104" t="e">
        <f>+VLOOKUP('Gx a CL'!O119,'Cod. Único Territorial'!$D$3:$D$348,1,0)</f>
        <v>#N/A</v>
      </c>
      <c r="BL119" s="104" t="e">
        <f>+VLOOKUP('Gx a CL'!P119,'Cod. Único Territorial'!$B$3:$B$348,1,0)</f>
        <v>#N/A</v>
      </c>
      <c r="BM119" s="104" t="e">
        <f>+VLOOKUP('Gx a CL'!Q119,'Sector Económico'!$B$3:$B$30,1,0)</f>
        <v>#N/A</v>
      </c>
      <c r="BN119" s="104" t="e">
        <f>+VLOOKUP('Gx a CL'!R119,'Sector Económico'!$C$3:$C$30,1,0)</f>
        <v>#N/A</v>
      </c>
      <c r="BO119" s="103">
        <f t="shared" si="82"/>
        <v>0</v>
      </c>
      <c r="BP119" s="103">
        <f t="shared" si="83"/>
        <v>0</v>
      </c>
      <c r="BQ119" s="103">
        <f t="shared" si="84"/>
        <v>0</v>
      </c>
      <c r="BR119" s="103">
        <f t="shared" si="85"/>
        <v>0</v>
      </c>
      <c r="BS119" s="101">
        <f t="shared" si="86"/>
        <v>0</v>
      </c>
      <c r="BT119" s="101">
        <f t="shared" si="87"/>
        <v>0</v>
      </c>
      <c r="BU119" s="101">
        <f t="shared" si="88"/>
        <v>0</v>
      </c>
      <c r="BV119" s="101">
        <f t="shared" si="89"/>
        <v>0</v>
      </c>
      <c r="BW119" s="101">
        <f t="shared" si="90"/>
        <v>0</v>
      </c>
      <c r="BX119" s="101">
        <f t="shared" si="91"/>
        <v>0</v>
      </c>
      <c r="BY119" s="101">
        <f t="shared" si="92"/>
        <v>0</v>
      </c>
      <c r="BZ119" s="101">
        <f t="shared" si="93"/>
        <v>0</v>
      </c>
      <c r="CA119" s="100">
        <f t="shared" si="94"/>
        <v>0</v>
      </c>
      <c r="CB119" s="101">
        <f t="shared" si="95"/>
        <v>0</v>
      </c>
      <c r="CC119" s="102">
        <f t="shared" si="96"/>
        <v>0</v>
      </c>
      <c r="CD119" s="100">
        <f t="shared" si="97"/>
        <v>0</v>
      </c>
      <c r="CE119" s="100">
        <f t="shared" si="98"/>
        <v>0</v>
      </c>
      <c r="CF119" s="100">
        <f t="shared" si="99"/>
        <v>0</v>
      </c>
      <c r="CG119" s="100">
        <f t="shared" si="100"/>
        <v>0</v>
      </c>
      <c r="CH119" s="100">
        <f t="shared" si="101"/>
        <v>0</v>
      </c>
      <c r="CI119" s="103">
        <f t="shared" si="102"/>
        <v>0</v>
      </c>
      <c r="CJ119" s="101">
        <f t="shared" si="103"/>
        <v>0</v>
      </c>
      <c r="CK119" s="103">
        <f t="shared" si="104"/>
        <v>0</v>
      </c>
      <c r="CL119" s="101" t="e">
        <f t="shared" si="105"/>
        <v>#DIV/0!</v>
      </c>
    </row>
    <row r="120" spans="2:90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V120" s="92">
        <f t="shared" si="71"/>
        <v>14</v>
      </c>
      <c r="AX120" s="100" t="e">
        <f t="shared" si="72"/>
        <v>#DIV/0!</v>
      </c>
      <c r="AY120" s="101" t="e">
        <f t="shared" si="73"/>
        <v>#DIV/0!</v>
      </c>
      <c r="AZ120" s="102">
        <f t="shared" si="74"/>
        <v>0</v>
      </c>
      <c r="BA120" s="100" t="e">
        <f t="shared" si="75"/>
        <v>#DIV/0!</v>
      </c>
      <c r="BB120" s="100">
        <f t="shared" si="76"/>
        <v>0</v>
      </c>
      <c r="BC120" s="100" t="e">
        <f t="shared" si="77"/>
        <v>#DIV/0!</v>
      </c>
      <c r="BD120" s="100">
        <f t="shared" si="78"/>
        <v>0</v>
      </c>
      <c r="BE120" s="100" t="e">
        <f t="shared" si="79"/>
        <v>#DIV/0!</v>
      </c>
      <c r="BF120" s="103" t="e">
        <f>+VLOOKUP(J120,'Código Barras'!$C$3:$D$1694,1,0)</f>
        <v>#N/A</v>
      </c>
      <c r="BG120" s="101" t="e">
        <f t="shared" si="80"/>
        <v>#DIV/0!</v>
      </c>
      <c r="BH120" s="103" t="e">
        <f>+VLOOKUP(L120,'Código Barras'!$C$3:$D$1694,1,0)</f>
        <v>#N/A</v>
      </c>
      <c r="BI120" s="101" t="e">
        <f t="shared" si="81"/>
        <v>#DIV/0!</v>
      </c>
      <c r="BJ120" s="104" t="str">
        <f>IF(N120&lt;&gt;"",VLOOKUP(N120,Distribuidoras!$B$3:$B$28,1,0),"")</f>
        <v/>
      </c>
      <c r="BK120" s="104" t="e">
        <f>+VLOOKUP('Gx a CL'!O120,'Cod. Único Territorial'!$D$3:$D$348,1,0)</f>
        <v>#N/A</v>
      </c>
      <c r="BL120" s="104" t="e">
        <f>+VLOOKUP('Gx a CL'!P120,'Cod. Único Territorial'!$B$3:$B$348,1,0)</f>
        <v>#N/A</v>
      </c>
      <c r="BM120" s="104" t="e">
        <f>+VLOOKUP('Gx a CL'!Q120,'Sector Económico'!$B$3:$B$30,1,0)</f>
        <v>#N/A</v>
      </c>
      <c r="BN120" s="104" t="e">
        <f>+VLOOKUP('Gx a CL'!R120,'Sector Económico'!$C$3:$C$30,1,0)</f>
        <v>#N/A</v>
      </c>
      <c r="BO120" s="103">
        <f t="shared" si="82"/>
        <v>0</v>
      </c>
      <c r="BP120" s="103">
        <f t="shared" si="83"/>
        <v>0</v>
      </c>
      <c r="BQ120" s="103">
        <f t="shared" si="84"/>
        <v>0</v>
      </c>
      <c r="BR120" s="103">
        <f t="shared" si="85"/>
        <v>0</v>
      </c>
      <c r="BS120" s="101">
        <f t="shared" si="86"/>
        <v>0</v>
      </c>
      <c r="BT120" s="101">
        <f t="shared" si="87"/>
        <v>0</v>
      </c>
      <c r="BU120" s="101">
        <f t="shared" si="88"/>
        <v>0</v>
      </c>
      <c r="BV120" s="101">
        <f t="shared" si="89"/>
        <v>0</v>
      </c>
      <c r="BW120" s="101">
        <f t="shared" si="90"/>
        <v>0</v>
      </c>
      <c r="BX120" s="101">
        <f t="shared" si="91"/>
        <v>0</v>
      </c>
      <c r="BY120" s="101">
        <f t="shared" si="92"/>
        <v>0</v>
      </c>
      <c r="BZ120" s="101">
        <f t="shared" si="93"/>
        <v>0</v>
      </c>
      <c r="CA120" s="100">
        <f t="shared" si="94"/>
        <v>0</v>
      </c>
      <c r="CB120" s="101">
        <f t="shared" si="95"/>
        <v>0</v>
      </c>
      <c r="CC120" s="102">
        <f t="shared" si="96"/>
        <v>0</v>
      </c>
      <c r="CD120" s="100">
        <f t="shared" si="97"/>
        <v>0</v>
      </c>
      <c r="CE120" s="100">
        <f t="shared" si="98"/>
        <v>0</v>
      </c>
      <c r="CF120" s="100">
        <f t="shared" si="99"/>
        <v>0</v>
      </c>
      <c r="CG120" s="100">
        <f t="shared" si="100"/>
        <v>0</v>
      </c>
      <c r="CH120" s="100">
        <f t="shared" si="101"/>
        <v>0</v>
      </c>
      <c r="CI120" s="103">
        <f t="shared" si="102"/>
        <v>0</v>
      </c>
      <c r="CJ120" s="101">
        <f t="shared" si="103"/>
        <v>0</v>
      </c>
      <c r="CK120" s="103">
        <f t="shared" si="104"/>
        <v>0</v>
      </c>
      <c r="CL120" s="101" t="e">
        <f t="shared" si="105"/>
        <v>#DIV/0!</v>
      </c>
    </row>
    <row r="121" spans="2:90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V121" s="92">
        <f t="shared" si="71"/>
        <v>14</v>
      </c>
      <c r="AX121" s="100" t="e">
        <f t="shared" si="72"/>
        <v>#DIV/0!</v>
      </c>
      <c r="AY121" s="101" t="e">
        <f t="shared" si="73"/>
        <v>#DIV/0!</v>
      </c>
      <c r="AZ121" s="102">
        <f t="shared" si="74"/>
        <v>0</v>
      </c>
      <c r="BA121" s="100" t="e">
        <f t="shared" si="75"/>
        <v>#DIV/0!</v>
      </c>
      <c r="BB121" s="100">
        <f t="shared" si="76"/>
        <v>0</v>
      </c>
      <c r="BC121" s="100" t="e">
        <f t="shared" si="77"/>
        <v>#DIV/0!</v>
      </c>
      <c r="BD121" s="100">
        <f t="shared" si="78"/>
        <v>0</v>
      </c>
      <c r="BE121" s="100" t="e">
        <f t="shared" si="79"/>
        <v>#DIV/0!</v>
      </c>
      <c r="BF121" s="103" t="e">
        <f>+VLOOKUP(J121,'Código Barras'!$C$3:$D$1694,1,0)</f>
        <v>#N/A</v>
      </c>
      <c r="BG121" s="101" t="e">
        <f t="shared" si="80"/>
        <v>#DIV/0!</v>
      </c>
      <c r="BH121" s="103" t="e">
        <f>+VLOOKUP(L121,'Código Barras'!$C$3:$D$1694,1,0)</f>
        <v>#N/A</v>
      </c>
      <c r="BI121" s="101" t="e">
        <f t="shared" si="81"/>
        <v>#DIV/0!</v>
      </c>
      <c r="BJ121" s="104" t="str">
        <f>IF(N121&lt;&gt;"",VLOOKUP(N121,Distribuidoras!$B$3:$B$28,1,0),"")</f>
        <v/>
      </c>
      <c r="BK121" s="104" t="e">
        <f>+VLOOKUP('Gx a CL'!O121,'Cod. Único Territorial'!$D$3:$D$348,1,0)</f>
        <v>#N/A</v>
      </c>
      <c r="BL121" s="104" t="e">
        <f>+VLOOKUP('Gx a CL'!P121,'Cod. Único Territorial'!$B$3:$B$348,1,0)</f>
        <v>#N/A</v>
      </c>
      <c r="BM121" s="104" t="e">
        <f>+VLOOKUP('Gx a CL'!Q121,'Sector Económico'!$B$3:$B$30,1,0)</f>
        <v>#N/A</v>
      </c>
      <c r="BN121" s="104" t="e">
        <f>+VLOOKUP('Gx a CL'!R121,'Sector Económico'!$C$3:$C$30,1,0)</f>
        <v>#N/A</v>
      </c>
      <c r="BO121" s="103">
        <f t="shared" si="82"/>
        <v>0</v>
      </c>
      <c r="BP121" s="103">
        <f t="shared" si="83"/>
        <v>0</v>
      </c>
      <c r="BQ121" s="103">
        <f t="shared" si="84"/>
        <v>0</v>
      </c>
      <c r="BR121" s="103">
        <f t="shared" si="85"/>
        <v>0</v>
      </c>
      <c r="BS121" s="101">
        <f t="shared" si="86"/>
        <v>0</v>
      </c>
      <c r="BT121" s="101">
        <f t="shared" si="87"/>
        <v>0</v>
      </c>
      <c r="BU121" s="101">
        <f t="shared" si="88"/>
        <v>0</v>
      </c>
      <c r="BV121" s="101">
        <f t="shared" si="89"/>
        <v>0</v>
      </c>
      <c r="BW121" s="101">
        <f t="shared" si="90"/>
        <v>0</v>
      </c>
      <c r="BX121" s="101">
        <f t="shared" si="91"/>
        <v>0</v>
      </c>
      <c r="BY121" s="101">
        <f t="shared" si="92"/>
        <v>0</v>
      </c>
      <c r="BZ121" s="101">
        <f t="shared" si="93"/>
        <v>0</v>
      </c>
      <c r="CA121" s="100">
        <f t="shared" si="94"/>
        <v>0</v>
      </c>
      <c r="CB121" s="101">
        <f t="shared" si="95"/>
        <v>0</v>
      </c>
      <c r="CC121" s="102">
        <f t="shared" si="96"/>
        <v>0</v>
      </c>
      <c r="CD121" s="100">
        <f t="shared" si="97"/>
        <v>0</v>
      </c>
      <c r="CE121" s="100">
        <f t="shared" si="98"/>
        <v>0</v>
      </c>
      <c r="CF121" s="100">
        <f t="shared" si="99"/>
        <v>0</v>
      </c>
      <c r="CG121" s="100">
        <f t="shared" si="100"/>
        <v>0</v>
      </c>
      <c r="CH121" s="100">
        <f t="shared" si="101"/>
        <v>0</v>
      </c>
      <c r="CI121" s="103">
        <f t="shared" si="102"/>
        <v>0</v>
      </c>
      <c r="CJ121" s="101">
        <f t="shared" si="103"/>
        <v>0</v>
      </c>
      <c r="CK121" s="103">
        <f t="shared" si="104"/>
        <v>0</v>
      </c>
      <c r="CL121" s="101" t="e">
        <f t="shared" si="105"/>
        <v>#DIV/0!</v>
      </c>
    </row>
    <row r="122" spans="2:90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V122" s="92">
        <f t="shared" si="71"/>
        <v>14</v>
      </c>
      <c r="AX122" s="100" t="e">
        <f t="shared" si="72"/>
        <v>#DIV/0!</v>
      </c>
      <c r="AY122" s="101" t="e">
        <f t="shared" si="73"/>
        <v>#DIV/0!</v>
      </c>
      <c r="AZ122" s="102">
        <f t="shared" si="74"/>
        <v>0</v>
      </c>
      <c r="BA122" s="100" t="e">
        <f t="shared" si="75"/>
        <v>#DIV/0!</v>
      </c>
      <c r="BB122" s="100">
        <f t="shared" si="76"/>
        <v>0</v>
      </c>
      <c r="BC122" s="100" t="e">
        <f t="shared" si="77"/>
        <v>#DIV/0!</v>
      </c>
      <c r="BD122" s="100">
        <f t="shared" si="78"/>
        <v>0</v>
      </c>
      <c r="BE122" s="100" t="e">
        <f t="shared" si="79"/>
        <v>#DIV/0!</v>
      </c>
      <c r="BF122" s="103" t="e">
        <f>+VLOOKUP(J122,'Código Barras'!$C$3:$D$1694,1,0)</f>
        <v>#N/A</v>
      </c>
      <c r="BG122" s="101" t="e">
        <f t="shared" si="80"/>
        <v>#DIV/0!</v>
      </c>
      <c r="BH122" s="103" t="e">
        <f>+VLOOKUP(L122,'Código Barras'!$C$3:$D$1694,1,0)</f>
        <v>#N/A</v>
      </c>
      <c r="BI122" s="101" t="e">
        <f t="shared" si="81"/>
        <v>#DIV/0!</v>
      </c>
      <c r="BJ122" s="104" t="str">
        <f>IF(N122&lt;&gt;"",VLOOKUP(N122,Distribuidoras!$B$3:$B$28,1,0),"")</f>
        <v/>
      </c>
      <c r="BK122" s="104" t="e">
        <f>+VLOOKUP('Gx a CL'!O122,'Cod. Único Territorial'!$D$3:$D$348,1,0)</f>
        <v>#N/A</v>
      </c>
      <c r="BL122" s="104" t="e">
        <f>+VLOOKUP('Gx a CL'!P122,'Cod. Único Territorial'!$B$3:$B$348,1,0)</f>
        <v>#N/A</v>
      </c>
      <c r="BM122" s="104" t="e">
        <f>+VLOOKUP('Gx a CL'!Q122,'Sector Económico'!$B$3:$B$30,1,0)</f>
        <v>#N/A</v>
      </c>
      <c r="BN122" s="104" t="e">
        <f>+VLOOKUP('Gx a CL'!R122,'Sector Económico'!$C$3:$C$30,1,0)</f>
        <v>#N/A</v>
      </c>
      <c r="BO122" s="103">
        <f t="shared" si="82"/>
        <v>0</v>
      </c>
      <c r="BP122" s="103">
        <f t="shared" si="83"/>
        <v>0</v>
      </c>
      <c r="BQ122" s="103">
        <f t="shared" si="84"/>
        <v>0</v>
      </c>
      <c r="BR122" s="103">
        <f t="shared" si="85"/>
        <v>0</v>
      </c>
      <c r="BS122" s="101">
        <f t="shared" si="86"/>
        <v>0</v>
      </c>
      <c r="BT122" s="101">
        <f t="shared" si="87"/>
        <v>0</v>
      </c>
      <c r="BU122" s="101">
        <f t="shared" si="88"/>
        <v>0</v>
      </c>
      <c r="BV122" s="101">
        <f t="shared" si="89"/>
        <v>0</v>
      </c>
      <c r="BW122" s="101">
        <f t="shared" si="90"/>
        <v>0</v>
      </c>
      <c r="BX122" s="101">
        <f t="shared" si="91"/>
        <v>0</v>
      </c>
      <c r="BY122" s="101">
        <f t="shared" si="92"/>
        <v>0</v>
      </c>
      <c r="BZ122" s="101">
        <f t="shared" si="93"/>
        <v>0</v>
      </c>
      <c r="CA122" s="100">
        <f t="shared" si="94"/>
        <v>0</v>
      </c>
      <c r="CB122" s="101">
        <f t="shared" si="95"/>
        <v>0</v>
      </c>
      <c r="CC122" s="102">
        <f t="shared" si="96"/>
        <v>0</v>
      </c>
      <c r="CD122" s="100">
        <f t="shared" si="97"/>
        <v>0</v>
      </c>
      <c r="CE122" s="100">
        <f t="shared" si="98"/>
        <v>0</v>
      </c>
      <c r="CF122" s="100">
        <f t="shared" si="99"/>
        <v>0</v>
      </c>
      <c r="CG122" s="100">
        <f t="shared" si="100"/>
        <v>0</v>
      </c>
      <c r="CH122" s="100">
        <f t="shared" si="101"/>
        <v>0</v>
      </c>
      <c r="CI122" s="103">
        <f t="shared" si="102"/>
        <v>0</v>
      </c>
      <c r="CJ122" s="101">
        <f t="shared" si="103"/>
        <v>0</v>
      </c>
      <c r="CK122" s="103">
        <f t="shared" si="104"/>
        <v>0</v>
      </c>
      <c r="CL122" s="101" t="e">
        <f t="shared" si="105"/>
        <v>#DIV/0!</v>
      </c>
    </row>
    <row r="123" spans="2:90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V123" s="92">
        <f t="shared" si="71"/>
        <v>14</v>
      </c>
      <c r="AX123" s="100" t="e">
        <f t="shared" si="72"/>
        <v>#DIV/0!</v>
      </c>
      <c r="AY123" s="101" t="e">
        <f t="shared" si="73"/>
        <v>#DIV/0!</v>
      </c>
      <c r="AZ123" s="102">
        <f t="shared" si="74"/>
        <v>0</v>
      </c>
      <c r="BA123" s="100" t="e">
        <f t="shared" si="75"/>
        <v>#DIV/0!</v>
      </c>
      <c r="BB123" s="100">
        <f t="shared" si="76"/>
        <v>0</v>
      </c>
      <c r="BC123" s="100" t="e">
        <f t="shared" si="77"/>
        <v>#DIV/0!</v>
      </c>
      <c r="BD123" s="100">
        <f t="shared" si="78"/>
        <v>0</v>
      </c>
      <c r="BE123" s="100" t="e">
        <f t="shared" si="79"/>
        <v>#DIV/0!</v>
      </c>
      <c r="BF123" s="103" t="e">
        <f>+VLOOKUP(J123,'Código Barras'!$C$3:$D$1694,1,0)</f>
        <v>#N/A</v>
      </c>
      <c r="BG123" s="101" t="e">
        <f t="shared" si="80"/>
        <v>#DIV/0!</v>
      </c>
      <c r="BH123" s="103" t="e">
        <f>+VLOOKUP(L123,'Código Barras'!$C$3:$D$1694,1,0)</f>
        <v>#N/A</v>
      </c>
      <c r="BI123" s="101" t="e">
        <f t="shared" si="81"/>
        <v>#DIV/0!</v>
      </c>
      <c r="BJ123" s="104" t="str">
        <f>IF(N123&lt;&gt;"",VLOOKUP(N123,Distribuidoras!$B$3:$B$28,1,0),"")</f>
        <v/>
      </c>
      <c r="BK123" s="104" t="e">
        <f>+VLOOKUP('Gx a CL'!O123,'Cod. Único Territorial'!$D$3:$D$348,1,0)</f>
        <v>#N/A</v>
      </c>
      <c r="BL123" s="104" t="e">
        <f>+VLOOKUP('Gx a CL'!P123,'Cod. Único Territorial'!$B$3:$B$348,1,0)</f>
        <v>#N/A</v>
      </c>
      <c r="BM123" s="104" t="e">
        <f>+VLOOKUP('Gx a CL'!Q123,'Sector Económico'!$B$3:$B$30,1,0)</f>
        <v>#N/A</v>
      </c>
      <c r="BN123" s="104" t="e">
        <f>+VLOOKUP('Gx a CL'!R123,'Sector Económico'!$C$3:$C$30,1,0)</f>
        <v>#N/A</v>
      </c>
      <c r="BO123" s="103">
        <f t="shared" si="82"/>
        <v>0</v>
      </c>
      <c r="BP123" s="103">
        <f t="shared" si="83"/>
        <v>0</v>
      </c>
      <c r="BQ123" s="103">
        <f t="shared" si="84"/>
        <v>0</v>
      </c>
      <c r="BR123" s="103">
        <f t="shared" si="85"/>
        <v>0</v>
      </c>
      <c r="BS123" s="101">
        <f t="shared" si="86"/>
        <v>0</v>
      </c>
      <c r="BT123" s="101">
        <f t="shared" si="87"/>
        <v>0</v>
      </c>
      <c r="BU123" s="101">
        <f t="shared" si="88"/>
        <v>0</v>
      </c>
      <c r="BV123" s="101">
        <f t="shared" si="89"/>
        <v>0</v>
      </c>
      <c r="BW123" s="101">
        <f t="shared" si="90"/>
        <v>0</v>
      </c>
      <c r="BX123" s="101">
        <f t="shared" si="91"/>
        <v>0</v>
      </c>
      <c r="BY123" s="101">
        <f t="shared" si="92"/>
        <v>0</v>
      </c>
      <c r="BZ123" s="101">
        <f t="shared" si="93"/>
        <v>0</v>
      </c>
      <c r="CA123" s="100">
        <f t="shared" si="94"/>
        <v>0</v>
      </c>
      <c r="CB123" s="101">
        <f t="shared" si="95"/>
        <v>0</v>
      </c>
      <c r="CC123" s="102">
        <f t="shared" si="96"/>
        <v>0</v>
      </c>
      <c r="CD123" s="100">
        <f t="shared" si="97"/>
        <v>0</v>
      </c>
      <c r="CE123" s="100">
        <f t="shared" si="98"/>
        <v>0</v>
      </c>
      <c r="CF123" s="100">
        <f t="shared" si="99"/>
        <v>0</v>
      </c>
      <c r="CG123" s="100">
        <f t="shared" si="100"/>
        <v>0</v>
      </c>
      <c r="CH123" s="100">
        <f t="shared" si="101"/>
        <v>0</v>
      </c>
      <c r="CI123" s="103">
        <f t="shared" si="102"/>
        <v>0</v>
      </c>
      <c r="CJ123" s="101">
        <f t="shared" si="103"/>
        <v>0</v>
      </c>
      <c r="CK123" s="103">
        <f t="shared" si="104"/>
        <v>0</v>
      </c>
      <c r="CL123" s="101" t="e">
        <f t="shared" si="105"/>
        <v>#DIV/0!</v>
      </c>
    </row>
    <row r="124" spans="2:90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V124" s="92">
        <f t="shared" si="71"/>
        <v>14</v>
      </c>
      <c r="AX124" s="100" t="e">
        <f t="shared" si="72"/>
        <v>#DIV/0!</v>
      </c>
      <c r="AY124" s="101" t="e">
        <f t="shared" si="73"/>
        <v>#DIV/0!</v>
      </c>
      <c r="AZ124" s="102">
        <f t="shared" si="74"/>
        <v>0</v>
      </c>
      <c r="BA124" s="100" t="e">
        <f t="shared" si="75"/>
        <v>#DIV/0!</v>
      </c>
      <c r="BB124" s="100">
        <f t="shared" si="76"/>
        <v>0</v>
      </c>
      <c r="BC124" s="100" t="e">
        <f t="shared" si="77"/>
        <v>#DIV/0!</v>
      </c>
      <c r="BD124" s="100">
        <f t="shared" si="78"/>
        <v>0</v>
      </c>
      <c r="BE124" s="100" t="e">
        <f t="shared" si="79"/>
        <v>#DIV/0!</v>
      </c>
      <c r="BF124" s="103" t="e">
        <f>+VLOOKUP(J124,'Código Barras'!$C$3:$D$1694,1,0)</f>
        <v>#N/A</v>
      </c>
      <c r="BG124" s="101" t="e">
        <f t="shared" si="80"/>
        <v>#DIV/0!</v>
      </c>
      <c r="BH124" s="103" t="e">
        <f>+VLOOKUP(L124,'Código Barras'!$C$3:$D$1694,1,0)</f>
        <v>#N/A</v>
      </c>
      <c r="BI124" s="101" t="e">
        <f t="shared" si="81"/>
        <v>#DIV/0!</v>
      </c>
      <c r="BJ124" s="104" t="str">
        <f>IF(N124&lt;&gt;"",VLOOKUP(N124,Distribuidoras!$B$3:$B$28,1,0),"")</f>
        <v/>
      </c>
      <c r="BK124" s="104" t="e">
        <f>+VLOOKUP('Gx a CL'!O124,'Cod. Único Territorial'!$D$3:$D$348,1,0)</f>
        <v>#N/A</v>
      </c>
      <c r="BL124" s="104" t="e">
        <f>+VLOOKUP('Gx a CL'!P124,'Cod. Único Territorial'!$B$3:$B$348,1,0)</f>
        <v>#N/A</v>
      </c>
      <c r="BM124" s="104" t="e">
        <f>+VLOOKUP('Gx a CL'!Q124,'Sector Económico'!$B$3:$B$30,1,0)</f>
        <v>#N/A</v>
      </c>
      <c r="BN124" s="104" t="e">
        <f>+VLOOKUP('Gx a CL'!R124,'Sector Económico'!$C$3:$C$30,1,0)</f>
        <v>#N/A</v>
      </c>
      <c r="BO124" s="103">
        <f t="shared" si="82"/>
        <v>0</v>
      </c>
      <c r="BP124" s="103">
        <f t="shared" si="83"/>
        <v>0</v>
      </c>
      <c r="BQ124" s="103">
        <f t="shared" si="84"/>
        <v>0</v>
      </c>
      <c r="BR124" s="103">
        <f t="shared" si="85"/>
        <v>0</v>
      </c>
      <c r="BS124" s="101">
        <f t="shared" si="86"/>
        <v>0</v>
      </c>
      <c r="BT124" s="101">
        <f t="shared" si="87"/>
        <v>0</v>
      </c>
      <c r="BU124" s="101">
        <f t="shared" si="88"/>
        <v>0</v>
      </c>
      <c r="BV124" s="101">
        <f t="shared" si="89"/>
        <v>0</v>
      </c>
      <c r="BW124" s="101">
        <f t="shared" si="90"/>
        <v>0</v>
      </c>
      <c r="BX124" s="101">
        <f t="shared" si="91"/>
        <v>0</v>
      </c>
      <c r="BY124" s="101">
        <f t="shared" si="92"/>
        <v>0</v>
      </c>
      <c r="BZ124" s="101">
        <f t="shared" si="93"/>
        <v>0</v>
      </c>
      <c r="CA124" s="100">
        <f t="shared" si="94"/>
        <v>0</v>
      </c>
      <c r="CB124" s="101">
        <f t="shared" si="95"/>
        <v>0</v>
      </c>
      <c r="CC124" s="102">
        <f t="shared" si="96"/>
        <v>0</v>
      </c>
      <c r="CD124" s="100">
        <f t="shared" si="97"/>
        <v>0</v>
      </c>
      <c r="CE124" s="100">
        <f t="shared" si="98"/>
        <v>0</v>
      </c>
      <c r="CF124" s="100">
        <f t="shared" si="99"/>
        <v>0</v>
      </c>
      <c r="CG124" s="100">
        <f t="shared" si="100"/>
        <v>0</v>
      </c>
      <c r="CH124" s="100">
        <f t="shared" si="101"/>
        <v>0</v>
      </c>
      <c r="CI124" s="103">
        <f t="shared" si="102"/>
        <v>0</v>
      </c>
      <c r="CJ124" s="101">
        <f t="shared" si="103"/>
        <v>0</v>
      </c>
      <c r="CK124" s="103">
        <f t="shared" si="104"/>
        <v>0</v>
      </c>
      <c r="CL124" s="101" t="e">
        <f t="shared" si="105"/>
        <v>#DIV/0!</v>
      </c>
    </row>
    <row r="125" spans="2:90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V125" s="92">
        <f t="shared" si="71"/>
        <v>14</v>
      </c>
      <c r="AX125" s="100" t="e">
        <f t="shared" si="72"/>
        <v>#DIV/0!</v>
      </c>
      <c r="AY125" s="101" t="e">
        <f t="shared" si="73"/>
        <v>#DIV/0!</v>
      </c>
      <c r="AZ125" s="102">
        <f t="shared" si="74"/>
        <v>0</v>
      </c>
      <c r="BA125" s="100" t="e">
        <f t="shared" si="75"/>
        <v>#DIV/0!</v>
      </c>
      <c r="BB125" s="100">
        <f t="shared" si="76"/>
        <v>0</v>
      </c>
      <c r="BC125" s="100" t="e">
        <f t="shared" si="77"/>
        <v>#DIV/0!</v>
      </c>
      <c r="BD125" s="100">
        <f t="shared" si="78"/>
        <v>0</v>
      </c>
      <c r="BE125" s="100" t="e">
        <f t="shared" si="79"/>
        <v>#DIV/0!</v>
      </c>
      <c r="BF125" s="103" t="e">
        <f>+VLOOKUP(J125,'Código Barras'!$C$3:$D$1694,1,0)</f>
        <v>#N/A</v>
      </c>
      <c r="BG125" s="101" t="e">
        <f t="shared" si="80"/>
        <v>#DIV/0!</v>
      </c>
      <c r="BH125" s="103" t="e">
        <f>+VLOOKUP(L125,'Código Barras'!$C$3:$D$1694,1,0)</f>
        <v>#N/A</v>
      </c>
      <c r="BI125" s="101" t="e">
        <f t="shared" si="81"/>
        <v>#DIV/0!</v>
      </c>
      <c r="BJ125" s="104" t="str">
        <f>IF(N125&lt;&gt;"",VLOOKUP(N125,Distribuidoras!$B$3:$B$28,1,0),"")</f>
        <v/>
      </c>
      <c r="BK125" s="104" t="e">
        <f>+VLOOKUP('Gx a CL'!O125,'Cod. Único Territorial'!$D$3:$D$348,1,0)</f>
        <v>#N/A</v>
      </c>
      <c r="BL125" s="104" t="e">
        <f>+VLOOKUP('Gx a CL'!P125,'Cod. Único Territorial'!$B$3:$B$348,1,0)</f>
        <v>#N/A</v>
      </c>
      <c r="BM125" s="104" t="e">
        <f>+VLOOKUP('Gx a CL'!Q125,'Sector Económico'!$B$3:$B$30,1,0)</f>
        <v>#N/A</v>
      </c>
      <c r="BN125" s="104" t="e">
        <f>+VLOOKUP('Gx a CL'!R125,'Sector Económico'!$C$3:$C$30,1,0)</f>
        <v>#N/A</v>
      </c>
      <c r="BO125" s="103">
        <f t="shared" si="82"/>
        <v>0</v>
      </c>
      <c r="BP125" s="103">
        <f t="shared" si="83"/>
        <v>0</v>
      </c>
      <c r="BQ125" s="103">
        <f t="shared" si="84"/>
        <v>0</v>
      </c>
      <c r="BR125" s="103">
        <f t="shared" si="85"/>
        <v>0</v>
      </c>
      <c r="BS125" s="101">
        <f t="shared" si="86"/>
        <v>0</v>
      </c>
      <c r="BT125" s="101">
        <f t="shared" si="87"/>
        <v>0</v>
      </c>
      <c r="BU125" s="101">
        <f t="shared" si="88"/>
        <v>0</v>
      </c>
      <c r="BV125" s="101">
        <f t="shared" si="89"/>
        <v>0</v>
      </c>
      <c r="BW125" s="101">
        <f t="shared" si="90"/>
        <v>0</v>
      </c>
      <c r="BX125" s="101">
        <f t="shared" si="91"/>
        <v>0</v>
      </c>
      <c r="BY125" s="101">
        <f t="shared" si="92"/>
        <v>0</v>
      </c>
      <c r="BZ125" s="101">
        <f t="shared" si="93"/>
        <v>0</v>
      </c>
      <c r="CA125" s="100">
        <f t="shared" si="94"/>
        <v>0</v>
      </c>
      <c r="CB125" s="101">
        <f t="shared" si="95"/>
        <v>0</v>
      </c>
      <c r="CC125" s="102">
        <f t="shared" si="96"/>
        <v>0</v>
      </c>
      <c r="CD125" s="100">
        <f t="shared" si="97"/>
        <v>0</v>
      </c>
      <c r="CE125" s="100">
        <f t="shared" si="98"/>
        <v>0</v>
      </c>
      <c r="CF125" s="100">
        <f t="shared" si="99"/>
        <v>0</v>
      </c>
      <c r="CG125" s="100">
        <f t="shared" si="100"/>
        <v>0</v>
      </c>
      <c r="CH125" s="100">
        <f t="shared" si="101"/>
        <v>0</v>
      </c>
      <c r="CI125" s="103">
        <f t="shared" si="102"/>
        <v>0</v>
      </c>
      <c r="CJ125" s="101">
        <f t="shared" si="103"/>
        <v>0</v>
      </c>
      <c r="CK125" s="103">
        <f t="shared" si="104"/>
        <v>0</v>
      </c>
      <c r="CL125" s="101" t="e">
        <f t="shared" si="105"/>
        <v>#DIV/0!</v>
      </c>
    </row>
    <row r="126" spans="2:90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V126" s="92">
        <f t="shared" si="71"/>
        <v>14</v>
      </c>
      <c r="AX126" s="100" t="e">
        <f t="shared" si="72"/>
        <v>#DIV/0!</v>
      </c>
      <c r="AY126" s="101" t="e">
        <f t="shared" si="73"/>
        <v>#DIV/0!</v>
      </c>
      <c r="AZ126" s="102">
        <f t="shared" si="74"/>
        <v>0</v>
      </c>
      <c r="BA126" s="100" t="e">
        <f t="shared" si="75"/>
        <v>#DIV/0!</v>
      </c>
      <c r="BB126" s="100">
        <f t="shared" si="76"/>
        <v>0</v>
      </c>
      <c r="BC126" s="100" t="e">
        <f t="shared" si="77"/>
        <v>#DIV/0!</v>
      </c>
      <c r="BD126" s="100">
        <f t="shared" si="78"/>
        <v>0</v>
      </c>
      <c r="BE126" s="100" t="e">
        <f t="shared" si="79"/>
        <v>#DIV/0!</v>
      </c>
      <c r="BF126" s="103" t="e">
        <f>+VLOOKUP(J126,'Código Barras'!$C$3:$D$1694,1,0)</f>
        <v>#N/A</v>
      </c>
      <c r="BG126" s="101" t="e">
        <f t="shared" si="80"/>
        <v>#DIV/0!</v>
      </c>
      <c r="BH126" s="103" t="e">
        <f>+VLOOKUP(L126,'Código Barras'!$C$3:$D$1694,1,0)</f>
        <v>#N/A</v>
      </c>
      <c r="BI126" s="101" t="e">
        <f t="shared" si="81"/>
        <v>#DIV/0!</v>
      </c>
      <c r="BJ126" s="104" t="str">
        <f>IF(N126&lt;&gt;"",VLOOKUP(N126,Distribuidoras!$B$3:$B$28,1,0),"")</f>
        <v/>
      </c>
      <c r="BK126" s="104" t="e">
        <f>+VLOOKUP('Gx a CL'!O126,'Cod. Único Territorial'!$D$3:$D$348,1,0)</f>
        <v>#N/A</v>
      </c>
      <c r="BL126" s="104" t="e">
        <f>+VLOOKUP('Gx a CL'!P126,'Cod. Único Territorial'!$B$3:$B$348,1,0)</f>
        <v>#N/A</v>
      </c>
      <c r="BM126" s="104" t="e">
        <f>+VLOOKUP('Gx a CL'!Q126,'Sector Económico'!$B$3:$B$30,1,0)</f>
        <v>#N/A</v>
      </c>
      <c r="BN126" s="104" t="e">
        <f>+VLOOKUP('Gx a CL'!R126,'Sector Económico'!$C$3:$C$30,1,0)</f>
        <v>#N/A</v>
      </c>
      <c r="BO126" s="103">
        <f t="shared" si="82"/>
        <v>0</v>
      </c>
      <c r="BP126" s="103">
        <f t="shared" si="83"/>
        <v>0</v>
      </c>
      <c r="BQ126" s="103">
        <f t="shared" si="84"/>
        <v>0</v>
      </c>
      <c r="BR126" s="103">
        <f t="shared" si="85"/>
        <v>0</v>
      </c>
      <c r="BS126" s="101">
        <f t="shared" si="86"/>
        <v>0</v>
      </c>
      <c r="BT126" s="101">
        <f t="shared" si="87"/>
        <v>0</v>
      </c>
      <c r="BU126" s="101">
        <f t="shared" si="88"/>
        <v>0</v>
      </c>
      <c r="BV126" s="101">
        <f t="shared" si="89"/>
        <v>0</v>
      </c>
      <c r="BW126" s="101">
        <f t="shared" si="90"/>
        <v>0</v>
      </c>
      <c r="BX126" s="101">
        <f t="shared" si="91"/>
        <v>0</v>
      </c>
      <c r="BY126" s="101">
        <f t="shared" si="92"/>
        <v>0</v>
      </c>
      <c r="BZ126" s="101">
        <f t="shared" si="93"/>
        <v>0</v>
      </c>
      <c r="CA126" s="100">
        <f t="shared" si="94"/>
        <v>0</v>
      </c>
      <c r="CB126" s="101">
        <f t="shared" si="95"/>
        <v>0</v>
      </c>
      <c r="CC126" s="102">
        <f t="shared" si="96"/>
        <v>0</v>
      </c>
      <c r="CD126" s="100">
        <f t="shared" si="97"/>
        <v>0</v>
      </c>
      <c r="CE126" s="100">
        <f t="shared" si="98"/>
        <v>0</v>
      </c>
      <c r="CF126" s="100">
        <f t="shared" si="99"/>
        <v>0</v>
      </c>
      <c r="CG126" s="100">
        <f t="shared" si="100"/>
        <v>0</v>
      </c>
      <c r="CH126" s="100">
        <f t="shared" si="101"/>
        <v>0</v>
      </c>
      <c r="CI126" s="103">
        <f t="shared" si="102"/>
        <v>0</v>
      </c>
      <c r="CJ126" s="101">
        <f t="shared" si="103"/>
        <v>0</v>
      </c>
      <c r="CK126" s="103">
        <f t="shared" si="104"/>
        <v>0</v>
      </c>
      <c r="CL126" s="101" t="e">
        <f t="shared" si="105"/>
        <v>#DIV/0!</v>
      </c>
    </row>
    <row r="127" spans="2:90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V127" s="92">
        <f t="shared" si="71"/>
        <v>14</v>
      </c>
      <c r="AX127" s="100" t="e">
        <f t="shared" si="72"/>
        <v>#DIV/0!</v>
      </c>
      <c r="AY127" s="101" t="e">
        <f t="shared" si="73"/>
        <v>#DIV/0!</v>
      </c>
      <c r="AZ127" s="102">
        <f t="shared" si="74"/>
        <v>0</v>
      </c>
      <c r="BA127" s="100" t="e">
        <f t="shared" si="75"/>
        <v>#DIV/0!</v>
      </c>
      <c r="BB127" s="100">
        <f t="shared" si="76"/>
        <v>0</v>
      </c>
      <c r="BC127" s="100" t="e">
        <f t="shared" si="77"/>
        <v>#DIV/0!</v>
      </c>
      <c r="BD127" s="100">
        <f t="shared" si="78"/>
        <v>0</v>
      </c>
      <c r="BE127" s="100" t="e">
        <f t="shared" si="79"/>
        <v>#DIV/0!</v>
      </c>
      <c r="BF127" s="103" t="e">
        <f>+VLOOKUP(J127,'Código Barras'!$C$3:$D$1694,1,0)</f>
        <v>#N/A</v>
      </c>
      <c r="BG127" s="101" t="e">
        <f t="shared" si="80"/>
        <v>#DIV/0!</v>
      </c>
      <c r="BH127" s="103" t="e">
        <f>+VLOOKUP(L127,'Código Barras'!$C$3:$D$1694,1,0)</f>
        <v>#N/A</v>
      </c>
      <c r="BI127" s="101" t="e">
        <f t="shared" si="81"/>
        <v>#DIV/0!</v>
      </c>
      <c r="BJ127" s="104" t="str">
        <f>IF(N127&lt;&gt;"",VLOOKUP(N127,Distribuidoras!$B$3:$B$28,1,0),"")</f>
        <v/>
      </c>
      <c r="BK127" s="104" t="e">
        <f>+VLOOKUP('Gx a CL'!O127,'Cod. Único Territorial'!$D$3:$D$348,1,0)</f>
        <v>#N/A</v>
      </c>
      <c r="BL127" s="104" t="e">
        <f>+VLOOKUP('Gx a CL'!P127,'Cod. Único Territorial'!$B$3:$B$348,1,0)</f>
        <v>#N/A</v>
      </c>
      <c r="BM127" s="104" t="e">
        <f>+VLOOKUP('Gx a CL'!Q127,'Sector Económico'!$B$3:$B$30,1,0)</f>
        <v>#N/A</v>
      </c>
      <c r="BN127" s="104" t="e">
        <f>+VLOOKUP('Gx a CL'!R127,'Sector Económico'!$C$3:$C$30,1,0)</f>
        <v>#N/A</v>
      </c>
      <c r="BO127" s="103">
        <f t="shared" si="82"/>
        <v>0</v>
      </c>
      <c r="BP127" s="103">
        <f t="shared" si="83"/>
        <v>0</v>
      </c>
      <c r="BQ127" s="103">
        <f t="shared" si="84"/>
        <v>0</v>
      </c>
      <c r="BR127" s="103">
        <f t="shared" si="85"/>
        <v>0</v>
      </c>
      <c r="BS127" s="101">
        <f t="shared" si="86"/>
        <v>0</v>
      </c>
      <c r="BT127" s="101">
        <f t="shared" si="87"/>
        <v>0</v>
      </c>
      <c r="BU127" s="101">
        <f t="shared" si="88"/>
        <v>0</v>
      </c>
      <c r="BV127" s="101">
        <f t="shared" si="89"/>
        <v>0</v>
      </c>
      <c r="BW127" s="101">
        <f t="shared" si="90"/>
        <v>0</v>
      </c>
      <c r="BX127" s="101">
        <f t="shared" si="91"/>
        <v>0</v>
      </c>
      <c r="BY127" s="101">
        <f t="shared" si="92"/>
        <v>0</v>
      </c>
      <c r="BZ127" s="101">
        <f t="shared" si="93"/>
        <v>0</v>
      </c>
      <c r="CA127" s="100">
        <f t="shared" si="94"/>
        <v>0</v>
      </c>
      <c r="CB127" s="101">
        <f t="shared" si="95"/>
        <v>0</v>
      </c>
      <c r="CC127" s="102">
        <f t="shared" si="96"/>
        <v>0</v>
      </c>
      <c r="CD127" s="100">
        <f t="shared" si="97"/>
        <v>0</v>
      </c>
      <c r="CE127" s="100">
        <f t="shared" si="98"/>
        <v>0</v>
      </c>
      <c r="CF127" s="100">
        <f t="shared" si="99"/>
        <v>0</v>
      </c>
      <c r="CG127" s="100">
        <f t="shared" si="100"/>
        <v>0</v>
      </c>
      <c r="CH127" s="100">
        <f t="shared" si="101"/>
        <v>0</v>
      </c>
      <c r="CI127" s="103">
        <f t="shared" si="102"/>
        <v>0</v>
      </c>
      <c r="CJ127" s="101">
        <f t="shared" si="103"/>
        <v>0</v>
      </c>
      <c r="CK127" s="103">
        <f t="shared" si="104"/>
        <v>0</v>
      </c>
      <c r="CL127" s="101" t="e">
        <f t="shared" si="105"/>
        <v>#DIV/0!</v>
      </c>
    </row>
    <row r="128" spans="2:90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V128" s="92">
        <f t="shared" si="71"/>
        <v>14</v>
      </c>
      <c r="AX128" s="100" t="e">
        <f t="shared" si="72"/>
        <v>#DIV/0!</v>
      </c>
      <c r="AY128" s="101" t="e">
        <f t="shared" si="73"/>
        <v>#DIV/0!</v>
      </c>
      <c r="AZ128" s="102">
        <f t="shared" si="74"/>
        <v>0</v>
      </c>
      <c r="BA128" s="100" t="e">
        <f t="shared" si="75"/>
        <v>#DIV/0!</v>
      </c>
      <c r="BB128" s="100">
        <f t="shared" si="76"/>
        <v>0</v>
      </c>
      <c r="BC128" s="100" t="e">
        <f t="shared" si="77"/>
        <v>#DIV/0!</v>
      </c>
      <c r="BD128" s="100">
        <f t="shared" si="78"/>
        <v>0</v>
      </c>
      <c r="BE128" s="100" t="e">
        <f t="shared" si="79"/>
        <v>#DIV/0!</v>
      </c>
      <c r="BF128" s="103" t="e">
        <f>+VLOOKUP(J128,'Código Barras'!$C$3:$D$1694,1,0)</f>
        <v>#N/A</v>
      </c>
      <c r="BG128" s="101" t="e">
        <f t="shared" si="80"/>
        <v>#DIV/0!</v>
      </c>
      <c r="BH128" s="103" t="e">
        <f>+VLOOKUP(L128,'Código Barras'!$C$3:$D$1694,1,0)</f>
        <v>#N/A</v>
      </c>
      <c r="BI128" s="101" t="e">
        <f t="shared" si="81"/>
        <v>#DIV/0!</v>
      </c>
      <c r="BJ128" s="104" t="str">
        <f>IF(N128&lt;&gt;"",VLOOKUP(N128,Distribuidoras!$B$3:$B$28,1,0),"")</f>
        <v/>
      </c>
      <c r="BK128" s="104" t="e">
        <f>+VLOOKUP('Gx a CL'!O128,'Cod. Único Territorial'!$D$3:$D$348,1,0)</f>
        <v>#N/A</v>
      </c>
      <c r="BL128" s="104" t="e">
        <f>+VLOOKUP('Gx a CL'!P128,'Cod. Único Territorial'!$B$3:$B$348,1,0)</f>
        <v>#N/A</v>
      </c>
      <c r="BM128" s="104" t="e">
        <f>+VLOOKUP('Gx a CL'!Q128,'Sector Económico'!$B$3:$B$30,1,0)</f>
        <v>#N/A</v>
      </c>
      <c r="BN128" s="104" t="e">
        <f>+VLOOKUP('Gx a CL'!R128,'Sector Económico'!$C$3:$C$30,1,0)</f>
        <v>#N/A</v>
      </c>
      <c r="BO128" s="103">
        <f t="shared" si="82"/>
        <v>0</v>
      </c>
      <c r="BP128" s="103">
        <f t="shared" si="83"/>
        <v>0</v>
      </c>
      <c r="BQ128" s="103">
        <f t="shared" si="84"/>
        <v>0</v>
      </c>
      <c r="BR128" s="103">
        <f t="shared" si="85"/>
        <v>0</v>
      </c>
      <c r="BS128" s="101">
        <f t="shared" si="86"/>
        <v>0</v>
      </c>
      <c r="BT128" s="101">
        <f t="shared" si="87"/>
        <v>0</v>
      </c>
      <c r="BU128" s="101">
        <f t="shared" si="88"/>
        <v>0</v>
      </c>
      <c r="BV128" s="101">
        <f t="shared" si="89"/>
        <v>0</v>
      </c>
      <c r="BW128" s="101">
        <f t="shared" si="90"/>
        <v>0</v>
      </c>
      <c r="BX128" s="101">
        <f t="shared" si="91"/>
        <v>0</v>
      </c>
      <c r="BY128" s="101">
        <f t="shared" si="92"/>
        <v>0</v>
      </c>
      <c r="BZ128" s="101">
        <f t="shared" si="93"/>
        <v>0</v>
      </c>
      <c r="CA128" s="100">
        <f t="shared" si="94"/>
        <v>0</v>
      </c>
      <c r="CB128" s="101">
        <f t="shared" si="95"/>
        <v>0</v>
      </c>
      <c r="CC128" s="102">
        <f t="shared" si="96"/>
        <v>0</v>
      </c>
      <c r="CD128" s="100">
        <f t="shared" si="97"/>
        <v>0</v>
      </c>
      <c r="CE128" s="100">
        <f t="shared" si="98"/>
        <v>0</v>
      </c>
      <c r="CF128" s="100">
        <f t="shared" si="99"/>
        <v>0</v>
      </c>
      <c r="CG128" s="100">
        <f t="shared" si="100"/>
        <v>0</v>
      </c>
      <c r="CH128" s="100">
        <f t="shared" si="101"/>
        <v>0</v>
      </c>
      <c r="CI128" s="103">
        <f t="shared" si="102"/>
        <v>0</v>
      </c>
      <c r="CJ128" s="101">
        <f t="shared" si="103"/>
        <v>0</v>
      </c>
      <c r="CK128" s="103">
        <f t="shared" si="104"/>
        <v>0</v>
      </c>
      <c r="CL128" s="101" t="e">
        <f t="shared" si="105"/>
        <v>#DIV/0!</v>
      </c>
    </row>
    <row r="129" spans="2:90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V129" s="92">
        <f t="shared" si="71"/>
        <v>14</v>
      </c>
      <c r="AX129" s="100" t="e">
        <f t="shared" si="72"/>
        <v>#DIV/0!</v>
      </c>
      <c r="AY129" s="101" t="e">
        <f t="shared" si="73"/>
        <v>#DIV/0!</v>
      </c>
      <c r="AZ129" s="102">
        <f t="shared" si="74"/>
        <v>0</v>
      </c>
      <c r="BA129" s="100" t="e">
        <f t="shared" si="75"/>
        <v>#DIV/0!</v>
      </c>
      <c r="BB129" s="100">
        <f t="shared" si="76"/>
        <v>0</v>
      </c>
      <c r="BC129" s="100" t="e">
        <f t="shared" si="77"/>
        <v>#DIV/0!</v>
      </c>
      <c r="BD129" s="100">
        <f t="shared" si="78"/>
        <v>0</v>
      </c>
      <c r="BE129" s="100" t="e">
        <f t="shared" si="79"/>
        <v>#DIV/0!</v>
      </c>
      <c r="BF129" s="103" t="e">
        <f>+VLOOKUP(J129,'Código Barras'!$C$3:$D$1694,1,0)</f>
        <v>#N/A</v>
      </c>
      <c r="BG129" s="101" t="e">
        <f t="shared" si="80"/>
        <v>#DIV/0!</v>
      </c>
      <c r="BH129" s="103" t="e">
        <f>+VLOOKUP(L129,'Código Barras'!$C$3:$D$1694,1,0)</f>
        <v>#N/A</v>
      </c>
      <c r="BI129" s="101" t="e">
        <f t="shared" si="81"/>
        <v>#DIV/0!</v>
      </c>
      <c r="BJ129" s="104" t="str">
        <f>IF(N129&lt;&gt;"",VLOOKUP(N129,Distribuidoras!$B$3:$B$28,1,0),"")</f>
        <v/>
      </c>
      <c r="BK129" s="104" t="e">
        <f>+VLOOKUP('Gx a CL'!O129,'Cod. Único Territorial'!$D$3:$D$348,1,0)</f>
        <v>#N/A</v>
      </c>
      <c r="BL129" s="104" t="e">
        <f>+VLOOKUP('Gx a CL'!P129,'Cod. Único Territorial'!$B$3:$B$348,1,0)</f>
        <v>#N/A</v>
      </c>
      <c r="BM129" s="104" t="e">
        <f>+VLOOKUP('Gx a CL'!Q129,'Sector Económico'!$B$3:$B$30,1,0)</f>
        <v>#N/A</v>
      </c>
      <c r="BN129" s="104" t="e">
        <f>+VLOOKUP('Gx a CL'!R129,'Sector Económico'!$C$3:$C$30,1,0)</f>
        <v>#N/A</v>
      </c>
      <c r="BO129" s="103">
        <f t="shared" si="82"/>
        <v>0</v>
      </c>
      <c r="BP129" s="103">
        <f t="shared" si="83"/>
        <v>0</v>
      </c>
      <c r="BQ129" s="103">
        <f t="shared" si="84"/>
        <v>0</v>
      </c>
      <c r="BR129" s="103">
        <f t="shared" si="85"/>
        <v>0</v>
      </c>
      <c r="BS129" s="101">
        <f t="shared" si="86"/>
        <v>0</v>
      </c>
      <c r="BT129" s="101">
        <f t="shared" si="87"/>
        <v>0</v>
      </c>
      <c r="BU129" s="101">
        <f t="shared" si="88"/>
        <v>0</v>
      </c>
      <c r="BV129" s="101">
        <f t="shared" si="89"/>
        <v>0</v>
      </c>
      <c r="BW129" s="101">
        <f t="shared" si="90"/>
        <v>0</v>
      </c>
      <c r="BX129" s="101">
        <f t="shared" si="91"/>
        <v>0</v>
      </c>
      <c r="BY129" s="101">
        <f t="shared" si="92"/>
        <v>0</v>
      </c>
      <c r="BZ129" s="101">
        <f t="shared" si="93"/>
        <v>0</v>
      </c>
      <c r="CA129" s="100">
        <f t="shared" si="94"/>
        <v>0</v>
      </c>
      <c r="CB129" s="101">
        <f t="shared" si="95"/>
        <v>0</v>
      </c>
      <c r="CC129" s="102">
        <f t="shared" si="96"/>
        <v>0</v>
      </c>
      <c r="CD129" s="100">
        <f t="shared" si="97"/>
        <v>0</v>
      </c>
      <c r="CE129" s="100">
        <f t="shared" si="98"/>
        <v>0</v>
      </c>
      <c r="CF129" s="100">
        <f t="shared" si="99"/>
        <v>0</v>
      </c>
      <c r="CG129" s="100">
        <f t="shared" si="100"/>
        <v>0</v>
      </c>
      <c r="CH129" s="100">
        <f t="shared" si="101"/>
        <v>0</v>
      </c>
      <c r="CI129" s="103">
        <f t="shared" si="102"/>
        <v>0</v>
      </c>
      <c r="CJ129" s="101">
        <f t="shared" si="103"/>
        <v>0</v>
      </c>
      <c r="CK129" s="103">
        <f t="shared" si="104"/>
        <v>0</v>
      </c>
      <c r="CL129" s="101" t="e">
        <f t="shared" si="105"/>
        <v>#DIV/0!</v>
      </c>
    </row>
    <row r="130" spans="2:90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V130" s="92">
        <f t="shared" si="71"/>
        <v>14</v>
      </c>
      <c r="AX130" s="100" t="e">
        <f t="shared" si="72"/>
        <v>#DIV/0!</v>
      </c>
      <c r="AY130" s="101" t="e">
        <f t="shared" si="73"/>
        <v>#DIV/0!</v>
      </c>
      <c r="AZ130" s="102">
        <f t="shared" si="74"/>
        <v>0</v>
      </c>
      <c r="BA130" s="100" t="e">
        <f t="shared" si="75"/>
        <v>#DIV/0!</v>
      </c>
      <c r="BB130" s="100">
        <f t="shared" si="76"/>
        <v>0</v>
      </c>
      <c r="BC130" s="100" t="e">
        <f t="shared" si="77"/>
        <v>#DIV/0!</v>
      </c>
      <c r="BD130" s="100">
        <f t="shared" si="78"/>
        <v>0</v>
      </c>
      <c r="BE130" s="100" t="e">
        <f t="shared" si="79"/>
        <v>#DIV/0!</v>
      </c>
      <c r="BF130" s="103" t="e">
        <f>+VLOOKUP(J130,'Código Barras'!$C$3:$D$1694,1,0)</f>
        <v>#N/A</v>
      </c>
      <c r="BG130" s="101" t="e">
        <f t="shared" si="80"/>
        <v>#DIV/0!</v>
      </c>
      <c r="BH130" s="103" t="e">
        <f>+VLOOKUP(L130,'Código Barras'!$C$3:$D$1694,1,0)</f>
        <v>#N/A</v>
      </c>
      <c r="BI130" s="101" t="e">
        <f t="shared" si="81"/>
        <v>#DIV/0!</v>
      </c>
      <c r="BJ130" s="104" t="str">
        <f>IF(N130&lt;&gt;"",VLOOKUP(N130,Distribuidoras!$B$3:$B$28,1,0),"")</f>
        <v/>
      </c>
      <c r="BK130" s="104" t="e">
        <f>+VLOOKUP('Gx a CL'!O130,'Cod. Único Territorial'!$D$3:$D$348,1,0)</f>
        <v>#N/A</v>
      </c>
      <c r="BL130" s="104" t="e">
        <f>+VLOOKUP('Gx a CL'!P130,'Cod. Único Territorial'!$B$3:$B$348,1,0)</f>
        <v>#N/A</v>
      </c>
      <c r="BM130" s="104" t="e">
        <f>+VLOOKUP('Gx a CL'!Q130,'Sector Económico'!$B$3:$B$30,1,0)</f>
        <v>#N/A</v>
      </c>
      <c r="BN130" s="104" t="e">
        <f>+VLOOKUP('Gx a CL'!R130,'Sector Económico'!$C$3:$C$30,1,0)</f>
        <v>#N/A</v>
      </c>
      <c r="BO130" s="103">
        <f t="shared" si="82"/>
        <v>0</v>
      </c>
      <c r="BP130" s="103">
        <f t="shared" si="83"/>
        <v>0</v>
      </c>
      <c r="BQ130" s="103">
        <f t="shared" si="84"/>
        <v>0</v>
      </c>
      <c r="BR130" s="103">
        <f t="shared" si="85"/>
        <v>0</v>
      </c>
      <c r="BS130" s="101">
        <f t="shared" si="86"/>
        <v>0</v>
      </c>
      <c r="BT130" s="101">
        <f t="shared" si="87"/>
        <v>0</v>
      </c>
      <c r="BU130" s="101">
        <f t="shared" si="88"/>
        <v>0</v>
      </c>
      <c r="BV130" s="101">
        <f t="shared" si="89"/>
        <v>0</v>
      </c>
      <c r="BW130" s="101">
        <f t="shared" si="90"/>
        <v>0</v>
      </c>
      <c r="BX130" s="101">
        <f t="shared" si="91"/>
        <v>0</v>
      </c>
      <c r="BY130" s="101">
        <f t="shared" si="92"/>
        <v>0</v>
      </c>
      <c r="BZ130" s="101">
        <f t="shared" si="93"/>
        <v>0</v>
      </c>
      <c r="CA130" s="100">
        <f t="shared" si="94"/>
        <v>0</v>
      </c>
      <c r="CB130" s="101">
        <f t="shared" si="95"/>
        <v>0</v>
      </c>
      <c r="CC130" s="102">
        <f t="shared" si="96"/>
        <v>0</v>
      </c>
      <c r="CD130" s="100">
        <f t="shared" si="97"/>
        <v>0</v>
      </c>
      <c r="CE130" s="100">
        <f t="shared" si="98"/>
        <v>0</v>
      </c>
      <c r="CF130" s="100">
        <f t="shared" si="99"/>
        <v>0</v>
      </c>
      <c r="CG130" s="100">
        <f t="shared" si="100"/>
        <v>0</v>
      </c>
      <c r="CH130" s="100">
        <f t="shared" si="101"/>
        <v>0</v>
      </c>
      <c r="CI130" s="103">
        <f t="shared" si="102"/>
        <v>0</v>
      </c>
      <c r="CJ130" s="101">
        <f t="shared" si="103"/>
        <v>0</v>
      </c>
      <c r="CK130" s="103">
        <f t="shared" si="104"/>
        <v>0</v>
      </c>
      <c r="CL130" s="101" t="e">
        <f t="shared" si="105"/>
        <v>#DIV/0!</v>
      </c>
    </row>
    <row r="131" spans="2:90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V131" s="92">
        <f t="shared" si="71"/>
        <v>14</v>
      </c>
      <c r="AX131" s="100" t="e">
        <f t="shared" si="72"/>
        <v>#DIV/0!</v>
      </c>
      <c r="AY131" s="101" t="e">
        <f t="shared" si="73"/>
        <v>#DIV/0!</v>
      </c>
      <c r="AZ131" s="102">
        <f t="shared" si="74"/>
        <v>0</v>
      </c>
      <c r="BA131" s="100" t="e">
        <f t="shared" si="75"/>
        <v>#DIV/0!</v>
      </c>
      <c r="BB131" s="100">
        <f t="shared" si="76"/>
        <v>0</v>
      </c>
      <c r="BC131" s="100" t="e">
        <f t="shared" si="77"/>
        <v>#DIV/0!</v>
      </c>
      <c r="BD131" s="100">
        <f t="shared" si="78"/>
        <v>0</v>
      </c>
      <c r="BE131" s="100" t="e">
        <f t="shared" si="79"/>
        <v>#DIV/0!</v>
      </c>
      <c r="BF131" s="103" t="e">
        <f>+VLOOKUP(J131,'Código Barras'!$C$3:$D$1694,1,0)</f>
        <v>#N/A</v>
      </c>
      <c r="BG131" s="101" t="e">
        <f t="shared" si="80"/>
        <v>#DIV/0!</v>
      </c>
      <c r="BH131" s="103" t="e">
        <f>+VLOOKUP(L131,'Código Barras'!$C$3:$D$1694,1,0)</f>
        <v>#N/A</v>
      </c>
      <c r="BI131" s="101" t="e">
        <f t="shared" si="81"/>
        <v>#DIV/0!</v>
      </c>
      <c r="BJ131" s="104" t="str">
        <f>IF(N131&lt;&gt;"",VLOOKUP(N131,Distribuidoras!$B$3:$B$28,1,0),"")</f>
        <v/>
      </c>
      <c r="BK131" s="104" t="e">
        <f>+VLOOKUP('Gx a CL'!O131,'Cod. Único Territorial'!$D$3:$D$348,1,0)</f>
        <v>#N/A</v>
      </c>
      <c r="BL131" s="104" t="e">
        <f>+VLOOKUP('Gx a CL'!P131,'Cod. Único Territorial'!$B$3:$B$348,1,0)</f>
        <v>#N/A</v>
      </c>
      <c r="BM131" s="104" t="e">
        <f>+VLOOKUP('Gx a CL'!Q131,'Sector Económico'!$B$3:$B$30,1,0)</f>
        <v>#N/A</v>
      </c>
      <c r="BN131" s="104" t="e">
        <f>+VLOOKUP('Gx a CL'!R131,'Sector Económico'!$C$3:$C$30,1,0)</f>
        <v>#N/A</v>
      </c>
      <c r="BO131" s="103">
        <f t="shared" si="82"/>
        <v>0</v>
      </c>
      <c r="BP131" s="103">
        <f t="shared" si="83"/>
        <v>0</v>
      </c>
      <c r="BQ131" s="103">
        <f t="shared" si="84"/>
        <v>0</v>
      </c>
      <c r="BR131" s="103">
        <f t="shared" si="85"/>
        <v>0</v>
      </c>
      <c r="BS131" s="101">
        <f t="shared" si="86"/>
        <v>0</v>
      </c>
      <c r="BT131" s="101">
        <f t="shared" si="87"/>
        <v>0</v>
      </c>
      <c r="BU131" s="101">
        <f t="shared" si="88"/>
        <v>0</v>
      </c>
      <c r="BV131" s="101">
        <f t="shared" si="89"/>
        <v>0</v>
      </c>
      <c r="BW131" s="101">
        <f t="shared" si="90"/>
        <v>0</v>
      </c>
      <c r="BX131" s="101">
        <f t="shared" si="91"/>
        <v>0</v>
      </c>
      <c r="BY131" s="101">
        <f t="shared" si="92"/>
        <v>0</v>
      </c>
      <c r="BZ131" s="101">
        <f t="shared" si="93"/>
        <v>0</v>
      </c>
      <c r="CA131" s="100">
        <f t="shared" si="94"/>
        <v>0</v>
      </c>
      <c r="CB131" s="101">
        <f t="shared" si="95"/>
        <v>0</v>
      </c>
      <c r="CC131" s="102">
        <f t="shared" si="96"/>
        <v>0</v>
      </c>
      <c r="CD131" s="100">
        <f t="shared" si="97"/>
        <v>0</v>
      </c>
      <c r="CE131" s="100">
        <f t="shared" si="98"/>
        <v>0</v>
      </c>
      <c r="CF131" s="100">
        <f t="shared" si="99"/>
        <v>0</v>
      </c>
      <c r="CG131" s="100">
        <f t="shared" si="100"/>
        <v>0</v>
      </c>
      <c r="CH131" s="100">
        <f t="shared" si="101"/>
        <v>0</v>
      </c>
      <c r="CI131" s="103">
        <f t="shared" si="102"/>
        <v>0</v>
      </c>
      <c r="CJ131" s="101">
        <f t="shared" si="103"/>
        <v>0</v>
      </c>
      <c r="CK131" s="103">
        <f t="shared" si="104"/>
        <v>0</v>
      </c>
      <c r="CL131" s="101" t="e">
        <f t="shared" si="105"/>
        <v>#DIV/0!</v>
      </c>
    </row>
    <row r="132" spans="2:90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V132" s="92">
        <f t="shared" si="71"/>
        <v>14</v>
      </c>
      <c r="AX132" s="100" t="e">
        <f t="shared" si="72"/>
        <v>#DIV/0!</v>
      </c>
      <c r="AY132" s="101" t="e">
        <f t="shared" si="73"/>
        <v>#DIV/0!</v>
      </c>
      <c r="AZ132" s="102">
        <f t="shared" si="74"/>
        <v>0</v>
      </c>
      <c r="BA132" s="100" t="e">
        <f t="shared" si="75"/>
        <v>#DIV/0!</v>
      </c>
      <c r="BB132" s="100">
        <f t="shared" si="76"/>
        <v>0</v>
      </c>
      <c r="BC132" s="100" t="e">
        <f t="shared" si="77"/>
        <v>#DIV/0!</v>
      </c>
      <c r="BD132" s="100">
        <f t="shared" si="78"/>
        <v>0</v>
      </c>
      <c r="BE132" s="100" t="e">
        <f t="shared" si="79"/>
        <v>#DIV/0!</v>
      </c>
      <c r="BF132" s="103" t="e">
        <f>+VLOOKUP(J132,'Código Barras'!$C$3:$D$1694,1,0)</f>
        <v>#N/A</v>
      </c>
      <c r="BG132" s="101" t="e">
        <f t="shared" si="80"/>
        <v>#DIV/0!</v>
      </c>
      <c r="BH132" s="103" t="e">
        <f>+VLOOKUP(L132,'Código Barras'!$C$3:$D$1694,1,0)</f>
        <v>#N/A</v>
      </c>
      <c r="BI132" s="101" t="e">
        <f t="shared" si="81"/>
        <v>#DIV/0!</v>
      </c>
      <c r="BJ132" s="104" t="str">
        <f>IF(N132&lt;&gt;"",VLOOKUP(N132,Distribuidoras!$B$3:$B$28,1,0),"")</f>
        <v/>
      </c>
      <c r="BK132" s="104" t="e">
        <f>+VLOOKUP('Gx a CL'!O132,'Cod. Único Territorial'!$D$3:$D$348,1,0)</f>
        <v>#N/A</v>
      </c>
      <c r="BL132" s="104" t="e">
        <f>+VLOOKUP('Gx a CL'!P132,'Cod. Único Territorial'!$B$3:$B$348,1,0)</f>
        <v>#N/A</v>
      </c>
      <c r="BM132" s="104" t="e">
        <f>+VLOOKUP('Gx a CL'!Q132,'Sector Económico'!$B$3:$B$30,1,0)</f>
        <v>#N/A</v>
      </c>
      <c r="BN132" s="104" t="e">
        <f>+VLOOKUP('Gx a CL'!R132,'Sector Económico'!$C$3:$C$30,1,0)</f>
        <v>#N/A</v>
      </c>
      <c r="BO132" s="103">
        <f t="shared" si="82"/>
        <v>0</v>
      </c>
      <c r="BP132" s="103">
        <f t="shared" si="83"/>
        <v>0</v>
      </c>
      <c r="BQ132" s="103">
        <f t="shared" si="84"/>
        <v>0</v>
      </c>
      <c r="BR132" s="103">
        <f t="shared" si="85"/>
        <v>0</v>
      </c>
      <c r="BS132" s="101">
        <f t="shared" si="86"/>
        <v>0</v>
      </c>
      <c r="BT132" s="101">
        <f t="shared" si="87"/>
        <v>0</v>
      </c>
      <c r="BU132" s="101">
        <f t="shared" si="88"/>
        <v>0</v>
      </c>
      <c r="BV132" s="101">
        <f t="shared" si="89"/>
        <v>0</v>
      </c>
      <c r="BW132" s="101">
        <f t="shared" si="90"/>
        <v>0</v>
      </c>
      <c r="BX132" s="101">
        <f t="shared" si="91"/>
        <v>0</v>
      </c>
      <c r="BY132" s="101">
        <f t="shared" si="92"/>
        <v>0</v>
      </c>
      <c r="BZ132" s="101">
        <f t="shared" si="93"/>
        <v>0</v>
      </c>
      <c r="CA132" s="100">
        <f t="shared" si="94"/>
        <v>0</v>
      </c>
      <c r="CB132" s="101">
        <f t="shared" si="95"/>
        <v>0</v>
      </c>
      <c r="CC132" s="102">
        <f t="shared" si="96"/>
        <v>0</v>
      </c>
      <c r="CD132" s="100">
        <f t="shared" si="97"/>
        <v>0</v>
      </c>
      <c r="CE132" s="100">
        <f t="shared" si="98"/>
        <v>0</v>
      </c>
      <c r="CF132" s="100">
        <f t="shared" si="99"/>
        <v>0</v>
      </c>
      <c r="CG132" s="100">
        <f t="shared" si="100"/>
        <v>0</v>
      </c>
      <c r="CH132" s="100">
        <f t="shared" si="101"/>
        <v>0</v>
      </c>
      <c r="CI132" s="103">
        <f t="shared" si="102"/>
        <v>0</v>
      </c>
      <c r="CJ132" s="101">
        <f t="shared" si="103"/>
        <v>0</v>
      </c>
      <c r="CK132" s="103">
        <f t="shared" si="104"/>
        <v>0</v>
      </c>
      <c r="CL132" s="101" t="e">
        <f t="shared" si="105"/>
        <v>#DIV/0!</v>
      </c>
    </row>
    <row r="133" spans="2:90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V133" s="92">
        <f t="shared" si="71"/>
        <v>14</v>
      </c>
      <c r="AX133" s="100" t="e">
        <f t="shared" si="72"/>
        <v>#DIV/0!</v>
      </c>
      <c r="AY133" s="101" t="e">
        <f t="shared" si="73"/>
        <v>#DIV/0!</v>
      </c>
      <c r="AZ133" s="102">
        <f t="shared" si="74"/>
        <v>0</v>
      </c>
      <c r="BA133" s="100" t="e">
        <f t="shared" si="75"/>
        <v>#DIV/0!</v>
      </c>
      <c r="BB133" s="100">
        <f t="shared" si="76"/>
        <v>0</v>
      </c>
      <c r="BC133" s="100" t="e">
        <f t="shared" si="77"/>
        <v>#DIV/0!</v>
      </c>
      <c r="BD133" s="100">
        <f t="shared" si="78"/>
        <v>0</v>
      </c>
      <c r="BE133" s="100" t="e">
        <f t="shared" si="79"/>
        <v>#DIV/0!</v>
      </c>
      <c r="BF133" s="103" t="e">
        <f>+VLOOKUP(J133,'Código Barras'!$C$3:$D$1694,1,0)</f>
        <v>#N/A</v>
      </c>
      <c r="BG133" s="101" t="e">
        <f t="shared" si="80"/>
        <v>#DIV/0!</v>
      </c>
      <c r="BH133" s="103" t="e">
        <f>+VLOOKUP(L133,'Código Barras'!$C$3:$D$1694,1,0)</f>
        <v>#N/A</v>
      </c>
      <c r="BI133" s="101" t="e">
        <f t="shared" si="81"/>
        <v>#DIV/0!</v>
      </c>
      <c r="BJ133" s="104" t="str">
        <f>IF(N133&lt;&gt;"",VLOOKUP(N133,Distribuidoras!$B$3:$B$28,1,0),"")</f>
        <v/>
      </c>
      <c r="BK133" s="104" t="e">
        <f>+VLOOKUP('Gx a CL'!O133,'Cod. Único Territorial'!$D$3:$D$348,1,0)</f>
        <v>#N/A</v>
      </c>
      <c r="BL133" s="104" t="e">
        <f>+VLOOKUP('Gx a CL'!P133,'Cod. Único Territorial'!$B$3:$B$348,1,0)</f>
        <v>#N/A</v>
      </c>
      <c r="BM133" s="104" t="e">
        <f>+VLOOKUP('Gx a CL'!Q133,'Sector Económico'!$B$3:$B$30,1,0)</f>
        <v>#N/A</v>
      </c>
      <c r="BN133" s="104" t="e">
        <f>+VLOOKUP('Gx a CL'!R133,'Sector Económico'!$C$3:$C$30,1,0)</f>
        <v>#N/A</v>
      </c>
      <c r="BO133" s="103">
        <f t="shared" si="82"/>
        <v>0</v>
      </c>
      <c r="BP133" s="103">
        <f t="shared" si="83"/>
        <v>0</v>
      </c>
      <c r="BQ133" s="103">
        <f t="shared" si="84"/>
        <v>0</v>
      </c>
      <c r="BR133" s="103">
        <f t="shared" si="85"/>
        <v>0</v>
      </c>
      <c r="BS133" s="101">
        <f t="shared" si="86"/>
        <v>0</v>
      </c>
      <c r="BT133" s="101">
        <f t="shared" si="87"/>
        <v>0</v>
      </c>
      <c r="BU133" s="101">
        <f t="shared" si="88"/>
        <v>0</v>
      </c>
      <c r="BV133" s="101">
        <f t="shared" si="89"/>
        <v>0</v>
      </c>
      <c r="BW133" s="101">
        <f t="shared" si="90"/>
        <v>0</v>
      </c>
      <c r="BX133" s="101">
        <f t="shared" si="91"/>
        <v>0</v>
      </c>
      <c r="BY133" s="101">
        <f t="shared" si="92"/>
        <v>0</v>
      </c>
      <c r="BZ133" s="101">
        <f t="shared" si="93"/>
        <v>0</v>
      </c>
      <c r="CA133" s="100">
        <f t="shared" si="94"/>
        <v>0</v>
      </c>
      <c r="CB133" s="101">
        <f t="shared" si="95"/>
        <v>0</v>
      </c>
      <c r="CC133" s="102">
        <f t="shared" si="96"/>
        <v>0</v>
      </c>
      <c r="CD133" s="100">
        <f t="shared" si="97"/>
        <v>0</v>
      </c>
      <c r="CE133" s="100">
        <f t="shared" si="98"/>
        <v>0</v>
      </c>
      <c r="CF133" s="100">
        <f t="shared" si="99"/>
        <v>0</v>
      </c>
      <c r="CG133" s="100">
        <f t="shared" si="100"/>
        <v>0</v>
      </c>
      <c r="CH133" s="100">
        <f t="shared" si="101"/>
        <v>0</v>
      </c>
      <c r="CI133" s="103">
        <f t="shared" si="102"/>
        <v>0</v>
      </c>
      <c r="CJ133" s="101">
        <f t="shared" si="103"/>
        <v>0</v>
      </c>
      <c r="CK133" s="103">
        <f t="shared" si="104"/>
        <v>0</v>
      </c>
      <c r="CL133" s="101" t="e">
        <f t="shared" si="105"/>
        <v>#DIV/0!</v>
      </c>
    </row>
    <row r="134" spans="2:90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V134" s="92">
        <f t="shared" si="71"/>
        <v>14</v>
      </c>
      <c r="AX134" s="100" t="e">
        <f t="shared" si="72"/>
        <v>#DIV/0!</v>
      </c>
      <c r="AY134" s="101" t="e">
        <f t="shared" si="73"/>
        <v>#DIV/0!</v>
      </c>
      <c r="AZ134" s="102">
        <f t="shared" si="74"/>
        <v>0</v>
      </c>
      <c r="BA134" s="100" t="e">
        <f t="shared" si="75"/>
        <v>#DIV/0!</v>
      </c>
      <c r="BB134" s="100">
        <f t="shared" si="76"/>
        <v>0</v>
      </c>
      <c r="BC134" s="100" t="e">
        <f t="shared" si="77"/>
        <v>#DIV/0!</v>
      </c>
      <c r="BD134" s="100">
        <f t="shared" si="78"/>
        <v>0</v>
      </c>
      <c r="BE134" s="100" t="e">
        <f t="shared" si="79"/>
        <v>#DIV/0!</v>
      </c>
      <c r="BF134" s="103" t="e">
        <f>+VLOOKUP(J134,'Código Barras'!$C$3:$D$1694,1,0)</f>
        <v>#N/A</v>
      </c>
      <c r="BG134" s="101" t="e">
        <f t="shared" si="80"/>
        <v>#DIV/0!</v>
      </c>
      <c r="BH134" s="103" t="e">
        <f>+VLOOKUP(L134,'Código Barras'!$C$3:$D$1694,1,0)</f>
        <v>#N/A</v>
      </c>
      <c r="BI134" s="101" t="e">
        <f t="shared" si="81"/>
        <v>#DIV/0!</v>
      </c>
      <c r="BJ134" s="104" t="str">
        <f>IF(N134&lt;&gt;"",VLOOKUP(N134,Distribuidoras!$B$3:$B$28,1,0),"")</f>
        <v/>
      </c>
      <c r="BK134" s="104" t="e">
        <f>+VLOOKUP('Gx a CL'!O134,'Cod. Único Territorial'!$D$3:$D$348,1,0)</f>
        <v>#N/A</v>
      </c>
      <c r="BL134" s="104" t="e">
        <f>+VLOOKUP('Gx a CL'!P134,'Cod. Único Territorial'!$B$3:$B$348,1,0)</f>
        <v>#N/A</v>
      </c>
      <c r="BM134" s="104" t="e">
        <f>+VLOOKUP('Gx a CL'!Q134,'Sector Económico'!$B$3:$B$30,1,0)</f>
        <v>#N/A</v>
      </c>
      <c r="BN134" s="104" t="e">
        <f>+VLOOKUP('Gx a CL'!R134,'Sector Económico'!$C$3:$C$30,1,0)</f>
        <v>#N/A</v>
      </c>
      <c r="BO134" s="103">
        <f t="shared" si="82"/>
        <v>0</v>
      </c>
      <c r="BP134" s="103">
        <f t="shared" si="83"/>
        <v>0</v>
      </c>
      <c r="BQ134" s="103">
        <f t="shared" si="84"/>
        <v>0</v>
      </c>
      <c r="BR134" s="103">
        <f t="shared" si="85"/>
        <v>0</v>
      </c>
      <c r="BS134" s="101">
        <f t="shared" si="86"/>
        <v>0</v>
      </c>
      <c r="BT134" s="101">
        <f t="shared" si="87"/>
        <v>0</v>
      </c>
      <c r="BU134" s="101">
        <f t="shared" si="88"/>
        <v>0</v>
      </c>
      <c r="BV134" s="101">
        <f t="shared" si="89"/>
        <v>0</v>
      </c>
      <c r="BW134" s="101">
        <f t="shared" si="90"/>
        <v>0</v>
      </c>
      <c r="BX134" s="101">
        <f t="shared" si="91"/>
        <v>0</v>
      </c>
      <c r="BY134" s="101">
        <f t="shared" si="92"/>
        <v>0</v>
      </c>
      <c r="BZ134" s="101">
        <f t="shared" si="93"/>
        <v>0</v>
      </c>
      <c r="CA134" s="100">
        <f t="shared" si="94"/>
        <v>0</v>
      </c>
      <c r="CB134" s="101">
        <f t="shared" si="95"/>
        <v>0</v>
      </c>
      <c r="CC134" s="102">
        <f t="shared" si="96"/>
        <v>0</v>
      </c>
      <c r="CD134" s="100">
        <f t="shared" si="97"/>
        <v>0</v>
      </c>
      <c r="CE134" s="100">
        <f t="shared" si="98"/>
        <v>0</v>
      </c>
      <c r="CF134" s="100">
        <f t="shared" si="99"/>
        <v>0</v>
      </c>
      <c r="CG134" s="100">
        <f t="shared" si="100"/>
        <v>0</v>
      </c>
      <c r="CH134" s="100">
        <f t="shared" si="101"/>
        <v>0</v>
      </c>
      <c r="CI134" s="103">
        <f t="shared" si="102"/>
        <v>0</v>
      </c>
      <c r="CJ134" s="101">
        <f t="shared" si="103"/>
        <v>0</v>
      </c>
      <c r="CK134" s="103">
        <f t="shared" si="104"/>
        <v>0</v>
      </c>
      <c r="CL134" s="101" t="e">
        <f t="shared" si="105"/>
        <v>#DIV/0!</v>
      </c>
    </row>
    <row r="135" spans="2:90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V135" s="92">
        <f t="shared" si="71"/>
        <v>14</v>
      </c>
      <c r="AX135" s="100" t="e">
        <f t="shared" si="72"/>
        <v>#DIV/0!</v>
      </c>
      <c r="AY135" s="101" t="e">
        <f t="shared" si="73"/>
        <v>#DIV/0!</v>
      </c>
      <c r="AZ135" s="102">
        <f t="shared" si="74"/>
        <v>0</v>
      </c>
      <c r="BA135" s="100" t="e">
        <f t="shared" si="75"/>
        <v>#DIV/0!</v>
      </c>
      <c r="BB135" s="100">
        <f t="shared" si="76"/>
        <v>0</v>
      </c>
      <c r="BC135" s="100" t="e">
        <f t="shared" si="77"/>
        <v>#DIV/0!</v>
      </c>
      <c r="BD135" s="100">
        <f t="shared" si="78"/>
        <v>0</v>
      </c>
      <c r="BE135" s="100" t="e">
        <f t="shared" si="79"/>
        <v>#DIV/0!</v>
      </c>
      <c r="BF135" s="103" t="e">
        <f>+VLOOKUP(J135,'Código Barras'!$C$3:$D$1694,1,0)</f>
        <v>#N/A</v>
      </c>
      <c r="BG135" s="101" t="e">
        <f t="shared" si="80"/>
        <v>#DIV/0!</v>
      </c>
      <c r="BH135" s="103" t="e">
        <f>+VLOOKUP(L135,'Código Barras'!$C$3:$D$1694,1,0)</f>
        <v>#N/A</v>
      </c>
      <c r="BI135" s="101" t="e">
        <f t="shared" si="81"/>
        <v>#DIV/0!</v>
      </c>
      <c r="BJ135" s="104" t="str">
        <f>IF(N135&lt;&gt;"",VLOOKUP(N135,Distribuidoras!$B$3:$B$28,1,0),"")</f>
        <v/>
      </c>
      <c r="BK135" s="104" t="e">
        <f>+VLOOKUP('Gx a CL'!O135,'Cod. Único Territorial'!$D$3:$D$348,1,0)</f>
        <v>#N/A</v>
      </c>
      <c r="BL135" s="104" t="e">
        <f>+VLOOKUP('Gx a CL'!P135,'Cod. Único Territorial'!$B$3:$B$348,1,0)</f>
        <v>#N/A</v>
      </c>
      <c r="BM135" s="104" t="e">
        <f>+VLOOKUP('Gx a CL'!Q135,'Sector Económico'!$B$3:$B$30,1,0)</f>
        <v>#N/A</v>
      </c>
      <c r="BN135" s="104" t="e">
        <f>+VLOOKUP('Gx a CL'!R135,'Sector Económico'!$C$3:$C$30,1,0)</f>
        <v>#N/A</v>
      </c>
      <c r="BO135" s="103">
        <f t="shared" si="82"/>
        <v>0</v>
      </c>
      <c r="BP135" s="103">
        <f t="shared" si="83"/>
        <v>0</v>
      </c>
      <c r="BQ135" s="103">
        <f t="shared" si="84"/>
        <v>0</v>
      </c>
      <c r="BR135" s="103">
        <f t="shared" si="85"/>
        <v>0</v>
      </c>
      <c r="BS135" s="101">
        <f t="shared" si="86"/>
        <v>0</v>
      </c>
      <c r="BT135" s="101">
        <f t="shared" si="87"/>
        <v>0</v>
      </c>
      <c r="BU135" s="101">
        <f t="shared" si="88"/>
        <v>0</v>
      </c>
      <c r="BV135" s="101">
        <f t="shared" si="89"/>
        <v>0</v>
      </c>
      <c r="BW135" s="101">
        <f t="shared" si="90"/>
        <v>0</v>
      </c>
      <c r="BX135" s="101">
        <f t="shared" si="91"/>
        <v>0</v>
      </c>
      <c r="BY135" s="101">
        <f t="shared" si="92"/>
        <v>0</v>
      </c>
      <c r="BZ135" s="101">
        <f t="shared" si="93"/>
        <v>0</v>
      </c>
      <c r="CA135" s="100">
        <f t="shared" si="94"/>
        <v>0</v>
      </c>
      <c r="CB135" s="101">
        <f t="shared" si="95"/>
        <v>0</v>
      </c>
      <c r="CC135" s="102">
        <f t="shared" si="96"/>
        <v>0</v>
      </c>
      <c r="CD135" s="100">
        <f t="shared" si="97"/>
        <v>0</v>
      </c>
      <c r="CE135" s="100">
        <f t="shared" si="98"/>
        <v>0</v>
      </c>
      <c r="CF135" s="100">
        <f t="shared" si="99"/>
        <v>0</v>
      </c>
      <c r="CG135" s="100">
        <f t="shared" si="100"/>
        <v>0</v>
      </c>
      <c r="CH135" s="100">
        <f t="shared" si="101"/>
        <v>0</v>
      </c>
      <c r="CI135" s="103">
        <f t="shared" si="102"/>
        <v>0</v>
      </c>
      <c r="CJ135" s="101">
        <f t="shared" si="103"/>
        <v>0</v>
      </c>
      <c r="CK135" s="103">
        <f t="shared" si="104"/>
        <v>0</v>
      </c>
      <c r="CL135" s="101" t="e">
        <f t="shared" si="105"/>
        <v>#DIV/0!</v>
      </c>
    </row>
    <row r="136" spans="2:90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V136" s="92">
        <f t="shared" si="71"/>
        <v>14</v>
      </c>
      <c r="AX136" s="100" t="e">
        <f t="shared" si="72"/>
        <v>#DIV/0!</v>
      </c>
      <c r="AY136" s="101" t="e">
        <f t="shared" si="73"/>
        <v>#DIV/0!</v>
      </c>
      <c r="AZ136" s="102">
        <f t="shared" si="74"/>
        <v>0</v>
      </c>
      <c r="BA136" s="100" t="e">
        <f t="shared" si="75"/>
        <v>#DIV/0!</v>
      </c>
      <c r="BB136" s="100">
        <f t="shared" si="76"/>
        <v>0</v>
      </c>
      <c r="BC136" s="100" t="e">
        <f t="shared" si="77"/>
        <v>#DIV/0!</v>
      </c>
      <c r="BD136" s="100">
        <f t="shared" si="78"/>
        <v>0</v>
      </c>
      <c r="BE136" s="100" t="e">
        <f t="shared" si="79"/>
        <v>#DIV/0!</v>
      </c>
      <c r="BF136" s="103" t="e">
        <f>+VLOOKUP(J136,'Código Barras'!$C$3:$D$1694,1,0)</f>
        <v>#N/A</v>
      </c>
      <c r="BG136" s="101" t="e">
        <f t="shared" si="80"/>
        <v>#DIV/0!</v>
      </c>
      <c r="BH136" s="103" t="e">
        <f>+VLOOKUP(L136,'Código Barras'!$C$3:$D$1694,1,0)</f>
        <v>#N/A</v>
      </c>
      <c r="BI136" s="101" t="e">
        <f t="shared" si="81"/>
        <v>#DIV/0!</v>
      </c>
      <c r="BJ136" s="104" t="str">
        <f>IF(N136&lt;&gt;"",VLOOKUP(N136,Distribuidoras!$B$3:$B$28,1,0),"")</f>
        <v/>
      </c>
      <c r="BK136" s="104" t="e">
        <f>+VLOOKUP('Gx a CL'!O136,'Cod. Único Territorial'!$D$3:$D$348,1,0)</f>
        <v>#N/A</v>
      </c>
      <c r="BL136" s="104" t="e">
        <f>+VLOOKUP('Gx a CL'!P136,'Cod. Único Territorial'!$B$3:$B$348,1,0)</f>
        <v>#N/A</v>
      </c>
      <c r="BM136" s="104" t="e">
        <f>+VLOOKUP('Gx a CL'!Q136,'Sector Económico'!$B$3:$B$30,1,0)</f>
        <v>#N/A</v>
      </c>
      <c r="BN136" s="104" t="e">
        <f>+VLOOKUP('Gx a CL'!R136,'Sector Económico'!$C$3:$C$30,1,0)</f>
        <v>#N/A</v>
      </c>
      <c r="BO136" s="103">
        <f t="shared" si="82"/>
        <v>0</v>
      </c>
      <c r="BP136" s="103">
        <f t="shared" si="83"/>
        <v>0</v>
      </c>
      <c r="BQ136" s="103">
        <f t="shared" si="84"/>
        <v>0</v>
      </c>
      <c r="BR136" s="103">
        <f t="shared" si="85"/>
        <v>0</v>
      </c>
      <c r="BS136" s="101">
        <f t="shared" si="86"/>
        <v>0</v>
      </c>
      <c r="BT136" s="101">
        <f t="shared" si="87"/>
        <v>0</v>
      </c>
      <c r="BU136" s="101">
        <f t="shared" si="88"/>
        <v>0</v>
      </c>
      <c r="BV136" s="101">
        <f t="shared" si="89"/>
        <v>0</v>
      </c>
      <c r="BW136" s="101">
        <f t="shared" si="90"/>
        <v>0</v>
      </c>
      <c r="BX136" s="101">
        <f t="shared" si="91"/>
        <v>0</v>
      </c>
      <c r="BY136" s="101">
        <f t="shared" si="92"/>
        <v>0</v>
      </c>
      <c r="BZ136" s="101">
        <f t="shared" si="93"/>
        <v>0</v>
      </c>
      <c r="CA136" s="100">
        <f t="shared" si="94"/>
        <v>0</v>
      </c>
      <c r="CB136" s="101">
        <f t="shared" si="95"/>
        <v>0</v>
      </c>
      <c r="CC136" s="102">
        <f t="shared" si="96"/>
        <v>0</v>
      </c>
      <c r="CD136" s="100">
        <f t="shared" si="97"/>
        <v>0</v>
      </c>
      <c r="CE136" s="100">
        <f t="shared" si="98"/>
        <v>0</v>
      </c>
      <c r="CF136" s="100">
        <f t="shared" si="99"/>
        <v>0</v>
      </c>
      <c r="CG136" s="100">
        <f t="shared" si="100"/>
        <v>0</v>
      </c>
      <c r="CH136" s="100">
        <f t="shared" si="101"/>
        <v>0</v>
      </c>
      <c r="CI136" s="103">
        <f t="shared" si="102"/>
        <v>0</v>
      </c>
      <c r="CJ136" s="101">
        <f t="shared" si="103"/>
        <v>0</v>
      </c>
      <c r="CK136" s="103">
        <f t="shared" si="104"/>
        <v>0</v>
      </c>
      <c r="CL136" s="101" t="e">
        <f t="shared" si="105"/>
        <v>#DIV/0!</v>
      </c>
    </row>
    <row r="137" spans="2:90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V137" s="92">
        <f t="shared" si="71"/>
        <v>14</v>
      </c>
      <c r="AX137" s="100" t="e">
        <f t="shared" si="72"/>
        <v>#DIV/0!</v>
      </c>
      <c r="AY137" s="101" t="e">
        <f t="shared" si="73"/>
        <v>#DIV/0!</v>
      </c>
      <c r="AZ137" s="102">
        <f t="shared" si="74"/>
        <v>0</v>
      </c>
      <c r="BA137" s="100" t="e">
        <f t="shared" si="75"/>
        <v>#DIV/0!</v>
      </c>
      <c r="BB137" s="100">
        <f t="shared" si="76"/>
        <v>0</v>
      </c>
      <c r="BC137" s="100" t="e">
        <f t="shared" si="77"/>
        <v>#DIV/0!</v>
      </c>
      <c r="BD137" s="100">
        <f t="shared" si="78"/>
        <v>0</v>
      </c>
      <c r="BE137" s="100" t="e">
        <f t="shared" si="79"/>
        <v>#DIV/0!</v>
      </c>
      <c r="BF137" s="103" t="e">
        <f>+VLOOKUP(J137,'Código Barras'!$C$3:$D$1694,1,0)</f>
        <v>#N/A</v>
      </c>
      <c r="BG137" s="101" t="e">
        <f t="shared" si="80"/>
        <v>#DIV/0!</v>
      </c>
      <c r="BH137" s="103" t="e">
        <f>+VLOOKUP(L137,'Código Barras'!$C$3:$D$1694,1,0)</f>
        <v>#N/A</v>
      </c>
      <c r="BI137" s="101" t="e">
        <f t="shared" si="81"/>
        <v>#DIV/0!</v>
      </c>
      <c r="BJ137" s="104" t="str">
        <f>IF(N137&lt;&gt;"",VLOOKUP(N137,Distribuidoras!$B$3:$B$28,1,0),"")</f>
        <v/>
      </c>
      <c r="BK137" s="104" t="e">
        <f>+VLOOKUP('Gx a CL'!O137,'Cod. Único Territorial'!$D$3:$D$348,1,0)</f>
        <v>#N/A</v>
      </c>
      <c r="BL137" s="104" t="e">
        <f>+VLOOKUP('Gx a CL'!P137,'Cod. Único Territorial'!$B$3:$B$348,1,0)</f>
        <v>#N/A</v>
      </c>
      <c r="BM137" s="104" t="e">
        <f>+VLOOKUP('Gx a CL'!Q137,'Sector Económico'!$B$3:$B$30,1,0)</f>
        <v>#N/A</v>
      </c>
      <c r="BN137" s="104" t="e">
        <f>+VLOOKUP('Gx a CL'!R137,'Sector Económico'!$C$3:$C$30,1,0)</f>
        <v>#N/A</v>
      </c>
      <c r="BO137" s="103">
        <f t="shared" si="82"/>
        <v>0</v>
      </c>
      <c r="BP137" s="103">
        <f t="shared" si="83"/>
        <v>0</v>
      </c>
      <c r="BQ137" s="103">
        <f t="shared" si="84"/>
        <v>0</v>
      </c>
      <c r="BR137" s="103">
        <f t="shared" si="85"/>
        <v>0</v>
      </c>
      <c r="BS137" s="101">
        <f t="shared" si="86"/>
        <v>0</v>
      </c>
      <c r="BT137" s="101">
        <f t="shared" si="87"/>
        <v>0</v>
      </c>
      <c r="BU137" s="101">
        <f t="shared" si="88"/>
        <v>0</v>
      </c>
      <c r="BV137" s="101">
        <f t="shared" si="89"/>
        <v>0</v>
      </c>
      <c r="BW137" s="101">
        <f t="shared" si="90"/>
        <v>0</v>
      </c>
      <c r="BX137" s="101">
        <f t="shared" si="91"/>
        <v>0</v>
      </c>
      <c r="BY137" s="101">
        <f t="shared" si="92"/>
        <v>0</v>
      </c>
      <c r="BZ137" s="101">
        <f t="shared" si="93"/>
        <v>0</v>
      </c>
      <c r="CA137" s="100">
        <f t="shared" si="94"/>
        <v>0</v>
      </c>
      <c r="CB137" s="101">
        <f t="shared" si="95"/>
        <v>0</v>
      </c>
      <c r="CC137" s="102">
        <f t="shared" si="96"/>
        <v>0</v>
      </c>
      <c r="CD137" s="100">
        <f t="shared" si="97"/>
        <v>0</v>
      </c>
      <c r="CE137" s="100">
        <f t="shared" si="98"/>
        <v>0</v>
      </c>
      <c r="CF137" s="100">
        <f t="shared" si="99"/>
        <v>0</v>
      </c>
      <c r="CG137" s="100">
        <f t="shared" si="100"/>
        <v>0</v>
      </c>
      <c r="CH137" s="100">
        <f t="shared" si="101"/>
        <v>0</v>
      </c>
      <c r="CI137" s="103">
        <f t="shared" si="102"/>
        <v>0</v>
      </c>
      <c r="CJ137" s="101">
        <f t="shared" si="103"/>
        <v>0</v>
      </c>
      <c r="CK137" s="103">
        <f t="shared" si="104"/>
        <v>0</v>
      </c>
      <c r="CL137" s="101" t="e">
        <f t="shared" si="105"/>
        <v>#DIV/0!</v>
      </c>
    </row>
    <row r="138" spans="2:90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V138" s="92">
        <f t="shared" si="71"/>
        <v>14</v>
      </c>
      <c r="AX138" s="100" t="e">
        <f t="shared" si="72"/>
        <v>#DIV/0!</v>
      </c>
      <c r="AY138" s="101" t="e">
        <f t="shared" si="73"/>
        <v>#DIV/0!</v>
      </c>
      <c r="AZ138" s="102">
        <f t="shared" si="74"/>
        <v>0</v>
      </c>
      <c r="BA138" s="100" t="e">
        <f t="shared" si="75"/>
        <v>#DIV/0!</v>
      </c>
      <c r="BB138" s="100">
        <f t="shared" si="76"/>
        <v>0</v>
      </c>
      <c r="BC138" s="100" t="e">
        <f t="shared" si="77"/>
        <v>#DIV/0!</v>
      </c>
      <c r="BD138" s="100">
        <f t="shared" si="78"/>
        <v>0</v>
      </c>
      <c r="BE138" s="100" t="e">
        <f t="shared" si="79"/>
        <v>#DIV/0!</v>
      </c>
      <c r="BF138" s="103" t="e">
        <f>+VLOOKUP(J138,'Código Barras'!$C$3:$D$1694,1,0)</f>
        <v>#N/A</v>
      </c>
      <c r="BG138" s="101" t="e">
        <f t="shared" si="80"/>
        <v>#DIV/0!</v>
      </c>
      <c r="BH138" s="103" t="e">
        <f>+VLOOKUP(L138,'Código Barras'!$C$3:$D$1694,1,0)</f>
        <v>#N/A</v>
      </c>
      <c r="BI138" s="101" t="e">
        <f t="shared" si="81"/>
        <v>#DIV/0!</v>
      </c>
      <c r="BJ138" s="104" t="str">
        <f>IF(N138&lt;&gt;"",VLOOKUP(N138,Distribuidoras!$B$3:$B$28,1,0),"")</f>
        <v/>
      </c>
      <c r="BK138" s="104" t="e">
        <f>+VLOOKUP('Gx a CL'!O138,'Cod. Único Territorial'!$D$3:$D$348,1,0)</f>
        <v>#N/A</v>
      </c>
      <c r="BL138" s="104" t="e">
        <f>+VLOOKUP('Gx a CL'!P138,'Cod. Único Territorial'!$B$3:$B$348,1,0)</f>
        <v>#N/A</v>
      </c>
      <c r="BM138" s="104" t="e">
        <f>+VLOOKUP('Gx a CL'!Q138,'Sector Económico'!$B$3:$B$30,1,0)</f>
        <v>#N/A</v>
      </c>
      <c r="BN138" s="104" t="e">
        <f>+VLOOKUP('Gx a CL'!R138,'Sector Económico'!$C$3:$C$30,1,0)</f>
        <v>#N/A</v>
      </c>
      <c r="BO138" s="103">
        <f t="shared" si="82"/>
        <v>0</v>
      </c>
      <c r="BP138" s="103">
        <f t="shared" si="83"/>
        <v>0</v>
      </c>
      <c r="BQ138" s="103">
        <f t="shared" si="84"/>
        <v>0</v>
      </c>
      <c r="BR138" s="103">
        <f t="shared" si="85"/>
        <v>0</v>
      </c>
      <c r="BS138" s="101">
        <f t="shared" si="86"/>
        <v>0</v>
      </c>
      <c r="BT138" s="101">
        <f t="shared" si="87"/>
        <v>0</v>
      </c>
      <c r="BU138" s="101">
        <f t="shared" si="88"/>
        <v>0</v>
      </c>
      <c r="BV138" s="101">
        <f t="shared" si="89"/>
        <v>0</v>
      </c>
      <c r="BW138" s="101">
        <f t="shared" si="90"/>
        <v>0</v>
      </c>
      <c r="BX138" s="101">
        <f t="shared" si="91"/>
        <v>0</v>
      </c>
      <c r="BY138" s="101">
        <f t="shared" si="92"/>
        <v>0</v>
      </c>
      <c r="BZ138" s="101">
        <f t="shared" si="93"/>
        <v>0</v>
      </c>
      <c r="CA138" s="100">
        <f t="shared" si="94"/>
        <v>0</v>
      </c>
      <c r="CB138" s="101">
        <f t="shared" si="95"/>
        <v>0</v>
      </c>
      <c r="CC138" s="102">
        <f t="shared" si="96"/>
        <v>0</v>
      </c>
      <c r="CD138" s="100">
        <f t="shared" si="97"/>
        <v>0</v>
      </c>
      <c r="CE138" s="100">
        <f t="shared" si="98"/>
        <v>0</v>
      </c>
      <c r="CF138" s="100">
        <f t="shared" si="99"/>
        <v>0</v>
      </c>
      <c r="CG138" s="100">
        <f t="shared" si="100"/>
        <v>0</v>
      </c>
      <c r="CH138" s="100">
        <f t="shared" si="101"/>
        <v>0</v>
      </c>
      <c r="CI138" s="103">
        <f t="shared" si="102"/>
        <v>0</v>
      </c>
      <c r="CJ138" s="101">
        <f t="shared" si="103"/>
        <v>0</v>
      </c>
      <c r="CK138" s="103">
        <f t="shared" si="104"/>
        <v>0</v>
      </c>
      <c r="CL138" s="101" t="e">
        <f t="shared" si="105"/>
        <v>#DIV/0!</v>
      </c>
    </row>
    <row r="139" spans="2:90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V139" s="92">
        <f t="shared" ref="AV139:AV202" si="106">SUMPRODUCT(--(ISERROR(AX139:CL139)))</f>
        <v>14</v>
      </c>
      <c r="AX139" s="100" t="e">
        <f t="shared" si="72"/>
        <v>#DIV/0!</v>
      </c>
      <c r="AY139" s="101" t="e">
        <f t="shared" si="73"/>
        <v>#DIV/0!</v>
      </c>
      <c r="AZ139" s="102">
        <f t="shared" si="74"/>
        <v>0</v>
      </c>
      <c r="BA139" s="100" t="e">
        <f t="shared" si="75"/>
        <v>#DIV/0!</v>
      </c>
      <c r="BB139" s="100">
        <f t="shared" si="76"/>
        <v>0</v>
      </c>
      <c r="BC139" s="100" t="e">
        <f t="shared" si="77"/>
        <v>#DIV/0!</v>
      </c>
      <c r="BD139" s="100">
        <f t="shared" si="78"/>
        <v>0</v>
      </c>
      <c r="BE139" s="100" t="e">
        <f t="shared" si="79"/>
        <v>#DIV/0!</v>
      </c>
      <c r="BF139" s="103" t="e">
        <f>+VLOOKUP(J139,'Código Barras'!$C$3:$D$1694,1,0)</f>
        <v>#N/A</v>
      </c>
      <c r="BG139" s="101" t="e">
        <f t="shared" si="80"/>
        <v>#DIV/0!</v>
      </c>
      <c r="BH139" s="103" t="e">
        <f>+VLOOKUP(L139,'Código Barras'!$C$3:$D$1694,1,0)</f>
        <v>#N/A</v>
      </c>
      <c r="BI139" s="101" t="e">
        <f t="shared" si="81"/>
        <v>#DIV/0!</v>
      </c>
      <c r="BJ139" s="104" t="str">
        <f>IF(N139&lt;&gt;"",VLOOKUP(N139,Distribuidoras!$B$3:$B$28,1,0),"")</f>
        <v/>
      </c>
      <c r="BK139" s="104" t="e">
        <f>+VLOOKUP('Gx a CL'!O139,'Cod. Único Territorial'!$D$3:$D$348,1,0)</f>
        <v>#N/A</v>
      </c>
      <c r="BL139" s="104" t="e">
        <f>+VLOOKUP('Gx a CL'!P139,'Cod. Único Territorial'!$B$3:$B$348,1,0)</f>
        <v>#N/A</v>
      </c>
      <c r="BM139" s="104" t="e">
        <f>+VLOOKUP('Gx a CL'!Q139,'Sector Económico'!$B$3:$B$30,1,0)</f>
        <v>#N/A</v>
      </c>
      <c r="BN139" s="104" t="e">
        <f>+VLOOKUP('Gx a CL'!R139,'Sector Económico'!$C$3:$C$30,1,0)</f>
        <v>#N/A</v>
      </c>
      <c r="BO139" s="103">
        <f t="shared" si="82"/>
        <v>0</v>
      </c>
      <c r="BP139" s="103">
        <f t="shared" si="83"/>
        <v>0</v>
      </c>
      <c r="BQ139" s="103">
        <f t="shared" si="84"/>
        <v>0</v>
      </c>
      <c r="BR139" s="103">
        <f t="shared" si="85"/>
        <v>0</v>
      </c>
      <c r="BS139" s="101">
        <f t="shared" si="86"/>
        <v>0</v>
      </c>
      <c r="BT139" s="101">
        <f t="shared" si="87"/>
        <v>0</v>
      </c>
      <c r="BU139" s="101">
        <f t="shared" si="88"/>
        <v>0</v>
      </c>
      <c r="BV139" s="101">
        <f t="shared" si="89"/>
        <v>0</v>
      </c>
      <c r="BW139" s="101">
        <f t="shared" si="90"/>
        <v>0</v>
      </c>
      <c r="BX139" s="101">
        <f t="shared" si="91"/>
        <v>0</v>
      </c>
      <c r="BY139" s="101">
        <f t="shared" si="92"/>
        <v>0</v>
      </c>
      <c r="BZ139" s="101">
        <f t="shared" si="93"/>
        <v>0</v>
      </c>
      <c r="CA139" s="100">
        <f t="shared" si="94"/>
        <v>0</v>
      </c>
      <c r="CB139" s="101">
        <f t="shared" si="95"/>
        <v>0</v>
      </c>
      <c r="CC139" s="102">
        <f t="shared" si="96"/>
        <v>0</v>
      </c>
      <c r="CD139" s="100">
        <f t="shared" si="97"/>
        <v>0</v>
      </c>
      <c r="CE139" s="100">
        <f t="shared" si="98"/>
        <v>0</v>
      </c>
      <c r="CF139" s="100">
        <f t="shared" si="99"/>
        <v>0</v>
      </c>
      <c r="CG139" s="100">
        <f t="shared" si="100"/>
        <v>0</v>
      </c>
      <c r="CH139" s="100">
        <f t="shared" si="101"/>
        <v>0</v>
      </c>
      <c r="CI139" s="103">
        <f t="shared" si="102"/>
        <v>0</v>
      </c>
      <c r="CJ139" s="101">
        <f t="shared" si="103"/>
        <v>0</v>
      </c>
      <c r="CK139" s="103">
        <f t="shared" si="104"/>
        <v>0</v>
      </c>
      <c r="CL139" s="101" t="e">
        <f t="shared" si="105"/>
        <v>#DIV/0!</v>
      </c>
    </row>
    <row r="140" spans="2:90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V140" s="92">
        <f t="shared" si="106"/>
        <v>14</v>
      </c>
      <c r="AX140" s="100" t="e">
        <f t="shared" si="72"/>
        <v>#DIV/0!</v>
      </c>
      <c r="AY140" s="101" t="e">
        <f t="shared" si="73"/>
        <v>#DIV/0!</v>
      </c>
      <c r="AZ140" s="102">
        <f t="shared" si="74"/>
        <v>0</v>
      </c>
      <c r="BA140" s="100" t="e">
        <f t="shared" si="75"/>
        <v>#DIV/0!</v>
      </c>
      <c r="BB140" s="100">
        <f t="shared" si="76"/>
        <v>0</v>
      </c>
      <c r="BC140" s="100" t="e">
        <f t="shared" si="77"/>
        <v>#DIV/0!</v>
      </c>
      <c r="BD140" s="100">
        <f t="shared" si="78"/>
        <v>0</v>
      </c>
      <c r="BE140" s="100" t="e">
        <f t="shared" si="79"/>
        <v>#DIV/0!</v>
      </c>
      <c r="BF140" s="103" t="e">
        <f>+VLOOKUP(J140,'Código Barras'!$C$3:$D$1694,1,0)</f>
        <v>#N/A</v>
      </c>
      <c r="BG140" s="101" t="e">
        <f t="shared" si="80"/>
        <v>#DIV/0!</v>
      </c>
      <c r="BH140" s="103" t="e">
        <f>+VLOOKUP(L140,'Código Barras'!$C$3:$D$1694,1,0)</f>
        <v>#N/A</v>
      </c>
      <c r="BI140" s="101" t="e">
        <f t="shared" si="81"/>
        <v>#DIV/0!</v>
      </c>
      <c r="BJ140" s="104" t="str">
        <f>IF(N140&lt;&gt;"",VLOOKUP(N140,Distribuidoras!$B$3:$B$28,1,0),"")</f>
        <v/>
      </c>
      <c r="BK140" s="104" t="e">
        <f>+VLOOKUP('Gx a CL'!O140,'Cod. Único Territorial'!$D$3:$D$348,1,0)</f>
        <v>#N/A</v>
      </c>
      <c r="BL140" s="104" t="e">
        <f>+VLOOKUP('Gx a CL'!P140,'Cod. Único Territorial'!$B$3:$B$348,1,0)</f>
        <v>#N/A</v>
      </c>
      <c r="BM140" s="104" t="e">
        <f>+VLOOKUP('Gx a CL'!Q140,'Sector Económico'!$B$3:$B$30,1,0)</f>
        <v>#N/A</v>
      </c>
      <c r="BN140" s="104" t="e">
        <f>+VLOOKUP('Gx a CL'!R140,'Sector Económico'!$C$3:$C$30,1,0)</f>
        <v>#N/A</v>
      </c>
      <c r="BO140" s="103">
        <f t="shared" si="82"/>
        <v>0</v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1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0">
        <f t="shared" si="94"/>
        <v>0</v>
      </c>
      <c r="CB140" s="101">
        <f t="shared" si="95"/>
        <v>0</v>
      </c>
      <c r="CC140" s="102">
        <f t="shared" si="96"/>
        <v>0</v>
      </c>
      <c r="CD140" s="100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3">
        <f t="shared" si="102"/>
        <v>0</v>
      </c>
      <c r="CJ140" s="101">
        <f t="shared" si="103"/>
        <v>0</v>
      </c>
      <c r="CK140" s="103">
        <f t="shared" si="104"/>
        <v>0</v>
      </c>
      <c r="CL140" s="101" t="e">
        <f t="shared" si="105"/>
        <v>#DIV/0!</v>
      </c>
    </row>
    <row r="141" spans="2:90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V141" s="92">
        <f t="shared" si="106"/>
        <v>14</v>
      </c>
      <c r="AX141" s="100" t="e">
        <f t="shared" si="72"/>
        <v>#DIV/0!</v>
      </c>
      <c r="AY141" s="101" t="e">
        <f t="shared" si="73"/>
        <v>#DIV/0!</v>
      </c>
      <c r="AZ141" s="102">
        <f t="shared" si="74"/>
        <v>0</v>
      </c>
      <c r="BA141" s="100" t="e">
        <f t="shared" si="75"/>
        <v>#DIV/0!</v>
      </c>
      <c r="BB141" s="100">
        <f t="shared" si="76"/>
        <v>0</v>
      </c>
      <c r="BC141" s="100" t="e">
        <f t="shared" si="77"/>
        <v>#DIV/0!</v>
      </c>
      <c r="BD141" s="100">
        <f t="shared" si="78"/>
        <v>0</v>
      </c>
      <c r="BE141" s="100" t="e">
        <f t="shared" si="79"/>
        <v>#DIV/0!</v>
      </c>
      <c r="BF141" s="103" t="e">
        <f>+VLOOKUP(J141,'Código Barras'!$C$3:$D$1694,1,0)</f>
        <v>#N/A</v>
      </c>
      <c r="BG141" s="101" t="e">
        <f t="shared" si="80"/>
        <v>#DIV/0!</v>
      </c>
      <c r="BH141" s="103" t="e">
        <f>+VLOOKUP(L141,'Código Barras'!$C$3:$D$1694,1,0)</f>
        <v>#N/A</v>
      </c>
      <c r="BI141" s="101" t="e">
        <f t="shared" si="81"/>
        <v>#DIV/0!</v>
      </c>
      <c r="BJ141" s="104" t="str">
        <f>IF(N141&lt;&gt;"",VLOOKUP(N141,Distribuidoras!$B$3:$B$28,1,0),"")</f>
        <v/>
      </c>
      <c r="BK141" s="104" t="e">
        <f>+VLOOKUP('Gx a CL'!O141,'Cod. Único Territorial'!$D$3:$D$348,1,0)</f>
        <v>#N/A</v>
      </c>
      <c r="BL141" s="104" t="e">
        <f>+VLOOKUP('Gx a CL'!P141,'Cod. Único Territorial'!$B$3:$B$348,1,0)</f>
        <v>#N/A</v>
      </c>
      <c r="BM141" s="104" t="e">
        <f>+VLOOKUP('Gx a CL'!Q141,'Sector Económico'!$B$3:$B$30,1,0)</f>
        <v>#N/A</v>
      </c>
      <c r="BN141" s="104" t="e">
        <f>+VLOOKUP('Gx a CL'!R141,'Sector Económico'!$C$3:$C$30,1,0)</f>
        <v>#N/A</v>
      </c>
      <c r="BO141" s="103">
        <f t="shared" si="82"/>
        <v>0</v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1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0">
        <f t="shared" si="94"/>
        <v>0</v>
      </c>
      <c r="CB141" s="101">
        <f t="shared" si="95"/>
        <v>0</v>
      </c>
      <c r="CC141" s="102">
        <f t="shared" si="96"/>
        <v>0</v>
      </c>
      <c r="CD141" s="100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3">
        <f t="shared" si="102"/>
        <v>0</v>
      </c>
      <c r="CJ141" s="101">
        <f t="shared" si="103"/>
        <v>0</v>
      </c>
      <c r="CK141" s="103">
        <f t="shared" si="104"/>
        <v>0</v>
      </c>
      <c r="CL141" s="101" t="e">
        <f t="shared" si="105"/>
        <v>#DIV/0!</v>
      </c>
    </row>
    <row r="142" spans="2:90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V142" s="92">
        <f t="shared" si="106"/>
        <v>14</v>
      </c>
      <c r="AX142" s="100" t="e">
        <f t="shared" ref="AX142:AX205" si="107">IF(OR(B142="F",B142="NC",B142="ND",B142="R"),B142,1/0)</f>
        <v>#DIV/0!</v>
      </c>
      <c r="AY142" s="101" t="e">
        <f t="shared" ref="AY142:AY205" si="108">IF(ISNUMBER(B142),B142,1/0)</f>
        <v>#DIV/0!</v>
      </c>
      <c r="AZ142" s="102">
        <f t="shared" ref="AZ142:AZ205" si="109">+D142</f>
        <v>0</v>
      </c>
      <c r="BA142" s="100" t="e">
        <f t="shared" ref="BA142:BA205" si="110">IF(ISTEXT(E142),E142,1/0)</f>
        <v>#DIV/0!</v>
      </c>
      <c r="BB142" s="100">
        <f t="shared" ref="BB142:BB205" si="111">+F142</f>
        <v>0</v>
      </c>
      <c r="BC142" s="100" t="e">
        <f t="shared" ref="BC142:BC205" si="112">IF(ISTEXT(G142),G142,1/0)</f>
        <v>#DIV/0!</v>
      </c>
      <c r="BD142" s="100">
        <f t="shared" ref="BD142:BD205" si="113">+H142</f>
        <v>0</v>
      </c>
      <c r="BE142" s="100" t="e">
        <f t="shared" ref="BE142:BE205" si="114">IF(ISTEXT(I142),I142,1/0)</f>
        <v>#DIV/0!</v>
      </c>
      <c r="BF142" s="103" t="e">
        <f>+VLOOKUP(J142,'Código Barras'!$C$3:$D$1694,1,0)</f>
        <v>#N/A</v>
      </c>
      <c r="BG142" s="101" t="e">
        <f t="shared" ref="BG142:BG205" si="115">IF(ISNUMBER(J142),J142,1/0)</f>
        <v>#DIV/0!</v>
      </c>
      <c r="BH142" s="103" t="e">
        <f>+VLOOKUP(L142,'Código Barras'!$C$3:$D$1694,1,0)</f>
        <v>#N/A</v>
      </c>
      <c r="BI142" s="101" t="e">
        <f t="shared" ref="BI142:BI205" si="116">IF(ISNUMBER(L142),L142,1/0)</f>
        <v>#DIV/0!</v>
      </c>
      <c r="BJ142" s="104" t="str">
        <f>IF(N142&lt;&gt;"",VLOOKUP(N142,Distribuidoras!$B$3:$B$28,1,0),"")</f>
        <v/>
      </c>
      <c r="BK142" s="104" t="e">
        <f>+VLOOKUP('Gx a CL'!O142,'Cod. Único Territorial'!$D$3:$D$348,1,0)</f>
        <v>#N/A</v>
      </c>
      <c r="BL142" s="104" t="e">
        <f>+VLOOKUP('Gx a CL'!P142,'Cod. Único Territorial'!$B$3:$B$348,1,0)</f>
        <v>#N/A</v>
      </c>
      <c r="BM142" s="104" t="e">
        <f>+VLOOKUP('Gx a CL'!Q142,'Sector Económico'!$B$3:$B$30,1,0)</f>
        <v>#N/A</v>
      </c>
      <c r="BN142" s="104" t="e">
        <f>+VLOOKUP('Gx a CL'!R142,'Sector Económico'!$C$3:$C$30,1,0)</f>
        <v>#N/A</v>
      </c>
      <c r="BO142" s="103">
        <f t="shared" ref="BO142:BO205" si="117">+S142</f>
        <v>0</v>
      </c>
      <c r="BP142" s="103">
        <f t="shared" ref="BP142:BP205" si="118">+T142</f>
        <v>0</v>
      </c>
      <c r="BQ142" s="103">
        <f t="shared" ref="BQ142:BQ205" si="119">+U142</f>
        <v>0</v>
      </c>
      <c r="BR142" s="103">
        <f t="shared" ref="BR142:BR205" si="120">+V142</f>
        <v>0</v>
      </c>
      <c r="BS142" s="101">
        <f t="shared" ref="BS142:BS205" si="121">IF(OR(ISNUMBER(W142),W142=0),W142,1/0)</f>
        <v>0</v>
      </c>
      <c r="BT142" s="101">
        <f t="shared" ref="BT142:BT205" si="122">IF(OR(ISNUMBER(X142),X142=0),X142,1/0)</f>
        <v>0</v>
      </c>
      <c r="BU142" s="101">
        <f t="shared" ref="BU142:BU205" si="123">IF(OR(ISNUMBER(Y142),Y142=0),Y142,1/0)</f>
        <v>0</v>
      </c>
      <c r="BV142" s="101">
        <f t="shared" ref="BV142:BV205" si="124">IF(OR(ISNUMBER(Z142),Z142=0),Z142,1/0)</f>
        <v>0</v>
      </c>
      <c r="BW142" s="101">
        <f t="shared" ref="BW142:BW205" si="125">IF(OR(ISNUMBER(AA142),AA142=0),AA142,1/0)</f>
        <v>0</v>
      </c>
      <c r="BX142" s="101">
        <f t="shared" ref="BX142:BX205" si="126">IF(OR(ISNUMBER(AB142),AB142=0),AB142,1/0)</f>
        <v>0</v>
      </c>
      <c r="BY142" s="101">
        <f t="shared" ref="BY142:BY205" si="127">IF(OR(ISNUMBER(AC142),AC142=0),AC142,1/0)</f>
        <v>0</v>
      </c>
      <c r="BZ142" s="101">
        <f t="shared" ref="BZ142:BZ205" si="128">IF(OR(ISNUMBER(AD142),AD142=0),AD142,1/0)</f>
        <v>0</v>
      </c>
      <c r="CA142" s="100">
        <f t="shared" ref="CA142:CA205" si="129">IF(OR(ISNUMBER(AE142),AE142=0),AE142,1/0)</f>
        <v>0</v>
      </c>
      <c r="CB142" s="101">
        <f t="shared" ref="CB142:CB205" si="130">IF(OR(ISNUMBER(AF142),AF142=0),AF142,1/0)</f>
        <v>0</v>
      </c>
      <c r="CC142" s="102">
        <f t="shared" ref="CC142:CC205" si="131">IF(OR(ISNUMBER(AG142),AG142=0),AG142,1/0)</f>
        <v>0</v>
      </c>
      <c r="CD142" s="100">
        <f t="shared" ref="CD142:CD205" si="132">IF(OR(ISNUMBER(AH142),AH142=0),AH142,1/0)</f>
        <v>0</v>
      </c>
      <c r="CE142" s="100">
        <f t="shared" ref="CE142:CE205" si="133">IF(OR(ISNUMBER(AI142),AI142=0),AI142,1/0)</f>
        <v>0</v>
      </c>
      <c r="CF142" s="100">
        <f t="shared" ref="CF142:CF205" si="134">IF(OR(ISNUMBER(AJ142),AJ142=0),AJ142,1/0)</f>
        <v>0</v>
      </c>
      <c r="CG142" s="100">
        <f t="shared" ref="CG142:CG205" si="135">IF(OR(ISNUMBER(AK142),AK142=0),AK142,1/0)</f>
        <v>0</v>
      </c>
      <c r="CH142" s="100">
        <f t="shared" ref="CH142:CH205" si="136">IF(OR(ISNUMBER(AL142),AL142=0),AL142,1/0)</f>
        <v>0</v>
      </c>
      <c r="CI142" s="103">
        <f t="shared" ref="CI142:CI205" si="137">IF(OR(ISNUMBER(AM142),AM142=0),AM142,1/0)</f>
        <v>0</v>
      </c>
      <c r="CJ142" s="101">
        <f t="shared" ref="CJ142:CJ205" si="138">IF(OR(ISNUMBER(AN142),AN142=0),AN142,1/0)</f>
        <v>0</v>
      </c>
      <c r="CK142" s="103">
        <f t="shared" ref="CK142:CK205" si="139">IF(OR(ISNUMBER(AO142),AO142=0),AO142,1/0)</f>
        <v>0</v>
      </c>
      <c r="CL142" s="101" t="e">
        <f t="shared" ref="CL142:CL205" si="140">IF(ISNUMBER(AP142),AP142,1/0)</f>
        <v>#DIV/0!</v>
      </c>
    </row>
    <row r="143" spans="2:90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V143" s="92">
        <f t="shared" si="106"/>
        <v>14</v>
      </c>
      <c r="AX143" s="100" t="e">
        <f t="shared" si="107"/>
        <v>#DIV/0!</v>
      </c>
      <c r="AY143" s="101" t="e">
        <f t="shared" si="108"/>
        <v>#DIV/0!</v>
      </c>
      <c r="AZ143" s="102">
        <f t="shared" si="109"/>
        <v>0</v>
      </c>
      <c r="BA143" s="100" t="e">
        <f t="shared" si="110"/>
        <v>#DIV/0!</v>
      </c>
      <c r="BB143" s="100">
        <f t="shared" si="111"/>
        <v>0</v>
      </c>
      <c r="BC143" s="100" t="e">
        <f t="shared" si="112"/>
        <v>#DIV/0!</v>
      </c>
      <c r="BD143" s="100">
        <f t="shared" si="113"/>
        <v>0</v>
      </c>
      <c r="BE143" s="100" t="e">
        <f t="shared" si="114"/>
        <v>#DIV/0!</v>
      </c>
      <c r="BF143" s="103" t="e">
        <f>+VLOOKUP(J143,'Código Barras'!$C$3:$D$1694,1,0)</f>
        <v>#N/A</v>
      </c>
      <c r="BG143" s="101" t="e">
        <f t="shared" si="115"/>
        <v>#DIV/0!</v>
      </c>
      <c r="BH143" s="103" t="e">
        <f>+VLOOKUP(L143,'Código Barras'!$C$3:$D$1694,1,0)</f>
        <v>#N/A</v>
      </c>
      <c r="BI143" s="101" t="e">
        <f t="shared" si="116"/>
        <v>#DIV/0!</v>
      </c>
      <c r="BJ143" s="104" t="str">
        <f>IF(N143&lt;&gt;"",VLOOKUP(N143,Distribuidoras!$B$3:$B$28,1,0),"")</f>
        <v/>
      </c>
      <c r="BK143" s="104" t="e">
        <f>+VLOOKUP('Gx a CL'!O143,'Cod. Único Territorial'!$D$3:$D$348,1,0)</f>
        <v>#N/A</v>
      </c>
      <c r="BL143" s="104" t="e">
        <f>+VLOOKUP('Gx a CL'!P143,'Cod. Único Territorial'!$B$3:$B$348,1,0)</f>
        <v>#N/A</v>
      </c>
      <c r="BM143" s="104" t="e">
        <f>+VLOOKUP('Gx a CL'!Q143,'Sector Económico'!$B$3:$B$30,1,0)</f>
        <v>#N/A</v>
      </c>
      <c r="BN143" s="104" t="e">
        <f>+VLOOKUP('Gx a CL'!R143,'Sector Económico'!$C$3:$C$30,1,0)</f>
        <v>#N/A</v>
      </c>
      <c r="BO143" s="103">
        <f t="shared" si="117"/>
        <v>0</v>
      </c>
      <c r="BP143" s="103">
        <f t="shared" si="118"/>
        <v>0</v>
      </c>
      <c r="BQ143" s="103">
        <f t="shared" si="119"/>
        <v>0</v>
      </c>
      <c r="BR143" s="103">
        <f t="shared" si="120"/>
        <v>0</v>
      </c>
      <c r="BS143" s="101">
        <f t="shared" si="121"/>
        <v>0</v>
      </c>
      <c r="BT143" s="101">
        <f t="shared" si="122"/>
        <v>0</v>
      </c>
      <c r="BU143" s="101">
        <f t="shared" si="123"/>
        <v>0</v>
      </c>
      <c r="BV143" s="101">
        <f t="shared" si="124"/>
        <v>0</v>
      </c>
      <c r="BW143" s="101">
        <f t="shared" si="125"/>
        <v>0</v>
      </c>
      <c r="BX143" s="101">
        <f t="shared" si="126"/>
        <v>0</v>
      </c>
      <c r="BY143" s="101">
        <f t="shared" si="127"/>
        <v>0</v>
      </c>
      <c r="BZ143" s="101">
        <f t="shared" si="128"/>
        <v>0</v>
      </c>
      <c r="CA143" s="100">
        <f t="shared" si="129"/>
        <v>0</v>
      </c>
      <c r="CB143" s="101">
        <f t="shared" si="130"/>
        <v>0</v>
      </c>
      <c r="CC143" s="102">
        <f t="shared" si="131"/>
        <v>0</v>
      </c>
      <c r="CD143" s="100">
        <f t="shared" si="132"/>
        <v>0</v>
      </c>
      <c r="CE143" s="100">
        <f t="shared" si="133"/>
        <v>0</v>
      </c>
      <c r="CF143" s="100">
        <f t="shared" si="134"/>
        <v>0</v>
      </c>
      <c r="CG143" s="100">
        <f t="shared" si="135"/>
        <v>0</v>
      </c>
      <c r="CH143" s="100">
        <f t="shared" si="136"/>
        <v>0</v>
      </c>
      <c r="CI143" s="103">
        <f t="shared" si="137"/>
        <v>0</v>
      </c>
      <c r="CJ143" s="101">
        <f t="shared" si="138"/>
        <v>0</v>
      </c>
      <c r="CK143" s="103">
        <f t="shared" si="139"/>
        <v>0</v>
      </c>
      <c r="CL143" s="101" t="e">
        <f t="shared" si="140"/>
        <v>#DIV/0!</v>
      </c>
    </row>
    <row r="144" spans="2:90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V144" s="92">
        <f t="shared" si="106"/>
        <v>14</v>
      </c>
      <c r="AX144" s="100" t="e">
        <f t="shared" si="107"/>
        <v>#DIV/0!</v>
      </c>
      <c r="AY144" s="101" t="e">
        <f t="shared" si="108"/>
        <v>#DIV/0!</v>
      </c>
      <c r="AZ144" s="102">
        <f t="shared" si="109"/>
        <v>0</v>
      </c>
      <c r="BA144" s="100" t="e">
        <f t="shared" si="110"/>
        <v>#DIV/0!</v>
      </c>
      <c r="BB144" s="100">
        <f t="shared" si="111"/>
        <v>0</v>
      </c>
      <c r="BC144" s="100" t="e">
        <f t="shared" si="112"/>
        <v>#DIV/0!</v>
      </c>
      <c r="BD144" s="100">
        <f t="shared" si="113"/>
        <v>0</v>
      </c>
      <c r="BE144" s="100" t="e">
        <f t="shared" si="114"/>
        <v>#DIV/0!</v>
      </c>
      <c r="BF144" s="103" t="e">
        <f>+VLOOKUP(J144,'Código Barras'!$C$3:$D$1694,1,0)</f>
        <v>#N/A</v>
      </c>
      <c r="BG144" s="101" t="e">
        <f t="shared" si="115"/>
        <v>#DIV/0!</v>
      </c>
      <c r="BH144" s="103" t="e">
        <f>+VLOOKUP(L144,'Código Barras'!$C$3:$D$1694,1,0)</f>
        <v>#N/A</v>
      </c>
      <c r="BI144" s="101" t="e">
        <f t="shared" si="116"/>
        <v>#DIV/0!</v>
      </c>
      <c r="BJ144" s="104" t="str">
        <f>IF(N144&lt;&gt;"",VLOOKUP(N144,Distribuidoras!$B$3:$B$28,1,0),"")</f>
        <v/>
      </c>
      <c r="BK144" s="104" t="e">
        <f>+VLOOKUP('Gx a CL'!O144,'Cod. Único Territorial'!$D$3:$D$348,1,0)</f>
        <v>#N/A</v>
      </c>
      <c r="BL144" s="104" t="e">
        <f>+VLOOKUP('Gx a CL'!P144,'Cod. Único Territorial'!$B$3:$B$348,1,0)</f>
        <v>#N/A</v>
      </c>
      <c r="BM144" s="104" t="e">
        <f>+VLOOKUP('Gx a CL'!Q144,'Sector Económico'!$B$3:$B$30,1,0)</f>
        <v>#N/A</v>
      </c>
      <c r="BN144" s="104" t="e">
        <f>+VLOOKUP('Gx a CL'!R144,'Sector Económico'!$C$3:$C$30,1,0)</f>
        <v>#N/A</v>
      </c>
      <c r="BO144" s="103">
        <f t="shared" si="117"/>
        <v>0</v>
      </c>
      <c r="BP144" s="103">
        <f t="shared" si="118"/>
        <v>0</v>
      </c>
      <c r="BQ144" s="103">
        <f t="shared" si="119"/>
        <v>0</v>
      </c>
      <c r="BR144" s="103">
        <f t="shared" si="120"/>
        <v>0</v>
      </c>
      <c r="BS144" s="101">
        <f t="shared" si="121"/>
        <v>0</v>
      </c>
      <c r="BT144" s="101">
        <f t="shared" si="122"/>
        <v>0</v>
      </c>
      <c r="BU144" s="101">
        <f t="shared" si="123"/>
        <v>0</v>
      </c>
      <c r="BV144" s="101">
        <f t="shared" si="124"/>
        <v>0</v>
      </c>
      <c r="BW144" s="101">
        <f t="shared" si="125"/>
        <v>0</v>
      </c>
      <c r="BX144" s="101">
        <f t="shared" si="126"/>
        <v>0</v>
      </c>
      <c r="BY144" s="101">
        <f t="shared" si="127"/>
        <v>0</v>
      </c>
      <c r="BZ144" s="101">
        <f t="shared" si="128"/>
        <v>0</v>
      </c>
      <c r="CA144" s="100">
        <f t="shared" si="129"/>
        <v>0</v>
      </c>
      <c r="CB144" s="101">
        <f t="shared" si="130"/>
        <v>0</v>
      </c>
      <c r="CC144" s="102">
        <f t="shared" si="131"/>
        <v>0</v>
      </c>
      <c r="CD144" s="100">
        <f t="shared" si="132"/>
        <v>0</v>
      </c>
      <c r="CE144" s="100">
        <f t="shared" si="133"/>
        <v>0</v>
      </c>
      <c r="CF144" s="100">
        <f t="shared" si="134"/>
        <v>0</v>
      </c>
      <c r="CG144" s="100">
        <f t="shared" si="135"/>
        <v>0</v>
      </c>
      <c r="CH144" s="100">
        <f t="shared" si="136"/>
        <v>0</v>
      </c>
      <c r="CI144" s="103">
        <f t="shared" si="137"/>
        <v>0</v>
      </c>
      <c r="CJ144" s="101">
        <f t="shared" si="138"/>
        <v>0</v>
      </c>
      <c r="CK144" s="103">
        <f t="shared" si="139"/>
        <v>0</v>
      </c>
      <c r="CL144" s="101" t="e">
        <f t="shared" si="140"/>
        <v>#DIV/0!</v>
      </c>
    </row>
    <row r="145" spans="2:90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V145" s="92">
        <f t="shared" si="106"/>
        <v>14</v>
      </c>
      <c r="AX145" s="100" t="e">
        <f t="shared" si="107"/>
        <v>#DIV/0!</v>
      </c>
      <c r="AY145" s="101" t="e">
        <f t="shared" si="108"/>
        <v>#DIV/0!</v>
      </c>
      <c r="AZ145" s="102">
        <f t="shared" si="109"/>
        <v>0</v>
      </c>
      <c r="BA145" s="100" t="e">
        <f t="shared" si="110"/>
        <v>#DIV/0!</v>
      </c>
      <c r="BB145" s="100">
        <f t="shared" si="111"/>
        <v>0</v>
      </c>
      <c r="BC145" s="100" t="e">
        <f t="shared" si="112"/>
        <v>#DIV/0!</v>
      </c>
      <c r="BD145" s="100">
        <f t="shared" si="113"/>
        <v>0</v>
      </c>
      <c r="BE145" s="100" t="e">
        <f t="shared" si="114"/>
        <v>#DIV/0!</v>
      </c>
      <c r="BF145" s="103" t="e">
        <f>+VLOOKUP(J145,'Código Barras'!$C$3:$D$1694,1,0)</f>
        <v>#N/A</v>
      </c>
      <c r="BG145" s="101" t="e">
        <f t="shared" si="115"/>
        <v>#DIV/0!</v>
      </c>
      <c r="BH145" s="103" t="e">
        <f>+VLOOKUP(L145,'Código Barras'!$C$3:$D$1694,1,0)</f>
        <v>#N/A</v>
      </c>
      <c r="BI145" s="101" t="e">
        <f t="shared" si="116"/>
        <v>#DIV/0!</v>
      </c>
      <c r="BJ145" s="104" t="str">
        <f>IF(N145&lt;&gt;"",VLOOKUP(N145,Distribuidoras!$B$3:$B$28,1,0),"")</f>
        <v/>
      </c>
      <c r="BK145" s="104" t="e">
        <f>+VLOOKUP('Gx a CL'!O145,'Cod. Único Territorial'!$D$3:$D$348,1,0)</f>
        <v>#N/A</v>
      </c>
      <c r="BL145" s="104" t="e">
        <f>+VLOOKUP('Gx a CL'!P145,'Cod. Único Territorial'!$B$3:$B$348,1,0)</f>
        <v>#N/A</v>
      </c>
      <c r="BM145" s="104" t="e">
        <f>+VLOOKUP('Gx a CL'!Q145,'Sector Económico'!$B$3:$B$30,1,0)</f>
        <v>#N/A</v>
      </c>
      <c r="BN145" s="104" t="e">
        <f>+VLOOKUP('Gx a CL'!R145,'Sector Económico'!$C$3:$C$30,1,0)</f>
        <v>#N/A</v>
      </c>
      <c r="BO145" s="103">
        <f t="shared" si="117"/>
        <v>0</v>
      </c>
      <c r="BP145" s="103">
        <f t="shared" si="118"/>
        <v>0</v>
      </c>
      <c r="BQ145" s="103">
        <f t="shared" si="119"/>
        <v>0</v>
      </c>
      <c r="BR145" s="103">
        <f t="shared" si="120"/>
        <v>0</v>
      </c>
      <c r="BS145" s="101">
        <f t="shared" si="121"/>
        <v>0</v>
      </c>
      <c r="BT145" s="101">
        <f t="shared" si="122"/>
        <v>0</v>
      </c>
      <c r="BU145" s="101">
        <f t="shared" si="123"/>
        <v>0</v>
      </c>
      <c r="BV145" s="101">
        <f t="shared" si="124"/>
        <v>0</v>
      </c>
      <c r="BW145" s="101">
        <f t="shared" si="125"/>
        <v>0</v>
      </c>
      <c r="BX145" s="101">
        <f t="shared" si="126"/>
        <v>0</v>
      </c>
      <c r="BY145" s="101">
        <f t="shared" si="127"/>
        <v>0</v>
      </c>
      <c r="BZ145" s="101">
        <f t="shared" si="128"/>
        <v>0</v>
      </c>
      <c r="CA145" s="100">
        <f t="shared" si="129"/>
        <v>0</v>
      </c>
      <c r="CB145" s="101">
        <f t="shared" si="130"/>
        <v>0</v>
      </c>
      <c r="CC145" s="102">
        <f t="shared" si="131"/>
        <v>0</v>
      </c>
      <c r="CD145" s="100">
        <f t="shared" si="132"/>
        <v>0</v>
      </c>
      <c r="CE145" s="100">
        <f t="shared" si="133"/>
        <v>0</v>
      </c>
      <c r="CF145" s="100">
        <f t="shared" si="134"/>
        <v>0</v>
      </c>
      <c r="CG145" s="100">
        <f t="shared" si="135"/>
        <v>0</v>
      </c>
      <c r="CH145" s="100">
        <f t="shared" si="136"/>
        <v>0</v>
      </c>
      <c r="CI145" s="103">
        <f t="shared" si="137"/>
        <v>0</v>
      </c>
      <c r="CJ145" s="101">
        <f t="shared" si="138"/>
        <v>0</v>
      </c>
      <c r="CK145" s="103">
        <f t="shared" si="139"/>
        <v>0</v>
      </c>
      <c r="CL145" s="101" t="e">
        <f t="shared" si="140"/>
        <v>#DIV/0!</v>
      </c>
    </row>
    <row r="146" spans="2:90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V146" s="92">
        <f t="shared" si="106"/>
        <v>14</v>
      </c>
      <c r="AX146" s="100" t="e">
        <f t="shared" si="107"/>
        <v>#DIV/0!</v>
      </c>
      <c r="AY146" s="101" t="e">
        <f t="shared" si="108"/>
        <v>#DIV/0!</v>
      </c>
      <c r="AZ146" s="102">
        <f t="shared" si="109"/>
        <v>0</v>
      </c>
      <c r="BA146" s="100" t="e">
        <f t="shared" si="110"/>
        <v>#DIV/0!</v>
      </c>
      <c r="BB146" s="100">
        <f t="shared" si="111"/>
        <v>0</v>
      </c>
      <c r="BC146" s="100" t="e">
        <f t="shared" si="112"/>
        <v>#DIV/0!</v>
      </c>
      <c r="BD146" s="100">
        <f t="shared" si="113"/>
        <v>0</v>
      </c>
      <c r="BE146" s="100" t="e">
        <f t="shared" si="114"/>
        <v>#DIV/0!</v>
      </c>
      <c r="BF146" s="103" t="e">
        <f>+VLOOKUP(J146,'Código Barras'!$C$3:$D$1694,1,0)</f>
        <v>#N/A</v>
      </c>
      <c r="BG146" s="101" t="e">
        <f t="shared" si="115"/>
        <v>#DIV/0!</v>
      </c>
      <c r="BH146" s="103" t="e">
        <f>+VLOOKUP(L146,'Código Barras'!$C$3:$D$1694,1,0)</f>
        <v>#N/A</v>
      </c>
      <c r="BI146" s="101" t="e">
        <f t="shared" si="116"/>
        <v>#DIV/0!</v>
      </c>
      <c r="BJ146" s="104" t="str">
        <f>IF(N146&lt;&gt;"",VLOOKUP(N146,Distribuidoras!$B$3:$B$28,1,0),"")</f>
        <v/>
      </c>
      <c r="BK146" s="104" t="e">
        <f>+VLOOKUP('Gx a CL'!O146,'Cod. Único Territorial'!$D$3:$D$348,1,0)</f>
        <v>#N/A</v>
      </c>
      <c r="BL146" s="104" t="e">
        <f>+VLOOKUP('Gx a CL'!P146,'Cod. Único Territorial'!$B$3:$B$348,1,0)</f>
        <v>#N/A</v>
      </c>
      <c r="BM146" s="104" t="e">
        <f>+VLOOKUP('Gx a CL'!Q146,'Sector Económico'!$B$3:$B$30,1,0)</f>
        <v>#N/A</v>
      </c>
      <c r="BN146" s="104" t="e">
        <f>+VLOOKUP('Gx a CL'!R146,'Sector Económico'!$C$3:$C$30,1,0)</f>
        <v>#N/A</v>
      </c>
      <c r="BO146" s="103">
        <f t="shared" si="117"/>
        <v>0</v>
      </c>
      <c r="BP146" s="103">
        <f t="shared" si="118"/>
        <v>0</v>
      </c>
      <c r="BQ146" s="103">
        <f t="shared" si="119"/>
        <v>0</v>
      </c>
      <c r="BR146" s="103">
        <f t="shared" si="120"/>
        <v>0</v>
      </c>
      <c r="BS146" s="101">
        <f t="shared" si="121"/>
        <v>0</v>
      </c>
      <c r="BT146" s="101">
        <f t="shared" si="122"/>
        <v>0</v>
      </c>
      <c r="BU146" s="101">
        <f t="shared" si="123"/>
        <v>0</v>
      </c>
      <c r="BV146" s="101">
        <f t="shared" si="124"/>
        <v>0</v>
      </c>
      <c r="BW146" s="101">
        <f t="shared" si="125"/>
        <v>0</v>
      </c>
      <c r="BX146" s="101">
        <f t="shared" si="126"/>
        <v>0</v>
      </c>
      <c r="BY146" s="101">
        <f t="shared" si="127"/>
        <v>0</v>
      </c>
      <c r="BZ146" s="101">
        <f t="shared" si="128"/>
        <v>0</v>
      </c>
      <c r="CA146" s="100">
        <f t="shared" si="129"/>
        <v>0</v>
      </c>
      <c r="CB146" s="101">
        <f t="shared" si="130"/>
        <v>0</v>
      </c>
      <c r="CC146" s="102">
        <f t="shared" si="131"/>
        <v>0</v>
      </c>
      <c r="CD146" s="100">
        <f t="shared" si="132"/>
        <v>0</v>
      </c>
      <c r="CE146" s="100">
        <f t="shared" si="133"/>
        <v>0</v>
      </c>
      <c r="CF146" s="100">
        <f t="shared" si="134"/>
        <v>0</v>
      </c>
      <c r="CG146" s="100">
        <f t="shared" si="135"/>
        <v>0</v>
      </c>
      <c r="CH146" s="100">
        <f t="shared" si="136"/>
        <v>0</v>
      </c>
      <c r="CI146" s="103">
        <f t="shared" si="137"/>
        <v>0</v>
      </c>
      <c r="CJ146" s="101">
        <f t="shared" si="138"/>
        <v>0</v>
      </c>
      <c r="CK146" s="103">
        <f t="shared" si="139"/>
        <v>0</v>
      </c>
      <c r="CL146" s="101" t="e">
        <f t="shared" si="140"/>
        <v>#DIV/0!</v>
      </c>
    </row>
    <row r="147" spans="2:90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V147" s="92">
        <f t="shared" si="106"/>
        <v>14</v>
      </c>
      <c r="AX147" s="100" t="e">
        <f t="shared" si="107"/>
        <v>#DIV/0!</v>
      </c>
      <c r="AY147" s="101" t="e">
        <f t="shared" si="108"/>
        <v>#DIV/0!</v>
      </c>
      <c r="AZ147" s="102">
        <f t="shared" si="109"/>
        <v>0</v>
      </c>
      <c r="BA147" s="100" t="e">
        <f t="shared" si="110"/>
        <v>#DIV/0!</v>
      </c>
      <c r="BB147" s="100">
        <f t="shared" si="111"/>
        <v>0</v>
      </c>
      <c r="BC147" s="100" t="e">
        <f t="shared" si="112"/>
        <v>#DIV/0!</v>
      </c>
      <c r="BD147" s="100">
        <f t="shared" si="113"/>
        <v>0</v>
      </c>
      <c r="BE147" s="100" t="e">
        <f t="shared" si="114"/>
        <v>#DIV/0!</v>
      </c>
      <c r="BF147" s="103" t="e">
        <f>+VLOOKUP(J147,'Código Barras'!$C$3:$D$1694,1,0)</f>
        <v>#N/A</v>
      </c>
      <c r="BG147" s="101" t="e">
        <f t="shared" si="115"/>
        <v>#DIV/0!</v>
      </c>
      <c r="BH147" s="103" t="e">
        <f>+VLOOKUP(L147,'Código Barras'!$C$3:$D$1694,1,0)</f>
        <v>#N/A</v>
      </c>
      <c r="BI147" s="101" t="e">
        <f t="shared" si="116"/>
        <v>#DIV/0!</v>
      </c>
      <c r="BJ147" s="104" t="str">
        <f>IF(N147&lt;&gt;"",VLOOKUP(N147,Distribuidoras!$B$3:$B$28,1,0),"")</f>
        <v/>
      </c>
      <c r="BK147" s="104" t="e">
        <f>+VLOOKUP('Gx a CL'!O147,'Cod. Único Territorial'!$D$3:$D$348,1,0)</f>
        <v>#N/A</v>
      </c>
      <c r="BL147" s="104" t="e">
        <f>+VLOOKUP('Gx a CL'!P147,'Cod. Único Territorial'!$B$3:$B$348,1,0)</f>
        <v>#N/A</v>
      </c>
      <c r="BM147" s="104" t="e">
        <f>+VLOOKUP('Gx a CL'!Q147,'Sector Económico'!$B$3:$B$30,1,0)</f>
        <v>#N/A</v>
      </c>
      <c r="BN147" s="104" t="e">
        <f>+VLOOKUP('Gx a CL'!R147,'Sector Económico'!$C$3:$C$30,1,0)</f>
        <v>#N/A</v>
      </c>
      <c r="BO147" s="103">
        <f t="shared" si="117"/>
        <v>0</v>
      </c>
      <c r="BP147" s="103">
        <f t="shared" si="118"/>
        <v>0</v>
      </c>
      <c r="BQ147" s="103">
        <f t="shared" si="119"/>
        <v>0</v>
      </c>
      <c r="BR147" s="103">
        <f t="shared" si="120"/>
        <v>0</v>
      </c>
      <c r="BS147" s="101">
        <f t="shared" si="121"/>
        <v>0</v>
      </c>
      <c r="BT147" s="101">
        <f t="shared" si="122"/>
        <v>0</v>
      </c>
      <c r="BU147" s="101">
        <f t="shared" si="123"/>
        <v>0</v>
      </c>
      <c r="BV147" s="101">
        <f t="shared" si="124"/>
        <v>0</v>
      </c>
      <c r="BW147" s="101">
        <f t="shared" si="125"/>
        <v>0</v>
      </c>
      <c r="BX147" s="101">
        <f t="shared" si="126"/>
        <v>0</v>
      </c>
      <c r="BY147" s="101">
        <f t="shared" si="127"/>
        <v>0</v>
      </c>
      <c r="BZ147" s="101">
        <f t="shared" si="128"/>
        <v>0</v>
      </c>
      <c r="CA147" s="100">
        <f t="shared" si="129"/>
        <v>0</v>
      </c>
      <c r="CB147" s="101">
        <f t="shared" si="130"/>
        <v>0</v>
      </c>
      <c r="CC147" s="102">
        <f t="shared" si="131"/>
        <v>0</v>
      </c>
      <c r="CD147" s="100">
        <f t="shared" si="132"/>
        <v>0</v>
      </c>
      <c r="CE147" s="100">
        <f t="shared" si="133"/>
        <v>0</v>
      </c>
      <c r="CF147" s="100">
        <f t="shared" si="134"/>
        <v>0</v>
      </c>
      <c r="CG147" s="100">
        <f t="shared" si="135"/>
        <v>0</v>
      </c>
      <c r="CH147" s="100">
        <f t="shared" si="136"/>
        <v>0</v>
      </c>
      <c r="CI147" s="103">
        <f t="shared" si="137"/>
        <v>0</v>
      </c>
      <c r="CJ147" s="101">
        <f t="shared" si="138"/>
        <v>0</v>
      </c>
      <c r="CK147" s="103">
        <f t="shared" si="139"/>
        <v>0</v>
      </c>
      <c r="CL147" s="101" t="e">
        <f t="shared" si="140"/>
        <v>#DIV/0!</v>
      </c>
    </row>
    <row r="148" spans="2:90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V148" s="92">
        <f t="shared" si="106"/>
        <v>14</v>
      </c>
      <c r="AX148" s="100" t="e">
        <f t="shared" si="107"/>
        <v>#DIV/0!</v>
      </c>
      <c r="AY148" s="101" t="e">
        <f t="shared" si="108"/>
        <v>#DIV/0!</v>
      </c>
      <c r="AZ148" s="102">
        <f t="shared" si="109"/>
        <v>0</v>
      </c>
      <c r="BA148" s="100" t="e">
        <f t="shared" si="110"/>
        <v>#DIV/0!</v>
      </c>
      <c r="BB148" s="100">
        <f t="shared" si="111"/>
        <v>0</v>
      </c>
      <c r="BC148" s="100" t="e">
        <f t="shared" si="112"/>
        <v>#DIV/0!</v>
      </c>
      <c r="BD148" s="100">
        <f t="shared" si="113"/>
        <v>0</v>
      </c>
      <c r="BE148" s="100" t="e">
        <f t="shared" si="114"/>
        <v>#DIV/0!</v>
      </c>
      <c r="BF148" s="103" t="e">
        <f>+VLOOKUP(J148,'Código Barras'!$C$3:$D$1694,1,0)</f>
        <v>#N/A</v>
      </c>
      <c r="BG148" s="101" t="e">
        <f t="shared" si="115"/>
        <v>#DIV/0!</v>
      </c>
      <c r="BH148" s="103" t="e">
        <f>+VLOOKUP(L148,'Código Barras'!$C$3:$D$1694,1,0)</f>
        <v>#N/A</v>
      </c>
      <c r="BI148" s="101" t="e">
        <f t="shared" si="116"/>
        <v>#DIV/0!</v>
      </c>
      <c r="BJ148" s="104" t="str">
        <f>IF(N148&lt;&gt;"",VLOOKUP(N148,Distribuidoras!$B$3:$B$28,1,0),"")</f>
        <v/>
      </c>
      <c r="BK148" s="104" t="e">
        <f>+VLOOKUP('Gx a CL'!O148,'Cod. Único Territorial'!$D$3:$D$348,1,0)</f>
        <v>#N/A</v>
      </c>
      <c r="BL148" s="104" t="e">
        <f>+VLOOKUP('Gx a CL'!P148,'Cod. Único Territorial'!$B$3:$B$348,1,0)</f>
        <v>#N/A</v>
      </c>
      <c r="BM148" s="104" t="e">
        <f>+VLOOKUP('Gx a CL'!Q148,'Sector Económico'!$B$3:$B$30,1,0)</f>
        <v>#N/A</v>
      </c>
      <c r="BN148" s="104" t="e">
        <f>+VLOOKUP('Gx a CL'!R148,'Sector Económico'!$C$3:$C$30,1,0)</f>
        <v>#N/A</v>
      </c>
      <c r="BO148" s="103">
        <f t="shared" si="117"/>
        <v>0</v>
      </c>
      <c r="BP148" s="103">
        <f t="shared" si="118"/>
        <v>0</v>
      </c>
      <c r="BQ148" s="103">
        <f t="shared" si="119"/>
        <v>0</v>
      </c>
      <c r="BR148" s="103">
        <f t="shared" si="120"/>
        <v>0</v>
      </c>
      <c r="BS148" s="101">
        <f t="shared" si="121"/>
        <v>0</v>
      </c>
      <c r="BT148" s="101">
        <f t="shared" si="122"/>
        <v>0</v>
      </c>
      <c r="BU148" s="101">
        <f t="shared" si="123"/>
        <v>0</v>
      </c>
      <c r="BV148" s="101">
        <f t="shared" si="124"/>
        <v>0</v>
      </c>
      <c r="BW148" s="101">
        <f t="shared" si="125"/>
        <v>0</v>
      </c>
      <c r="BX148" s="101">
        <f t="shared" si="126"/>
        <v>0</v>
      </c>
      <c r="BY148" s="101">
        <f t="shared" si="127"/>
        <v>0</v>
      </c>
      <c r="BZ148" s="101">
        <f t="shared" si="128"/>
        <v>0</v>
      </c>
      <c r="CA148" s="100">
        <f t="shared" si="129"/>
        <v>0</v>
      </c>
      <c r="CB148" s="101">
        <f t="shared" si="130"/>
        <v>0</v>
      </c>
      <c r="CC148" s="102">
        <f t="shared" si="131"/>
        <v>0</v>
      </c>
      <c r="CD148" s="100">
        <f t="shared" si="132"/>
        <v>0</v>
      </c>
      <c r="CE148" s="100">
        <f t="shared" si="133"/>
        <v>0</v>
      </c>
      <c r="CF148" s="100">
        <f t="shared" si="134"/>
        <v>0</v>
      </c>
      <c r="CG148" s="100">
        <f t="shared" si="135"/>
        <v>0</v>
      </c>
      <c r="CH148" s="100">
        <f t="shared" si="136"/>
        <v>0</v>
      </c>
      <c r="CI148" s="103">
        <f t="shared" si="137"/>
        <v>0</v>
      </c>
      <c r="CJ148" s="101">
        <f t="shared" si="138"/>
        <v>0</v>
      </c>
      <c r="CK148" s="103">
        <f t="shared" si="139"/>
        <v>0</v>
      </c>
      <c r="CL148" s="101" t="e">
        <f t="shared" si="140"/>
        <v>#DIV/0!</v>
      </c>
    </row>
    <row r="149" spans="2:90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V149" s="92">
        <f t="shared" si="106"/>
        <v>14</v>
      </c>
      <c r="AX149" s="100" t="e">
        <f t="shared" si="107"/>
        <v>#DIV/0!</v>
      </c>
      <c r="AY149" s="101" t="e">
        <f t="shared" si="108"/>
        <v>#DIV/0!</v>
      </c>
      <c r="AZ149" s="102">
        <f t="shared" si="109"/>
        <v>0</v>
      </c>
      <c r="BA149" s="100" t="e">
        <f t="shared" si="110"/>
        <v>#DIV/0!</v>
      </c>
      <c r="BB149" s="100">
        <f t="shared" si="111"/>
        <v>0</v>
      </c>
      <c r="BC149" s="100" t="e">
        <f t="shared" si="112"/>
        <v>#DIV/0!</v>
      </c>
      <c r="BD149" s="100">
        <f t="shared" si="113"/>
        <v>0</v>
      </c>
      <c r="BE149" s="100" t="e">
        <f t="shared" si="114"/>
        <v>#DIV/0!</v>
      </c>
      <c r="BF149" s="103" t="e">
        <f>+VLOOKUP(J149,'Código Barras'!$C$3:$D$1694,1,0)</f>
        <v>#N/A</v>
      </c>
      <c r="BG149" s="101" t="e">
        <f t="shared" si="115"/>
        <v>#DIV/0!</v>
      </c>
      <c r="BH149" s="103" t="e">
        <f>+VLOOKUP(L149,'Código Barras'!$C$3:$D$1694,1,0)</f>
        <v>#N/A</v>
      </c>
      <c r="BI149" s="101" t="e">
        <f t="shared" si="116"/>
        <v>#DIV/0!</v>
      </c>
      <c r="BJ149" s="104" t="str">
        <f>IF(N149&lt;&gt;"",VLOOKUP(N149,Distribuidoras!$B$3:$B$28,1,0),"")</f>
        <v/>
      </c>
      <c r="BK149" s="104" t="e">
        <f>+VLOOKUP('Gx a CL'!O149,'Cod. Único Territorial'!$D$3:$D$348,1,0)</f>
        <v>#N/A</v>
      </c>
      <c r="BL149" s="104" t="e">
        <f>+VLOOKUP('Gx a CL'!P149,'Cod. Único Territorial'!$B$3:$B$348,1,0)</f>
        <v>#N/A</v>
      </c>
      <c r="BM149" s="104" t="e">
        <f>+VLOOKUP('Gx a CL'!Q149,'Sector Económico'!$B$3:$B$30,1,0)</f>
        <v>#N/A</v>
      </c>
      <c r="BN149" s="104" t="e">
        <f>+VLOOKUP('Gx a CL'!R149,'Sector Económico'!$C$3:$C$30,1,0)</f>
        <v>#N/A</v>
      </c>
      <c r="BO149" s="103">
        <f t="shared" si="117"/>
        <v>0</v>
      </c>
      <c r="BP149" s="103">
        <f t="shared" si="118"/>
        <v>0</v>
      </c>
      <c r="BQ149" s="103">
        <f t="shared" si="119"/>
        <v>0</v>
      </c>
      <c r="BR149" s="103">
        <f t="shared" si="120"/>
        <v>0</v>
      </c>
      <c r="BS149" s="101">
        <f t="shared" si="121"/>
        <v>0</v>
      </c>
      <c r="BT149" s="101">
        <f t="shared" si="122"/>
        <v>0</v>
      </c>
      <c r="BU149" s="101">
        <f t="shared" si="123"/>
        <v>0</v>
      </c>
      <c r="BV149" s="101">
        <f t="shared" si="124"/>
        <v>0</v>
      </c>
      <c r="BW149" s="101">
        <f t="shared" si="125"/>
        <v>0</v>
      </c>
      <c r="BX149" s="101">
        <f t="shared" si="126"/>
        <v>0</v>
      </c>
      <c r="BY149" s="101">
        <f t="shared" si="127"/>
        <v>0</v>
      </c>
      <c r="BZ149" s="101">
        <f t="shared" si="128"/>
        <v>0</v>
      </c>
      <c r="CA149" s="100">
        <f t="shared" si="129"/>
        <v>0</v>
      </c>
      <c r="CB149" s="101">
        <f t="shared" si="130"/>
        <v>0</v>
      </c>
      <c r="CC149" s="102">
        <f t="shared" si="131"/>
        <v>0</v>
      </c>
      <c r="CD149" s="100">
        <f t="shared" si="132"/>
        <v>0</v>
      </c>
      <c r="CE149" s="100">
        <f t="shared" si="133"/>
        <v>0</v>
      </c>
      <c r="CF149" s="100">
        <f t="shared" si="134"/>
        <v>0</v>
      </c>
      <c r="CG149" s="100">
        <f t="shared" si="135"/>
        <v>0</v>
      </c>
      <c r="CH149" s="100">
        <f t="shared" si="136"/>
        <v>0</v>
      </c>
      <c r="CI149" s="103">
        <f t="shared" si="137"/>
        <v>0</v>
      </c>
      <c r="CJ149" s="101">
        <f t="shared" si="138"/>
        <v>0</v>
      </c>
      <c r="CK149" s="103">
        <f t="shared" si="139"/>
        <v>0</v>
      </c>
      <c r="CL149" s="101" t="e">
        <f t="shared" si="140"/>
        <v>#DIV/0!</v>
      </c>
    </row>
    <row r="150" spans="2:90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V150" s="92">
        <f t="shared" si="106"/>
        <v>14</v>
      </c>
      <c r="AX150" s="100" t="e">
        <f t="shared" si="107"/>
        <v>#DIV/0!</v>
      </c>
      <c r="AY150" s="101" t="e">
        <f t="shared" si="108"/>
        <v>#DIV/0!</v>
      </c>
      <c r="AZ150" s="102">
        <f t="shared" si="109"/>
        <v>0</v>
      </c>
      <c r="BA150" s="100" t="e">
        <f t="shared" si="110"/>
        <v>#DIV/0!</v>
      </c>
      <c r="BB150" s="100">
        <f t="shared" si="111"/>
        <v>0</v>
      </c>
      <c r="BC150" s="100" t="e">
        <f t="shared" si="112"/>
        <v>#DIV/0!</v>
      </c>
      <c r="BD150" s="100">
        <f t="shared" si="113"/>
        <v>0</v>
      </c>
      <c r="BE150" s="100" t="e">
        <f t="shared" si="114"/>
        <v>#DIV/0!</v>
      </c>
      <c r="BF150" s="103" t="e">
        <f>+VLOOKUP(J150,'Código Barras'!$C$3:$D$1694,1,0)</f>
        <v>#N/A</v>
      </c>
      <c r="BG150" s="101" t="e">
        <f t="shared" si="115"/>
        <v>#DIV/0!</v>
      </c>
      <c r="BH150" s="103" t="e">
        <f>+VLOOKUP(L150,'Código Barras'!$C$3:$D$1694,1,0)</f>
        <v>#N/A</v>
      </c>
      <c r="BI150" s="101" t="e">
        <f t="shared" si="116"/>
        <v>#DIV/0!</v>
      </c>
      <c r="BJ150" s="104" t="str">
        <f>IF(N150&lt;&gt;"",VLOOKUP(N150,Distribuidoras!$B$3:$B$28,1,0),"")</f>
        <v/>
      </c>
      <c r="BK150" s="104" t="e">
        <f>+VLOOKUP('Gx a CL'!O150,'Cod. Único Territorial'!$D$3:$D$348,1,0)</f>
        <v>#N/A</v>
      </c>
      <c r="BL150" s="104" t="e">
        <f>+VLOOKUP('Gx a CL'!P150,'Cod. Único Territorial'!$B$3:$B$348,1,0)</f>
        <v>#N/A</v>
      </c>
      <c r="BM150" s="104" t="e">
        <f>+VLOOKUP('Gx a CL'!Q150,'Sector Económico'!$B$3:$B$30,1,0)</f>
        <v>#N/A</v>
      </c>
      <c r="BN150" s="104" t="e">
        <f>+VLOOKUP('Gx a CL'!R150,'Sector Económico'!$C$3:$C$30,1,0)</f>
        <v>#N/A</v>
      </c>
      <c r="BO150" s="103">
        <f t="shared" si="117"/>
        <v>0</v>
      </c>
      <c r="BP150" s="103">
        <f t="shared" si="118"/>
        <v>0</v>
      </c>
      <c r="BQ150" s="103">
        <f t="shared" si="119"/>
        <v>0</v>
      </c>
      <c r="BR150" s="103">
        <f t="shared" si="120"/>
        <v>0</v>
      </c>
      <c r="BS150" s="101">
        <f t="shared" si="121"/>
        <v>0</v>
      </c>
      <c r="BT150" s="101">
        <f t="shared" si="122"/>
        <v>0</v>
      </c>
      <c r="BU150" s="101">
        <f t="shared" si="123"/>
        <v>0</v>
      </c>
      <c r="BV150" s="101">
        <f t="shared" si="124"/>
        <v>0</v>
      </c>
      <c r="BW150" s="101">
        <f t="shared" si="125"/>
        <v>0</v>
      </c>
      <c r="BX150" s="101">
        <f t="shared" si="126"/>
        <v>0</v>
      </c>
      <c r="BY150" s="101">
        <f t="shared" si="127"/>
        <v>0</v>
      </c>
      <c r="BZ150" s="101">
        <f t="shared" si="128"/>
        <v>0</v>
      </c>
      <c r="CA150" s="100">
        <f t="shared" si="129"/>
        <v>0</v>
      </c>
      <c r="CB150" s="101">
        <f t="shared" si="130"/>
        <v>0</v>
      </c>
      <c r="CC150" s="102">
        <f t="shared" si="131"/>
        <v>0</v>
      </c>
      <c r="CD150" s="100">
        <f t="shared" si="132"/>
        <v>0</v>
      </c>
      <c r="CE150" s="100">
        <f t="shared" si="133"/>
        <v>0</v>
      </c>
      <c r="CF150" s="100">
        <f t="shared" si="134"/>
        <v>0</v>
      </c>
      <c r="CG150" s="100">
        <f t="shared" si="135"/>
        <v>0</v>
      </c>
      <c r="CH150" s="100">
        <f t="shared" si="136"/>
        <v>0</v>
      </c>
      <c r="CI150" s="103">
        <f t="shared" si="137"/>
        <v>0</v>
      </c>
      <c r="CJ150" s="101">
        <f t="shared" si="138"/>
        <v>0</v>
      </c>
      <c r="CK150" s="103">
        <f t="shared" si="139"/>
        <v>0</v>
      </c>
      <c r="CL150" s="101" t="e">
        <f t="shared" si="140"/>
        <v>#DIV/0!</v>
      </c>
    </row>
    <row r="151" spans="2:90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V151" s="92">
        <f t="shared" si="106"/>
        <v>14</v>
      </c>
      <c r="AX151" s="100" t="e">
        <f t="shared" si="107"/>
        <v>#DIV/0!</v>
      </c>
      <c r="AY151" s="101" t="e">
        <f t="shared" si="108"/>
        <v>#DIV/0!</v>
      </c>
      <c r="AZ151" s="102">
        <f t="shared" si="109"/>
        <v>0</v>
      </c>
      <c r="BA151" s="100" t="e">
        <f t="shared" si="110"/>
        <v>#DIV/0!</v>
      </c>
      <c r="BB151" s="100">
        <f t="shared" si="111"/>
        <v>0</v>
      </c>
      <c r="BC151" s="100" t="e">
        <f t="shared" si="112"/>
        <v>#DIV/0!</v>
      </c>
      <c r="BD151" s="100">
        <f t="shared" si="113"/>
        <v>0</v>
      </c>
      <c r="BE151" s="100" t="e">
        <f t="shared" si="114"/>
        <v>#DIV/0!</v>
      </c>
      <c r="BF151" s="103" t="e">
        <f>+VLOOKUP(J151,'Código Barras'!$C$3:$D$1694,1,0)</f>
        <v>#N/A</v>
      </c>
      <c r="BG151" s="101" t="e">
        <f t="shared" si="115"/>
        <v>#DIV/0!</v>
      </c>
      <c r="BH151" s="103" t="e">
        <f>+VLOOKUP(L151,'Código Barras'!$C$3:$D$1694,1,0)</f>
        <v>#N/A</v>
      </c>
      <c r="BI151" s="101" t="e">
        <f t="shared" si="116"/>
        <v>#DIV/0!</v>
      </c>
      <c r="BJ151" s="104" t="str">
        <f>IF(N151&lt;&gt;"",VLOOKUP(N151,Distribuidoras!$B$3:$B$28,1,0),"")</f>
        <v/>
      </c>
      <c r="BK151" s="104" t="e">
        <f>+VLOOKUP('Gx a CL'!O151,'Cod. Único Territorial'!$D$3:$D$348,1,0)</f>
        <v>#N/A</v>
      </c>
      <c r="BL151" s="104" t="e">
        <f>+VLOOKUP('Gx a CL'!P151,'Cod. Único Territorial'!$B$3:$B$348,1,0)</f>
        <v>#N/A</v>
      </c>
      <c r="BM151" s="104" t="e">
        <f>+VLOOKUP('Gx a CL'!Q151,'Sector Económico'!$B$3:$B$30,1,0)</f>
        <v>#N/A</v>
      </c>
      <c r="BN151" s="104" t="e">
        <f>+VLOOKUP('Gx a CL'!R151,'Sector Económico'!$C$3:$C$30,1,0)</f>
        <v>#N/A</v>
      </c>
      <c r="BO151" s="103">
        <f t="shared" si="117"/>
        <v>0</v>
      </c>
      <c r="BP151" s="103">
        <f t="shared" si="118"/>
        <v>0</v>
      </c>
      <c r="BQ151" s="103">
        <f t="shared" si="119"/>
        <v>0</v>
      </c>
      <c r="BR151" s="103">
        <f t="shared" si="120"/>
        <v>0</v>
      </c>
      <c r="BS151" s="101">
        <f t="shared" si="121"/>
        <v>0</v>
      </c>
      <c r="BT151" s="101">
        <f t="shared" si="122"/>
        <v>0</v>
      </c>
      <c r="BU151" s="101">
        <f t="shared" si="123"/>
        <v>0</v>
      </c>
      <c r="BV151" s="101">
        <f t="shared" si="124"/>
        <v>0</v>
      </c>
      <c r="BW151" s="101">
        <f t="shared" si="125"/>
        <v>0</v>
      </c>
      <c r="BX151" s="101">
        <f t="shared" si="126"/>
        <v>0</v>
      </c>
      <c r="BY151" s="101">
        <f t="shared" si="127"/>
        <v>0</v>
      </c>
      <c r="BZ151" s="101">
        <f t="shared" si="128"/>
        <v>0</v>
      </c>
      <c r="CA151" s="100">
        <f t="shared" si="129"/>
        <v>0</v>
      </c>
      <c r="CB151" s="101">
        <f t="shared" si="130"/>
        <v>0</v>
      </c>
      <c r="CC151" s="102">
        <f t="shared" si="131"/>
        <v>0</v>
      </c>
      <c r="CD151" s="100">
        <f t="shared" si="132"/>
        <v>0</v>
      </c>
      <c r="CE151" s="100">
        <f t="shared" si="133"/>
        <v>0</v>
      </c>
      <c r="CF151" s="100">
        <f t="shared" si="134"/>
        <v>0</v>
      </c>
      <c r="CG151" s="100">
        <f t="shared" si="135"/>
        <v>0</v>
      </c>
      <c r="CH151" s="100">
        <f t="shared" si="136"/>
        <v>0</v>
      </c>
      <c r="CI151" s="103">
        <f t="shared" si="137"/>
        <v>0</v>
      </c>
      <c r="CJ151" s="101">
        <f t="shared" si="138"/>
        <v>0</v>
      </c>
      <c r="CK151" s="103">
        <f t="shared" si="139"/>
        <v>0</v>
      </c>
      <c r="CL151" s="101" t="e">
        <f t="shared" si="140"/>
        <v>#DIV/0!</v>
      </c>
    </row>
    <row r="152" spans="2:90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V152" s="92">
        <f t="shared" si="106"/>
        <v>14</v>
      </c>
      <c r="AX152" s="100" t="e">
        <f t="shared" si="107"/>
        <v>#DIV/0!</v>
      </c>
      <c r="AY152" s="101" t="e">
        <f t="shared" si="108"/>
        <v>#DIV/0!</v>
      </c>
      <c r="AZ152" s="102">
        <f t="shared" si="109"/>
        <v>0</v>
      </c>
      <c r="BA152" s="100" t="e">
        <f t="shared" si="110"/>
        <v>#DIV/0!</v>
      </c>
      <c r="BB152" s="100">
        <f t="shared" si="111"/>
        <v>0</v>
      </c>
      <c r="BC152" s="100" t="e">
        <f t="shared" si="112"/>
        <v>#DIV/0!</v>
      </c>
      <c r="BD152" s="100">
        <f t="shared" si="113"/>
        <v>0</v>
      </c>
      <c r="BE152" s="100" t="e">
        <f t="shared" si="114"/>
        <v>#DIV/0!</v>
      </c>
      <c r="BF152" s="103" t="e">
        <f>+VLOOKUP(J152,'Código Barras'!$C$3:$D$1694,1,0)</f>
        <v>#N/A</v>
      </c>
      <c r="BG152" s="101" t="e">
        <f t="shared" si="115"/>
        <v>#DIV/0!</v>
      </c>
      <c r="BH152" s="103" t="e">
        <f>+VLOOKUP(L152,'Código Barras'!$C$3:$D$1694,1,0)</f>
        <v>#N/A</v>
      </c>
      <c r="BI152" s="101" t="e">
        <f t="shared" si="116"/>
        <v>#DIV/0!</v>
      </c>
      <c r="BJ152" s="104" t="str">
        <f>IF(N152&lt;&gt;"",VLOOKUP(N152,Distribuidoras!$B$3:$B$28,1,0),"")</f>
        <v/>
      </c>
      <c r="BK152" s="104" t="e">
        <f>+VLOOKUP('Gx a CL'!O152,'Cod. Único Territorial'!$D$3:$D$348,1,0)</f>
        <v>#N/A</v>
      </c>
      <c r="BL152" s="104" t="e">
        <f>+VLOOKUP('Gx a CL'!P152,'Cod. Único Territorial'!$B$3:$B$348,1,0)</f>
        <v>#N/A</v>
      </c>
      <c r="BM152" s="104" t="e">
        <f>+VLOOKUP('Gx a CL'!Q152,'Sector Económico'!$B$3:$B$30,1,0)</f>
        <v>#N/A</v>
      </c>
      <c r="BN152" s="104" t="e">
        <f>+VLOOKUP('Gx a CL'!R152,'Sector Económico'!$C$3:$C$30,1,0)</f>
        <v>#N/A</v>
      </c>
      <c r="BO152" s="103">
        <f t="shared" si="117"/>
        <v>0</v>
      </c>
      <c r="BP152" s="103">
        <f t="shared" si="118"/>
        <v>0</v>
      </c>
      <c r="BQ152" s="103">
        <f t="shared" si="119"/>
        <v>0</v>
      </c>
      <c r="BR152" s="103">
        <f t="shared" si="120"/>
        <v>0</v>
      </c>
      <c r="BS152" s="101">
        <f t="shared" si="121"/>
        <v>0</v>
      </c>
      <c r="BT152" s="101">
        <f t="shared" si="122"/>
        <v>0</v>
      </c>
      <c r="BU152" s="101">
        <f t="shared" si="123"/>
        <v>0</v>
      </c>
      <c r="BV152" s="101">
        <f t="shared" si="124"/>
        <v>0</v>
      </c>
      <c r="BW152" s="101">
        <f t="shared" si="125"/>
        <v>0</v>
      </c>
      <c r="BX152" s="101">
        <f t="shared" si="126"/>
        <v>0</v>
      </c>
      <c r="BY152" s="101">
        <f t="shared" si="127"/>
        <v>0</v>
      </c>
      <c r="BZ152" s="101">
        <f t="shared" si="128"/>
        <v>0</v>
      </c>
      <c r="CA152" s="100">
        <f t="shared" si="129"/>
        <v>0</v>
      </c>
      <c r="CB152" s="101">
        <f t="shared" si="130"/>
        <v>0</v>
      </c>
      <c r="CC152" s="102">
        <f t="shared" si="131"/>
        <v>0</v>
      </c>
      <c r="CD152" s="100">
        <f t="shared" si="132"/>
        <v>0</v>
      </c>
      <c r="CE152" s="100">
        <f t="shared" si="133"/>
        <v>0</v>
      </c>
      <c r="CF152" s="100">
        <f t="shared" si="134"/>
        <v>0</v>
      </c>
      <c r="CG152" s="100">
        <f t="shared" si="135"/>
        <v>0</v>
      </c>
      <c r="CH152" s="100">
        <f t="shared" si="136"/>
        <v>0</v>
      </c>
      <c r="CI152" s="103">
        <f t="shared" si="137"/>
        <v>0</v>
      </c>
      <c r="CJ152" s="101">
        <f t="shared" si="138"/>
        <v>0</v>
      </c>
      <c r="CK152" s="103">
        <f t="shared" si="139"/>
        <v>0</v>
      </c>
      <c r="CL152" s="101" t="e">
        <f t="shared" si="140"/>
        <v>#DIV/0!</v>
      </c>
    </row>
    <row r="153" spans="2:90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V153" s="92">
        <f t="shared" si="106"/>
        <v>14</v>
      </c>
      <c r="AX153" s="100" t="e">
        <f t="shared" si="107"/>
        <v>#DIV/0!</v>
      </c>
      <c r="AY153" s="101" t="e">
        <f t="shared" si="108"/>
        <v>#DIV/0!</v>
      </c>
      <c r="AZ153" s="102">
        <f t="shared" si="109"/>
        <v>0</v>
      </c>
      <c r="BA153" s="100" t="e">
        <f t="shared" si="110"/>
        <v>#DIV/0!</v>
      </c>
      <c r="BB153" s="100">
        <f t="shared" si="111"/>
        <v>0</v>
      </c>
      <c r="BC153" s="100" t="e">
        <f t="shared" si="112"/>
        <v>#DIV/0!</v>
      </c>
      <c r="BD153" s="100">
        <f t="shared" si="113"/>
        <v>0</v>
      </c>
      <c r="BE153" s="100" t="e">
        <f t="shared" si="114"/>
        <v>#DIV/0!</v>
      </c>
      <c r="BF153" s="103" t="e">
        <f>+VLOOKUP(J153,'Código Barras'!$C$3:$D$1694,1,0)</f>
        <v>#N/A</v>
      </c>
      <c r="BG153" s="101" t="e">
        <f t="shared" si="115"/>
        <v>#DIV/0!</v>
      </c>
      <c r="BH153" s="103" t="e">
        <f>+VLOOKUP(L153,'Código Barras'!$C$3:$D$1694,1,0)</f>
        <v>#N/A</v>
      </c>
      <c r="BI153" s="101" t="e">
        <f t="shared" si="116"/>
        <v>#DIV/0!</v>
      </c>
      <c r="BJ153" s="104" t="str">
        <f>IF(N153&lt;&gt;"",VLOOKUP(N153,Distribuidoras!$B$3:$B$28,1,0),"")</f>
        <v/>
      </c>
      <c r="BK153" s="104" t="e">
        <f>+VLOOKUP('Gx a CL'!O153,'Cod. Único Territorial'!$D$3:$D$348,1,0)</f>
        <v>#N/A</v>
      </c>
      <c r="BL153" s="104" t="e">
        <f>+VLOOKUP('Gx a CL'!P153,'Cod. Único Territorial'!$B$3:$B$348,1,0)</f>
        <v>#N/A</v>
      </c>
      <c r="BM153" s="104" t="e">
        <f>+VLOOKUP('Gx a CL'!Q153,'Sector Económico'!$B$3:$B$30,1,0)</f>
        <v>#N/A</v>
      </c>
      <c r="BN153" s="104" t="e">
        <f>+VLOOKUP('Gx a CL'!R153,'Sector Económico'!$C$3:$C$30,1,0)</f>
        <v>#N/A</v>
      </c>
      <c r="BO153" s="103">
        <f t="shared" si="117"/>
        <v>0</v>
      </c>
      <c r="BP153" s="103">
        <f t="shared" si="118"/>
        <v>0</v>
      </c>
      <c r="BQ153" s="103">
        <f t="shared" si="119"/>
        <v>0</v>
      </c>
      <c r="BR153" s="103">
        <f t="shared" si="120"/>
        <v>0</v>
      </c>
      <c r="BS153" s="101">
        <f t="shared" si="121"/>
        <v>0</v>
      </c>
      <c r="BT153" s="101">
        <f t="shared" si="122"/>
        <v>0</v>
      </c>
      <c r="BU153" s="101">
        <f t="shared" si="123"/>
        <v>0</v>
      </c>
      <c r="BV153" s="101">
        <f t="shared" si="124"/>
        <v>0</v>
      </c>
      <c r="BW153" s="101">
        <f t="shared" si="125"/>
        <v>0</v>
      </c>
      <c r="BX153" s="101">
        <f t="shared" si="126"/>
        <v>0</v>
      </c>
      <c r="BY153" s="101">
        <f t="shared" si="127"/>
        <v>0</v>
      </c>
      <c r="BZ153" s="101">
        <f t="shared" si="128"/>
        <v>0</v>
      </c>
      <c r="CA153" s="100">
        <f t="shared" si="129"/>
        <v>0</v>
      </c>
      <c r="CB153" s="101">
        <f t="shared" si="130"/>
        <v>0</v>
      </c>
      <c r="CC153" s="102">
        <f t="shared" si="131"/>
        <v>0</v>
      </c>
      <c r="CD153" s="100">
        <f t="shared" si="132"/>
        <v>0</v>
      </c>
      <c r="CE153" s="100">
        <f t="shared" si="133"/>
        <v>0</v>
      </c>
      <c r="CF153" s="100">
        <f t="shared" si="134"/>
        <v>0</v>
      </c>
      <c r="CG153" s="100">
        <f t="shared" si="135"/>
        <v>0</v>
      </c>
      <c r="CH153" s="100">
        <f t="shared" si="136"/>
        <v>0</v>
      </c>
      <c r="CI153" s="103">
        <f t="shared" si="137"/>
        <v>0</v>
      </c>
      <c r="CJ153" s="101">
        <f t="shared" si="138"/>
        <v>0</v>
      </c>
      <c r="CK153" s="103">
        <f t="shared" si="139"/>
        <v>0</v>
      </c>
      <c r="CL153" s="101" t="e">
        <f t="shared" si="140"/>
        <v>#DIV/0!</v>
      </c>
    </row>
    <row r="154" spans="2:90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V154" s="92">
        <f t="shared" si="106"/>
        <v>14</v>
      </c>
      <c r="AX154" s="100" t="e">
        <f t="shared" si="107"/>
        <v>#DIV/0!</v>
      </c>
      <c r="AY154" s="101" t="e">
        <f t="shared" si="108"/>
        <v>#DIV/0!</v>
      </c>
      <c r="AZ154" s="102">
        <f t="shared" si="109"/>
        <v>0</v>
      </c>
      <c r="BA154" s="100" t="e">
        <f t="shared" si="110"/>
        <v>#DIV/0!</v>
      </c>
      <c r="BB154" s="100">
        <f t="shared" si="111"/>
        <v>0</v>
      </c>
      <c r="BC154" s="100" t="e">
        <f t="shared" si="112"/>
        <v>#DIV/0!</v>
      </c>
      <c r="BD154" s="100">
        <f t="shared" si="113"/>
        <v>0</v>
      </c>
      <c r="BE154" s="100" t="e">
        <f t="shared" si="114"/>
        <v>#DIV/0!</v>
      </c>
      <c r="BF154" s="103" t="e">
        <f>+VLOOKUP(J154,'Código Barras'!$C$3:$D$1694,1,0)</f>
        <v>#N/A</v>
      </c>
      <c r="BG154" s="101" t="e">
        <f t="shared" si="115"/>
        <v>#DIV/0!</v>
      </c>
      <c r="BH154" s="103" t="e">
        <f>+VLOOKUP(L154,'Código Barras'!$C$3:$D$1694,1,0)</f>
        <v>#N/A</v>
      </c>
      <c r="BI154" s="101" t="e">
        <f t="shared" si="116"/>
        <v>#DIV/0!</v>
      </c>
      <c r="BJ154" s="104" t="str">
        <f>IF(N154&lt;&gt;"",VLOOKUP(N154,Distribuidoras!$B$3:$B$28,1,0),"")</f>
        <v/>
      </c>
      <c r="BK154" s="104" t="e">
        <f>+VLOOKUP('Gx a CL'!O154,'Cod. Único Territorial'!$D$3:$D$348,1,0)</f>
        <v>#N/A</v>
      </c>
      <c r="BL154" s="104" t="e">
        <f>+VLOOKUP('Gx a CL'!P154,'Cod. Único Territorial'!$B$3:$B$348,1,0)</f>
        <v>#N/A</v>
      </c>
      <c r="BM154" s="104" t="e">
        <f>+VLOOKUP('Gx a CL'!Q154,'Sector Económico'!$B$3:$B$30,1,0)</f>
        <v>#N/A</v>
      </c>
      <c r="BN154" s="104" t="e">
        <f>+VLOOKUP('Gx a CL'!R154,'Sector Económico'!$C$3:$C$30,1,0)</f>
        <v>#N/A</v>
      </c>
      <c r="BO154" s="103">
        <f t="shared" si="117"/>
        <v>0</v>
      </c>
      <c r="BP154" s="103">
        <f t="shared" si="118"/>
        <v>0</v>
      </c>
      <c r="BQ154" s="103">
        <f t="shared" si="119"/>
        <v>0</v>
      </c>
      <c r="BR154" s="103">
        <f t="shared" si="120"/>
        <v>0</v>
      </c>
      <c r="BS154" s="101">
        <f t="shared" si="121"/>
        <v>0</v>
      </c>
      <c r="BT154" s="101">
        <f t="shared" si="122"/>
        <v>0</v>
      </c>
      <c r="BU154" s="101">
        <f t="shared" si="123"/>
        <v>0</v>
      </c>
      <c r="BV154" s="101">
        <f t="shared" si="124"/>
        <v>0</v>
      </c>
      <c r="BW154" s="101">
        <f t="shared" si="125"/>
        <v>0</v>
      </c>
      <c r="BX154" s="101">
        <f t="shared" si="126"/>
        <v>0</v>
      </c>
      <c r="BY154" s="101">
        <f t="shared" si="127"/>
        <v>0</v>
      </c>
      <c r="BZ154" s="101">
        <f t="shared" si="128"/>
        <v>0</v>
      </c>
      <c r="CA154" s="100">
        <f t="shared" si="129"/>
        <v>0</v>
      </c>
      <c r="CB154" s="101">
        <f t="shared" si="130"/>
        <v>0</v>
      </c>
      <c r="CC154" s="102">
        <f t="shared" si="131"/>
        <v>0</v>
      </c>
      <c r="CD154" s="100">
        <f t="shared" si="132"/>
        <v>0</v>
      </c>
      <c r="CE154" s="100">
        <f t="shared" si="133"/>
        <v>0</v>
      </c>
      <c r="CF154" s="100">
        <f t="shared" si="134"/>
        <v>0</v>
      </c>
      <c r="CG154" s="100">
        <f t="shared" si="135"/>
        <v>0</v>
      </c>
      <c r="CH154" s="100">
        <f t="shared" si="136"/>
        <v>0</v>
      </c>
      <c r="CI154" s="103">
        <f t="shared" si="137"/>
        <v>0</v>
      </c>
      <c r="CJ154" s="101">
        <f t="shared" si="138"/>
        <v>0</v>
      </c>
      <c r="CK154" s="103">
        <f t="shared" si="139"/>
        <v>0</v>
      </c>
      <c r="CL154" s="101" t="e">
        <f t="shared" si="140"/>
        <v>#DIV/0!</v>
      </c>
    </row>
    <row r="155" spans="2:90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V155" s="92">
        <f t="shared" si="106"/>
        <v>14</v>
      </c>
      <c r="AX155" s="100" t="e">
        <f t="shared" si="107"/>
        <v>#DIV/0!</v>
      </c>
      <c r="AY155" s="101" t="e">
        <f t="shared" si="108"/>
        <v>#DIV/0!</v>
      </c>
      <c r="AZ155" s="102">
        <f t="shared" si="109"/>
        <v>0</v>
      </c>
      <c r="BA155" s="100" t="e">
        <f t="shared" si="110"/>
        <v>#DIV/0!</v>
      </c>
      <c r="BB155" s="100">
        <f t="shared" si="111"/>
        <v>0</v>
      </c>
      <c r="BC155" s="100" t="e">
        <f t="shared" si="112"/>
        <v>#DIV/0!</v>
      </c>
      <c r="BD155" s="100">
        <f t="shared" si="113"/>
        <v>0</v>
      </c>
      <c r="BE155" s="100" t="e">
        <f t="shared" si="114"/>
        <v>#DIV/0!</v>
      </c>
      <c r="BF155" s="103" t="e">
        <f>+VLOOKUP(J155,'Código Barras'!$C$3:$D$1694,1,0)</f>
        <v>#N/A</v>
      </c>
      <c r="BG155" s="101" t="e">
        <f t="shared" si="115"/>
        <v>#DIV/0!</v>
      </c>
      <c r="BH155" s="103" t="e">
        <f>+VLOOKUP(L155,'Código Barras'!$C$3:$D$1694,1,0)</f>
        <v>#N/A</v>
      </c>
      <c r="BI155" s="101" t="e">
        <f t="shared" si="116"/>
        <v>#DIV/0!</v>
      </c>
      <c r="BJ155" s="104" t="str">
        <f>IF(N155&lt;&gt;"",VLOOKUP(N155,Distribuidoras!$B$3:$B$28,1,0),"")</f>
        <v/>
      </c>
      <c r="BK155" s="104" t="e">
        <f>+VLOOKUP('Gx a CL'!O155,'Cod. Único Territorial'!$D$3:$D$348,1,0)</f>
        <v>#N/A</v>
      </c>
      <c r="BL155" s="104" t="e">
        <f>+VLOOKUP('Gx a CL'!P155,'Cod. Único Territorial'!$B$3:$B$348,1,0)</f>
        <v>#N/A</v>
      </c>
      <c r="BM155" s="104" t="e">
        <f>+VLOOKUP('Gx a CL'!Q155,'Sector Económico'!$B$3:$B$30,1,0)</f>
        <v>#N/A</v>
      </c>
      <c r="BN155" s="104" t="e">
        <f>+VLOOKUP('Gx a CL'!R155,'Sector Económico'!$C$3:$C$30,1,0)</f>
        <v>#N/A</v>
      </c>
      <c r="BO155" s="103">
        <f t="shared" si="117"/>
        <v>0</v>
      </c>
      <c r="BP155" s="103">
        <f t="shared" si="118"/>
        <v>0</v>
      </c>
      <c r="BQ155" s="103">
        <f t="shared" si="119"/>
        <v>0</v>
      </c>
      <c r="BR155" s="103">
        <f t="shared" si="120"/>
        <v>0</v>
      </c>
      <c r="BS155" s="101">
        <f t="shared" si="121"/>
        <v>0</v>
      </c>
      <c r="BT155" s="101">
        <f t="shared" si="122"/>
        <v>0</v>
      </c>
      <c r="BU155" s="101">
        <f t="shared" si="123"/>
        <v>0</v>
      </c>
      <c r="BV155" s="101">
        <f t="shared" si="124"/>
        <v>0</v>
      </c>
      <c r="BW155" s="101">
        <f t="shared" si="125"/>
        <v>0</v>
      </c>
      <c r="BX155" s="101">
        <f t="shared" si="126"/>
        <v>0</v>
      </c>
      <c r="BY155" s="101">
        <f t="shared" si="127"/>
        <v>0</v>
      </c>
      <c r="BZ155" s="101">
        <f t="shared" si="128"/>
        <v>0</v>
      </c>
      <c r="CA155" s="100">
        <f t="shared" si="129"/>
        <v>0</v>
      </c>
      <c r="CB155" s="101">
        <f t="shared" si="130"/>
        <v>0</v>
      </c>
      <c r="CC155" s="102">
        <f t="shared" si="131"/>
        <v>0</v>
      </c>
      <c r="CD155" s="100">
        <f t="shared" si="132"/>
        <v>0</v>
      </c>
      <c r="CE155" s="100">
        <f t="shared" si="133"/>
        <v>0</v>
      </c>
      <c r="CF155" s="100">
        <f t="shared" si="134"/>
        <v>0</v>
      </c>
      <c r="CG155" s="100">
        <f t="shared" si="135"/>
        <v>0</v>
      </c>
      <c r="CH155" s="100">
        <f t="shared" si="136"/>
        <v>0</v>
      </c>
      <c r="CI155" s="103">
        <f t="shared" si="137"/>
        <v>0</v>
      </c>
      <c r="CJ155" s="101">
        <f t="shared" si="138"/>
        <v>0</v>
      </c>
      <c r="CK155" s="103">
        <f t="shared" si="139"/>
        <v>0</v>
      </c>
      <c r="CL155" s="101" t="e">
        <f t="shared" si="140"/>
        <v>#DIV/0!</v>
      </c>
    </row>
    <row r="156" spans="2:90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V156" s="92">
        <f t="shared" si="106"/>
        <v>14</v>
      </c>
      <c r="AX156" s="100" t="e">
        <f t="shared" si="107"/>
        <v>#DIV/0!</v>
      </c>
      <c r="AY156" s="101" t="e">
        <f t="shared" si="108"/>
        <v>#DIV/0!</v>
      </c>
      <c r="AZ156" s="102">
        <f t="shared" si="109"/>
        <v>0</v>
      </c>
      <c r="BA156" s="100" t="e">
        <f t="shared" si="110"/>
        <v>#DIV/0!</v>
      </c>
      <c r="BB156" s="100">
        <f t="shared" si="111"/>
        <v>0</v>
      </c>
      <c r="BC156" s="100" t="e">
        <f t="shared" si="112"/>
        <v>#DIV/0!</v>
      </c>
      <c r="BD156" s="100">
        <f t="shared" si="113"/>
        <v>0</v>
      </c>
      <c r="BE156" s="100" t="e">
        <f t="shared" si="114"/>
        <v>#DIV/0!</v>
      </c>
      <c r="BF156" s="103" t="e">
        <f>+VLOOKUP(J156,'Código Barras'!$C$3:$D$1694,1,0)</f>
        <v>#N/A</v>
      </c>
      <c r="BG156" s="101" t="e">
        <f t="shared" si="115"/>
        <v>#DIV/0!</v>
      </c>
      <c r="BH156" s="103" t="e">
        <f>+VLOOKUP(L156,'Código Barras'!$C$3:$D$1694,1,0)</f>
        <v>#N/A</v>
      </c>
      <c r="BI156" s="101" t="e">
        <f t="shared" si="116"/>
        <v>#DIV/0!</v>
      </c>
      <c r="BJ156" s="104" t="str">
        <f>IF(N156&lt;&gt;"",VLOOKUP(N156,Distribuidoras!$B$3:$B$28,1,0),"")</f>
        <v/>
      </c>
      <c r="BK156" s="104" t="e">
        <f>+VLOOKUP('Gx a CL'!O156,'Cod. Único Territorial'!$D$3:$D$348,1,0)</f>
        <v>#N/A</v>
      </c>
      <c r="BL156" s="104" t="e">
        <f>+VLOOKUP('Gx a CL'!P156,'Cod. Único Territorial'!$B$3:$B$348,1,0)</f>
        <v>#N/A</v>
      </c>
      <c r="BM156" s="104" t="e">
        <f>+VLOOKUP('Gx a CL'!Q156,'Sector Económico'!$B$3:$B$30,1,0)</f>
        <v>#N/A</v>
      </c>
      <c r="BN156" s="104" t="e">
        <f>+VLOOKUP('Gx a CL'!R156,'Sector Económico'!$C$3:$C$30,1,0)</f>
        <v>#N/A</v>
      </c>
      <c r="BO156" s="103">
        <f t="shared" si="117"/>
        <v>0</v>
      </c>
      <c r="BP156" s="103">
        <f t="shared" si="118"/>
        <v>0</v>
      </c>
      <c r="BQ156" s="103">
        <f t="shared" si="119"/>
        <v>0</v>
      </c>
      <c r="BR156" s="103">
        <f t="shared" si="120"/>
        <v>0</v>
      </c>
      <c r="BS156" s="101">
        <f t="shared" si="121"/>
        <v>0</v>
      </c>
      <c r="BT156" s="101">
        <f t="shared" si="122"/>
        <v>0</v>
      </c>
      <c r="BU156" s="101">
        <f t="shared" si="123"/>
        <v>0</v>
      </c>
      <c r="BV156" s="101">
        <f t="shared" si="124"/>
        <v>0</v>
      </c>
      <c r="BW156" s="101">
        <f t="shared" si="125"/>
        <v>0</v>
      </c>
      <c r="BX156" s="101">
        <f t="shared" si="126"/>
        <v>0</v>
      </c>
      <c r="BY156" s="101">
        <f t="shared" si="127"/>
        <v>0</v>
      </c>
      <c r="BZ156" s="101">
        <f t="shared" si="128"/>
        <v>0</v>
      </c>
      <c r="CA156" s="100">
        <f t="shared" si="129"/>
        <v>0</v>
      </c>
      <c r="CB156" s="101">
        <f t="shared" si="130"/>
        <v>0</v>
      </c>
      <c r="CC156" s="102">
        <f t="shared" si="131"/>
        <v>0</v>
      </c>
      <c r="CD156" s="100">
        <f t="shared" si="132"/>
        <v>0</v>
      </c>
      <c r="CE156" s="100">
        <f t="shared" si="133"/>
        <v>0</v>
      </c>
      <c r="CF156" s="100">
        <f t="shared" si="134"/>
        <v>0</v>
      </c>
      <c r="CG156" s="100">
        <f t="shared" si="135"/>
        <v>0</v>
      </c>
      <c r="CH156" s="100">
        <f t="shared" si="136"/>
        <v>0</v>
      </c>
      <c r="CI156" s="103">
        <f t="shared" si="137"/>
        <v>0</v>
      </c>
      <c r="CJ156" s="101">
        <f t="shared" si="138"/>
        <v>0</v>
      </c>
      <c r="CK156" s="103">
        <f t="shared" si="139"/>
        <v>0</v>
      </c>
      <c r="CL156" s="101" t="e">
        <f t="shared" si="140"/>
        <v>#DIV/0!</v>
      </c>
    </row>
    <row r="157" spans="2:90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V157" s="92">
        <f t="shared" si="106"/>
        <v>14</v>
      </c>
      <c r="AX157" s="100" t="e">
        <f t="shared" si="107"/>
        <v>#DIV/0!</v>
      </c>
      <c r="AY157" s="101" t="e">
        <f t="shared" si="108"/>
        <v>#DIV/0!</v>
      </c>
      <c r="AZ157" s="102">
        <f t="shared" si="109"/>
        <v>0</v>
      </c>
      <c r="BA157" s="100" t="e">
        <f t="shared" si="110"/>
        <v>#DIV/0!</v>
      </c>
      <c r="BB157" s="100">
        <f t="shared" si="111"/>
        <v>0</v>
      </c>
      <c r="BC157" s="100" t="e">
        <f t="shared" si="112"/>
        <v>#DIV/0!</v>
      </c>
      <c r="BD157" s="100">
        <f t="shared" si="113"/>
        <v>0</v>
      </c>
      <c r="BE157" s="100" t="e">
        <f t="shared" si="114"/>
        <v>#DIV/0!</v>
      </c>
      <c r="BF157" s="103" t="e">
        <f>+VLOOKUP(J157,'Código Barras'!$C$3:$D$1694,1,0)</f>
        <v>#N/A</v>
      </c>
      <c r="BG157" s="101" t="e">
        <f t="shared" si="115"/>
        <v>#DIV/0!</v>
      </c>
      <c r="BH157" s="103" t="e">
        <f>+VLOOKUP(L157,'Código Barras'!$C$3:$D$1694,1,0)</f>
        <v>#N/A</v>
      </c>
      <c r="BI157" s="101" t="e">
        <f t="shared" si="116"/>
        <v>#DIV/0!</v>
      </c>
      <c r="BJ157" s="104" t="str">
        <f>IF(N157&lt;&gt;"",VLOOKUP(N157,Distribuidoras!$B$3:$B$28,1,0),"")</f>
        <v/>
      </c>
      <c r="BK157" s="104" t="e">
        <f>+VLOOKUP('Gx a CL'!O157,'Cod. Único Territorial'!$D$3:$D$348,1,0)</f>
        <v>#N/A</v>
      </c>
      <c r="BL157" s="104" t="e">
        <f>+VLOOKUP('Gx a CL'!P157,'Cod. Único Territorial'!$B$3:$B$348,1,0)</f>
        <v>#N/A</v>
      </c>
      <c r="BM157" s="104" t="e">
        <f>+VLOOKUP('Gx a CL'!Q157,'Sector Económico'!$B$3:$B$30,1,0)</f>
        <v>#N/A</v>
      </c>
      <c r="BN157" s="104" t="e">
        <f>+VLOOKUP('Gx a CL'!R157,'Sector Económico'!$C$3:$C$30,1,0)</f>
        <v>#N/A</v>
      </c>
      <c r="BO157" s="103">
        <f t="shared" si="117"/>
        <v>0</v>
      </c>
      <c r="BP157" s="103">
        <f t="shared" si="118"/>
        <v>0</v>
      </c>
      <c r="BQ157" s="103">
        <f t="shared" si="119"/>
        <v>0</v>
      </c>
      <c r="BR157" s="103">
        <f t="shared" si="120"/>
        <v>0</v>
      </c>
      <c r="BS157" s="101">
        <f t="shared" si="121"/>
        <v>0</v>
      </c>
      <c r="BT157" s="101">
        <f t="shared" si="122"/>
        <v>0</v>
      </c>
      <c r="BU157" s="101">
        <f t="shared" si="123"/>
        <v>0</v>
      </c>
      <c r="BV157" s="101">
        <f t="shared" si="124"/>
        <v>0</v>
      </c>
      <c r="BW157" s="101">
        <f t="shared" si="125"/>
        <v>0</v>
      </c>
      <c r="BX157" s="101">
        <f t="shared" si="126"/>
        <v>0</v>
      </c>
      <c r="BY157" s="101">
        <f t="shared" si="127"/>
        <v>0</v>
      </c>
      <c r="BZ157" s="101">
        <f t="shared" si="128"/>
        <v>0</v>
      </c>
      <c r="CA157" s="100">
        <f t="shared" si="129"/>
        <v>0</v>
      </c>
      <c r="CB157" s="101">
        <f t="shared" si="130"/>
        <v>0</v>
      </c>
      <c r="CC157" s="102">
        <f t="shared" si="131"/>
        <v>0</v>
      </c>
      <c r="CD157" s="100">
        <f t="shared" si="132"/>
        <v>0</v>
      </c>
      <c r="CE157" s="100">
        <f t="shared" si="133"/>
        <v>0</v>
      </c>
      <c r="CF157" s="100">
        <f t="shared" si="134"/>
        <v>0</v>
      </c>
      <c r="CG157" s="100">
        <f t="shared" si="135"/>
        <v>0</v>
      </c>
      <c r="CH157" s="100">
        <f t="shared" si="136"/>
        <v>0</v>
      </c>
      <c r="CI157" s="103">
        <f t="shared" si="137"/>
        <v>0</v>
      </c>
      <c r="CJ157" s="101">
        <f t="shared" si="138"/>
        <v>0</v>
      </c>
      <c r="CK157" s="103">
        <f t="shared" si="139"/>
        <v>0</v>
      </c>
      <c r="CL157" s="101" t="e">
        <f t="shared" si="140"/>
        <v>#DIV/0!</v>
      </c>
    </row>
    <row r="158" spans="2:90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V158" s="92">
        <f t="shared" si="106"/>
        <v>14</v>
      </c>
      <c r="AX158" s="100" t="e">
        <f t="shared" si="107"/>
        <v>#DIV/0!</v>
      </c>
      <c r="AY158" s="101" t="e">
        <f t="shared" si="108"/>
        <v>#DIV/0!</v>
      </c>
      <c r="AZ158" s="102">
        <f t="shared" si="109"/>
        <v>0</v>
      </c>
      <c r="BA158" s="100" t="e">
        <f t="shared" si="110"/>
        <v>#DIV/0!</v>
      </c>
      <c r="BB158" s="100">
        <f t="shared" si="111"/>
        <v>0</v>
      </c>
      <c r="BC158" s="100" t="e">
        <f t="shared" si="112"/>
        <v>#DIV/0!</v>
      </c>
      <c r="BD158" s="100">
        <f t="shared" si="113"/>
        <v>0</v>
      </c>
      <c r="BE158" s="100" t="e">
        <f t="shared" si="114"/>
        <v>#DIV/0!</v>
      </c>
      <c r="BF158" s="103" t="e">
        <f>+VLOOKUP(J158,'Código Barras'!$C$3:$D$1694,1,0)</f>
        <v>#N/A</v>
      </c>
      <c r="BG158" s="101" t="e">
        <f t="shared" si="115"/>
        <v>#DIV/0!</v>
      </c>
      <c r="BH158" s="103" t="e">
        <f>+VLOOKUP(L158,'Código Barras'!$C$3:$D$1694,1,0)</f>
        <v>#N/A</v>
      </c>
      <c r="BI158" s="101" t="e">
        <f t="shared" si="116"/>
        <v>#DIV/0!</v>
      </c>
      <c r="BJ158" s="104" t="str">
        <f>IF(N158&lt;&gt;"",VLOOKUP(N158,Distribuidoras!$B$3:$B$28,1,0),"")</f>
        <v/>
      </c>
      <c r="BK158" s="104" t="e">
        <f>+VLOOKUP('Gx a CL'!O158,'Cod. Único Territorial'!$D$3:$D$348,1,0)</f>
        <v>#N/A</v>
      </c>
      <c r="BL158" s="104" t="e">
        <f>+VLOOKUP('Gx a CL'!P158,'Cod. Único Territorial'!$B$3:$B$348,1,0)</f>
        <v>#N/A</v>
      </c>
      <c r="BM158" s="104" t="e">
        <f>+VLOOKUP('Gx a CL'!Q158,'Sector Económico'!$B$3:$B$30,1,0)</f>
        <v>#N/A</v>
      </c>
      <c r="BN158" s="104" t="e">
        <f>+VLOOKUP('Gx a CL'!R158,'Sector Económico'!$C$3:$C$30,1,0)</f>
        <v>#N/A</v>
      </c>
      <c r="BO158" s="103">
        <f t="shared" si="117"/>
        <v>0</v>
      </c>
      <c r="BP158" s="103">
        <f t="shared" si="118"/>
        <v>0</v>
      </c>
      <c r="BQ158" s="103">
        <f t="shared" si="119"/>
        <v>0</v>
      </c>
      <c r="BR158" s="103">
        <f t="shared" si="120"/>
        <v>0</v>
      </c>
      <c r="BS158" s="101">
        <f t="shared" si="121"/>
        <v>0</v>
      </c>
      <c r="BT158" s="101">
        <f t="shared" si="122"/>
        <v>0</v>
      </c>
      <c r="BU158" s="101">
        <f t="shared" si="123"/>
        <v>0</v>
      </c>
      <c r="BV158" s="101">
        <f t="shared" si="124"/>
        <v>0</v>
      </c>
      <c r="BW158" s="101">
        <f t="shared" si="125"/>
        <v>0</v>
      </c>
      <c r="BX158" s="101">
        <f t="shared" si="126"/>
        <v>0</v>
      </c>
      <c r="BY158" s="101">
        <f t="shared" si="127"/>
        <v>0</v>
      </c>
      <c r="BZ158" s="101">
        <f t="shared" si="128"/>
        <v>0</v>
      </c>
      <c r="CA158" s="100">
        <f t="shared" si="129"/>
        <v>0</v>
      </c>
      <c r="CB158" s="101">
        <f t="shared" si="130"/>
        <v>0</v>
      </c>
      <c r="CC158" s="102">
        <f t="shared" si="131"/>
        <v>0</v>
      </c>
      <c r="CD158" s="100">
        <f t="shared" si="132"/>
        <v>0</v>
      </c>
      <c r="CE158" s="100">
        <f t="shared" si="133"/>
        <v>0</v>
      </c>
      <c r="CF158" s="100">
        <f t="shared" si="134"/>
        <v>0</v>
      </c>
      <c r="CG158" s="100">
        <f t="shared" si="135"/>
        <v>0</v>
      </c>
      <c r="CH158" s="100">
        <f t="shared" si="136"/>
        <v>0</v>
      </c>
      <c r="CI158" s="103">
        <f t="shared" si="137"/>
        <v>0</v>
      </c>
      <c r="CJ158" s="101">
        <f t="shared" si="138"/>
        <v>0</v>
      </c>
      <c r="CK158" s="103">
        <f t="shared" si="139"/>
        <v>0</v>
      </c>
      <c r="CL158" s="101" t="e">
        <f t="shared" si="140"/>
        <v>#DIV/0!</v>
      </c>
    </row>
    <row r="159" spans="2:90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V159" s="92">
        <f t="shared" si="106"/>
        <v>14</v>
      </c>
      <c r="AX159" s="100" t="e">
        <f t="shared" si="107"/>
        <v>#DIV/0!</v>
      </c>
      <c r="AY159" s="101" t="e">
        <f t="shared" si="108"/>
        <v>#DIV/0!</v>
      </c>
      <c r="AZ159" s="102">
        <f t="shared" si="109"/>
        <v>0</v>
      </c>
      <c r="BA159" s="100" t="e">
        <f t="shared" si="110"/>
        <v>#DIV/0!</v>
      </c>
      <c r="BB159" s="100">
        <f t="shared" si="111"/>
        <v>0</v>
      </c>
      <c r="BC159" s="100" t="e">
        <f t="shared" si="112"/>
        <v>#DIV/0!</v>
      </c>
      <c r="BD159" s="100">
        <f t="shared" si="113"/>
        <v>0</v>
      </c>
      <c r="BE159" s="100" t="e">
        <f t="shared" si="114"/>
        <v>#DIV/0!</v>
      </c>
      <c r="BF159" s="103" t="e">
        <f>+VLOOKUP(J159,'Código Barras'!$C$3:$D$1694,1,0)</f>
        <v>#N/A</v>
      </c>
      <c r="BG159" s="101" t="e">
        <f t="shared" si="115"/>
        <v>#DIV/0!</v>
      </c>
      <c r="BH159" s="103" t="e">
        <f>+VLOOKUP(L159,'Código Barras'!$C$3:$D$1694,1,0)</f>
        <v>#N/A</v>
      </c>
      <c r="BI159" s="101" t="e">
        <f t="shared" si="116"/>
        <v>#DIV/0!</v>
      </c>
      <c r="BJ159" s="104" t="str">
        <f>IF(N159&lt;&gt;"",VLOOKUP(N159,Distribuidoras!$B$3:$B$28,1,0),"")</f>
        <v/>
      </c>
      <c r="BK159" s="104" t="e">
        <f>+VLOOKUP('Gx a CL'!O159,'Cod. Único Territorial'!$D$3:$D$348,1,0)</f>
        <v>#N/A</v>
      </c>
      <c r="BL159" s="104" t="e">
        <f>+VLOOKUP('Gx a CL'!P159,'Cod. Único Territorial'!$B$3:$B$348,1,0)</f>
        <v>#N/A</v>
      </c>
      <c r="BM159" s="104" t="e">
        <f>+VLOOKUP('Gx a CL'!Q159,'Sector Económico'!$B$3:$B$30,1,0)</f>
        <v>#N/A</v>
      </c>
      <c r="BN159" s="104" t="e">
        <f>+VLOOKUP('Gx a CL'!R159,'Sector Económico'!$C$3:$C$30,1,0)</f>
        <v>#N/A</v>
      </c>
      <c r="BO159" s="103">
        <f t="shared" si="117"/>
        <v>0</v>
      </c>
      <c r="BP159" s="103">
        <f t="shared" si="118"/>
        <v>0</v>
      </c>
      <c r="BQ159" s="103">
        <f t="shared" si="119"/>
        <v>0</v>
      </c>
      <c r="BR159" s="103">
        <f t="shared" si="120"/>
        <v>0</v>
      </c>
      <c r="BS159" s="101">
        <f t="shared" si="121"/>
        <v>0</v>
      </c>
      <c r="BT159" s="101">
        <f t="shared" si="122"/>
        <v>0</v>
      </c>
      <c r="BU159" s="101">
        <f t="shared" si="123"/>
        <v>0</v>
      </c>
      <c r="BV159" s="101">
        <f t="shared" si="124"/>
        <v>0</v>
      </c>
      <c r="BW159" s="101">
        <f t="shared" si="125"/>
        <v>0</v>
      </c>
      <c r="BX159" s="101">
        <f t="shared" si="126"/>
        <v>0</v>
      </c>
      <c r="BY159" s="101">
        <f t="shared" si="127"/>
        <v>0</v>
      </c>
      <c r="BZ159" s="101">
        <f t="shared" si="128"/>
        <v>0</v>
      </c>
      <c r="CA159" s="100">
        <f t="shared" si="129"/>
        <v>0</v>
      </c>
      <c r="CB159" s="101">
        <f t="shared" si="130"/>
        <v>0</v>
      </c>
      <c r="CC159" s="102">
        <f t="shared" si="131"/>
        <v>0</v>
      </c>
      <c r="CD159" s="100">
        <f t="shared" si="132"/>
        <v>0</v>
      </c>
      <c r="CE159" s="100">
        <f t="shared" si="133"/>
        <v>0</v>
      </c>
      <c r="CF159" s="100">
        <f t="shared" si="134"/>
        <v>0</v>
      </c>
      <c r="CG159" s="100">
        <f t="shared" si="135"/>
        <v>0</v>
      </c>
      <c r="CH159" s="100">
        <f t="shared" si="136"/>
        <v>0</v>
      </c>
      <c r="CI159" s="103">
        <f t="shared" si="137"/>
        <v>0</v>
      </c>
      <c r="CJ159" s="101">
        <f t="shared" si="138"/>
        <v>0</v>
      </c>
      <c r="CK159" s="103">
        <f t="shared" si="139"/>
        <v>0</v>
      </c>
      <c r="CL159" s="101" t="e">
        <f t="shared" si="140"/>
        <v>#DIV/0!</v>
      </c>
    </row>
    <row r="160" spans="2:90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V160" s="92">
        <f t="shared" si="106"/>
        <v>14</v>
      </c>
      <c r="AX160" s="100" t="e">
        <f t="shared" si="107"/>
        <v>#DIV/0!</v>
      </c>
      <c r="AY160" s="101" t="e">
        <f t="shared" si="108"/>
        <v>#DIV/0!</v>
      </c>
      <c r="AZ160" s="102">
        <f t="shared" si="109"/>
        <v>0</v>
      </c>
      <c r="BA160" s="100" t="e">
        <f t="shared" si="110"/>
        <v>#DIV/0!</v>
      </c>
      <c r="BB160" s="100">
        <f t="shared" si="111"/>
        <v>0</v>
      </c>
      <c r="BC160" s="100" t="e">
        <f t="shared" si="112"/>
        <v>#DIV/0!</v>
      </c>
      <c r="BD160" s="100">
        <f t="shared" si="113"/>
        <v>0</v>
      </c>
      <c r="BE160" s="100" t="e">
        <f t="shared" si="114"/>
        <v>#DIV/0!</v>
      </c>
      <c r="BF160" s="103" t="e">
        <f>+VLOOKUP(J160,'Código Barras'!$C$3:$D$1694,1,0)</f>
        <v>#N/A</v>
      </c>
      <c r="BG160" s="101" t="e">
        <f t="shared" si="115"/>
        <v>#DIV/0!</v>
      </c>
      <c r="BH160" s="103" t="e">
        <f>+VLOOKUP(L160,'Código Barras'!$C$3:$D$1694,1,0)</f>
        <v>#N/A</v>
      </c>
      <c r="BI160" s="101" t="e">
        <f t="shared" si="116"/>
        <v>#DIV/0!</v>
      </c>
      <c r="BJ160" s="104" t="str">
        <f>IF(N160&lt;&gt;"",VLOOKUP(N160,Distribuidoras!$B$3:$B$28,1,0),"")</f>
        <v/>
      </c>
      <c r="BK160" s="104" t="e">
        <f>+VLOOKUP('Gx a CL'!O160,'Cod. Único Territorial'!$D$3:$D$348,1,0)</f>
        <v>#N/A</v>
      </c>
      <c r="BL160" s="104" t="e">
        <f>+VLOOKUP('Gx a CL'!P160,'Cod. Único Territorial'!$B$3:$B$348,1,0)</f>
        <v>#N/A</v>
      </c>
      <c r="BM160" s="104" t="e">
        <f>+VLOOKUP('Gx a CL'!Q160,'Sector Económico'!$B$3:$B$30,1,0)</f>
        <v>#N/A</v>
      </c>
      <c r="BN160" s="104" t="e">
        <f>+VLOOKUP('Gx a CL'!R160,'Sector Económico'!$C$3:$C$30,1,0)</f>
        <v>#N/A</v>
      </c>
      <c r="BO160" s="103">
        <f t="shared" si="117"/>
        <v>0</v>
      </c>
      <c r="BP160" s="103">
        <f t="shared" si="118"/>
        <v>0</v>
      </c>
      <c r="BQ160" s="103">
        <f t="shared" si="119"/>
        <v>0</v>
      </c>
      <c r="BR160" s="103">
        <f t="shared" si="120"/>
        <v>0</v>
      </c>
      <c r="BS160" s="101">
        <f t="shared" si="121"/>
        <v>0</v>
      </c>
      <c r="BT160" s="101">
        <f t="shared" si="122"/>
        <v>0</v>
      </c>
      <c r="BU160" s="101">
        <f t="shared" si="123"/>
        <v>0</v>
      </c>
      <c r="BV160" s="101">
        <f t="shared" si="124"/>
        <v>0</v>
      </c>
      <c r="BW160" s="101">
        <f t="shared" si="125"/>
        <v>0</v>
      </c>
      <c r="BX160" s="101">
        <f t="shared" si="126"/>
        <v>0</v>
      </c>
      <c r="BY160" s="101">
        <f t="shared" si="127"/>
        <v>0</v>
      </c>
      <c r="BZ160" s="101">
        <f t="shared" si="128"/>
        <v>0</v>
      </c>
      <c r="CA160" s="100">
        <f t="shared" si="129"/>
        <v>0</v>
      </c>
      <c r="CB160" s="101">
        <f t="shared" si="130"/>
        <v>0</v>
      </c>
      <c r="CC160" s="102">
        <f t="shared" si="131"/>
        <v>0</v>
      </c>
      <c r="CD160" s="100">
        <f t="shared" si="132"/>
        <v>0</v>
      </c>
      <c r="CE160" s="100">
        <f t="shared" si="133"/>
        <v>0</v>
      </c>
      <c r="CF160" s="100">
        <f t="shared" si="134"/>
        <v>0</v>
      </c>
      <c r="CG160" s="100">
        <f t="shared" si="135"/>
        <v>0</v>
      </c>
      <c r="CH160" s="100">
        <f t="shared" si="136"/>
        <v>0</v>
      </c>
      <c r="CI160" s="103">
        <f t="shared" si="137"/>
        <v>0</v>
      </c>
      <c r="CJ160" s="101">
        <f t="shared" si="138"/>
        <v>0</v>
      </c>
      <c r="CK160" s="103">
        <f t="shared" si="139"/>
        <v>0</v>
      </c>
      <c r="CL160" s="101" t="e">
        <f t="shared" si="140"/>
        <v>#DIV/0!</v>
      </c>
    </row>
    <row r="161" spans="2:90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V161" s="92">
        <f t="shared" si="106"/>
        <v>14</v>
      </c>
      <c r="AX161" s="100" t="e">
        <f t="shared" si="107"/>
        <v>#DIV/0!</v>
      </c>
      <c r="AY161" s="101" t="e">
        <f t="shared" si="108"/>
        <v>#DIV/0!</v>
      </c>
      <c r="AZ161" s="102">
        <f t="shared" si="109"/>
        <v>0</v>
      </c>
      <c r="BA161" s="100" t="e">
        <f t="shared" si="110"/>
        <v>#DIV/0!</v>
      </c>
      <c r="BB161" s="100">
        <f t="shared" si="111"/>
        <v>0</v>
      </c>
      <c r="BC161" s="100" t="e">
        <f t="shared" si="112"/>
        <v>#DIV/0!</v>
      </c>
      <c r="BD161" s="100">
        <f t="shared" si="113"/>
        <v>0</v>
      </c>
      <c r="BE161" s="100" t="e">
        <f t="shared" si="114"/>
        <v>#DIV/0!</v>
      </c>
      <c r="BF161" s="103" t="e">
        <f>+VLOOKUP(J161,'Código Barras'!$C$3:$D$1694,1,0)</f>
        <v>#N/A</v>
      </c>
      <c r="BG161" s="101" t="e">
        <f t="shared" si="115"/>
        <v>#DIV/0!</v>
      </c>
      <c r="BH161" s="103" t="e">
        <f>+VLOOKUP(L161,'Código Barras'!$C$3:$D$1694,1,0)</f>
        <v>#N/A</v>
      </c>
      <c r="BI161" s="101" t="e">
        <f t="shared" si="116"/>
        <v>#DIV/0!</v>
      </c>
      <c r="BJ161" s="104" t="str">
        <f>IF(N161&lt;&gt;"",VLOOKUP(N161,Distribuidoras!$B$3:$B$28,1,0),"")</f>
        <v/>
      </c>
      <c r="BK161" s="104" t="e">
        <f>+VLOOKUP('Gx a CL'!O161,'Cod. Único Territorial'!$D$3:$D$348,1,0)</f>
        <v>#N/A</v>
      </c>
      <c r="BL161" s="104" t="e">
        <f>+VLOOKUP('Gx a CL'!P161,'Cod. Único Territorial'!$B$3:$B$348,1,0)</f>
        <v>#N/A</v>
      </c>
      <c r="BM161" s="104" t="e">
        <f>+VLOOKUP('Gx a CL'!Q161,'Sector Económico'!$B$3:$B$30,1,0)</f>
        <v>#N/A</v>
      </c>
      <c r="BN161" s="104" t="e">
        <f>+VLOOKUP('Gx a CL'!R161,'Sector Económico'!$C$3:$C$30,1,0)</f>
        <v>#N/A</v>
      </c>
      <c r="BO161" s="103">
        <f t="shared" si="117"/>
        <v>0</v>
      </c>
      <c r="BP161" s="103">
        <f t="shared" si="118"/>
        <v>0</v>
      </c>
      <c r="BQ161" s="103">
        <f t="shared" si="119"/>
        <v>0</v>
      </c>
      <c r="BR161" s="103">
        <f t="shared" si="120"/>
        <v>0</v>
      </c>
      <c r="BS161" s="101">
        <f t="shared" si="121"/>
        <v>0</v>
      </c>
      <c r="BT161" s="101">
        <f t="shared" si="122"/>
        <v>0</v>
      </c>
      <c r="BU161" s="101">
        <f t="shared" si="123"/>
        <v>0</v>
      </c>
      <c r="BV161" s="101">
        <f t="shared" si="124"/>
        <v>0</v>
      </c>
      <c r="BW161" s="101">
        <f t="shared" si="125"/>
        <v>0</v>
      </c>
      <c r="BX161" s="101">
        <f t="shared" si="126"/>
        <v>0</v>
      </c>
      <c r="BY161" s="101">
        <f t="shared" si="127"/>
        <v>0</v>
      </c>
      <c r="BZ161" s="101">
        <f t="shared" si="128"/>
        <v>0</v>
      </c>
      <c r="CA161" s="100">
        <f t="shared" si="129"/>
        <v>0</v>
      </c>
      <c r="CB161" s="101">
        <f t="shared" si="130"/>
        <v>0</v>
      </c>
      <c r="CC161" s="102">
        <f t="shared" si="131"/>
        <v>0</v>
      </c>
      <c r="CD161" s="100">
        <f t="shared" si="132"/>
        <v>0</v>
      </c>
      <c r="CE161" s="100">
        <f t="shared" si="133"/>
        <v>0</v>
      </c>
      <c r="CF161" s="100">
        <f t="shared" si="134"/>
        <v>0</v>
      </c>
      <c r="CG161" s="100">
        <f t="shared" si="135"/>
        <v>0</v>
      </c>
      <c r="CH161" s="100">
        <f t="shared" si="136"/>
        <v>0</v>
      </c>
      <c r="CI161" s="103">
        <f t="shared" si="137"/>
        <v>0</v>
      </c>
      <c r="CJ161" s="101">
        <f t="shared" si="138"/>
        <v>0</v>
      </c>
      <c r="CK161" s="103">
        <f t="shared" si="139"/>
        <v>0</v>
      </c>
      <c r="CL161" s="101" t="e">
        <f t="shared" si="140"/>
        <v>#DIV/0!</v>
      </c>
    </row>
    <row r="162" spans="2:90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V162" s="92">
        <f t="shared" si="106"/>
        <v>14</v>
      </c>
      <c r="AX162" s="100" t="e">
        <f t="shared" si="107"/>
        <v>#DIV/0!</v>
      </c>
      <c r="AY162" s="101" t="e">
        <f t="shared" si="108"/>
        <v>#DIV/0!</v>
      </c>
      <c r="AZ162" s="102">
        <f t="shared" si="109"/>
        <v>0</v>
      </c>
      <c r="BA162" s="100" t="e">
        <f t="shared" si="110"/>
        <v>#DIV/0!</v>
      </c>
      <c r="BB162" s="100">
        <f t="shared" si="111"/>
        <v>0</v>
      </c>
      <c r="BC162" s="100" t="e">
        <f t="shared" si="112"/>
        <v>#DIV/0!</v>
      </c>
      <c r="BD162" s="100">
        <f t="shared" si="113"/>
        <v>0</v>
      </c>
      <c r="BE162" s="100" t="e">
        <f t="shared" si="114"/>
        <v>#DIV/0!</v>
      </c>
      <c r="BF162" s="103" t="e">
        <f>+VLOOKUP(J162,'Código Barras'!$C$3:$D$1694,1,0)</f>
        <v>#N/A</v>
      </c>
      <c r="BG162" s="101" t="e">
        <f t="shared" si="115"/>
        <v>#DIV/0!</v>
      </c>
      <c r="BH162" s="103" t="e">
        <f>+VLOOKUP(L162,'Código Barras'!$C$3:$D$1694,1,0)</f>
        <v>#N/A</v>
      </c>
      <c r="BI162" s="101" t="e">
        <f t="shared" si="116"/>
        <v>#DIV/0!</v>
      </c>
      <c r="BJ162" s="104" t="str">
        <f>IF(N162&lt;&gt;"",VLOOKUP(N162,Distribuidoras!$B$3:$B$28,1,0),"")</f>
        <v/>
      </c>
      <c r="BK162" s="104" t="e">
        <f>+VLOOKUP('Gx a CL'!O162,'Cod. Único Territorial'!$D$3:$D$348,1,0)</f>
        <v>#N/A</v>
      </c>
      <c r="BL162" s="104" t="e">
        <f>+VLOOKUP('Gx a CL'!P162,'Cod. Único Territorial'!$B$3:$B$348,1,0)</f>
        <v>#N/A</v>
      </c>
      <c r="BM162" s="104" t="e">
        <f>+VLOOKUP('Gx a CL'!Q162,'Sector Económico'!$B$3:$B$30,1,0)</f>
        <v>#N/A</v>
      </c>
      <c r="BN162" s="104" t="e">
        <f>+VLOOKUP('Gx a CL'!R162,'Sector Económico'!$C$3:$C$30,1,0)</f>
        <v>#N/A</v>
      </c>
      <c r="BO162" s="103">
        <f t="shared" si="117"/>
        <v>0</v>
      </c>
      <c r="BP162" s="103">
        <f t="shared" si="118"/>
        <v>0</v>
      </c>
      <c r="BQ162" s="103">
        <f t="shared" si="119"/>
        <v>0</v>
      </c>
      <c r="BR162" s="103">
        <f t="shared" si="120"/>
        <v>0</v>
      </c>
      <c r="BS162" s="101">
        <f t="shared" si="121"/>
        <v>0</v>
      </c>
      <c r="BT162" s="101">
        <f t="shared" si="122"/>
        <v>0</v>
      </c>
      <c r="BU162" s="101">
        <f t="shared" si="123"/>
        <v>0</v>
      </c>
      <c r="BV162" s="101">
        <f t="shared" si="124"/>
        <v>0</v>
      </c>
      <c r="BW162" s="101">
        <f t="shared" si="125"/>
        <v>0</v>
      </c>
      <c r="BX162" s="101">
        <f t="shared" si="126"/>
        <v>0</v>
      </c>
      <c r="BY162" s="101">
        <f t="shared" si="127"/>
        <v>0</v>
      </c>
      <c r="BZ162" s="101">
        <f t="shared" si="128"/>
        <v>0</v>
      </c>
      <c r="CA162" s="100">
        <f t="shared" si="129"/>
        <v>0</v>
      </c>
      <c r="CB162" s="101">
        <f t="shared" si="130"/>
        <v>0</v>
      </c>
      <c r="CC162" s="102">
        <f t="shared" si="131"/>
        <v>0</v>
      </c>
      <c r="CD162" s="100">
        <f t="shared" si="132"/>
        <v>0</v>
      </c>
      <c r="CE162" s="100">
        <f t="shared" si="133"/>
        <v>0</v>
      </c>
      <c r="CF162" s="100">
        <f t="shared" si="134"/>
        <v>0</v>
      </c>
      <c r="CG162" s="100">
        <f t="shared" si="135"/>
        <v>0</v>
      </c>
      <c r="CH162" s="100">
        <f t="shared" si="136"/>
        <v>0</v>
      </c>
      <c r="CI162" s="103">
        <f t="shared" si="137"/>
        <v>0</v>
      </c>
      <c r="CJ162" s="101">
        <f t="shared" si="138"/>
        <v>0</v>
      </c>
      <c r="CK162" s="103">
        <f t="shared" si="139"/>
        <v>0</v>
      </c>
      <c r="CL162" s="101" t="e">
        <f t="shared" si="140"/>
        <v>#DIV/0!</v>
      </c>
    </row>
    <row r="163" spans="2:90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V163" s="92">
        <f t="shared" si="106"/>
        <v>14</v>
      </c>
      <c r="AX163" s="100" t="e">
        <f t="shared" si="107"/>
        <v>#DIV/0!</v>
      </c>
      <c r="AY163" s="101" t="e">
        <f t="shared" si="108"/>
        <v>#DIV/0!</v>
      </c>
      <c r="AZ163" s="102">
        <f t="shared" si="109"/>
        <v>0</v>
      </c>
      <c r="BA163" s="100" t="e">
        <f t="shared" si="110"/>
        <v>#DIV/0!</v>
      </c>
      <c r="BB163" s="100">
        <f t="shared" si="111"/>
        <v>0</v>
      </c>
      <c r="BC163" s="100" t="e">
        <f t="shared" si="112"/>
        <v>#DIV/0!</v>
      </c>
      <c r="BD163" s="100">
        <f t="shared" si="113"/>
        <v>0</v>
      </c>
      <c r="BE163" s="100" t="e">
        <f t="shared" si="114"/>
        <v>#DIV/0!</v>
      </c>
      <c r="BF163" s="103" t="e">
        <f>+VLOOKUP(J163,'Código Barras'!$C$3:$D$1694,1,0)</f>
        <v>#N/A</v>
      </c>
      <c r="BG163" s="101" t="e">
        <f t="shared" si="115"/>
        <v>#DIV/0!</v>
      </c>
      <c r="BH163" s="103" t="e">
        <f>+VLOOKUP(L163,'Código Barras'!$C$3:$D$1694,1,0)</f>
        <v>#N/A</v>
      </c>
      <c r="BI163" s="101" t="e">
        <f t="shared" si="116"/>
        <v>#DIV/0!</v>
      </c>
      <c r="BJ163" s="104" t="str">
        <f>IF(N163&lt;&gt;"",VLOOKUP(N163,Distribuidoras!$B$3:$B$28,1,0),"")</f>
        <v/>
      </c>
      <c r="BK163" s="104" t="e">
        <f>+VLOOKUP('Gx a CL'!O163,'Cod. Único Territorial'!$D$3:$D$348,1,0)</f>
        <v>#N/A</v>
      </c>
      <c r="BL163" s="104" t="e">
        <f>+VLOOKUP('Gx a CL'!P163,'Cod. Único Territorial'!$B$3:$B$348,1,0)</f>
        <v>#N/A</v>
      </c>
      <c r="BM163" s="104" t="e">
        <f>+VLOOKUP('Gx a CL'!Q163,'Sector Económico'!$B$3:$B$30,1,0)</f>
        <v>#N/A</v>
      </c>
      <c r="BN163" s="104" t="e">
        <f>+VLOOKUP('Gx a CL'!R163,'Sector Económico'!$C$3:$C$30,1,0)</f>
        <v>#N/A</v>
      </c>
      <c r="BO163" s="103">
        <f t="shared" si="117"/>
        <v>0</v>
      </c>
      <c r="BP163" s="103">
        <f t="shared" si="118"/>
        <v>0</v>
      </c>
      <c r="BQ163" s="103">
        <f t="shared" si="119"/>
        <v>0</v>
      </c>
      <c r="BR163" s="103">
        <f t="shared" si="120"/>
        <v>0</v>
      </c>
      <c r="BS163" s="101">
        <f t="shared" si="121"/>
        <v>0</v>
      </c>
      <c r="BT163" s="101">
        <f t="shared" si="122"/>
        <v>0</v>
      </c>
      <c r="BU163" s="101">
        <f t="shared" si="123"/>
        <v>0</v>
      </c>
      <c r="BV163" s="101">
        <f t="shared" si="124"/>
        <v>0</v>
      </c>
      <c r="BW163" s="101">
        <f t="shared" si="125"/>
        <v>0</v>
      </c>
      <c r="BX163" s="101">
        <f t="shared" si="126"/>
        <v>0</v>
      </c>
      <c r="BY163" s="101">
        <f t="shared" si="127"/>
        <v>0</v>
      </c>
      <c r="BZ163" s="101">
        <f t="shared" si="128"/>
        <v>0</v>
      </c>
      <c r="CA163" s="100">
        <f t="shared" si="129"/>
        <v>0</v>
      </c>
      <c r="CB163" s="101">
        <f t="shared" si="130"/>
        <v>0</v>
      </c>
      <c r="CC163" s="102">
        <f t="shared" si="131"/>
        <v>0</v>
      </c>
      <c r="CD163" s="100">
        <f t="shared" si="132"/>
        <v>0</v>
      </c>
      <c r="CE163" s="100">
        <f t="shared" si="133"/>
        <v>0</v>
      </c>
      <c r="CF163" s="100">
        <f t="shared" si="134"/>
        <v>0</v>
      </c>
      <c r="CG163" s="100">
        <f t="shared" si="135"/>
        <v>0</v>
      </c>
      <c r="CH163" s="100">
        <f t="shared" si="136"/>
        <v>0</v>
      </c>
      <c r="CI163" s="103">
        <f t="shared" si="137"/>
        <v>0</v>
      </c>
      <c r="CJ163" s="101">
        <f t="shared" si="138"/>
        <v>0</v>
      </c>
      <c r="CK163" s="103">
        <f t="shared" si="139"/>
        <v>0</v>
      </c>
      <c r="CL163" s="101" t="e">
        <f t="shared" si="140"/>
        <v>#DIV/0!</v>
      </c>
    </row>
    <row r="164" spans="2:90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V164" s="92">
        <f t="shared" si="106"/>
        <v>14</v>
      </c>
      <c r="AX164" s="100" t="e">
        <f t="shared" si="107"/>
        <v>#DIV/0!</v>
      </c>
      <c r="AY164" s="101" t="e">
        <f t="shared" si="108"/>
        <v>#DIV/0!</v>
      </c>
      <c r="AZ164" s="102">
        <f t="shared" si="109"/>
        <v>0</v>
      </c>
      <c r="BA164" s="100" t="e">
        <f t="shared" si="110"/>
        <v>#DIV/0!</v>
      </c>
      <c r="BB164" s="100">
        <f t="shared" si="111"/>
        <v>0</v>
      </c>
      <c r="BC164" s="100" t="e">
        <f t="shared" si="112"/>
        <v>#DIV/0!</v>
      </c>
      <c r="BD164" s="100">
        <f t="shared" si="113"/>
        <v>0</v>
      </c>
      <c r="BE164" s="100" t="e">
        <f t="shared" si="114"/>
        <v>#DIV/0!</v>
      </c>
      <c r="BF164" s="103" t="e">
        <f>+VLOOKUP(J164,'Código Barras'!$C$3:$D$1694,1,0)</f>
        <v>#N/A</v>
      </c>
      <c r="BG164" s="101" t="e">
        <f t="shared" si="115"/>
        <v>#DIV/0!</v>
      </c>
      <c r="BH164" s="103" t="e">
        <f>+VLOOKUP(L164,'Código Barras'!$C$3:$D$1694,1,0)</f>
        <v>#N/A</v>
      </c>
      <c r="BI164" s="101" t="e">
        <f t="shared" si="116"/>
        <v>#DIV/0!</v>
      </c>
      <c r="BJ164" s="104" t="str">
        <f>IF(N164&lt;&gt;"",VLOOKUP(N164,Distribuidoras!$B$3:$B$28,1,0),"")</f>
        <v/>
      </c>
      <c r="BK164" s="104" t="e">
        <f>+VLOOKUP('Gx a CL'!O164,'Cod. Único Territorial'!$D$3:$D$348,1,0)</f>
        <v>#N/A</v>
      </c>
      <c r="BL164" s="104" t="e">
        <f>+VLOOKUP('Gx a CL'!P164,'Cod. Único Territorial'!$B$3:$B$348,1,0)</f>
        <v>#N/A</v>
      </c>
      <c r="BM164" s="104" t="e">
        <f>+VLOOKUP('Gx a CL'!Q164,'Sector Económico'!$B$3:$B$30,1,0)</f>
        <v>#N/A</v>
      </c>
      <c r="BN164" s="104" t="e">
        <f>+VLOOKUP('Gx a CL'!R164,'Sector Económico'!$C$3:$C$30,1,0)</f>
        <v>#N/A</v>
      </c>
      <c r="BO164" s="103">
        <f t="shared" si="117"/>
        <v>0</v>
      </c>
      <c r="BP164" s="103">
        <f t="shared" si="118"/>
        <v>0</v>
      </c>
      <c r="BQ164" s="103">
        <f t="shared" si="119"/>
        <v>0</v>
      </c>
      <c r="BR164" s="103">
        <f t="shared" si="120"/>
        <v>0</v>
      </c>
      <c r="BS164" s="101">
        <f t="shared" si="121"/>
        <v>0</v>
      </c>
      <c r="BT164" s="101">
        <f t="shared" si="122"/>
        <v>0</v>
      </c>
      <c r="BU164" s="101">
        <f t="shared" si="123"/>
        <v>0</v>
      </c>
      <c r="BV164" s="101">
        <f t="shared" si="124"/>
        <v>0</v>
      </c>
      <c r="BW164" s="101">
        <f t="shared" si="125"/>
        <v>0</v>
      </c>
      <c r="BX164" s="101">
        <f t="shared" si="126"/>
        <v>0</v>
      </c>
      <c r="BY164" s="101">
        <f t="shared" si="127"/>
        <v>0</v>
      </c>
      <c r="BZ164" s="101">
        <f t="shared" si="128"/>
        <v>0</v>
      </c>
      <c r="CA164" s="100">
        <f t="shared" si="129"/>
        <v>0</v>
      </c>
      <c r="CB164" s="101">
        <f t="shared" si="130"/>
        <v>0</v>
      </c>
      <c r="CC164" s="102">
        <f t="shared" si="131"/>
        <v>0</v>
      </c>
      <c r="CD164" s="100">
        <f t="shared" si="132"/>
        <v>0</v>
      </c>
      <c r="CE164" s="100">
        <f t="shared" si="133"/>
        <v>0</v>
      </c>
      <c r="CF164" s="100">
        <f t="shared" si="134"/>
        <v>0</v>
      </c>
      <c r="CG164" s="100">
        <f t="shared" si="135"/>
        <v>0</v>
      </c>
      <c r="CH164" s="100">
        <f t="shared" si="136"/>
        <v>0</v>
      </c>
      <c r="CI164" s="103">
        <f t="shared" si="137"/>
        <v>0</v>
      </c>
      <c r="CJ164" s="101">
        <f t="shared" si="138"/>
        <v>0</v>
      </c>
      <c r="CK164" s="103">
        <f t="shared" si="139"/>
        <v>0</v>
      </c>
      <c r="CL164" s="101" t="e">
        <f t="shared" si="140"/>
        <v>#DIV/0!</v>
      </c>
    </row>
    <row r="165" spans="2:90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V165" s="92">
        <f t="shared" si="106"/>
        <v>14</v>
      </c>
      <c r="AX165" s="100" t="e">
        <f t="shared" si="107"/>
        <v>#DIV/0!</v>
      </c>
      <c r="AY165" s="101" t="e">
        <f t="shared" si="108"/>
        <v>#DIV/0!</v>
      </c>
      <c r="AZ165" s="102">
        <f t="shared" si="109"/>
        <v>0</v>
      </c>
      <c r="BA165" s="100" t="e">
        <f t="shared" si="110"/>
        <v>#DIV/0!</v>
      </c>
      <c r="BB165" s="100">
        <f t="shared" si="111"/>
        <v>0</v>
      </c>
      <c r="BC165" s="100" t="e">
        <f t="shared" si="112"/>
        <v>#DIV/0!</v>
      </c>
      <c r="BD165" s="100">
        <f t="shared" si="113"/>
        <v>0</v>
      </c>
      <c r="BE165" s="100" t="e">
        <f t="shared" si="114"/>
        <v>#DIV/0!</v>
      </c>
      <c r="BF165" s="103" t="e">
        <f>+VLOOKUP(J165,'Código Barras'!$C$3:$D$1694,1,0)</f>
        <v>#N/A</v>
      </c>
      <c r="BG165" s="101" t="e">
        <f t="shared" si="115"/>
        <v>#DIV/0!</v>
      </c>
      <c r="BH165" s="103" t="e">
        <f>+VLOOKUP(L165,'Código Barras'!$C$3:$D$1694,1,0)</f>
        <v>#N/A</v>
      </c>
      <c r="BI165" s="101" t="e">
        <f t="shared" si="116"/>
        <v>#DIV/0!</v>
      </c>
      <c r="BJ165" s="104" t="str">
        <f>IF(N165&lt;&gt;"",VLOOKUP(N165,Distribuidoras!$B$3:$B$28,1,0),"")</f>
        <v/>
      </c>
      <c r="BK165" s="104" t="e">
        <f>+VLOOKUP('Gx a CL'!O165,'Cod. Único Territorial'!$D$3:$D$348,1,0)</f>
        <v>#N/A</v>
      </c>
      <c r="BL165" s="104" t="e">
        <f>+VLOOKUP('Gx a CL'!P165,'Cod. Único Territorial'!$B$3:$B$348,1,0)</f>
        <v>#N/A</v>
      </c>
      <c r="BM165" s="104" t="e">
        <f>+VLOOKUP('Gx a CL'!Q165,'Sector Económico'!$B$3:$B$30,1,0)</f>
        <v>#N/A</v>
      </c>
      <c r="BN165" s="104" t="e">
        <f>+VLOOKUP('Gx a CL'!R165,'Sector Económico'!$C$3:$C$30,1,0)</f>
        <v>#N/A</v>
      </c>
      <c r="BO165" s="103">
        <f t="shared" si="117"/>
        <v>0</v>
      </c>
      <c r="BP165" s="103">
        <f t="shared" si="118"/>
        <v>0</v>
      </c>
      <c r="BQ165" s="103">
        <f t="shared" si="119"/>
        <v>0</v>
      </c>
      <c r="BR165" s="103">
        <f t="shared" si="120"/>
        <v>0</v>
      </c>
      <c r="BS165" s="101">
        <f t="shared" si="121"/>
        <v>0</v>
      </c>
      <c r="BT165" s="101">
        <f t="shared" si="122"/>
        <v>0</v>
      </c>
      <c r="BU165" s="101">
        <f t="shared" si="123"/>
        <v>0</v>
      </c>
      <c r="BV165" s="101">
        <f t="shared" si="124"/>
        <v>0</v>
      </c>
      <c r="BW165" s="101">
        <f t="shared" si="125"/>
        <v>0</v>
      </c>
      <c r="BX165" s="101">
        <f t="shared" si="126"/>
        <v>0</v>
      </c>
      <c r="BY165" s="101">
        <f t="shared" si="127"/>
        <v>0</v>
      </c>
      <c r="BZ165" s="101">
        <f t="shared" si="128"/>
        <v>0</v>
      </c>
      <c r="CA165" s="100">
        <f t="shared" si="129"/>
        <v>0</v>
      </c>
      <c r="CB165" s="101">
        <f t="shared" si="130"/>
        <v>0</v>
      </c>
      <c r="CC165" s="102">
        <f t="shared" si="131"/>
        <v>0</v>
      </c>
      <c r="CD165" s="100">
        <f t="shared" si="132"/>
        <v>0</v>
      </c>
      <c r="CE165" s="100">
        <f t="shared" si="133"/>
        <v>0</v>
      </c>
      <c r="CF165" s="100">
        <f t="shared" si="134"/>
        <v>0</v>
      </c>
      <c r="CG165" s="100">
        <f t="shared" si="135"/>
        <v>0</v>
      </c>
      <c r="CH165" s="100">
        <f t="shared" si="136"/>
        <v>0</v>
      </c>
      <c r="CI165" s="103">
        <f t="shared" si="137"/>
        <v>0</v>
      </c>
      <c r="CJ165" s="101">
        <f t="shared" si="138"/>
        <v>0</v>
      </c>
      <c r="CK165" s="103">
        <f t="shared" si="139"/>
        <v>0</v>
      </c>
      <c r="CL165" s="101" t="e">
        <f t="shared" si="140"/>
        <v>#DIV/0!</v>
      </c>
    </row>
    <row r="166" spans="2:90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V166" s="92">
        <f t="shared" si="106"/>
        <v>14</v>
      </c>
      <c r="AX166" s="100" t="e">
        <f t="shared" si="107"/>
        <v>#DIV/0!</v>
      </c>
      <c r="AY166" s="101" t="e">
        <f t="shared" si="108"/>
        <v>#DIV/0!</v>
      </c>
      <c r="AZ166" s="102">
        <f t="shared" si="109"/>
        <v>0</v>
      </c>
      <c r="BA166" s="100" t="e">
        <f t="shared" si="110"/>
        <v>#DIV/0!</v>
      </c>
      <c r="BB166" s="100">
        <f t="shared" si="111"/>
        <v>0</v>
      </c>
      <c r="BC166" s="100" t="e">
        <f t="shared" si="112"/>
        <v>#DIV/0!</v>
      </c>
      <c r="BD166" s="100">
        <f t="shared" si="113"/>
        <v>0</v>
      </c>
      <c r="BE166" s="100" t="e">
        <f t="shared" si="114"/>
        <v>#DIV/0!</v>
      </c>
      <c r="BF166" s="103" t="e">
        <f>+VLOOKUP(J166,'Código Barras'!$C$3:$D$1694,1,0)</f>
        <v>#N/A</v>
      </c>
      <c r="BG166" s="101" t="e">
        <f t="shared" si="115"/>
        <v>#DIV/0!</v>
      </c>
      <c r="BH166" s="103" t="e">
        <f>+VLOOKUP(L166,'Código Barras'!$C$3:$D$1694,1,0)</f>
        <v>#N/A</v>
      </c>
      <c r="BI166" s="101" t="e">
        <f t="shared" si="116"/>
        <v>#DIV/0!</v>
      </c>
      <c r="BJ166" s="104" t="str">
        <f>IF(N166&lt;&gt;"",VLOOKUP(N166,Distribuidoras!$B$3:$B$28,1,0),"")</f>
        <v/>
      </c>
      <c r="BK166" s="104" t="e">
        <f>+VLOOKUP('Gx a CL'!O166,'Cod. Único Territorial'!$D$3:$D$348,1,0)</f>
        <v>#N/A</v>
      </c>
      <c r="BL166" s="104" t="e">
        <f>+VLOOKUP('Gx a CL'!P166,'Cod. Único Territorial'!$B$3:$B$348,1,0)</f>
        <v>#N/A</v>
      </c>
      <c r="BM166" s="104" t="e">
        <f>+VLOOKUP('Gx a CL'!Q166,'Sector Económico'!$B$3:$B$30,1,0)</f>
        <v>#N/A</v>
      </c>
      <c r="BN166" s="104" t="e">
        <f>+VLOOKUP('Gx a CL'!R166,'Sector Económico'!$C$3:$C$30,1,0)</f>
        <v>#N/A</v>
      </c>
      <c r="BO166" s="103">
        <f t="shared" si="117"/>
        <v>0</v>
      </c>
      <c r="BP166" s="103">
        <f t="shared" si="118"/>
        <v>0</v>
      </c>
      <c r="BQ166" s="103">
        <f t="shared" si="119"/>
        <v>0</v>
      </c>
      <c r="BR166" s="103">
        <f t="shared" si="120"/>
        <v>0</v>
      </c>
      <c r="BS166" s="101">
        <f t="shared" si="121"/>
        <v>0</v>
      </c>
      <c r="BT166" s="101">
        <f t="shared" si="122"/>
        <v>0</v>
      </c>
      <c r="BU166" s="101">
        <f t="shared" si="123"/>
        <v>0</v>
      </c>
      <c r="BV166" s="101">
        <f t="shared" si="124"/>
        <v>0</v>
      </c>
      <c r="BW166" s="101">
        <f t="shared" si="125"/>
        <v>0</v>
      </c>
      <c r="BX166" s="101">
        <f t="shared" si="126"/>
        <v>0</v>
      </c>
      <c r="BY166" s="101">
        <f t="shared" si="127"/>
        <v>0</v>
      </c>
      <c r="BZ166" s="101">
        <f t="shared" si="128"/>
        <v>0</v>
      </c>
      <c r="CA166" s="100">
        <f t="shared" si="129"/>
        <v>0</v>
      </c>
      <c r="CB166" s="101">
        <f t="shared" si="130"/>
        <v>0</v>
      </c>
      <c r="CC166" s="102">
        <f t="shared" si="131"/>
        <v>0</v>
      </c>
      <c r="CD166" s="100">
        <f t="shared" si="132"/>
        <v>0</v>
      </c>
      <c r="CE166" s="100">
        <f t="shared" si="133"/>
        <v>0</v>
      </c>
      <c r="CF166" s="100">
        <f t="shared" si="134"/>
        <v>0</v>
      </c>
      <c r="CG166" s="100">
        <f t="shared" si="135"/>
        <v>0</v>
      </c>
      <c r="CH166" s="100">
        <f t="shared" si="136"/>
        <v>0</v>
      </c>
      <c r="CI166" s="103">
        <f t="shared" si="137"/>
        <v>0</v>
      </c>
      <c r="CJ166" s="101">
        <f t="shared" si="138"/>
        <v>0</v>
      </c>
      <c r="CK166" s="103">
        <f t="shared" si="139"/>
        <v>0</v>
      </c>
      <c r="CL166" s="101" t="e">
        <f t="shared" si="140"/>
        <v>#DIV/0!</v>
      </c>
    </row>
    <row r="167" spans="2:90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V167" s="92">
        <f t="shared" si="106"/>
        <v>14</v>
      </c>
      <c r="AX167" s="100" t="e">
        <f t="shared" si="107"/>
        <v>#DIV/0!</v>
      </c>
      <c r="AY167" s="101" t="e">
        <f t="shared" si="108"/>
        <v>#DIV/0!</v>
      </c>
      <c r="AZ167" s="102">
        <f t="shared" si="109"/>
        <v>0</v>
      </c>
      <c r="BA167" s="100" t="e">
        <f t="shared" si="110"/>
        <v>#DIV/0!</v>
      </c>
      <c r="BB167" s="100">
        <f t="shared" si="111"/>
        <v>0</v>
      </c>
      <c r="BC167" s="100" t="e">
        <f t="shared" si="112"/>
        <v>#DIV/0!</v>
      </c>
      <c r="BD167" s="100">
        <f t="shared" si="113"/>
        <v>0</v>
      </c>
      <c r="BE167" s="100" t="e">
        <f t="shared" si="114"/>
        <v>#DIV/0!</v>
      </c>
      <c r="BF167" s="103" t="e">
        <f>+VLOOKUP(J167,'Código Barras'!$C$3:$D$1694,1,0)</f>
        <v>#N/A</v>
      </c>
      <c r="BG167" s="101" t="e">
        <f t="shared" si="115"/>
        <v>#DIV/0!</v>
      </c>
      <c r="BH167" s="103" t="e">
        <f>+VLOOKUP(L167,'Código Barras'!$C$3:$D$1694,1,0)</f>
        <v>#N/A</v>
      </c>
      <c r="BI167" s="101" t="e">
        <f t="shared" si="116"/>
        <v>#DIV/0!</v>
      </c>
      <c r="BJ167" s="104" t="str">
        <f>IF(N167&lt;&gt;"",VLOOKUP(N167,Distribuidoras!$B$3:$B$28,1,0),"")</f>
        <v/>
      </c>
      <c r="BK167" s="104" t="e">
        <f>+VLOOKUP('Gx a CL'!O167,'Cod. Único Territorial'!$D$3:$D$348,1,0)</f>
        <v>#N/A</v>
      </c>
      <c r="BL167" s="104" t="e">
        <f>+VLOOKUP('Gx a CL'!P167,'Cod. Único Territorial'!$B$3:$B$348,1,0)</f>
        <v>#N/A</v>
      </c>
      <c r="BM167" s="104" t="e">
        <f>+VLOOKUP('Gx a CL'!Q167,'Sector Económico'!$B$3:$B$30,1,0)</f>
        <v>#N/A</v>
      </c>
      <c r="BN167" s="104" t="e">
        <f>+VLOOKUP('Gx a CL'!R167,'Sector Económico'!$C$3:$C$30,1,0)</f>
        <v>#N/A</v>
      </c>
      <c r="BO167" s="103">
        <f t="shared" si="117"/>
        <v>0</v>
      </c>
      <c r="BP167" s="103">
        <f t="shared" si="118"/>
        <v>0</v>
      </c>
      <c r="BQ167" s="103">
        <f t="shared" si="119"/>
        <v>0</v>
      </c>
      <c r="BR167" s="103">
        <f t="shared" si="120"/>
        <v>0</v>
      </c>
      <c r="BS167" s="101">
        <f t="shared" si="121"/>
        <v>0</v>
      </c>
      <c r="BT167" s="101">
        <f t="shared" si="122"/>
        <v>0</v>
      </c>
      <c r="BU167" s="101">
        <f t="shared" si="123"/>
        <v>0</v>
      </c>
      <c r="BV167" s="101">
        <f t="shared" si="124"/>
        <v>0</v>
      </c>
      <c r="BW167" s="101">
        <f t="shared" si="125"/>
        <v>0</v>
      </c>
      <c r="BX167" s="101">
        <f t="shared" si="126"/>
        <v>0</v>
      </c>
      <c r="BY167" s="101">
        <f t="shared" si="127"/>
        <v>0</v>
      </c>
      <c r="BZ167" s="101">
        <f t="shared" si="128"/>
        <v>0</v>
      </c>
      <c r="CA167" s="100">
        <f t="shared" si="129"/>
        <v>0</v>
      </c>
      <c r="CB167" s="101">
        <f t="shared" si="130"/>
        <v>0</v>
      </c>
      <c r="CC167" s="102">
        <f t="shared" si="131"/>
        <v>0</v>
      </c>
      <c r="CD167" s="100">
        <f t="shared" si="132"/>
        <v>0</v>
      </c>
      <c r="CE167" s="100">
        <f t="shared" si="133"/>
        <v>0</v>
      </c>
      <c r="CF167" s="100">
        <f t="shared" si="134"/>
        <v>0</v>
      </c>
      <c r="CG167" s="100">
        <f t="shared" si="135"/>
        <v>0</v>
      </c>
      <c r="CH167" s="100">
        <f t="shared" si="136"/>
        <v>0</v>
      </c>
      <c r="CI167" s="103">
        <f t="shared" si="137"/>
        <v>0</v>
      </c>
      <c r="CJ167" s="101">
        <f t="shared" si="138"/>
        <v>0</v>
      </c>
      <c r="CK167" s="103">
        <f t="shared" si="139"/>
        <v>0</v>
      </c>
      <c r="CL167" s="101" t="e">
        <f t="shared" si="140"/>
        <v>#DIV/0!</v>
      </c>
    </row>
    <row r="168" spans="2:90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V168" s="92">
        <f t="shared" si="106"/>
        <v>14</v>
      </c>
      <c r="AX168" s="100" t="e">
        <f t="shared" si="107"/>
        <v>#DIV/0!</v>
      </c>
      <c r="AY168" s="101" t="e">
        <f t="shared" si="108"/>
        <v>#DIV/0!</v>
      </c>
      <c r="AZ168" s="102">
        <f t="shared" si="109"/>
        <v>0</v>
      </c>
      <c r="BA168" s="100" t="e">
        <f t="shared" si="110"/>
        <v>#DIV/0!</v>
      </c>
      <c r="BB168" s="100">
        <f t="shared" si="111"/>
        <v>0</v>
      </c>
      <c r="BC168" s="100" t="e">
        <f t="shared" si="112"/>
        <v>#DIV/0!</v>
      </c>
      <c r="BD168" s="100">
        <f t="shared" si="113"/>
        <v>0</v>
      </c>
      <c r="BE168" s="100" t="e">
        <f t="shared" si="114"/>
        <v>#DIV/0!</v>
      </c>
      <c r="BF168" s="103" t="e">
        <f>+VLOOKUP(J168,'Código Barras'!$C$3:$D$1694,1,0)</f>
        <v>#N/A</v>
      </c>
      <c r="BG168" s="101" t="e">
        <f t="shared" si="115"/>
        <v>#DIV/0!</v>
      </c>
      <c r="BH168" s="103" t="e">
        <f>+VLOOKUP(L168,'Código Barras'!$C$3:$D$1694,1,0)</f>
        <v>#N/A</v>
      </c>
      <c r="BI168" s="101" t="e">
        <f t="shared" si="116"/>
        <v>#DIV/0!</v>
      </c>
      <c r="BJ168" s="104" t="str">
        <f>IF(N168&lt;&gt;"",VLOOKUP(N168,Distribuidoras!$B$3:$B$28,1,0),"")</f>
        <v/>
      </c>
      <c r="BK168" s="104" t="e">
        <f>+VLOOKUP('Gx a CL'!O168,'Cod. Único Territorial'!$D$3:$D$348,1,0)</f>
        <v>#N/A</v>
      </c>
      <c r="BL168" s="104" t="e">
        <f>+VLOOKUP('Gx a CL'!P168,'Cod. Único Territorial'!$B$3:$B$348,1,0)</f>
        <v>#N/A</v>
      </c>
      <c r="BM168" s="104" t="e">
        <f>+VLOOKUP('Gx a CL'!Q168,'Sector Económico'!$B$3:$B$30,1,0)</f>
        <v>#N/A</v>
      </c>
      <c r="BN168" s="104" t="e">
        <f>+VLOOKUP('Gx a CL'!R168,'Sector Económico'!$C$3:$C$30,1,0)</f>
        <v>#N/A</v>
      </c>
      <c r="BO168" s="103">
        <f t="shared" si="117"/>
        <v>0</v>
      </c>
      <c r="BP168" s="103">
        <f t="shared" si="118"/>
        <v>0</v>
      </c>
      <c r="BQ168" s="103">
        <f t="shared" si="119"/>
        <v>0</v>
      </c>
      <c r="BR168" s="103">
        <f t="shared" si="120"/>
        <v>0</v>
      </c>
      <c r="BS168" s="101">
        <f t="shared" si="121"/>
        <v>0</v>
      </c>
      <c r="BT168" s="101">
        <f t="shared" si="122"/>
        <v>0</v>
      </c>
      <c r="BU168" s="101">
        <f t="shared" si="123"/>
        <v>0</v>
      </c>
      <c r="BV168" s="101">
        <f t="shared" si="124"/>
        <v>0</v>
      </c>
      <c r="BW168" s="101">
        <f t="shared" si="125"/>
        <v>0</v>
      </c>
      <c r="BX168" s="101">
        <f t="shared" si="126"/>
        <v>0</v>
      </c>
      <c r="BY168" s="101">
        <f t="shared" si="127"/>
        <v>0</v>
      </c>
      <c r="BZ168" s="101">
        <f t="shared" si="128"/>
        <v>0</v>
      </c>
      <c r="CA168" s="100">
        <f t="shared" si="129"/>
        <v>0</v>
      </c>
      <c r="CB168" s="101">
        <f t="shared" si="130"/>
        <v>0</v>
      </c>
      <c r="CC168" s="102">
        <f t="shared" si="131"/>
        <v>0</v>
      </c>
      <c r="CD168" s="100">
        <f t="shared" si="132"/>
        <v>0</v>
      </c>
      <c r="CE168" s="100">
        <f t="shared" si="133"/>
        <v>0</v>
      </c>
      <c r="CF168" s="100">
        <f t="shared" si="134"/>
        <v>0</v>
      </c>
      <c r="CG168" s="100">
        <f t="shared" si="135"/>
        <v>0</v>
      </c>
      <c r="CH168" s="100">
        <f t="shared" si="136"/>
        <v>0</v>
      </c>
      <c r="CI168" s="103">
        <f t="shared" si="137"/>
        <v>0</v>
      </c>
      <c r="CJ168" s="101">
        <f t="shared" si="138"/>
        <v>0</v>
      </c>
      <c r="CK168" s="103">
        <f t="shared" si="139"/>
        <v>0</v>
      </c>
      <c r="CL168" s="101" t="e">
        <f t="shared" si="140"/>
        <v>#DIV/0!</v>
      </c>
    </row>
    <row r="169" spans="2:90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V169" s="92">
        <f t="shared" si="106"/>
        <v>14</v>
      </c>
      <c r="AX169" s="100" t="e">
        <f t="shared" si="107"/>
        <v>#DIV/0!</v>
      </c>
      <c r="AY169" s="101" t="e">
        <f t="shared" si="108"/>
        <v>#DIV/0!</v>
      </c>
      <c r="AZ169" s="102">
        <f t="shared" si="109"/>
        <v>0</v>
      </c>
      <c r="BA169" s="100" t="e">
        <f t="shared" si="110"/>
        <v>#DIV/0!</v>
      </c>
      <c r="BB169" s="100">
        <f t="shared" si="111"/>
        <v>0</v>
      </c>
      <c r="BC169" s="100" t="e">
        <f t="shared" si="112"/>
        <v>#DIV/0!</v>
      </c>
      <c r="BD169" s="100">
        <f t="shared" si="113"/>
        <v>0</v>
      </c>
      <c r="BE169" s="100" t="e">
        <f t="shared" si="114"/>
        <v>#DIV/0!</v>
      </c>
      <c r="BF169" s="103" t="e">
        <f>+VLOOKUP(J169,'Código Barras'!$C$3:$D$1694,1,0)</f>
        <v>#N/A</v>
      </c>
      <c r="BG169" s="101" t="e">
        <f t="shared" si="115"/>
        <v>#DIV/0!</v>
      </c>
      <c r="BH169" s="103" t="e">
        <f>+VLOOKUP(L169,'Código Barras'!$C$3:$D$1694,1,0)</f>
        <v>#N/A</v>
      </c>
      <c r="BI169" s="101" t="e">
        <f t="shared" si="116"/>
        <v>#DIV/0!</v>
      </c>
      <c r="BJ169" s="104" t="str">
        <f>IF(N169&lt;&gt;"",VLOOKUP(N169,Distribuidoras!$B$3:$B$28,1,0),"")</f>
        <v/>
      </c>
      <c r="BK169" s="104" t="e">
        <f>+VLOOKUP('Gx a CL'!O169,'Cod. Único Territorial'!$D$3:$D$348,1,0)</f>
        <v>#N/A</v>
      </c>
      <c r="BL169" s="104" t="e">
        <f>+VLOOKUP('Gx a CL'!P169,'Cod. Único Territorial'!$B$3:$B$348,1,0)</f>
        <v>#N/A</v>
      </c>
      <c r="BM169" s="104" t="e">
        <f>+VLOOKUP('Gx a CL'!Q169,'Sector Económico'!$B$3:$B$30,1,0)</f>
        <v>#N/A</v>
      </c>
      <c r="BN169" s="104" t="e">
        <f>+VLOOKUP('Gx a CL'!R169,'Sector Económico'!$C$3:$C$30,1,0)</f>
        <v>#N/A</v>
      </c>
      <c r="BO169" s="103">
        <f t="shared" si="117"/>
        <v>0</v>
      </c>
      <c r="BP169" s="103">
        <f t="shared" si="118"/>
        <v>0</v>
      </c>
      <c r="BQ169" s="103">
        <f t="shared" si="119"/>
        <v>0</v>
      </c>
      <c r="BR169" s="103">
        <f t="shared" si="120"/>
        <v>0</v>
      </c>
      <c r="BS169" s="101">
        <f t="shared" si="121"/>
        <v>0</v>
      </c>
      <c r="BT169" s="101">
        <f t="shared" si="122"/>
        <v>0</v>
      </c>
      <c r="BU169" s="101">
        <f t="shared" si="123"/>
        <v>0</v>
      </c>
      <c r="BV169" s="101">
        <f t="shared" si="124"/>
        <v>0</v>
      </c>
      <c r="BW169" s="101">
        <f t="shared" si="125"/>
        <v>0</v>
      </c>
      <c r="BX169" s="101">
        <f t="shared" si="126"/>
        <v>0</v>
      </c>
      <c r="BY169" s="101">
        <f t="shared" si="127"/>
        <v>0</v>
      </c>
      <c r="BZ169" s="101">
        <f t="shared" si="128"/>
        <v>0</v>
      </c>
      <c r="CA169" s="100">
        <f t="shared" si="129"/>
        <v>0</v>
      </c>
      <c r="CB169" s="101">
        <f t="shared" si="130"/>
        <v>0</v>
      </c>
      <c r="CC169" s="102">
        <f t="shared" si="131"/>
        <v>0</v>
      </c>
      <c r="CD169" s="100">
        <f t="shared" si="132"/>
        <v>0</v>
      </c>
      <c r="CE169" s="100">
        <f t="shared" si="133"/>
        <v>0</v>
      </c>
      <c r="CF169" s="100">
        <f t="shared" si="134"/>
        <v>0</v>
      </c>
      <c r="CG169" s="100">
        <f t="shared" si="135"/>
        <v>0</v>
      </c>
      <c r="CH169" s="100">
        <f t="shared" si="136"/>
        <v>0</v>
      </c>
      <c r="CI169" s="103">
        <f t="shared" si="137"/>
        <v>0</v>
      </c>
      <c r="CJ169" s="101">
        <f t="shared" si="138"/>
        <v>0</v>
      </c>
      <c r="CK169" s="103">
        <f t="shared" si="139"/>
        <v>0</v>
      </c>
      <c r="CL169" s="101" t="e">
        <f t="shared" si="140"/>
        <v>#DIV/0!</v>
      </c>
    </row>
    <row r="170" spans="2:90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V170" s="92">
        <f t="shared" si="106"/>
        <v>14</v>
      </c>
      <c r="AX170" s="100" t="e">
        <f t="shared" si="107"/>
        <v>#DIV/0!</v>
      </c>
      <c r="AY170" s="101" t="e">
        <f t="shared" si="108"/>
        <v>#DIV/0!</v>
      </c>
      <c r="AZ170" s="102">
        <f t="shared" si="109"/>
        <v>0</v>
      </c>
      <c r="BA170" s="100" t="e">
        <f t="shared" si="110"/>
        <v>#DIV/0!</v>
      </c>
      <c r="BB170" s="100">
        <f t="shared" si="111"/>
        <v>0</v>
      </c>
      <c r="BC170" s="100" t="e">
        <f t="shared" si="112"/>
        <v>#DIV/0!</v>
      </c>
      <c r="BD170" s="100">
        <f t="shared" si="113"/>
        <v>0</v>
      </c>
      <c r="BE170" s="100" t="e">
        <f t="shared" si="114"/>
        <v>#DIV/0!</v>
      </c>
      <c r="BF170" s="103" t="e">
        <f>+VLOOKUP(J170,'Código Barras'!$C$3:$D$1694,1,0)</f>
        <v>#N/A</v>
      </c>
      <c r="BG170" s="101" t="e">
        <f t="shared" si="115"/>
        <v>#DIV/0!</v>
      </c>
      <c r="BH170" s="103" t="e">
        <f>+VLOOKUP(L170,'Código Barras'!$C$3:$D$1694,1,0)</f>
        <v>#N/A</v>
      </c>
      <c r="BI170" s="101" t="e">
        <f t="shared" si="116"/>
        <v>#DIV/0!</v>
      </c>
      <c r="BJ170" s="104" t="str">
        <f>IF(N170&lt;&gt;"",VLOOKUP(N170,Distribuidoras!$B$3:$B$28,1,0),"")</f>
        <v/>
      </c>
      <c r="BK170" s="104" t="e">
        <f>+VLOOKUP('Gx a CL'!O170,'Cod. Único Territorial'!$D$3:$D$348,1,0)</f>
        <v>#N/A</v>
      </c>
      <c r="BL170" s="104" t="e">
        <f>+VLOOKUP('Gx a CL'!P170,'Cod. Único Territorial'!$B$3:$B$348,1,0)</f>
        <v>#N/A</v>
      </c>
      <c r="BM170" s="104" t="e">
        <f>+VLOOKUP('Gx a CL'!Q170,'Sector Económico'!$B$3:$B$30,1,0)</f>
        <v>#N/A</v>
      </c>
      <c r="BN170" s="104" t="e">
        <f>+VLOOKUP('Gx a CL'!R170,'Sector Económico'!$C$3:$C$30,1,0)</f>
        <v>#N/A</v>
      </c>
      <c r="BO170" s="103">
        <f t="shared" si="117"/>
        <v>0</v>
      </c>
      <c r="BP170" s="103">
        <f t="shared" si="118"/>
        <v>0</v>
      </c>
      <c r="BQ170" s="103">
        <f t="shared" si="119"/>
        <v>0</v>
      </c>
      <c r="BR170" s="103">
        <f t="shared" si="120"/>
        <v>0</v>
      </c>
      <c r="BS170" s="101">
        <f t="shared" si="121"/>
        <v>0</v>
      </c>
      <c r="BT170" s="101">
        <f t="shared" si="122"/>
        <v>0</v>
      </c>
      <c r="BU170" s="101">
        <f t="shared" si="123"/>
        <v>0</v>
      </c>
      <c r="BV170" s="101">
        <f t="shared" si="124"/>
        <v>0</v>
      </c>
      <c r="BW170" s="101">
        <f t="shared" si="125"/>
        <v>0</v>
      </c>
      <c r="BX170" s="101">
        <f t="shared" si="126"/>
        <v>0</v>
      </c>
      <c r="BY170" s="101">
        <f t="shared" si="127"/>
        <v>0</v>
      </c>
      <c r="BZ170" s="101">
        <f t="shared" si="128"/>
        <v>0</v>
      </c>
      <c r="CA170" s="100">
        <f t="shared" si="129"/>
        <v>0</v>
      </c>
      <c r="CB170" s="101">
        <f t="shared" si="130"/>
        <v>0</v>
      </c>
      <c r="CC170" s="102">
        <f t="shared" si="131"/>
        <v>0</v>
      </c>
      <c r="CD170" s="100">
        <f t="shared" si="132"/>
        <v>0</v>
      </c>
      <c r="CE170" s="100">
        <f t="shared" si="133"/>
        <v>0</v>
      </c>
      <c r="CF170" s="100">
        <f t="shared" si="134"/>
        <v>0</v>
      </c>
      <c r="CG170" s="100">
        <f t="shared" si="135"/>
        <v>0</v>
      </c>
      <c r="CH170" s="100">
        <f t="shared" si="136"/>
        <v>0</v>
      </c>
      <c r="CI170" s="103">
        <f t="shared" si="137"/>
        <v>0</v>
      </c>
      <c r="CJ170" s="101">
        <f t="shared" si="138"/>
        <v>0</v>
      </c>
      <c r="CK170" s="103">
        <f t="shared" si="139"/>
        <v>0</v>
      </c>
      <c r="CL170" s="101" t="e">
        <f t="shared" si="140"/>
        <v>#DIV/0!</v>
      </c>
    </row>
    <row r="171" spans="2:90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V171" s="92">
        <f t="shared" si="106"/>
        <v>14</v>
      </c>
      <c r="AX171" s="100" t="e">
        <f t="shared" si="107"/>
        <v>#DIV/0!</v>
      </c>
      <c r="AY171" s="101" t="e">
        <f t="shared" si="108"/>
        <v>#DIV/0!</v>
      </c>
      <c r="AZ171" s="102">
        <f t="shared" si="109"/>
        <v>0</v>
      </c>
      <c r="BA171" s="100" t="e">
        <f t="shared" si="110"/>
        <v>#DIV/0!</v>
      </c>
      <c r="BB171" s="100">
        <f t="shared" si="111"/>
        <v>0</v>
      </c>
      <c r="BC171" s="100" t="e">
        <f t="shared" si="112"/>
        <v>#DIV/0!</v>
      </c>
      <c r="BD171" s="100">
        <f t="shared" si="113"/>
        <v>0</v>
      </c>
      <c r="BE171" s="100" t="e">
        <f t="shared" si="114"/>
        <v>#DIV/0!</v>
      </c>
      <c r="BF171" s="103" t="e">
        <f>+VLOOKUP(J171,'Código Barras'!$C$3:$D$1694,1,0)</f>
        <v>#N/A</v>
      </c>
      <c r="BG171" s="101" t="e">
        <f t="shared" si="115"/>
        <v>#DIV/0!</v>
      </c>
      <c r="BH171" s="103" t="e">
        <f>+VLOOKUP(L171,'Código Barras'!$C$3:$D$1694,1,0)</f>
        <v>#N/A</v>
      </c>
      <c r="BI171" s="101" t="e">
        <f t="shared" si="116"/>
        <v>#DIV/0!</v>
      </c>
      <c r="BJ171" s="104" t="str">
        <f>IF(N171&lt;&gt;"",VLOOKUP(N171,Distribuidoras!$B$3:$B$28,1,0),"")</f>
        <v/>
      </c>
      <c r="BK171" s="104" t="e">
        <f>+VLOOKUP('Gx a CL'!O171,'Cod. Único Territorial'!$D$3:$D$348,1,0)</f>
        <v>#N/A</v>
      </c>
      <c r="BL171" s="104" t="e">
        <f>+VLOOKUP('Gx a CL'!P171,'Cod. Único Territorial'!$B$3:$B$348,1,0)</f>
        <v>#N/A</v>
      </c>
      <c r="BM171" s="104" t="e">
        <f>+VLOOKUP('Gx a CL'!Q171,'Sector Económico'!$B$3:$B$30,1,0)</f>
        <v>#N/A</v>
      </c>
      <c r="BN171" s="104" t="e">
        <f>+VLOOKUP('Gx a CL'!R171,'Sector Económico'!$C$3:$C$30,1,0)</f>
        <v>#N/A</v>
      </c>
      <c r="BO171" s="103">
        <f t="shared" si="117"/>
        <v>0</v>
      </c>
      <c r="BP171" s="103">
        <f t="shared" si="118"/>
        <v>0</v>
      </c>
      <c r="BQ171" s="103">
        <f t="shared" si="119"/>
        <v>0</v>
      </c>
      <c r="BR171" s="103">
        <f t="shared" si="120"/>
        <v>0</v>
      </c>
      <c r="BS171" s="101">
        <f t="shared" si="121"/>
        <v>0</v>
      </c>
      <c r="BT171" s="101">
        <f t="shared" si="122"/>
        <v>0</v>
      </c>
      <c r="BU171" s="101">
        <f t="shared" si="123"/>
        <v>0</v>
      </c>
      <c r="BV171" s="101">
        <f t="shared" si="124"/>
        <v>0</v>
      </c>
      <c r="BW171" s="101">
        <f t="shared" si="125"/>
        <v>0</v>
      </c>
      <c r="BX171" s="101">
        <f t="shared" si="126"/>
        <v>0</v>
      </c>
      <c r="BY171" s="101">
        <f t="shared" si="127"/>
        <v>0</v>
      </c>
      <c r="BZ171" s="101">
        <f t="shared" si="128"/>
        <v>0</v>
      </c>
      <c r="CA171" s="100">
        <f t="shared" si="129"/>
        <v>0</v>
      </c>
      <c r="CB171" s="101">
        <f t="shared" si="130"/>
        <v>0</v>
      </c>
      <c r="CC171" s="102">
        <f t="shared" si="131"/>
        <v>0</v>
      </c>
      <c r="CD171" s="100">
        <f t="shared" si="132"/>
        <v>0</v>
      </c>
      <c r="CE171" s="100">
        <f t="shared" si="133"/>
        <v>0</v>
      </c>
      <c r="CF171" s="100">
        <f t="shared" si="134"/>
        <v>0</v>
      </c>
      <c r="CG171" s="100">
        <f t="shared" si="135"/>
        <v>0</v>
      </c>
      <c r="CH171" s="100">
        <f t="shared" si="136"/>
        <v>0</v>
      </c>
      <c r="CI171" s="103">
        <f t="shared" si="137"/>
        <v>0</v>
      </c>
      <c r="CJ171" s="101">
        <f t="shared" si="138"/>
        <v>0</v>
      </c>
      <c r="CK171" s="103">
        <f t="shared" si="139"/>
        <v>0</v>
      </c>
      <c r="CL171" s="101" t="e">
        <f t="shared" si="140"/>
        <v>#DIV/0!</v>
      </c>
    </row>
    <row r="172" spans="2:90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V172" s="92">
        <f t="shared" si="106"/>
        <v>14</v>
      </c>
      <c r="AX172" s="100" t="e">
        <f t="shared" si="107"/>
        <v>#DIV/0!</v>
      </c>
      <c r="AY172" s="101" t="e">
        <f t="shared" si="108"/>
        <v>#DIV/0!</v>
      </c>
      <c r="AZ172" s="102">
        <f t="shared" si="109"/>
        <v>0</v>
      </c>
      <c r="BA172" s="100" t="e">
        <f t="shared" si="110"/>
        <v>#DIV/0!</v>
      </c>
      <c r="BB172" s="100">
        <f t="shared" si="111"/>
        <v>0</v>
      </c>
      <c r="BC172" s="100" t="e">
        <f t="shared" si="112"/>
        <v>#DIV/0!</v>
      </c>
      <c r="BD172" s="100">
        <f t="shared" si="113"/>
        <v>0</v>
      </c>
      <c r="BE172" s="100" t="e">
        <f t="shared" si="114"/>
        <v>#DIV/0!</v>
      </c>
      <c r="BF172" s="103" t="e">
        <f>+VLOOKUP(J172,'Código Barras'!$C$3:$D$1694,1,0)</f>
        <v>#N/A</v>
      </c>
      <c r="BG172" s="101" t="e">
        <f t="shared" si="115"/>
        <v>#DIV/0!</v>
      </c>
      <c r="BH172" s="103" t="e">
        <f>+VLOOKUP(L172,'Código Barras'!$C$3:$D$1694,1,0)</f>
        <v>#N/A</v>
      </c>
      <c r="BI172" s="101" t="e">
        <f t="shared" si="116"/>
        <v>#DIV/0!</v>
      </c>
      <c r="BJ172" s="104" t="str">
        <f>IF(N172&lt;&gt;"",VLOOKUP(N172,Distribuidoras!$B$3:$B$28,1,0),"")</f>
        <v/>
      </c>
      <c r="BK172" s="104" t="e">
        <f>+VLOOKUP('Gx a CL'!O172,'Cod. Único Territorial'!$D$3:$D$348,1,0)</f>
        <v>#N/A</v>
      </c>
      <c r="BL172" s="104" t="e">
        <f>+VLOOKUP('Gx a CL'!P172,'Cod. Único Territorial'!$B$3:$B$348,1,0)</f>
        <v>#N/A</v>
      </c>
      <c r="BM172" s="104" t="e">
        <f>+VLOOKUP('Gx a CL'!Q172,'Sector Económico'!$B$3:$B$30,1,0)</f>
        <v>#N/A</v>
      </c>
      <c r="BN172" s="104" t="e">
        <f>+VLOOKUP('Gx a CL'!R172,'Sector Económico'!$C$3:$C$30,1,0)</f>
        <v>#N/A</v>
      </c>
      <c r="BO172" s="103">
        <f t="shared" si="117"/>
        <v>0</v>
      </c>
      <c r="BP172" s="103">
        <f t="shared" si="118"/>
        <v>0</v>
      </c>
      <c r="BQ172" s="103">
        <f t="shared" si="119"/>
        <v>0</v>
      </c>
      <c r="BR172" s="103">
        <f t="shared" si="120"/>
        <v>0</v>
      </c>
      <c r="BS172" s="101">
        <f t="shared" si="121"/>
        <v>0</v>
      </c>
      <c r="BT172" s="101">
        <f t="shared" si="122"/>
        <v>0</v>
      </c>
      <c r="BU172" s="101">
        <f t="shared" si="123"/>
        <v>0</v>
      </c>
      <c r="BV172" s="101">
        <f t="shared" si="124"/>
        <v>0</v>
      </c>
      <c r="BW172" s="101">
        <f t="shared" si="125"/>
        <v>0</v>
      </c>
      <c r="BX172" s="101">
        <f t="shared" si="126"/>
        <v>0</v>
      </c>
      <c r="BY172" s="101">
        <f t="shared" si="127"/>
        <v>0</v>
      </c>
      <c r="BZ172" s="101">
        <f t="shared" si="128"/>
        <v>0</v>
      </c>
      <c r="CA172" s="100">
        <f t="shared" si="129"/>
        <v>0</v>
      </c>
      <c r="CB172" s="101">
        <f t="shared" si="130"/>
        <v>0</v>
      </c>
      <c r="CC172" s="102">
        <f t="shared" si="131"/>
        <v>0</v>
      </c>
      <c r="CD172" s="100">
        <f t="shared" si="132"/>
        <v>0</v>
      </c>
      <c r="CE172" s="100">
        <f t="shared" si="133"/>
        <v>0</v>
      </c>
      <c r="CF172" s="100">
        <f t="shared" si="134"/>
        <v>0</v>
      </c>
      <c r="CG172" s="100">
        <f t="shared" si="135"/>
        <v>0</v>
      </c>
      <c r="CH172" s="100">
        <f t="shared" si="136"/>
        <v>0</v>
      </c>
      <c r="CI172" s="103">
        <f t="shared" si="137"/>
        <v>0</v>
      </c>
      <c r="CJ172" s="101">
        <f t="shared" si="138"/>
        <v>0</v>
      </c>
      <c r="CK172" s="103">
        <f t="shared" si="139"/>
        <v>0</v>
      </c>
      <c r="CL172" s="101" t="e">
        <f t="shared" si="140"/>
        <v>#DIV/0!</v>
      </c>
    </row>
    <row r="173" spans="2:90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V173" s="92">
        <f t="shared" si="106"/>
        <v>14</v>
      </c>
      <c r="AX173" s="100" t="e">
        <f t="shared" si="107"/>
        <v>#DIV/0!</v>
      </c>
      <c r="AY173" s="101" t="e">
        <f t="shared" si="108"/>
        <v>#DIV/0!</v>
      </c>
      <c r="AZ173" s="102">
        <f t="shared" si="109"/>
        <v>0</v>
      </c>
      <c r="BA173" s="100" t="e">
        <f t="shared" si="110"/>
        <v>#DIV/0!</v>
      </c>
      <c r="BB173" s="100">
        <f t="shared" si="111"/>
        <v>0</v>
      </c>
      <c r="BC173" s="100" t="e">
        <f t="shared" si="112"/>
        <v>#DIV/0!</v>
      </c>
      <c r="BD173" s="100">
        <f t="shared" si="113"/>
        <v>0</v>
      </c>
      <c r="BE173" s="100" t="e">
        <f t="shared" si="114"/>
        <v>#DIV/0!</v>
      </c>
      <c r="BF173" s="103" t="e">
        <f>+VLOOKUP(J173,'Código Barras'!$C$3:$D$1694,1,0)</f>
        <v>#N/A</v>
      </c>
      <c r="BG173" s="101" t="e">
        <f t="shared" si="115"/>
        <v>#DIV/0!</v>
      </c>
      <c r="BH173" s="103" t="e">
        <f>+VLOOKUP(L173,'Código Barras'!$C$3:$D$1694,1,0)</f>
        <v>#N/A</v>
      </c>
      <c r="BI173" s="101" t="e">
        <f t="shared" si="116"/>
        <v>#DIV/0!</v>
      </c>
      <c r="BJ173" s="104" t="str">
        <f>IF(N173&lt;&gt;"",VLOOKUP(N173,Distribuidoras!$B$3:$B$28,1,0),"")</f>
        <v/>
      </c>
      <c r="BK173" s="104" t="e">
        <f>+VLOOKUP('Gx a CL'!O173,'Cod. Único Territorial'!$D$3:$D$348,1,0)</f>
        <v>#N/A</v>
      </c>
      <c r="BL173" s="104" t="e">
        <f>+VLOOKUP('Gx a CL'!P173,'Cod. Único Territorial'!$B$3:$B$348,1,0)</f>
        <v>#N/A</v>
      </c>
      <c r="BM173" s="104" t="e">
        <f>+VLOOKUP('Gx a CL'!Q173,'Sector Económico'!$B$3:$B$30,1,0)</f>
        <v>#N/A</v>
      </c>
      <c r="BN173" s="104" t="e">
        <f>+VLOOKUP('Gx a CL'!R173,'Sector Económico'!$C$3:$C$30,1,0)</f>
        <v>#N/A</v>
      </c>
      <c r="BO173" s="103">
        <f t="shared" si="117"/>
        <v>0</v>
      </c>
      <c r="BP173" s="103">
        <f t="shared" si="118"/>
        <v>0</v>
      </c>
      <c r="BQ173" s="103">
        <f t="shared" si="119"/>
        <v>0</v>
      </c>
      <c r="BR173" s="103">
        <f t="shared" si="120"/>
        <v>0</v>
      </c>
      <c r="BS173" s="101">
        <f t="shared" si="121"/>
        <v>0</v>
      </c>
      <c r="BT173" s="101">
        <f t="shared" si="122"/>
        <v>0</v>
      </c>
      <c r="BU173" s="101">
        <f t="shared" si="123"/>
        <v>0</v>
      </c>
      <c r="BV173" s="101">
        <f t="shared" si="124"/>
        <v>0</v>
      </c>
      <c r="BW173" s="101">
        <f t="shared" si="125"/>
        <v>0</v>
      </c>
      <c r="BX173" s="101">
        <f t="shared" si="126"/>
        <v>0</v>
      </c>
      <c r="BY173" s="101">
        <f t="shared" si="127"/>
        <v>0</v>
      </c>
      <c r="BZ173" s="101">
        <f t="shared" si="128"/>
        <v>0</v>
      </c>
      <c r="CA173" s="100">
        <f t="shared" si="129"/>
        <v>0</v>
      </c>
      <c r="CB173" s="101">
        <f t="shared" si="130"/>
        <v>0</v>
      </c>
      <c r="CC173" s="102">
        <f t="shared" si="131"/>
        <v>0</v>
      </c>
      <c r="CD173" s="100">
        <f t="shared" si="132"/>
        <v>0</v>
      </c>
      <c r="CE173" s="100">
        <f t="shared" si="133"/>
        <v>0</v>
      </c>
      <c r="CF173" s="100">
        <f t="shared" si="134"/>
        <v>0</v>
      </c>
      <c r="CG173" s="100">
        <f t="shared" si="135"/>
        <v>0</v>
      </c>
      <c r="CH173" s="100">
        <f t="shared" si="136"/>
        <v>0</v>
      </c>
      <c r="CI173" s="103">
        <f t="shared" si="137"/>
        <v>0</v>
      </c>
      <c r="CJ173" s="101">
        <f t="shared" si="138"/>
        <v>0</v>
      </c>
      <c r="CK173" s="103">
        <f t="shared" si="139"/>
        <v>0</v>
      </c>
      <c r="CL173" s="101" t="e">
        <f t="shared" si="140"/>
        <v>#DIV/0!</v>
      </c>
    </row>
    <row r="174" spans="2:90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V174" s="92">
        <f t="shared" si="106"/>
        <v>14</v>
      </c>
      <c r="AX174" s="100" t="e">
        <f t="shared" si="107"/>
        <v>#DIV/0!</v>
      </c>
      <c r="AY174" s="101" t="e">
        <f t="shared" si="108"/>
        <v>#DIV/0!</v>
      </c>
      <c r="AZ174" s="102">
        <f t="shared" si="109"/>
        <v>0</v>
      </c>
      <c r="BA174" s="100" t="e">
        <f t="shared" si="110"/>
        <v>#DIV/0!</v>
      </c>
      <c r="BB174" s="100">
        <f t="shared" si="111"/>
        <v>0</v>
      </c>
      <c r="BC174" s="100" t="e">
        <f t="shared" si="112"/>
        <v>#DIV/0!</v>
      </c>
      <c r="BD174" s="100">
        <f t="shared" si="113"/>
        <v>0</v>
      </c>
      <c r="BE174" s="100" t="e">
        <f t="shared" si="114"/>
        <v>#DIV/0!</v>
      </c>
      <c r="BF174" s="103" t="e">
        <f>+VLOOKUP(J174,'Código Barras'!$C$3:$D$1694,1,0)</f>
        <v>#N/A</v>
      </c>
      <c r="BG174" s="101" t="e">
        <f t="shared" si="115"/>
        <v>#DIV/0!</v>
      </c>
      <c r="BH174" s="103" t="e">
        <f>+VLOOKUP(L174,'Código Barras'!$C$3:$D$1694,1,0)</f>
        <v>#N/A</v>
      </c>
      <c r="BI174" s="101" t="e">
        <f t="shared" si="116"/>
        <v>#DIV/0!</v>
      </c>
      <c r="BJ174" s="104" t="str">
        <f>IF(N174&lt;&gt;"",VLOOKUP(N174,Distribuidoras!$B$3:$B$28,1,0),"")</f>
        <v/>
      </c>
      <c r="BK174" s="104" t="e">
        <f>+VLOOKUP('Gx a CL'!O174,'Cod. Único Territorial'!$D$3:$D$348,1,0)</f>
        <v>#N/A</v>
      </c>
      <c r="BL174" s="104" t="e">
        <f>+VLOOKUP('Gx a CL'!P174,'Cod. Único Territorial'!$B$3:$B$348,1,0)</f>
        <v>#N/A</v>
      </c>
      <c r="BM174" s="104" t="e">
        <f>+VLOOKUP('Gx a CL'!Q174,'Sector Económico'!$B$3:$B$30,1,0)</f>
        <v>#N/A</v>
      </c>
      <c r="BN174" s="104" t="e">
        <f>+VLOOKUP('Gx a CL'!R174,'Sector Económico'!$C$3:$C$30,1,0)</f>
        <v>#N/A</v>
      </c>
      <c r="BO174" s="103">
        <f t="shared" si="117"/>
        <v>0</v>
      </c>
      <c r="BP174" s="103">
        <f t="shared" si="118"/>
        <v>0</v>
      </c>
      <c r="BQ174" s="103">
        <f t="shared" si="119"/>
        <v>0</v>
      </c>
      <c r="BR174" s="103">
        <f t="shared" si="120"/>
        <v>0</v>
      </c>
      <c r="BS174" s="101">
        <f t="shared" si="121"/>
        <v>0</v>
      </c>
      <c r="BT174" s="101">
        <f t="shared" si="122"/>
        <v>0</v>
      </c>
      <c r="BU174" s="101">
        <f t="shared" si="123"/>
        <v>0</v>
      </c>
      <c r="BV174" s="101">
        <f t="shared" si="124"/>
        <v>0</v>
      </c>
      <c r="BW174" s="101">
        <f t="shared" si="125"/>
        <v>0</v>
      </c>
      <c r="BX174" s="101">
        <f t="shared" si="126"/>
        <v>0</v>
      </c>
      <c r="BY174" s="101">
        <f t="shared" si="127"/>
        <v>0</v>
      </c>
      <c r="BZ174" s="101">
        <f t="shared" si="128"/>
        <v>0</v>
      </c>
      <c r="CA174" s="100">
        <f t="shared" si="129"/>
        <v>0</v>
      </c>
      <c r="CB174" s="101">
        <f t="shared" si="130"/>
        <v>0</v>
      </c>
      <c r="CC174" s="102">
        <f t="shared" si="131"/>
        <v>0</v>
      </c>
      <c r="CD174" s="100">
        <f t="shared" si="132"/>
        <v>0</v>
      </c>
      <c r="CE174" s="100">
        <f t="shared" si="133"/>
        <v>0</v>
      </c>
      <c r="CF174" s="100">
        <f t="shared" si="134"/>
        <v>0</v>
      </c>
      <c r="CG174" s="100">
        <f t="shared" si="135"/>
        <v>0</v>
      </c>
      <c r="CH174" s="100">
        <f t="shared" si="136"/>
        <v>0</v>
      </c>
      <c r="CI174" s="103">
        <f t="shared" si="137"/>
        <v>0</v>
      </c>
      <c r="CJ174" s="101">
        <f t="shared" si="138"/>
        <v>0</v>
      </c>
      <c r="CK174" s="103">
        <f t="shared" si="139"/>
        <v>0</v>
      </c>
      <c r="CL174" s="101" t="e">
        <f t="shared" si="140"/>
        <v>#DIV/0!</v>
      </c>
    </row>
    <row r="175" spans="2:90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V175" s="92">
        <f t="shared" si="106"/>
        <v>14</v>
      </c>
      <c r="AX175" s="100" t="e">
        <f t="shared" si="107"/>
        <v>#DIV/0!</v>
      </c>
      <c r="AY175" s="101" t="e">
        <f t="shared" si="108"/>
        <v>#DIV/0!</v>
      </c>
      <c r="AZ175" s="102">
        <f t="shared" si="109"/>
        <v>0</v>
      </c>
      <c r="BA175" s="100" t="e">
        <f t="shared" si="110"/>
        <v>#DIV/0!</v>
      </c>
      <c r="BB175" s="100">
        <f t="shared" si="111"/>
        <v>0</v>
      </c>
      <c r="BC175" s="100" t="e">
        <f t="shared" si="112"/>
        <v>#DIV/0!</v>
      </c>
      <c r="BD175" s="100">
        <f t="shared" si="113"/>
        <v>0</v>
      </c>
      <c r="BE175" s="100" t="e">
        <f t="shared" si="114"/>
        <v>#DIV/0!</v>
      </c>
      <c r="BF175" s="103" t="e">
        <f>+VLOOKUP(J175,'Código Barras'!$C$3:$D$1694,1,0)</f>
        <v>#N/A</v>
      </c>
      <c r="BG175" s="101" t="e">
        <f t="shared" si="115"/>
        <v>#DIV/0!</v>
      </c>
      <c r="BH175" s="103" t="e">
        <f>+VLOOKUP(L175,'Código Barras'!$C$3:$D$1694,1,0)</f>
        <v>#N/A</v>
      </c>
      <c r="BI175" s="101" t="e">
        <f t="shared" si="116"/>
        <v>#DIV/0!</v>
      </c>
      <c r="BJ175" s="104" t="str">
        <f>IF(N175&lt;&gt;"",VLOOKUP(N175,Distribuidoras!$B$3:$B$28,1,0),"")</f>
        <v/>
      </c>
      <c r="BK175" s="104" t="e">
        <f>+VLOOKUP('Gx a CL'!O175,'Cod. Único Territorial'!$D$3:$D$348,1,0)</f>
        <v>#N/A</v>
      </c>
      <c r="BL175" s="104" t="e">
        <f>+VLOOKUP('Gx a CL'!P175,'Cod. Único Territorial'!$B$3:$B$348,1,0)</f>
        <v>#N/A</v>
      </c>
      <c r="BM175" s="104" t="e">
        <f>+VLOOKUP('Gx a CL'!Q175,'Sector Económico'!$B$3:$B$30,1,0)</f>
        <v>#N/A</v>
      </c>
      <c r="BN175" s="104" t="e">
        <f>+VLOOKUP('Gx a CL'!R175,'Sector Económico'!$C$3:$C$30,1,0)</f>
        <v>#N/A</v>
      </c>
      <c r="BO175" s="103">
        <f t="shared" si="117"/>
        <v>0</v>
      </c>
      <c r="BP175" s="103">
        <f t="shared" si="118"/>
        <v>0</v>
      </c>
      <c r="BQ175" s="103">
        <f t="shared" si="119"/>
        <v>0</v>
      </c>
      <c r="BR175" s="103">
        <f t="shared" si="120"/>
        <v>0</v>
      </c>
      <c r="BS175" s="101">
        <f t="shared" si="121"/>
        <v>0</v>
      </c>
      <c r="BT175" s="101">
        <f t="shared" si="122"/>
        <v>0</v>
      </c>
      <c r="BU175" s="101">
        <f t="shared" si="123"/>
        <v>0</v>
      </c>
      <c r="BV175" s="101">
        <f t="shared" si="124"/>
        <v>0</v>
      </c>
      <c r="BW175" s="101">
        <f t="shared" si="125"/>
        <v>0</v>
      </c>
      <c r="BX175" s="101">
        <f t="shared" si="126"/>
        <v>0</v>
      </c>
      <c r="BY175" s="101">
        <f t="shared" si="127"/>
        <v>0</v>
      </c>
      <c r="BZ175" s="101">
        <f t="shared" si="128"/>
        <v>0</v>
      </c>
      <c r="CA175" s="100">
        <f t="shared" si="129"/>
        <v>0</v>
      </c>
      <c r="CB175" s="101">
        <f t="shared" si="130"/>
        <v>0</v>
      </c>
      <c r="CC175" s="102">
        <f t="shared" si="131"/>
        <v>0</v>
      </c>
      <c r="CD175" s="100">
        <f t="shared" si="132"/>
        <v>0</v>
      </c>
      <c r="CE175" s="100">
        <f t="shared" si="133"/>
        <v>0</v>
      </c>
      <c r="CF175" s="100">
        <f t="shared" si="134"/>
        <v>0</v>
      </c>
      <c r="CG175" s="100">
        <f t="shared" si="135"/>
        <v>0</v>
      </c>
      <c r="CH175" s="100">
        <f t="shared" si="136"/>
        <v>0</v>
      </c>
      <c r="CI175" s="103">
        <f t="shared" si="137"/>
        <v>0</v>
      </c>
      <c r="CJ175" s="101">
        <f t="shared" si="138"/>
        <v>0</v>
      </c>
      <c r="CK175" s="103">
        <f t="shared" si="139"/>
        <v>0</v>
      </c>
      <c r="CL175" s="101" t="e">
        <f t="shared" si="140"/>
        <v>#DIV/0!</v>
      </c>
    </row>
    <row r="176" spans="2:90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V176" s="92">
        <f t="shared" si="106"/>
        <v>14</v>
      </c>
      <c r="AX176" s="100" t="e">
        <f t="shared" si="107"/>
        <v>#DIV/0!</v>
      </c>
      <c r="AY176" s="101" t="e">
        <f t="shared" si="108"/>
        <v>#DIV/0!</v>
      </c>
      <c r="AZ176" s="102">
        <f t="shared" si="109"/>
        <v>0</v>
      </c>
      <c r="BA176" s="100" t="e">
        <f t="shared" si="110"/>
        <v>#DIV/0!</v>
      </c>
      <c r="BB176" s="100">
        <f t="shared" si="111"/>
        <v>0</v>
      </c>
      <c r="BC176" s="100" t="e">
        <f t="shared" si="112"/>
        <v>#DIV/0!</v>
      </c>
      <c r="BD176" s="100">
        <f t="shared" si="113"/>
        <v>0</v>
      </c>
      <c r="BE176" s="100" t="e">
        <f t="shared" si="114"/>
        <v>#DIV/0!</v>
      </c>
      <c r="BF176" s="103" t="e">
        <f>+VLOOKUP(J176,'Código Barras'!$C$3:$D$1694,1,0)</f>
        <v>#N/A</v>
      </c>
      <c r="BG176" s="101" t="e">
        <f t="shared" si="115"/>
        <v>#DIV/0!</v>
      </c>
      <c r="BH176" s="103" t="e">
        <f>+VLOOKUP(L176,'Código Barras'!$C$3:$D$1694,1,0)</f>
        <v>#N/A</v>
      </c>
      <c r="BI176" s="101" t="e">
        <f t="shared" si="116"/>
        <v>#DIV/0!</v>
      </c>
      <c r="BJ176" s="104" t="str">
        <f>IF(N176&lt;&gt;"",VLOOKUP(N176,Distribuidoras!$B$3:$B$28,1,0),"")</f>
        <v/>
      </c>
      <c r="BK176" s="104" t="e">
        <f>+VLOOKUP('Gx a CL'!O176,'Cod. Único Territorial'!$D$3:$D$348,1,0)</f>
        <v>#N/A</v>
      </c>
      <c r="BL176" s="104" t="e">
        <f>+VLOOKUP('Gx a CL'!P176,'Cod. Único Territorial'!$B$3:$B$348,1,0)</f>
        <v>#N/A</v>
      </c>
      <c r="BM176" s="104" t="e">
        <f>+VLOOKUP('Gx a CL'!Q176,'Sector Económico'!$B$3:$B$30,1,0)</f>
        <v>#N/A</v>
      </c>
      <c r="BN176" s="104" t="e">
        <f>+VLOOKUP('Gx a CL'!R176,'Sector Económico'!$C$3:$C$30,1,0)</f>
        <v>#N/A</v>
      </c>
      <c r="BO176" s="103">
        <f t="shared" si="117"/>
        <v>0</v>
      </c>
      <c r="BP176" s="103">
        <f t="shared" si="118"/>
        <v>0</v>
      </c>
      <c r="BQ176" s="103">
        <f t="shared" si="119"/>
        <v>0</v>
      </c>
      <c r="BR176" s="103">
        <f t="shared" si="120"/>
        <v>0</v>
      </c>
      <c r="BS176" s="101">
        <f t="shared" si="121"/>
        <v>0</v>
      </c>
      <c r="BT176" s="101">
        <f t="shared" si="122"/>
        <v>0</v>
      </c>
      <c r="BU176" s="101">
        <f t="shared" si="123"/>
        <v>0</v>
      </c>
      <c r="BV176" s="101">
        <f t="shared" si="124"/>
        <v>0</v>
      </c>
      <c r="BW176" s="101">
        <f t="shared" si="125"/>
        <v>0</v>
      </c>
      <c r="BX176" s="101">
        <f t="shared" si="126"/>
        <v>0</v>
      </c>
      <c r="BY176" s="101">
        <f t="shared" si="127"/>
        <v>0</v>
      </c>
      <c r="BZ176" s="101">
        <f t="shared" si="128"/>
        <v>0</v>
      </c>
      <c r="CA176" s="100">
        <f t="shared" si="129"/>
        <v>0</v>
      </c>
      <c r="CB176" s="101">
        <f t="shared" si="130"/>
        <v>0</v>
      </c>
      <c r="CC176" s="102">
        <f t="shared" si="131"/>
        <v>0</v>
      </c>
      <c r="CD176" s="100">
        <f t="shared" si="132"/>
        <v>0</v>
      </c>
      <c r="CE176" s="100">
        <f t="shared" si="133"/>
        <v>0</v>
      </c>
      <c r="CF176" s="100">
        <f t="shared" si="134"/>
        <v>0</v>
      </c>
      <c r="CG176" s="100">
        <f t="shared" si="135"/>
        <v>0</v>
      </c>
      <c r="CH176" s="100">
        <f t="shared" si="136"/>
        <v>0</v>
      </c>
      <c r="CI176" s="103">
        <f t="shared" si="137"/>
        <v>0</v>
      </c>
      <c r="CJ176" s="101">
        <f t="shared" si="138"/>
        <v>0</v>
      </c>
      <c r="CK176" s="103">
        <f t="shared" si="139"/>
        <v>0</v>
      </c>
      <c r="CL176" s="101" t="e">
        <f t="shared" si="140"/>
        <v>#DIV/0!</v>
      </c>
    </row>
    <row r="177" spans="2:90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V177" s="92">
        <f t="shared" si="106"/>
        <v>14</v>
      </c>
      <c r="AX177" s="100" t="e">
        <f t="shared" si="107"/>
        <v>#DIV/0!</v>
      </c>
      <c r="AY177" s="101" t="e">
        <f t="shared" si="108"/>
        <v>#DIV/0!</v>
      </c>
      <c r="AZ177" s="102">
        <f t="shared" si="109"/>
        <v>0</v>
      </c>
      <c r="BA177" s="100" t="e">
        <f t="shared" si="110"/>
        <v>#DIV/0!</v>
      </c>
      <c r="BB177" s="100">
        <f t="shared" si="111"/>
        <v>0</v>
      </c>
      <c r="BC177" s="100" t="e">
        <f t="shared" si="112"/>
        <v>#DIV/0!</v>
      </c>
      <c r="BD177" s="100">
        <f t="shared" si="113"/>
        <v>0</v>
      </c>
      <c r="BE177" s="100" t="e">
        <f t="shared" si="114"/>
        <v>#DIV/0!</v>
      </c>
      <c r="BF177" s="103" t="e">
        <f>+VLOOKUP(J177,'Código Barras'!$C$3:$D$1694,1,0)</f>
        <v>#N/A</v>
      </c>
      <c r="BG177" s="101" t="e">
        <f t="shared" si="115"/>
        <v>#DIV/0!</v>
      </c>
      <c r="BH177" s="103" t="e">
        <f>+VLOOKUP(L177,'Código Barras'!$C$3:$D$1694,1,0)</f>
        <v>#N/A</v>
      </c>
      <c r="BI177" s="101" t="e">
        <f t="shared" si="116"/>
        <v>#DIV/0!</v>
      </c>
      <c r="BJ177" s="104" t="str">
        <f>IF(N177&lt;&gt;"",VLOOKUP(N177,Distribuidoras!$B$3:$B$28,1,0),"")</f>
        <v/>
      </c>
      <c r="BK177" s="104" t="e">
        <f>+VLOOKUP('Gx a CL'!O177,'Cod. Único Territorial'!$D$3:$D$348,1,0)</f>
        <v>#N/A</v>
      </c>
      <c r="BL177" s="104" t="e">
        <f>+VLOOKUP('Gx a CL'!P177,'Cod. Único Territorial'!$B$3:$B$348,1,0)</f>
        <v>#N/A</v>
      </c>
      <c r="BM177" s="104" t="e">
        <f>+VLOOKUP('Gx a CL'!Q177,'Sector Económico'!$B$3:$B$30,1,0)</f>
        <v>#N/A</v>
      </c>
      <c r="BN177" s="104" t="e">
        <f>+VLOOKUP('Gx a CL'!R177,'Sector Económico'!$C$3:$C$30,1,0)</f>
        <v>#N/A</v>
      </c>
      <c r="BO177" s="103">
        <f t="shared" si="117"/>
        <v>0</v>
      </c>
      <c r="BP177" s="103">
        <f t="shared" si="118"/>
        <v>0</v>
      </c>
      <c r="BQ177" s="103">
        <f t="shared" si="119"/>
        <v>0</v>
      </c>
      <c r="BR177" s="103">
        <f t="shared" si="120"/>
        <v>0</v>
      </c>
      <c r="BS177" s="101">
        <f t="shared" si="121"/>
        <v>0</v>
      </c>
      <c r="BT177" s="101">
        <f t="shared" si="122"/>
        <v>0</v>
      </c>
      <c r="BU177" s="101">
        <f t="shared" si="123"/>
        <v>0</v>
      </c>
      <c r="BV177" s="101">
        <f t="shared" si="124"/>
        <v>0</v>
      </c>
      <c r="BW177" s="101">
        <f t="shared" si="125"/>
        <v>0</v>
      </c>
      <c r="BX177" s="101">
        <f t="shared" si="126"/>
        <v>0</v>
      </c>
      <c r="BY177" s="101">
        <f t="shared" si="127"/>
        <v>0</v>
      </c>
      <c r="BZ177" s="101">
        <f t="shared" si="128"/>
        <v>0</v>
      </c>
      <c r="CA177" s="100">
        <f t="shared" si="129"/>
        <v>0</v>
      </c>
      <c r="CB177" s="101">
        <f t="shared" si="130"/>
        <v>0</v>
      </c>
      <c r="CC177" s="102">
        <f t="shared" si="131"/>
        <v>0</v>
      </c>
      <c r="CD177" s="100">
        <f t="shared" si="132"/>
        <v>0</v>
      </c>
      <c r="CE177" s="100">
        <f t="shared" si="133"/>
        <v>0</v>
      </c>
      <c r="CF177" s="100">
        <f t="shared" si="134"/>
        <v>0</v>
      </c>
      <c r="CG177" s="100">
        <f t="shared" si="135"/>
        <v>0</v>
      </c>
      <c r="CH177" s="100">
        <f t="shared" si="136"/>
        <v>0</v>
      </c>
      <c r="CI177" s="103">
        <f t="shared" si="137"/>
        <v>0</v>
      </c>
      <c r="CJ177" s="101">
        <f t="shared" si="138"/>
        <v>0</v>
      </c>
      <c r="CK177" s="103">
        <f t="shared" si="139"/>
        <v>0</v>
      </c>
      <c r="CL177" s="101" t="e">
        <f t="shared" si="140"/>
        <v>#DIV/0!</v>
      </c>
    </row>
    <row r="178" spans="2:90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V178" s="92">
        <f t="shared" si="106"/>
        <v>14</v>
      </c>
      <c r="AX178" s="100" t="e">
        <f t="shared" si="107"/>
        <v>#DIV/0!</v>
      </c>
      <c r="AY178" s="101" t="e">
        <f t="shared" si="108"/>
        <v>#DIV/0!</v>
      </c>
      <c r="AZ178" s="102">
        <f t="shared" si="109"/>
        <v>0</v>
      </c>
      <c r="BA178" s="100" t="e">
        <f t="shared" si="110"/>
        <v>#DIV/0!</v>
      </c>
      <c r="BB178" s="100">
        <f t="shared" si="111"/>
        <v>0</v>
      </c>
      <c r="BC178" s="100" t="e">
        <f t="shared" si="112"/>
        <v>#DIV/0!</v>
      </c>
      <c r="BD178" s="100">
        <f t="shared" si="113"/>
        <v>0</v>
      </c>
      <c r="BE178" s="100" t="e">
        <f t="shared" si="114"/>
        <v>#DIV/0!</v>
      </c>
      <c r="BF178" s="103" t="e">
        <f>+VLOOKUP(J178,'Código Barras'!$C$3:$D$1694,1,0)</f>
        <v>#N/A</v>
      </c>
      <c r="BG178" s="101" t="e">
        <f t="shared" si="115"/>
        <v>#DIV/0!</v>
      </c>
      <c r="BH178" s="103" t="e">
        <f>+VLOOKUP(L178,'Código Barras'!$C$3:$D$1694,1,0)</f>
        <v>#N/A</v>
      </c>
      <c r="BI178" s="101" t="e">
        <f t="shared" si="116"/>
        <v>#DIV/0!</v>
      </c>
      <c r="BJ178" s="104" t="str">
        <f>IF(N178&lt;&gt;"",VLOOKUP(N178,Distribuidoras!$B$3:$B$28,1,0),"")</f>
        <v/>
      </c>
      <c r="BK178" s="104" t="e">
        <f>+VLOOKUP('Gx a CL'!O178,'Cod. Único Territorial'!$D$3:$D$348,1,0)</f>
        <v>#N/A</v>
      </c>
      <c r="BL178" s="104" t="e">
        <f>+VLOOKUP('Gx a CL'!P178,'Cod. Único Territorial'!$B$3:$B$348,1,0)</f>
        <v>#N/A</v>
      </c>
      <c r="BM178" s="104" t="e">
        <f>+VLOOKUP('Gx a CL'!Q178,'Sector Económico'!$B$3:$B$30,1,0)</f>
        <v>#N/A</v>
      </c>
      <c r="BN178" s="104" t="e">
        <f>+VLOOKUP('Gx a CL'!R178,'Sector Económico'!$C$3:$C$30,1,0)</f>
        <v>#N/A</v>
      </c>
      <c r="BO178" s="103">
        <f t="shared" si="117"/>
        <v>0</v>
      </c>
      <c r="BP178" s="103">
        <f t="shared" si="118"/>
        <v>0</v>
      </c>
      <c r="BQ178" s="103">
        <f t="shared" si="119"/>
        <v>0</v>
      </c>
      <c r="BR178" s="103">
        <f t="shared" si="120"/>
        <v>0</v>
      </c>
      <c r="BS178" s="101">
        <f t="shared" si="121"/>
        <v>0</v>
      </c>
      <c r="BT178" s="101">
        <f t="shared" si="122"/>
        <v>0</v>
      </c>
      <c r="BU178" s="101">
        <f t="shared" si="123"/>
        <v>0</v>
      </c>
      <c r="BV178" s="101">
        <f t="shared" si="124"/>
        <v>0</v>
      </c>
      <c r="BW178" s="101">
        <f t="shared" si="125"/>
        <v>0</v>
      </c>
      <c r="BX178" s="101">
        <f t="shared" si="126"/>
        <v>0</v>
      </c>
      <c r="BY178" s="101">
        <f t="shared" si="127"/>
        <v>0</v>
      </c>
      <c r="BZ178" s="101">
        <f t="shared" si="128"/>
        <v>0</v>
      </c>
      <c r="CA178" s="100">
        <f t="shared" si="129"/>
        <v>0</v>
      </c>
      <c r="CB178" s="101">
        <f t="shared" si="130"/>
        <v>0</v>
      </c>
      <c r="CC178" s="102">
        <f t="shared" si="131"/>
        <v>0</v>
      </c>
      <c r="CD178" s="100">
        <f t="shared" si="132"/>
        <v>0</v>
      </c>
      <c r="CE178" s="100">
        <f t="shared" si="133"/>
        <v>0</v>
      </c>
      <c r="CF178" s="100">
        <f t="shared" si="134"/>
        <v>0</v>
      </c>
      <c r="CG178" s="100">
        <f t="shared" si="135"/>
        <v>0</v>
      </c>
      <c r="CH178" s="100">
        <f t="shared" si="136"/>
        <v>0</v>
      </c>
      <c r="CI178" s="103">
        <f t="shared" si="137"/>
        <v>0</v>
      </c>
      <c r="CJ178" s="101">
        <f t="shared" si="138"/>
        <v>0</v>
      </c>
      <c r="CK178" s="103">
        <f t="shared" si="139"/>
        <v>0</v>
      </c>
      <c r="CL178" s="101" t="e">
        <f t="shared" si="140"/>
        <v>#DIV/0!</v>
      </c>
    </row>
    <row r="179" spans="2:90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V179" s="92">
        <f t="shared" si="106"/>
        <v>14</v>
      </c>
      <c r="AX179" s="100" t="e">
        <f t="shared" si="107"/>
        <v>#DIV/0!</v>
      </c>
      <c r="AY179" s="101" t="e">
        <f t="shared" si="108"/>
        <v>#DIV/0!</v>
      </c>
      <c r="AZ179" s="102">
        <f t="shared" si="109"/>
        <v>0</v>
      </c>
      <c r="BA179" s="100" t="e">
        <f t="shared" si="110"/>
        <v>#DIV/0!</v>
      </c>
      <c r="BB179" s="100">
        <f t="shared" si="111"/>
        <v>0</v>
      </c>
      <c r="BC179" s="100" t="e">
        <f t="shared" si="112"/>
        <v>#DIV/0!</v>
      </c>
      <c r="BD179" s="100">
        <f t="shared" si="113"/>
        <v>0</v>
      </c>
      <c r="BE179" s="100" t="e">
        <f t="shared" si="114"/>
        <v>#DIV/0!</v>
      </c>
      <c r="BF179" s="103" t="e">
        <f>+VLOOKUP(J179,'Código Barras'!$C$3:$D$1694,1,0)</f>
        <v>#N/A</v>
      </c>
      <c r="BG179" s="101" t="e">
        <f t="shared" si="115"/>
        <v>#DIV/0!</v>
      </c>
      <c r="BH179" s="103" t="e">
        <f>+VLOOKUP(L179,'Código Barras'!$C$3:$D$1694,1,0)</f>
        <v>#N/A</v>
      </c>
      <c r="BI179" s="101" t="e">
        <f t="shared" si="116"/>
        <v>#DIV/0!</v>
      </c>
      <c r="BJ179" s="104" t="str">
        <f>IF(N179&lt;&gt;"",VLOOKUP(N179,Distribuidoras!$B$3:$B$28,1,0),"")</f>
        <v/>
      </c>
      <c r="BK179" s="104" t="e">
        <f>+VLOOKUP('Gx a CL'!O179,'Cod. Único Territorial'!$D$3:$D$348,1,0)</f>
        <v>#N/A</v>
      </c>
      <c r="BL179" s="104" t="e">
        <f>+VLOOKUP('Gx a CL'!P179,'Cod. Único Territorial'!$B$3:$B$348,1,0)</f>
        <v>#N/A</v>
      </c>
      <c r="BM179" s="104" t="e">
        <f>+VLOOKUP('Gx a CL'!Q179,'Sector Económico'!$B$3:$B$30,1,0)</f>
        <v>#N/A</v>
      </c>
      <c r="BN179" s="104" t="e">
        <f>+VLOOKUP('Gx a CL'!R179,'Sector Económico'!$C$3:$C$30,1,0)</f>
        <v>#N/A</v>
      </c>
      <c r="BO179" s="103">
        <f t="shared" si="117"/>
        <v>0</v>
      </c>
      <c r="BP179" s="103">
        <f t="shared" si="118"/>
        <v>0</v>
      </c>
      <c r="BQ179" s="103">
        <f t="shared" si="119"/>
        <v>0</v>
      </c>
      <c r="BR179" s="103">
        <f t="shared" si="120"/>
        <v>0</v>
      </c>
      <c r="BS179" s="101">
        <f t="shared" si="121"/>
        <v>0</v>
      </c>
      <c r="BT179" s="101">
        <f t="shared" si="122"/>
        <v>0</v>
      </c>
      <c r="BU179" s="101">
        <f t="shared" si="123"/>
        <v>0</v>
      </c>
      <c r="BV179" s="101">
        <f t="shared" si="124"/>
        <v>0</v>
      </c>
      <c r="BW179" s="101">
        <f t="shared" si="125"/>
        <v>0</v>
      </c>
      <c r="BX179" s="101">
        <f t="shared" si="126"/>
        <v>0</v>
      </c>
      <c r="BY179" s="101">
        <f t="shared" si="127"/>
        <v>0</v>
      </c>
      <c r="BZ179" s="101">
        <f t="shared" si="128"/>
        <v>0</v>
      </c>
      <c r="CA179" s="100">
        <f t="shared" si="129"/>
        <v>0</v>
      </c>
      <c r="CB179" s="101">
        <f t="shared" si="130"/>
        <v>0</v>
      </c>
      <c r="CC179" s="102">
        <f t="shared" si="131"/>
        <v>0</v>
      </c>
      <c r="CD179" s="100">
        <f t="shared" si="132"/>
        <v>0</v>
      </c>
      <c r="CE179" s="100">
        <f t="shared" si="133"/>
        <v>0</v>
      </c>
      <c r="CF179" s="100">
        <f t="shared" si="134"/>
        <v>0</v>
      </c>
      <c r="CG179" s="100">
        <f t="shared" si="135"/>
        <v>0</v>
      </c>
      <c r="CH179" s="100">
        <f t="shared" si="136"/>
        <v>0</v>
      </c>
      <c r="CI179" s="103">
        <f t="shared" si="137"/>
        <v>0</v>
      </c>
      <c r="CJ179" s="101">
        <f t="shared" si="138"/>
        <v>0</v>
      </c>
      <c r="CK179" s="103">
        <f t="shared" si="139"/>
        <v>0</v>
      </c>
      <c r="CL179" s="101" t="e">
        <f t="shared" si="140"/>
        <v>#DIV/0!</v>
      </c>
    </row>
    <row r="180" spans="2:90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V180" s="92">
        <f t="shared" si="106"/>
        <v>14</v>
      </c>
      <c r="AX180" s="100" t="e">
        <f t="shared" si="107"/>
        <v>#DIV/0!</v>
      </c>
      <c r="AY180" s="101" t="e">
        <f t="shared" si="108"/>
        <v>#DIV/0!</v>
      </c>
      <c r="AZ180" s="102">
        <f t="shared" si="109"/>
        <v>0</v>
      </c>
      <c r="BA180" s="100" t="e">
        <f t="shared" si="110"/>
        <v>#DIV/0!</v>
      </c>
      <c r="BB180" s="100">
        <f t="shared" si="111"/>
        <v>0</v>
      </c>
      <c r="BC180" s="100" t="e">
        <f t="shared" si="112"/>
        <v>#DIV/0!</v>
      </c>
      <c r="BD180" s="100">
        <f t="shared" si="113"/>
        <v>0</v>
      </c>
      <c r="BE180" s="100" t="e">
        <f t="shared" si="114"/>
        <v>#DIV/0!</v>
      </c>
      <c r="BF180" s="103" t="e">
        <f>+VLOOKUP(J180,'Código Barras'!$C$3:$D$1694,1,0)</f>
        <v>#N/A</v>
      </c>
      <c r="BG180" s="101" t="e">
        <f t="shared" si="115"/>
        <v>#DIV/0!</v>
      </c>
      <c r="BH180" s="103" t="e">
        <f>+VLOOKUP(L180,'Código Barras'!$C$3:$D$1694,1,0)</f>
        <v>#N/A</v>
      </c>
      <c r="BI180" s="101" t="e">
        <f t="shared" si="116"/>
        <v>#DIV/0!</v>
      </c>
      <c r="BJ180" s="104" t="str">
        <f>IF(N180&lt;&gt;"",VLOOKUP(N180,Distribuidoras!$B$3:$B$28,1,0),"")</f>
        <v/>
      </c>
      <c r="BK180" s="104" t="e">
        <f>+VLOOKUP('Gx a CL'!O180,'Cod. Único Territorial'!$D$3:$D$348,1,0)</f>
        <v>#N/A</v>
      </c>
      <c r="BL180" s="104" t="e">
        <f>+VLOOKUP('Gx a CL'!P180,'Cod. Único Territorial'!$B$3:$B$348,1,0)</f>
        <v>#N/A</v>
      </c>
      <c r="BM180" s="104" t="e">
        <f>+VLOOKUP('Gx a CL'!Q180,'Sector Económico'!$B$3:$B$30,1,0)</f>
        <v>#N/A</v>
      </c>
      <c r="BN180" s="104" t="e">
        <f>+VLOOKUP('Gx a CL'!R180,'Sector Económico'!$C$3:$C$30,1,0)</f>
        <v>#N/A</v>
      </c>
      <c r="BO180" s="103">
        <f t="shared" si="117"/>
        <v>0</v>
      </c>
      <c r="BP180" s="103">
        <f t="shared" si="118"/>
        <v>0</v>
      </c>
      <c r="BQ180" s="103">
        <f t="shared" si="119"/>
        <v>0</v>
      </c>
      <c r="BR180" s="103">
        <f t="shared" si="120"/>
        <v>0</v>
      </c>
      <c r="BS180" s="101">
        <f t="shared" si="121"/>
        <v>0</v>
      </c>
      <c r="BT180" s="101">
        <f t="shared" si="122"/>
        <v>0</v>
      </c>
      <c r="BU180" s="101">
        <f t="shared" si="123"/>
        <v>0</v>
      </c>
      <c r="BV180" s="101">
        <f t="shared" si="124"/>
        <v>0</v>
      </c>
      <c r="BW180" s="101">
        <f t="shared" si="125"/>
        <v>0</v>
      </c>
      <c r="BX180" s="101">
        <f t="shared" si="126"/>
        <v>0</v>
      </c>
      <c r="BY180" s="101">
        <f t="shared" si="127"/>
        <v>0</v>
      </c>
      <c r="BZ180" s="101">
        <f t="shared" si="128"/>
        <v>0</v>
      </c>
      <c r="CA180" s="100">
        <f t="shared" si="129"/>
        <v>0</v>
      </c>
      <c r="CB180" s="101">
        <f t="shared" si="130"/>
        <v>0</v>
      </c>
      <c r="CC180" s="102">
        <f t="shared" si="131"/>
        <v>0</v>
      </c>
      <c r="CD180" s="100">
        <f t="shared" si="132"/>
        <v>0</v>
      </c>
      <c r="CE180" s="100">
        <f t="shared" si="133"/>
        <v>0</v>
      </c>
      <c r="CF180" s="100">
        <f t="shared" si="134"/>
        <v>0</v>
      </c>
      <c r="CG180" s="100">
        <f t="shared" si="135"/>
        <v>0</v>
      </c>
      <c r="CH180" s="100">
        <f t="shared" si="136"/>
        <v>0</v>
      </c>
      <c r="CI180" s="103">
        <f t="shared" si="137"/>
        <v>0</v>
      </c>
      <c r="CJ180" s="101">
        <f t="shared" si="138"/>
        <v>0</v>
      </c>
      <c r="CK180" s="103">
        <f t="shared" si="139"/>
        <v>0</v>
      </c>
      <c r="CL180" s="101" t="e">
        <f t="shared" si="140"/>
        <v>#DIV/0!</v>
      </c>
    </row>
    <row r="181" spans="2:90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V181" s="92">
        <f t="shared" si="106"/>
        <v>14</v>
      </c>
      <c r="AX181" s="100" t="e">
        <f t="shared" si="107"/>
        <v>#DIV/0!</v>
      </c>
      <c r="AY181" s="101" t="e">
        <f t="shared" si="108"/>
        <v>#DIV/0!</v>
      </c>
      <c r="AZ181" s="102">
        <f t="shared" si="109"/>
        <v>0</v>
      </c>
      <c r="BA181" s="100" t="e">
        <f t="shared" si="110"/>
        <v>#DIV/0!</v>
      </c>
      <c r="BB181" s="100">
        <f t="shared" si="111"/>
        <v>0</v>
      </c>
      <c r="BC181" s="100" t="e">
        <f t="shared" si="112"/>
        <v>#DIV/0!</v>
      </c>
      <c r="BD181" s="100">
        <f t="shared" si="113"/>
        <v>0</v>
      </c>
      <c r="BE181" s="100" t="e">
        <f t="shared" si="114"/>
        <v>#DIV/0!</v>
      </c>
      <c r="BF181" s="103" t="e">
        <f>+VLOOKUP(J181,'Código Barras'!$C$3:$D$1694,1,0)</f>
        <v>#N/A</v>
      </c>
      <c r="BG181" s="101" t="e">
        <f t="shared" si="115"/>
        <v>#DIV/0!</v>
      </c>
      <c r="BH181" s="103" t="e">
        <f>+VLOOKUP(L181,'Código Barras'!$C$3:$D$1694,1,0)</f>
        <v>#N/A</v>
      </c>
      <c r="BI181" s="101" t="e">
        <f t="shared" si="116"/>
        <v>#DIV/0!</v>
      </c>
      <c r="BJ181" s="104" t="str">
        <f>IF(N181&lt;&gt;"",VLOOKUP(N181,Distribuidoras!$B$3:$B$28,1,0),"")</f>
        <v/>
      </c>
      <c r="BK181" s="104" t="e">
        <f>+VLOOKUP('Gx a CL'!O181,'Cod. Único Territorial'!$D$3:$D$348,1,0)</f>
        <v>#N/A</v>
      </c>
      <c r="BL181" s="104" t="e">
        <f>+VLOOKUP('Gx a CL'!P181,'Cod. Único Territorial'!$B$3:$B$348,1,0)</f>
        <v>#N/A</v>
      </c>
      <c r="BM181" s="104" t="e">
        <f>+VLOOKUP('Gx a CL'!Q181,'Sector Económico'!$B$3:$B$30,1,0)</f>
        <v>#N/A</v>
      </c>
      <c r="BN181" s="104" t="e">
        <f>+VLOOKUP('Gx a CL'!R181,'Sector Económico'!$C$3:$C$30,1,0)</f>
        <v>#N/A</v>
      </c>
      <c r="BO181" s="103">
        <f t="shared" si="117"/>
        <v>0</v>
      </c>
      <c r="BP181" s="103">
        <f t="shared" si="118"/>
        <v>0</v>
      </c>
      <c r="BQ181" s="103">
        <f t="shared" si="119"/>
        <v>0</v>
      </c>
      <c r="BR181" s="103">
        <f t="shared" si="120"/>
        <v>0</v>
      </c>
      <c r="BS181" s="101">
        <f t="shared" si="121"/>
        <v>0</v>
      </c>
      <c r="BT181" s="101">
        <f t="shared" si="122"/>
        <v>0</v>
      </c>
      <c r="BU181" s="101">
        <f t="shared" si="123"/>
        <v>0</v>
      </c>
      <c r="BV181" s="101">
        <f t="shared" si="124"/>
        <v>0</v>
      </c>
      <c r="BW181" s="101">
        <f t="shared" si="125"/>
        <v>0</v>
      </c>
      <c r="BX181" s="101">
        <f t="shared" si="126"/>
        <v>0</v>
      </c>
      <c r="BY181" s="101">
        <f t="shared" si="127"/>
        <v>0</v>
      </c>
      <c r="BZ181" s="101">
        <f t="shared" si="128"/>
        <v>0</v>
      </c>
      <c r="CA181" s="100">
        <f t="shared" si="129"/>
        <v>0</v>
      </c>
      <c r="CB181" s="101">
        <f t="shared" si="130"/>
        <v>0</v>
      </c>
      <c r="CC181" s="102">
        <f t="shared" si="131"/>
        <v>0</v>
      </c>
      <c r="CD181" s="100">
        <f t="shared" si="132"/>
        <v>0</v>
      </c>
      <c r="CE181" s="100">
        <f t="shared" si="133"/>
        <v>0</v>
      </c>
      <c r="CF181" s="100">
        <f t="shared" si="134"/>
        <v>0</v>
      </c>
      <c r="CG181" s="100">
        <f t="shared" si="135"/>
        <v>0</v>
      </c>
      <c r="CH181" s="100">
        <f t="shared" si="136"/>
        <v>0</v>
      </c>
      <c r="CI181" s="103">
        <f t="shared" si="137"/>
        <v>0</v>
      </c>
      <c r="CJ181" s="101">
        <f t="shared" si="138"/>
        <v>0</v>
      </c>
      <c r="CK181" s="103">
        <f t="shared" si="139"/>
        <v>0</v>
      </c>
      <c r="CL181" s="101" t="e">
        <f t="shared" si="140"/>
        <v>#DIV/0!</v>
      </c>
    </row>
    <row r="182" spans="2:90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V182" s="92">
        <f t="shared" si="106"/>
        <v>14</v>
      </c>
      <c r="AX182" s="100" t="e">
        <f t="shared" si="107"/>
        <v>#DIV/0!</v>
      </c>
      <c r="AY182" s="101" t="e">
        <f t="shared" si="108"/>
        <v>#DIV/0!</v>
      </c>
      <c r="AZ182" s="102">
        <f t="shared" si="109"/>
        <v>0</v>
      </c>
      <c r="BA182" s="100" t="e">
        <f t="shared" si="110"/>
        <v>#DIV/0!</v>
      </c>
      <c r="BB182" s="100">
        <f t="shared" si="111"/>
        <v>0</v>
      </c>
      <c r="BC182" s="100" t="e">
        <f t="shared" si="112"/>
        <v>#DIV/0!</v>
      </c>
      <c r="BD182" s="100">
        <f t="shared" si="113"/>
        <v>0</v>
      </c>
      <c r="BE182" s="100" t="e">
        <f t="shared" si="114"/>
        <v>#DIV/0!</v>
      </c>
      <c r="BF182" s="103" t="e">
        <f>+VLOOKUP(J182,'Código Barras'!$C$3:$D$1694,1,0)</f>
        <v>#N/A</v>
      </c>
      <c r="BG182" s="101" t="e">
        <f t="shared" si="115"/>
        <v>#DIV/0!</v>
      </c>
      <c r="BH182" s="103" t="e">
        <f>+VLOOKUP(L182,'Código Barras'!$C$3:$D$1694,1,0)</f>
        <v>#N/A</v>
      </c>
      <c r="BI182" s="101" t="e">
        <f t="shared" si="116"/>
        <v>#DIV/0!</v>
      </c>
      <c r="BJ182" s="104" t="str">
        <f>IF(N182&lt;&gt;"",VLOOKUP(N182,Distribuidoras!$B$3:$B$28,1,0),"")</f>
        <v/>
      </c>
      <c r="BK182" s="104" t="e">
        <f>+VLOOKUP('Gx a CL'!O182,'Cod. Único Territorial'!$D$3:$D$348,1,0)</f>
        <v>#N/A</v>
      </c>
      <c r="BL182" s="104" t="e">
        <f>+VLOOKUP('Gx a CL'!P182,'Cod. Único Territorial'!$B$3:$B$348,1,0)</f>
        <v>#N/A</v>
      </c>
      <c r="BM182" s="104" t="e">
        <f>+VLOOKUP('Gx a CL'!Q182,'Sector Económico'!$B$3:$B$30,1,0)</f>
        <v>#N/A</v>
      </c>
      <c r="BN182" s="104" t="e">
        <f>+VLOOKUP('Gx a CL'!R182,'Sector Económico'!$C$3:$C$30,1,0)</f>
        <v>#N/A</v>
      </c>
      <c r="BO182" s="103">
        <f t="shared" si="117"/>
        <v>0</v>
      </c>
      <c r="BP182" s="103">
        <f t="shared" si="118"/>
        <v>0</v>
      </c>
      <c r="BQ182" s="103">
        <f t="shared" si="119"/>
        <v>0</v>
      </c>
      <c r="BR182" s="103">
        <f t="shared" si="120"/>
        <v>0</v>
      </c>
      <c r="BS182" s="101">
        <f t="shared" si="121"/>
        <v>0</v>
      </c>
      <c r="BT182" s="101">
        <f t="shared" si="122"/>
        <v>0</v>
      </c>
      <c r="BU182" s="101">
        <f t="shared" si="123"/>
        <v>0</v>
      </c>
      <c r="BV182" s="101">
        <f t="shared" si="124"/>
        <v>0</v>
      </c>
      <c r="BW182" s="101">
        <f t="shared" si="125"/>
        <v>0</v>
      </c>
      <c r="BX182" s="101">
        <f t="shared" si="126"/>
        <v>0</v>
      </c>
      <c r="BY182" s="101">
        <f t="shared" si="127"/>
        <v>0</v>
      </c>
      <c r="BZ182" s="101">
        <f t="shared" si="128"/>
        <v>0</v>
      </c>
      <c r="CA182" s="100">
        <f t="shared" si="129"/>
        <v>0</v>
      </c>
      <c r="CB182" s="101">
        <f t="shared" si="130"/>
        <v>0</v>
      </c>
      <c r="CC182" s="102">
        <f t="shared" si="131"/>
        <v>0</v>
      </c>
      <c r="CD182" s="100">
        <f t="shared" si="132"/>
        <v>0</v>
      </c>
      <c r="CE182" s="100">
        <f t="shared" si="133"/>
        <v>0</v>
      </c>
      <c r="CF182" s="100">
        <f t="shared" si="134"/>
        <v>0</v>
      </c>
      <c r="CG182" s="100">
        <f t="shared" si="135"/>
        <v>0</v>
      </c>
      <c r="CH182" s="100">
        <f t="shared" si="136"/>
        <v>0</v>
      </c>
      <c r="CI182" s="103">
        <f t="shared" si="137"/>
        <v>0</v>
      </c>
      <c r="CJ182" s="101">
        <f t="shared" si="138"/>
        <v>0</v>
      </c>
      <c r="CK182" s="103">
        <f t="shared" si="139"/>
        <v>0</v>
      </c>
      <c r="CL182" s="101" t="e">
        <f t="shared" si="140"/>
        <v>#DIV/0!</v>
      </c>
    </row>
    <row r="183" spans="2:90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V183" s="92">
        <f t="shared" si="106"/>
        <v>14</v>
      </c>
      <c r="AX183" s="100" t="e">
        <f t="shared" si="107"/>
        <v>#DIV/0!</v>
      </c>
      <c r="AY183" s="101" t="e">
        <f t="shared" si="108"/>
        <v>#DIV/0!</v>
      </c>
      <c r="AZ183" s="102">
        <f t="shared" si="109"/>
        <v>0</v>
      </c>
      <c r="BA183" s="100" t="e">
        <f t="shared" si="110"/>
        <v>#DIV/0!</v>
      </c>
      <c r="BB183" s="100">
        <f t="shared" si="111"/>
        <v>0</v>
      </c>
      <c r="BC183" s="100" t="e">
        <f t="shared" si="112"/>
        <v>#DIV/0!</v>
      </c>
      <c r="BD183" s="100">
        <f t="shared" si="113"/>
        <v>0</v>
      </c>
      <c r="BE183" s="100" t="e">
        <f t="shared" si="114"/>
        <v>#DIV/0!</v>
      </c>
      <c r="BF183" s="103" t="e">
        <f>+VLOOKUP(J183,'Código Barras'!$C$3:$D$1694,1,0)</f>
        <v>#N/A</v>
      </c>
      <c r="BG183" s="101" t="e">
        <f t="shared" si="115"/>
        <v>#DIV/0!</v>
      </c>
      <c r="BH183" s="103" t="e">
        <f>+VLOOKUP(L183,'Código Barras'!$C$3:$D$1694,1,0)</f>
        <v>#N/A</v>
      </c>
      <c r="BI183" s="101" t="e">
        <f t="shared" si="116"/>
        <v>#DIV/0!</v>
      </c>
      <c r="BJ183" s="104" t="str">
        <f>IF(N183&lt;&gt;"",VLOOKUP(N183,Distribuidoras!$B$3:$B$28,1,0),"")</f>
        <v/>
      </c>
      <c r="BK183" s="104" t="e">
        <f>+VLOOKUP('Gx a CL'!O183,'Cod. Único Territorial'!$D$3:$D$348,1,0)</f>
        <v>#N/A</v>
      </c>
      <c r="BL183" s="104" t="e">
        <f>+VLOOKUP('Gx a CL'!P183,'Cod. Único Territorial'!$B$3:$B$348,1,0)</f>
        <v>#N/A</v>
      </c>
      <c r="BM183" s="104" t="e">
        <f>+VLOOKUP('Gx a CL'!Q183,'Sector Económico'!$B$3:$B$30,1,0)</f>
        <v>#N/A</v>
      </c>
      <c r="BN183" s="104" t="e">
        <f>+VLOOKUP('Gx a CL'!R183,'Sector Económico'!$C$3:$C$30,1,0)</f>
        <v>#N/A</v>
      </c>
      <c r="BO183" s="103">
        <f t="shared" si="117"/>
        <v>0</v>
      </c>
      <c r="BP183" s="103">
        <f t="shared" si="118"/>
        <v>0</v>
      </c>
      <c r="BQ183" s="103">
        <f t="shared" si="119"/>
        <v>0</v>
      </c>
      <c r="BR183" s="103">
        <f t="shared" si="120"/>
        <v>0</v>
      </c>
      <c r="BS183" s="101">
        <f t="shared" si="121"/>
        <v>0</v>
      </c>
      <c r="BT183" s="101">
        <f t="shared" si="122"/>
        <v>0</v>
      </c>
      <c r="BU183" s="101">
        <f t="shared" si="123"/>
        <v>0</v>
      </c>
      <c r="BV183" s="101">
        <f t="shared" si="124"/>
        <v>0</v>
      </c>
      <c r="BW183" s="101">
        <f t="shared" si="125"/>
        <v>0</v>
      </c>
      <c r="BX183" s="101">
        <f t="shared" si="126"/>
        <v>0</v>
      </c>
      <c r="BY183" s="101">
        <f t="shared" si="127"/>
        <v>0</v>
      </c>
      <c r="BZ183" s="101">
        <f t="shared" si="128"/>
        <v>0</v>
      </c>
      <c r="CA183" s="100">
        <f t="shared" si="129"/>
        <v>0</v>
      </c>
      <c r="CB183" s="101">
        <f t="shared" si="130"/>
        <v>0</v>
      </c>
      <c r="CC183" s="102">
        <f t="shared" si="131"/>
        <v>0</v>
      </c>
      <c r="CD183" s="100">
        <f t="shared" si="132"/>
        <v>0</v>
      </c>
      <c r="CE183" s="100">
        <f t="shared" si="133"/>
        <v>0</v>
      </c>
      <c r="CF183" s="100">
        <f t="shared" si="134"/>
        <v>0</v>
      </c>
      <c r="CG183" s="100">
        <f t="shared" si="135"/>
        <v>0</v>
      </c>
      <c r="CH183" s="100">
        <f t="shared" si="136"/>
        <v>0</v>
      </c>
      <c r="CI183" s="103">
        <f t="shared" si="137"/>
        <v>0</v>
      </c>
      <c r="CJ183" s="101">
        <f t="shared" si="138"/>
        <v>0</v>
      </c>
      <c r="CK183" s="103">
        <f t="shared" si="139"/>
        <v>0</v>
      </c>
      <c r="CL183" s="101" t="e">
        <f t="shared" si="140"/>
        <v>#DIV/0!</v>
      </c>
    </row>
    <row r="184" spans="2:90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V184" s="92">
        <f t="shared" si="106"/>
        <v>14</v>
      </c>
      <c r="AX184" s="100" t="e">
        <f t="shared" si="107"/>
        <v>#DIV/0!</v>
      </c>
      <c r="AY184" s="101" t="e">
        <f t="shared" si="108"/>
        <v>#DIV/0!</v>
      </c>
      <c r="AZ184" s="102">
        <f t="shared" si="109"/>
        <v>0</v>
      </c>
      <c r="BA184" s="100" t="e">
        <f t="shared" si="110"/>
        <v>#DIV/0!</v>
      </c>
      <c r="BB184" s="100">
        <f t="shared" si="111"/>
        <v>0</v>
      </c>
      <c r="BC184" s="100" t="e">
        <f t="shared" si="112"/>
        <v>#DIV/0!</v>
      </c>
      <c r="BD184" s="100">
        <f t="shared" si="113"/>
        <v>0</v>
      </c>
      <c r="BE184" s="100" t="e">
        <f t="shared" si="114"/>
        <v>#DIV/0!</v>
      </c>
      <c r="BF184" s="103" t="e">
        <f>+VLOOKUP(J184,'Código Barras'!$C$3:$D$1694,1,0)</f>
        <v>#N/A</v>
      </c>
      <c r="BG184" s="101" t="e">
        <f t="shared" si="115"/>
        <v>#DIV/0!</v>
      </c>
      <c r="BH184" s="103" t="e">
        <f>+VLOOKUP(L184,'Código Barras'!$C$3:$D$1694,1,0)</f>
        <v>#N/A</v>
      </c>
      <c r="BI184" s="101" t="e">
        <f t="shared" si="116"/>
        <v>#DIV/0!</v>
      </c>
      <c r="BJ184" s="104" t="str">
        <f>IF(N184&lt;&gt;"",VLOOKUP(N184,Distribuidoras!$B$3:$B$28,1,0),"")</f>
        <v/>
      </c>
      <c r="BK184" s="104" t="e">
        <f>+VLOOKUP('Gx a CL'!O184,'Cod. Único Territorial'!$D$3:$D$348,1,0)</f>
        <v>#N/A</v>
      </c>
      <c r="BL184" s="104" t="e">
        <f>+VLOOKUP('Gx a CL'!P184,'Cod. Único Territorial'!$B$3:$B$348,1,0)</f>
        <v>#N/A</v>
      </c>
      <c r="BM184" s="104" t="e">
        <f>+VLOOKUP('Gx a CL'!Q184,'Sector Económico'!$B$3:$B$30,1,0)</f>
        <v>#N/A</v>
      </c>
      <c r="BN184" s="104" t="e">
        <f>+VLOOKUP('Gx a CL'!R184,'Sector Económico'!$C$3:$C$30,1,0)</f>
        <v>#N/A</v>
      </c>
      <c r="BO184" s="103">
        <f t="shared" si="117"/>
        <v>0</v>
      </c>
      <c r="BP184" s="103">
        <f t="shared" si="118"/>
        <v>0</v>
      </c>
      <c r="BQ184" s="103">
        <f t="shared" si="119"/>
        <v>0</v>
      </c>
      <c r="BR184" s="103">
        <f t="shared" si="120"/>
        <v>0</v>
      </c>
      <c r="BS184" s="101">
        <f t="shared" si="121"/>
        <v>0</v>
      </c>
      <c r="BT184" s="101">
        <f t="shared" si="122"/>
        <v>0</v>
      </c>
      <c r="BU184" s="101">
        <f t="shared" si="123"/>
        <v>0</v>
      </c>
      <c r="BV184" s="101">
        <f t="shared" si="124"/>
        <v>0</v>
      </c>
      <c r="BW184" s="101">
        <f t="shared" si="125"/>
        <v>0</v>
      </c>
      <c r="BX184" s="101">
        <f t="shared" si="126"/>
        <v>0</v>
      </c>
      <c r="BY184" s="101">
        <f t="shared" si="127"/>
        <v>0</v>
      </c>
      <c r="BZ184" s="101">
        <f t="shared" si="128"/>
        <v>0</v>
      </c>
      <c r="CA184" s="100">
        <f t="shared" si="129"/>
        <v>0</v>
      </c>
      <c r="CB184" s="101">
        <f t="shared" si="130"/>
        <v>0</v>
      </c>
      <c r="CC184" s="102">
        <f t="shared" si="131"/>
        <v>0</v>
      </c>
      <c r="CD184" s="100">
        <f t="shared" si="132"/>
        <v>0</v>
      </c>
      <c r="CE184" s="100">
        <f t="shared" si="133"/>
        <v>0</v>
      </c>
      <c r="CF184" s="100">
        <f t="shared" si="134"/>
        <v>0</v>
      </c>
      <c r="CG184" s="100">
        <f t="shared" si="135"/>
        <v>0</v>
      </c>
      <c r="CH184" s="100">
        <f t="shared" si="136"/>
        <v>0</v>
      </c>
      <c r="CI184" s="103">
        <f t="shared" si="137"/>
        <v>0</v>
      </c>
      <c r="CJ184" s="101">
        <f t="shared" si="138"/>
        <v>0</v>
      </c>
      <c r="CK184" s="103">
        <f t="shared" si="139"/>
        <v>0</v>
      </c>
      <c r="CL184" s="101" t="e">
        <f t="shared" si="140"/>
        <v>#DIV/0!</v>
      </c>
    </row>
    <row r="185" spans="2:90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V185" s="92">
        <f t="shared" si="106"/>
        <v>14</v>
      </c>
      <c r="AX185" s="100" t="e">
        <f t="shared" si="107"/>
        <v>#DIV/0!</v>
      </c>
      <c r="AY185" s="101" t="e">
        <f t="shared" si="108"/>
        <v>#DIV/0!</v>
      </c>
      <c r="AZ185" s="102">
        <f t="shared" si="109"/>
        <v>0</v>
      </c>
      <c r="BA185" s="100" t="e">
        <f t="shared" si="110"/>
        <v>#DIV/0!</v>
      </c>
      <c r="BB185" s="100">
        <f t="shared" si="111"/>
        <v>0</v>
      </c>
      <c r="BC185" s="100" t="e">
        <f t="shared" si="112"/>
        <v>#DIV/0!</v>
      </c>
      <c r="BD185" s="100">
        <f t="shared" si="113"/>
        <v>0</v>
      </c>
      <c r="BE185" s="100" t="e">
        <f t="shared" si="114"/>
        <v>#DIV/0!</v>
      </c>
      <c r="BF185" s="103" t="e">
        <f>+VLOOKUP(J185,'Código Barras'!$C$3:$D$1694,1,0)</f>
        <v>#N/A</v>
      </c>
      <c r="BG185" s="101" t="e">
        <f t="shared" si="115"/>
        <v>#DIV/0!</v>
      </c>
      <c r="BH185" s="103" t="e">
        <f>+VLOOKUP(L185,'Código Barras'!$C$3:$D$1694,1,0)</f>
        <v>#N/A</v>
      </c>
      <c r="BI185" s="101" t="e">
        <f t="shared" si="116"/>
        <v>#DIV/0!</v>
      </c>
      <c r="BJ185" s="104" t="str">
        <f>IF(N185&lt;&gt;"",VLOOKUP(N185,Distribuidoras!$B$3:$B$28,1,0),"")</f>
        <v/>
      </c>
      <c r="BK185" s="104" t="e">
        <f>+VLOOKUP('Gx a CL'!O185,'Cod. Único Territorial'!$D$3:$D$348,1,0)</f>
        <v>#N/A</v>
      </c>
      <c r="BL185" s="104" t="e">
        <f>+VLOOKUP('Gx a CL'!P185,'Cod. Único Territorial'!$B$3:$B$348,1,0)</f>
        <v>#N/A</v>
      </c>
      <c r="BM185" s="104" t="e">
        <f>+VLOOKUP('Gx a CL'!Q185,'Sector Económico'!$B$3:$B$30,1,0)</f>
        <v>#N/A</v>
      </c>
      <c r="BN185" s="104" t="e">
        <f>+VLOOKUP('Gx a CL'!R185,'Sector Económico'!$C$3:$C$30,1,0)</f>
        <v>#N/A</v>
      </c>
      <c r="BO185" s="103">
        <f t="shared" si="117"/>
        <v>0</v>
      </c>
      <c r="BP185" s="103">
        <f t="shared" si="118"/>
        <v>0</v>
      </c>
      <c r="BQ185" s="103">
        <f t="shared" si="119"/>
        <v>0</v>
      </c>
      <c r="BR185" s="103">
        <f t="shared" si="120"/>
        <v>0</v>
      </c>
      <c r="BS185" s="101">
        <f t="shared" si="121"/>
        <v>0</v>
      </c>
      <c r="BT185" s="101">
        <f t="shared" si="122"/>
        <v>0</v>
      </c>
      <c r="BU185" s="101">
        <f t="shared" si="123"/>
        <v>0</v>
      </c>
      <c r="BV185" s="101">
        <f t="shared" si="124"/>
        <v>0</v>
      </c>
      <c r="BW185" s="101">
        <f t="shared" si="125"/>
        <v>0</v>
      </c>
      <c r="BX185" s="101">
        <f t="shared" si="126"/>
        <v>0</v>
      </c>
      <c r="BY185" s="101">
        <f t="shared" si="127"/>
        <v>0</v>
      </c>
      <c r="BZ185" s="101">
        <f t="shared" si="128"/>
        <v>0</v>
      </c>
      <c r="CA185" s="100">
        <f t="shared" si="129"/>
        <v>0</v>
      </c>
      <c r="CB185" s="101">
        <f t="shared" si="130"/>
        <v>0</v>
      </c>
      <c r="CC185" s="102">
        <f t="shared" si="131"/>
        <v>0</v>
      </c>
      <c r="CD185" s="100">
        <f t="shared" si="132"/>
        <v>0</v>
      </c>
      <c r="CE185" s="100">
        <f t="shared" si="133"/>
        <v>0</v>
      </c>
      <c r="CF185" s="100">
        <f t="shared" si="134"/>
        <v>0</v>
      </c>
      <c r="CG185" s="100">
        <f t="shared" si="135"/>
        <v>0</v>
      </c>
      <c r="CH185" s="100">
        <f t="shared" si="136"/>
        <v>0</v>
      </c>
      <c r="CI185" s="103">
        <f t="shared" si="137"/>
        <v>0</v>
      </c>
      <c r="CJ185" s="101">
        <f t="shared" si="138"/>
        <v>0</v>
      </c>
      <c r="CK185" s="103">
        <f t="shared" si="139"/>
        <v>0</v>
      </c>
      <c r="CL185" s="101" t="e">
        <f t="shared" si="140"/>
        <v>#DIV/0!</v>
      </c>
    </row>
    <row r="186" spans="2:90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V186" s="92">
        <f t="shared" si="106"/>
        <v>14</v>
      </c>
      <c r="AX186" s="100" t="e">
        <f t="shared" si="107"/>
        <v>#DIV/0!</v>
      </c>
      <c r="AY186" s="101" t="e">
        <f t="shared" si="108"/>
        <v>#DIV/0!</v>
      </c>
      <c r="AZ186" s="102">
        <f t="shared" si="109"/>
        <v>0</v>
      </c>
      <c r="BA186" s="100" t="e">
        <f t="shared" si="110"/>
        <v>#DIV/0!</v>
      </c>
      <c r="BB186" s="100">
        <f t="shared" si="111"/>
        <v>0</v>
      </c>
      <c r="BC186" s="100" t="e">
        <f t="shared" si="112"/>
        <v>#DIV/0!</v>
      </c>
      <c r="BD186" s="100">
        <f t="shared" si="113"/>
        <v>0</v>
      </c>
      <c r="BE186" s="100" t="e">
        <f t="shared" si="114"/>
        <v>#DIV/0!</v>
      </c>
      <c r="BF186" s="103" t="e">
        <f>+VLOOKUP(J186,'Código Barras'!$C$3:$D$1694,1,0)</f>
        <v>#N/A</v>
      </c>
      <c r="BG186" s="101" t="e">
        <f t="shared" si="115"/>
        <v>#DIV/0!</v>
      </c>
      <c r="BH186" s="103" t="e">
        <f>+VLOOKUP(L186,'Código Barras'!$C$3:$D$1694,1,0)</f>
        <v>#N/A</v>
      </c>
      <c r="BI186" s="101" t="e">
        <f t="shared" si="116"/>
        <v>#DIV/0!</v>
      </c>
      <c r="BJ186" s="104" t="str">
        <f>IF(N186&lt;&gt;"",VLOOKUP(N186,Distribuidoras!$B$3:$B$28,1,0),"")</f>
        <v/>
      </c>
      <c r="BK186" s="104" t="e">
        <f>+VLOOKUP('Gx a CL'!O186,'Cod. Único Territorial'!$D$3:$D$348,1,0)</f>
        <v>#N/A</v>
      </c>
      <c r="BL186" s="104" t="e">
        <f>+VLOOKUP('Gx a CL'!P186,'Cod. Único Territorial'!$B$3:$B$348,1,0)</f>
        <v>#N/A</v>
      </c>
      <c r="BM186" s="104" t="e">
        <f>+VLOOKUP('Gx a CL'!Q186,'Sector Económico'!$B$3:$B$30,1,0)</f>
        <v>#N/A</v>
      </c>
      <c r="BN186" s="104" t="e">
        <f>+VLOOKUP('Gx a CL'!R186,'Sector Económico'!$C$3:$C$30,1,0)</f>
        <v>#N/A</v>
      </c>
      <c r="BO186" s="103">
        <f t="shared" si="117"/>
        <v>0</v>
      </c>
      <c r="BP186" s="103">
        <f t="shared" si="118"/>
        <v>0</v>
      </c>
      <c r="BQ186" s="103">
        <f t="shared" si="119"/>
        <v>0</v>
      </c>
      <c r="BR186" s="103">
        <f t="shared" si="120"/>
        <v>0</v>
      </c>
      <c r="BS186" s="101">
        <f t="shared" si="121"/>
        <v>0</v>
      </c>
      <c r="BT186" s="101">
        <f t="shared" si="122"/>
        <v>0</v>
      </c>
      <c r="BU186" s="101">
        <f t="shared" si="123"/>
        <v>0</v>
      </c>
      <c r="BV186" s="101">
        <f t="shared" si="124"/>
        <v>0</v>
      </c>
      <c r="BW186" s="101">
        <f t="shared" si="125"/>
        <v>0</v>
      </c>
      <c r="BX186" s="101">
        <f t="shared" si="126"/>
        <v>0</v>
      </c>
      <c r="BY186" s="101">
        <f t="shared" si="127"/>
        <v>0</v>
      </c>
      <c r="BZ186" s="101">
        <f t="shared" si="128"/>
        <v>0</v>
      </c>
      <c r="CA186" s="100">
        <f t="shared" si="129"/>
        <v>0</v>
      </c>
      <c r="CB186" s="101">
        <f t="shared" si="130"/>
        <v>0</v>
      </c>
      <c r="CC186" s="102">
        <f t="shared" si="131"/>
        <v>0</v>
      </c>
      <c r="CD186" s="100">
        <f t="shared" si="132"/>
        <v>0</v>
      </c>
      <c r="CE186" s="100">
        <f t="shared" si="133"/>
        <v>0</v>
      </c>
      <c r="CF186" s="100">
        <f t="shared" si="134"/>
        <v>0</v>
      </c>
      <c r="CG186" s="100">
        <f t="shared" si="135"/>
        <v>0</v>
      </c>
      <c r="CH186" s="100">
        <f t="shared" si="136"/>
        <v>0</v>
      </c>
      <c r="CI186" s="103">
        <f t="shared" si="137"/>
        <v>0</v>
      </c>
      <c r="CJ186" s="101">
        <f t="shared" si="138"/>
        <v>0</v>
      </c>
      <c r="CK186" s="103">
        <f t="shared" si="139"/>
        <v>0</v>
      </c>
      <c r="CL186" s="101" t="e">
        <f t="shared" si="140"/>
        <v>#DIV/0!</v>
      </c>
    </row>
    <row r="187" spans="2:90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V187" s="92">
        <f t="shared" si="106"/>
        <v>14</v>
      </c>
      <c r="AX187" s="100" t="e">
        <f t="shared" si="107"/>
        <v>#DIV/0!</v>
      </c>
      <c r="AY187" s="101" t="e">
        <f t="shared" si="108"/>
        <v>#DIV/0!</v>
      </c>
      <c r="AZ187" s="102">
        <f t="shared" si="109"/>
        <v>0</v>
      </c>
      <c r="BA187" s="100" t="e">
        <f t="shared" si="110"/>
        <v>#DIV/0!</v>
      </c>
      <c r="BB187" s="100">
        <f t="shared" si="111"/>
        <v>0</v>
      </c>
      <c r="BC187" s="100" t="e">
        <f t="shared" si="112"/>
        <v>#DIV/0!</v>
      </c>
      <c r="BD187" s="100">
        <f t="shared" si="113"/>
        <v>0</v>
      </c>
      <c r="BE187" s="100" t="e">
        <f t="shared" si="114"/>
        <v>#DIV/0!</v>
      </c>
      <c r="BF187" s="103" t="e">
        <f>+VLOOKUP(J187,'Código Barras'!$C$3:$D$1694,1,0)</f>
        <v>#N/A</v>
      </c>
      <c r="BG187" s="101" t="e">
        <f t="shared" si="115"/>
        <v>#DIV/0!</v>
      </c>
      <c r="BH187" s="103" t="e">
        <f>+VLOOKUP(L187,'Código Barras'!$C$3:$D$1694,1,0)</f>
        <v>#N/A</v>
      </c>
      <c r="BI187" s="101" t="e">
        <f t="shared" si="116"/>
        <v>#DIV/0!</v>
      </c>
      <c r="BJ187" s="104" t="str">
        <f>IF(N187&lt;&gt;"",VLOOKUP(N187,Distribuidoras!$B$3:$B$28,1,0),"")</f>
        <v/>
      </c>
      <c r="BK187" s="104" t="e">
        <f>+VLOOKUP('Gx a CL'!O187,'Cod. Único Territorial'!$D$3:$D$348,1,0)</f>
        <v>#N/A</v>
      </c>
      <c r="BL187" s="104" t="e">
        <f>+VLOOKUP('Gx a CL'!P187,'Cod. Único Territorial'!$B$3:$B$348,1,0)</f>
        <v>#N/A</v>
      </c>
      <c r="BM187" s="104" t="e">
        <f>+VLOOKUP('Gx a CL'!Q187,'Sector Económico'!$B$3:$B$30,1,0)</f>
        <v>#N/A</v>
      </c>
      <c r="BN187" s="104" t="e">
        <f>+VLOOKUP('Gx a CL'!R187,'Sector Económico'!$C$3:$C$30,1,0)</f>
        <v>#N/A</v>
      </c>
      <c r="BO187" s="103">
        <f t="shared" si="117"/>
        <v>0</v>
      </c>
      <c r="BP187" s="103">
        <f t="shared" si="118"/>
        <v>0</v>
      </c>
      <c r="BQ187" s="103">
        <f t="shared" si="119"/>
        <v>0</v>
      </c>
      <c r="BR187" s="103">
        <f t="shared" si="120"/>
        <v>0</v>
      </c>
      <c r="BS187" s="101">
        <f t="shared" si="121"/>
        <v>0</v>
      </c>
      <c r="BT187" s="101">
        <f t="shared" si="122"/>
        <v>0</v>
      </c>
      <c r="BU187" s="101">
        <f t="shared" si="123"/>
        <v>0</v>
      </c>
      <c r="BV187" s="101">
        <f t="shared" si="124"/>
        <v>0</v>
      </c>
      <c r="BW187" s="101">
        <f t="shared" si="125"/>
        <v>0</v>
      </c>
      <c r="BX187" s="101">
        <f t="shared" si="126"/>
        <v>0</v>
      </c>
      <c r="BY187" s="101">
        <f t="shared" si="127"/>
        <v>0</v>
      </c>
      <c r="BZ187" s="101">
        <f t="shared" si="128"/>
        <v>0</v>
      </c>
      <c r="CA187" s="100">
        <f t="shared" si="129"/>
        <v>0</v>
      </c>
      <c r="CB187" s="101">
        <f t="shared" si="130"/>
        <v>0</v>
      </c>
      <c r="CC187" s="102">
        <f t="shared" si="131"/>
        <v>0</v>
      </c>
      <c r="CD187" s="100">
        <f t="shared" si="132"/>
        <v>0</v>
      </c>
      <c r="CE187" s="100">
        <f t="shared" si="133"/>
        <v>0</v>
      </c>
      <c r="CF187" s="100">
        <f t="shared" si="134"/>
        <v>0</v>
      </c>
      <c r="CG187" s="100">
        <f t="shared" si="135"/>
        <v>0</v>
      </c>
      <c r="CH187" s="100">
        <f t="shared" si="136"/>
        <v>0</v>
      </c>
      <c r="CI187" s="103">
        <f t="shared" si="137"/>
        <v>0</v>
      </c>
      <c r="CJ187" s="101">
        <f t="shared" si="138"/>
        <v>0</v>
      </c>
      <c r="CK187" s="103">
        <f t="shared" si="139"/>
        <v>0</v>
      </c>
      <c r="CL187" s="101" t="e">
        <f t="shared" si="140"/>
        <v>#DIV/0!</v>
      </c>
    </row>
    <row r="188" spans="2:90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V188" s="92">
        <f t="shared" si="106"/>
        <v>14</v>
      </c>
      <c r="AX188" s="100" t="e">
        <f t="shared" si="107"/>
        <v>#DIV/0!</v>
      </c>
      <c r="AY188" s="101" t="e">
        <f t="shared" si="108"/>
        <v>#DIV/0!</v>
      </c>
      <c r="AZ188" s="102">
        <f t="shared" si="109"/>
        <v>0</v>
      </c>
      <c r="BA188" s="100" t="e">
        <f t="shared" si="110"/>
        <v>#DIV/0!</v>
      </c>
      <c r="BB188" s="100">
        <f t="shared" si="111"/>
        <v>0</v>
      </c>
      <c r="BC188" s="100" t="e">
        <f t="shared" si="112"/>
        <v>#DIV/0!</v>
      </c>
      <c r="BD188" s="100">
        <f t="shared" si="113"/>
        <v>0</v>
      </c>
      <c r="BE188" s="100" t="e">
        <f t="shared" si="114"/>
        <v>#DIV/0!</v>
      </c>
      <c r="BF188" s="103" t="e">
        <f>+VLOOKUP(J188,'Código Barras'!$C$3:$D$1694,1,0)</f>
        <v>#N/A</v>
      </c>
      <c r="BG188" s="101" t="e">
        <f t="shared" si="115"/>
        <v>#DIV/0!</v>
      </c>
      <c r="BH188" s="103" t="e">
        <f>+VLOOKUP(L188,'Código Barras'!$C$3:$D$1694,1,0)</f>
        <v>#N/A</v>
      </c>
      <c r="BI188" s="101" t="e">
        <f t="shared" si="116"/>
        <v>#DIV/0!</v>
      </c>
      <c r="BJ188" s="104" t="str">
        <f>IF(N188&lt;&gt;"",VLOOKUP(N188,Distribuidoras!$B$3:$B$28,1,0),"")</f>
        <v/>
      </c>
      <c r="BK188" s="104" t="e">
        <f>+VLOOKUP('Gx a CL'!O188,'Cod. Único Territorial'!$D$3:$D$348,1,0)</f>
        <v>#N/A</v>
      </c>
      <c r="BL188" s="104" t="e">
        <f>+VLOOKUP('Gx a CL'!P188,'Cod. Único Territorial'!$B$3:$B$348,1,0)</f>
        <v>#N/A</v>
      </c>
      <c r="BM188" s="104" t="e">
        <f>+VLOOKUP('Gx a CL'!Q188,'Sector Económico'!$B$3:$B$30,1,0)</f>
        <v>#N/A</v>
      </c>
      <c r="BN188" s="104" t="e">
        <f>+VLOOKUP('Gx a CL'!R188,'Sector Económico'!$C$3:$C$30,1,0)</f>
        <v>#N/A</v>
      </c>
      <c r="BO188" s="103">
        <f t="shared" si="117"/>
        <v>0</v>
      </c>
      <c r="BP188" s="103">
        <f t="shared" si="118"/>
        <v>0</v>
      </c>
      <c r="BQ188" s="103">
        <f t="shared" si="119"/>
        <v>0</v>
      </c>
      <c r="BR188" s="103">
        <f t="shared" si="120"/>
        <v>0</v>
      </c>
      <c r="BS188" s="101">
        <f t="shared" si="121"/>
        <v>0</v>
      </c>
      <c r="BT188" s="101">
        <f t="shared" si="122"/>
        <v>0</v>
      </c>
      <c r="BU188" s="101">
        <f t="shared" si="123"/>
        <v>0</v>
      </c>
      <c r="BV188" s="101">
        <f t="shared" si="124"/>
        <v>0</v>
      </c>
      <c r="BW188" s="101">
        <f t="shared" si="125"/>
        <v>0</v>
      </c>
      <c r="BX188" s="101">
        <f t="shared" si="126"/>
        <v>0</v>
      </c>
      <c r="BY188" s="101">
        <f t="shared" si="127"/>
        <v>0</v>
      </c>
      <c r="BZ188" s="101">
        <f t="shared" si="128"/>
        <v>0</v>
      </c>
      <c r="CA188" s="100">
        <f t="shared" si="129"/>
        <v>0</v>
      </c>
      <c r="CB188" s="101">
        <f t="shared" si="130"/>
        <v>0</v>
      </c>
      <c r="CC188" s="102">
        <f t="shared" si="131"/>
        <v>0</v>
      </c>
      <c r="CD188" s="100">
        <f t="shared" si="132"/>
        <v>0</v>
      </c>
      <c r="CE188" s="100">
        <f t="shared" si="133"/>
        <v>0</v>
      </c>
      <c r="CF188" s="100">
        <f t="shared" si="134"/>
        <v>0</v>
      </c>
      <c r="CG188" s="100">
        <f t="shared" si="135"/>
        <v>0</v>
      </c>
      <c r="CH188" s="100">
        <f t="shared" si="136"/>
        <v>0</v>
      </c>
      <c r="CI188" s="103">
        <f t="shared" si="137"/>
        <v>0</v>
      </c>
      <c r="CJ188" s="101">
        <f t="shared" si="138"/>
        <v>0</v>
      </c>
      <c r="CK188" s="103">
        <f t="shared" si="139"/>
        <v>0</v>
      </c>
      <c r="CL188" s="101" t="e">
        <f t="shared" si="140"/>
        <v>#DIV/0!</v>
      </c>
    </row>
    <row r="189" spans="2:90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V189" s="92">
        <f t="shared" si="106"/>
        <v>14</v>
      </c>
      <c r="AX189" s="100" t="e">
        <f t="shared" si="107"/>
        <v>#DIV/0!</v>
      </c>
      <c r="AY189" s="101" t="e">
        <f t="shared" si="108"/>
        <v>#DIV/0!</v>
      </c>
      <c r="AZ189" s="102">
        <f t="shared" si="109"/>
        <v>0</v>
      </c>
      <c r="BA189" s="100" t="e">
        <f t="shared" si="110"/>
        <v>#DIV/0!</v>
      </c>
      <c r="BB189" s="100">
        <f t="shared" si="111"/>
        <v>0</v>
      </c>
      <c r="BC189" s="100" t="e">
        <f t="shared" si="112"/>
        <v>#DIV/0!</v>
      </c>
      <c r="BD189" s="100">
        <f t="shared" si="113"/>
        <v>0</v>
      </c>
      <c r="BE189" s="100" t="e">
        <f t="shared" si="114"/>
        <v>#DIV/0!</v>
      </c>
      <c r="BF189" s="103" t="e">
        <f>+VLOOKUP(J189,'Código Barras'!$C$3:$D$1694,1,0)</f>
        <v>#N/A</v>
      </c>
      <c r="BG189" s="101" t="e">
        <f t="shared" si="115"/>
        <v>#DIV/0!</v>
      </c>
      <c r="BH189" s="103" t="e">
        <f>+VLOOKUP(L189,'Código Barras'!$C$3:$D$1694,1,0)</f>
        <v>#N/A</v>
      </c>
      <c r="BI189" s="101" t="e">
        <f t="shared" si="116"/>
        <v>#DIV/0!</v>
      </c>
      <c r="BJ189" s="104" t="str">
        <f>IF(N189&lt;&gt;"",VLOOKUP(N189,Distribuidoras!$B$3:$B$28,1,0),"")</f>
        <v/>
      </c>
      <c r="BK189" s="104" t="e">
        <f>+VLOOKUP('Gx a CL'!O189,'Cod. Único Territorial'!$D$3:$D$348,1,0)</f>
        <v>#N/A</v>
      </c>
      <c r="BL189" s="104" t="e">
        <f>+VLOOKUP('Gx a CL'!P189,'Cod. Único Territorial'!$B$3:$B$348,1,0)</f>
        <v>#N/A</v>
      </c>
      <c r="BM189" s="104" t="e">
        <f>+VLOOKUP('Gx a CL'!Q189,'Sector Económico'!$B$3:$B$30,1,0)</f>
        <v>#N/A</v>
      </c>
      <c r="BN189" s="104" t="e">
        <f>+VLOOKUP('Gx a CL'!R189,'Sector Económico'!$C$3:$C$30,1,0)</f>
        <v>#N/A</v>
      </c>
      <c r="BO189" s="103">
        <f t="shared" si="117"/>
        <v>0</v>
      </c>
      <c r="BP189" s="103">
        <f t="shared" si="118"/>
        <v>0</v>
      </c>
      <c r="BQ189" s="103">
        <f t="shared" si="119"/>
        <v>0</v>
      </c>
      <c r="BR189" s="103">
        <f t="shared" si="120"/>
        <v>0</v>
      </c>
      <c r="BS189" s="101">
        <f t="shared" si="121"/>
        <v>0</v>
      </c>
      <c r="BT189" s="101">
        <f t="shared" si="122"/>
        <v>0</v>
      </c>
      <c r="BU189" s="101">
        <f t="shared" si="123"/>
        <v>0</v>
      </c>
      <c r="BV189" s="101">
        <f t="shared" si="124"/>
        <v>0</v>
      </c>
      <c r="BW189" s="101">
        <f t="shared" si="125"/>
        <v>0</v>
      </c>
      <c r="BX189" s="101">
        <f t="shared" si="126"/>
        <v>0</v>
      </c>
      <c r="BY189" s="101">
        <f t="shared" si="127"/>
        <v>0</v>
      </c>
      <c r="BZ189" s="101">
        <f t="shared" si="128"/>
        <v>0</v>
      </c>
      <c r="CA189" s="100">
        <f t="shared" si="129"/>
        <v>0</v>
      </c>
      <c r="CB189" s="101">
        <f t="shared" si="130"/>
        <v>0</v>
      </c>
      <c r="CC189" s="102">
        <f t="shared" si="131"/>
        <v>0</v>
      </c>
      <c r="CD189" s="100">
        <f t="shared" si="132"/>
        <v>0</v>
      </c>
      <c r="CE189" s="100">
        <f t="shared" si="133"/>
        <v>0</v>
      </c>
      <c r="CF189" s="100">
        <f t="shared" si="134"/>
        <v>0</v>
      </c>
      <c r="CG189" s="100">
        <f t="shared" si="135"/>
        <v>0</v>
      </c>
      <c r="CH189" s="100">
        <f t="shared" si="136"/>
        <v>0</v>
      </c>
      <c r="CI189" s="103">
        <f t="shared" si="137"/>
        <v>0</v>
      </c>
      <c r="CJ189" s="101">
        <f t="shared" si="138"/>
        <v>0</v>
      </c>
      <c r="CK189" s="103">
        <f t="shared" si="139"/>
        <v>0</v>
      </c>
      <c r="CL189" s="101" t="e">
        <f t="shared" si="140"/>
        <v>#DIV/0!</v>
      </c>
    </row>
    <row r="190" spans="2:90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V190" s="92">
        <f t="shared" si="106"/>
        <v>14</v>
      </c>
      <c r="AX190" s="100" t="e">
        <f t="shared" si="107"/>
        <v>#DIV/0!</v>
      </c>
      <c r="AY190" s="101" t="e">
        <f t="shared" si="108"/>
        <v>#DIV/0!</v>
      </c>
      <c r="AZ190" s="102">
        <f t="shared" si="109"/>
        <v>0</v>
      </c>
      <c r="BA190" s="100" t="e">
        <f t="shared" si="110"/>
        <v>#DIV/0!</v>
      </c>
      <c r="BB190" s="100">
        <f t="shared" si="111"/>
        <v>0</v>
      </c>
      <c r="BC190" s="100" t="e">
        <f t="shared" si="112"/>
        <v>#DIV/0!</v>
      </c>
      <c r="BD190" s="100">
        <f t="shared" si="113"/>
        <v>0</v>
      </c>
      <c r="BE190" s="100" t="e">
        <f t="shared" si="114"/>
        <v>#DIV/0!</v>
      </c>
      <c r="BF190" s="103" t="e">
        <f>+VLOOKUP(J190,'Código Barras'!$C$3:$D$1694,1,0)</f>
        <v>#N/A</v>
      </c>
      <c r="BG190" s="101" t="e">
        <f t="shared" si="115"/>
        <v>#DIV/0!</v>
      </c>
      <c r="BH190" s="103" t="e">
        <f>+VLOOKUP(L190,'Código Barras'!$C$3:$D$1694,1,0)</f>
        <v>#N/A</v>
      </c>
      <c r="BI190" s="101" t="e">
        <f t="shared" si="116"/>
        <v>#DIV/0!</v>
      </c>
      <c r="BJ190" s="104" t="str">
        <f>IF(N190&lt;&gt;"",VLOOKUP(N190,Distribuidoras!$B$3:$B$28,1,0),"")</f>
        <v/>
      </c>
      <c r="BK190" s="104" t="e">
        <f>+VLOOKUP('Gx a CL'!O190,'Cod. Único Territorial'!$D$3:$D$348,1,0)</f>
        <v>#N/A</v>
      </c>
      <c r="BL190" s="104" t="e">
        <f>+VLOOKUP('Gx a CL'!P190,'Cod. Único Territorial'!$B$3:$B$348,1,0)</f>
        <v>#N/A</v>
      </c>
      <c r="BM190" s="104" t="e">
        <f>+VLOOKUP('Gx a CL'!Q190,'Sector Económico'!$B$3:$B$30,1,0)</f>
        <v>#N/A</v>
      </c>
      <c r="BN190" s="104" t="e">
        <f>+VLOOKUP('Gx a CL'!R190,'Sector Económico'!$C$3:$C$30,1,0)</f>
        <v>#N/A</v>
      </c>
      <c r="BO190" s="103">
        <f t="shared" si="117"/>
        <v>0</v>
      </c>
      <c r="BP190" s="103">
        <f t="shared" si="118"/>
        <v>0</v>
      </c>
      <c r="BQ190" s="103">
        <f t="shared" si="119"/>
        <v>0</v>
      </c>
      <c r="BR190" s="103">
        <f t="shared" si="120"/>
        <v>0</v>
      </c>
      <c r="BS190" s="101">
        <f t="shared" si="121"/>
        <v>0</v>
      </c>
      <c r="BT190" s="101">
        <f t="shared" si="122"/>
        <v>0</v>
      </c>
      <c r="BU190" s="101">
        <f t="shared" si="123"/>
        <v>0</v>
      </c>
      <c r="BV190" s="101">
        <f t="shared" si="124"/>
        <v>0</v>
      </c>
      <c r="BW190" s="101">
        <f t="shared" si="125"/>
        <v>0</v>
      </c>
      <c r="BX190" s="101">
        <f t="shared" si="126"/>
        <v>0</v>
      </c>
      <c r="BY190" s="101">
        <f t="shared" si="127"/>
        <v>0</v>
      </c>
      <c r="BZ190" s="101">
        <f t="shared" si="128"/>
        <v>0</v>
      </c>
      <c r="CA190" s="100">
        <f t="shared" si="129"/>
        <v>0</v>
      </c>
      <c r="CB190" s="101">
        <f t="shared" si="130"/>
        <v>0</v>
      </c>
      <c r="CC190" s="102">
        <f t="shared" si="131"/>
        <v>0</v>
      </c>
      <c r="CD190" s="100">
        <f t="shared" si="132"/>
        <v>0</v>
      </c>
      <c r="CE190" s="100">
        <f t="shared" si="133"/>
        <v>0</v>
      </c>
      <c r="CF190" s="100">
        <f t="shared" si="134"/>
        <v>0</v>
      </c>
      <c r="CG190" s="100">
        <f t="shared" si="135"/>
        <v>0</v>
      </c>
      <c r="CH190" s="100">
        <f t="shared" si="136"/>
        <v>0</v>
      </c>
      <c r="CI190" s="103">
        <f t="shared" si="137"/>
        <v>0</v>
      </c>
      <c r="CJ190" s="101">
        <f t="shared" si="138"/>
        <v>0</v>
      </c>
      <c r="CK190" s="103">
        <f t="shared" si="139"/>
        <v>0</v>
      </c>
      <c r="CL190" s="101" t="e">
        <f t="shared" si="140"/>
        <v>#DIV/0!</v>
      </c>
    </row>
    <row r="191" spans="2:90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V191" s="92">
        <f t="shared" si="106"/>
        <v>14</v>
      </c>
      <c r="AX191" s="100" t="e">
        <f t="shared" si="107"/>
        <v>#DIV/0!</v>
      </c>
      <c r="AY191" s="101" t="e">
        <f t="shared" si="108"/>
        <v>#DIV/0!</v>
      </c>
      <c r="AZ191" s="102">
        <f t="shared" si="109"/>
        <v>0</v>
      </c>
      <c r="BA191" s="100" t="e">
        <f t="shared" si="110"/>
        <v>#DIV/0!</v>
      </c>
      <c r="BB191" s="100">
        <f t="shared" si="111"/>
        <v>0</v>
      </c>
      <c r="BC191" s="100" t="e">
        <f t="shared" si="112"/>
        <v>#DIV/0!</v>
      </c>
      <c r="BD191" s="100">
        <f t="shared" si="113"/>
        <v>0</v>
      </c>
      <c r="BE191" s="100" t="e">
        <f t="shared" si="114"/>
        <v>#DIV/0!</v>
      </c>
      <c r="BF191" s="103" t="e">
        <f>+VLOOKUP(J191,'Código Barras'!$C$3:$D$1694,1,0)</f>
        <v>#N/A</v>
      </c>
      <c r="BG191" s="101" t="e">
        <f t="shared" si="115"/>
        <v>#DIV/0!</v>
      </c>
      <c r="BH191" s="103" t="e">
        <f>+VLOOKUP(L191,'Código Barras'!$C$3:$D$1694,1,0)</f>
        <v>#N/A</v>
      </c>
      <c r="BI191" s="101" t="e">
        <f t="shared" si="116"/>
        <v>#DIV/0!</v>
      </c>
      <c r="BJ191" s="104" t="str">
        <f>IF(N191&lt;&gt;"",VLOOKUP(N191,Distribuidoras!$B$3:$B$28,1,0),"")</f>
        <v/>
      </c>
      <c r="BK191" s="104" t="e">
        <f>+VLOOKUP('Gx a CL'!O191,'Cod. Único Territorial'!$D$3:$D$348,1,0)</f>
        <v>#N/A</v>
      </c>
      <c r="BL191" s="104" t="e">
        <f>+VLOOKUP('Gx a CL'!P191,'Cod. Único Territorial'!$B$3:$B$348,1,0)</f>
        <v>#N/A</v>
      </c>
      <c r="BM191" s="104" t="e">
        <f>+VLOOKUP('Gx a CL'!Q191,'Sector Económico'!$B$3:$B$30,1,0)</f>
        <v>#N/A</v>
      </c>
      <c r="BN191" s="104" t="e">
        <f>+VLOOKUP('Gx a CL'!R191,'Sector Económico'!$C$3:$C$30,1,0)</f>
        <v>#N/A</v>
      </c>
      <c r="BO191" s="103">
        <f t="shared" si="117"/>
        <v>0</v>
      </c>
      <c r="BP191" s="103">
        <f t="shared" si="118"/>
        <v>0</v>
      </c>
      <c r="BQ191" s="103">
        <f t="shared" si="119"/>
        <v>0</v>
      </c>
      <c r="BR191" s="103">
        <f t="shared" si="120"/>
        <v>0</v>
      </c>
      <c r="BS191" s="101">
        <f t="shared" si="121"/>
        <v>0</v>
      </c>
      <c r="BT191" s="101">
        <f t="shared" si="122"/>
        <v>0</v>
      </c>
      <c r="BU191" s="101">
        <f t="shared" si="123"/>
        <v>0</v>
      </c>
      <c r="BV191" s="101">
        <f t="shared" si="124"/>
        <v>0</v>
      </c>
      <c r="BW191" s="101">
        <f t="shared" si="125"/>
        <v>0</v>
      </c>
      <c r="BX191" s="101">
        <f t="shared" si="126"/>
        <v>0</v>
      </c>
      <c r="BY191" s="101">
        <f t="shared" si="127"/>
        <v>0</v>
      </c>
      <c r="BZ191" s="101">
        <f t="shared" si="128"/>
        <v>0</v>
      </c>
      <c r="CA191" s="100">
        <f t="shared" si="129"/>
        <v>0</v>
      </c>
      <c r="CB191" s="101">
        <f t="shared" si="130"/>
        <v>0</v>
      </c>
      <c r="CC191" s="102">
        <f t="shared" si="131"/>
        <v>0</v>
      </c>
      <c r="CD191" s="100">
        <f t="shared" si="132"/>
        <v>0</v>
      </c>
      <c r="CE191" s="100">
        <f t="shared" si="133"/>
        <v>0</v>
      </c>
      <c r="CF191" s="100">
        <f t="shared" si="134"/>
        <v>0</v>
      </c>
      <c r="CG191" s="100">
        <f t="shared" si="135"/>
        <v>0</v>
      </c>
      <c r="CH191" s="100">
        <f t="shared" si="136"/>
        <v>0</v>
      </c>
      <c r="CI191" s="103">
        <f t="shared" si="137"/>
        <v>0</v>
      </c>
      <c r="CJ191" s="101">
        <f t="shared" si="138"/>
        <v>0</v>
      </c>
      <c r="CK191" s="103">
        <f t="shared" si="139"/>
        <v>0</v>
      </c>
      <c r="CL191" s="101" t="e">
        <f t="shared" si="140"/>
        <v>#DIV/0!</v>
      </c>
    </row>
    <row r="192" spans="2:90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V192" s="92">
        <f t="shared" si="106"/>
        <v>14</v>
      </c>
      <c r="AX192" s="100" t="e">
        <f t="shared" si="107"/>
        <v>#DIV/0!</v>
      </c>
      <c r="AY192" s="101" t="e">
        <f t="shared" si="108"/>
        <v>#DIV/0!</v>
      </c>
      <c r="AZ192" s="102">
        <f t="shared" si="109"/>
        <v>0</v>
      </c>
      <c r="BA192" s="100" t="e">
        <f t="shared" si="110"/>
        <v>#DIV/0!</v>
      </c>
      <c r="BB192" s="100">
        <f t="shared" si="111"/>
        <v>0</v>
      </c>
      <c r="BC192" s="100" t="e">
        <f t="shared" si="112"/>
        <v>#DIV/0!</v>
      </c>
      <c r="BD192" s="100">
        <f t="shared" si="113"/>
        <v>0</v>
      </c>
      <c r="BE192" s="100" t="e">
        <f t="shared" si="114"/>
        <v>#DIV/0!</v>
      </c>
      <c r="BF192" s="103" t="e">
        <f>+VLOOKUP(J192,'Código Barras'!$C$3:$D$1694,1,0)</f>
        <v>#N/A</v>
      </c>
      <c r="BG192" s="101" t="e">
        <f t="shared" si="115"/>
        <v>#DIV/0!</v>
      </c>
      <c r="BH192" s="103" t="e">
        <f>+VLOOKUP(L192,'Código Barras'!$C$3:$D$1694,1,0)</f>
        <v>#N/A</v>
      </c>
      <c r="BI192" s="101" t="e">
        <f t="shared" si="116"/>
        <v>#DIV/0!</v>
      </c>
      <c r="BJ192" s="104" t="str">
        <f>IF(N192&lt;&gt;"",VLOOKUP(N192,Distribuidoras!$B$3:$B$28,1,0),"")</f>
        <v/>
      </c>
      <c r="BK192" s="104" t="e">
        <f>+VLOOKUP('Gx a CL'!O192,'Cod. Único Territorial'!$D$3:$D$348,1,0)</f>
        <v>#N/A</v>
      </c>
      <c r="BL192" s="104" t="e">
        <f>+VLOOKUP('Gx a CL'!P192,'Cod. Único Territorial'!$B$3:$B$348,1,0)</f>
        <v>#N/A</v>
      </c>
      <c r="BM192" s="104" t="e">
        <f>+VLOOKUP('Gx a CL'!Q192,'Sector Económico'!$B$3:$B$30,1,0)</f>
        <v>#N/A</v>
      </c>
      <c r="BN192" s="104" t="e">
        <f>+VLOOKUP('Gx a CL'!R192,'Sector Económico'!$C$3:$C$30,1,0)</f>
        <v>#N/A</v>
      </c>
      <c r="BO192" s="103">
        <f t="shared" si="117"/>
        <v>0</v>
      </c>
      <c r="BP192" s="103">
        <f t="shared" si="118"/>
        <v>0</v>
      </c>
      <c r="BQ192" s="103">
        <f t="shared" si="119"/>
        <v>0</v>
      </c>
      <c r="BR192" s="103">
        <f t="shared" si="120"/>
        <v>0</v>
      </c>
      <c r="BS192" s="101">
        <f t="shared" si="121"/>
        <v>0</v>
      </c>
      <c r="BT192" s="101">
        <f t="shared" si="122"/>
        <v>0</v>
      </c>
      <c r="BU192" s="101">
        <f t="shared" si="123"/>
        <v>0</v>
      </c>
      <c r="BV192" s="101">
        <f t="shared" si="124"/>
        <v>0</v>
      </c>
      <c r="BW192" s="101">
        <f t="shared" si="125"/>
        <v>0</v>
      </c>
      <c r="BX192" s="101">
        <f t="shared" si="126"/>
        <v>0</v>
      </c>
      <c r="BY192" s="101">
        <f t="shared" si="127"/>
        <v>0</v>
      </c>
      <c r="BZ192" s="101">
        <f t="shared" si="128"/>
        <v>0</v>
      </c>
      <c r="CA192" s="100">
        <f t="shared" si="129"/>
        <v>0</v>
      </c>
      <c r="CB192" s="101">
        <f t="shared" si="130"/>
        <v>0</v>
      </c>
      <c r="CC192" s="102">
        <f t="shared" si="131"/>
        <v>0</v>
      </c>
      <c r="CD192" s="100">
        <f t="shared" si="132"/>
        <v>0</v>
      </c>
      <c r="CE192" s="100">
        <f t="shared" si="133"/>
        <v>0</v>
      </c>
      <c r="CF192" s="100">
        <f t="shared" si="134"/>
        <v>0</v>
      </c>
      <c r="CG192" s="100">
        <f t="shared" si="135"/>
        <v>0</v>
      </c>
      <c r="CH192" s="100">
        <f t="shared" si="136"/>
        <v>0</v>
      </c>
      <c r="CI192" s="103">
        <f t="shared" si="137"/>
        <v>0</v>
      </c>
      <c r="CJ192" s="101">
        <f t="shared" si="138"/>
        <v>0</v>
      </c>
      <c r="CK192" s="103">
        <f t="shared" si="139"/>
        <v>0</v>
      </c>
      <c r="CL192" s="101" t="e">
        <f t="shared" si="140"/>
        <v>#DIV/0!</v>
      </c>
    </row>
    <row r="193" spans="2:90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V193" s="92">
        <f t="shared" si="106"/>
        <v>14</v>
      </c>
      <c r="AX193" s="100" t="e">
        <f t="shared" si="107"/>
        <v>#DIV/0!</v>
      </c>
      <c r="AY193" s="101" t="e">
        <f t="shared" si="108"/>
        <v>#DIV/0!</v>
      </c>
      <c r="AZ193" s="102">
        <f t="shared" si="109"/>
        <v>0</v>
      </c>
      <c r="BA193" s="100" t="e">
        <f t="shared" si="110"/>
        <v>#DIV/0!</v>
      </c>
      <c r="BB193" s="100">
        <f t="shared" si="111"/>
        <v>0</v>
      </c>
      <c r="BC193" s="100" t="e">
        <f t="shared" si="112"/>
        <v>#DIV/0!</v>
      </c>
      <c r="BD193" s="100">
        <f t="shared" si="113"/>
        <v>0</v>
      </c>
      <c r="BE193" s="100" t="e">
        <f t="shared" si="114"/>
        <v>#DIV/0!</v>
      </c>
      <c r="BF193" s="103" t="e">
        <f>+VLOOKUP(J193,'Código Barras'!$C$3:$D$1694,1,0)</f>
        <v>#N/A</v>
      </c>
      <c r="BG193" s="101" t="e">
        <f t="shared" si="115"/>
        <v>#DIV/0!</v>
      </c>
      <c r="BH193" s="103" t="e">
        <f>+VLOOKUP(L193,'Código Barras'!$C$3:$D$1694,1,0)</f>
        <v>#N/A</v>
      </c>
      <c r="BI193" s="101" t="e">
        <f t="shared" si="116"/>
        <v>#DIV/0!</v>
      </c>
      <c r="BJ193" s="104" t="str">
        <f>IF(N193&lt;&gt;"",VLOOKUP(N193,Distribuidoras!$B$3:$B$28,1,0),"")</f>
        <v/>
      </c>
      <c r="BK193" s="104" t="e">
        <f>+VLOOKUP('Gx a CL'!O193,'Cod. Único Territorial'!$D$3:$D$348,1,0)</f>
        <v>#N/A</v>
      </c>
      <c r="BL193" s="104" t="e">
        <f>+VLOOKUP('Gx a CL'!P193,'Cod. Único Territorial'!$B$3:$B$348,1,0)</f>
        <v>#N/A</v>
      </c>
      <c r="BM193" s="104" t="e">
        <f>+VLOOKUP('Gx a CL'!Q193,'Sector Económico'!$B$3:$B$30,1,0)</f>
        <v>#N/A</v>
      </c>
      <c r="BN193" s="104" t="e">
        <f>+VLOOKUP('Gx a CL'!R193,'Sector Económico'!$C$3:$C$30,1,0)</f>
        <v>#N/A</v>
      </c>
      <c r="BO193" s="103">
        <f t="shared" si="117"/>
        <v>0</v>
      </c>
      <c r="BP193" s="103">
        <f t="shared" si="118"/>
        <v>0</v>
      </c>
      <c r="BQ193" s="103">
        <f t="shared" si="119"/>
        <v>0</v>
      </c>
      <c r="BR193" s="103">
        <f t="shared" si="120"/>
        <v>0</v>
      </c>
      <c r="BS193" s="101">
        <f t="shared" si="121"/>
        <v>0</v>
      </c>
      <c r="BT193" s="101">
        <f t="shared" si="122"/>
        <v>0</v>
      </c>
      <c r="BU193" s="101">
        <f t="shared" si="123"/>
        <v>0</v>
      </c>
      <c r="BV193" s="101">
        <f t="shared" si="124"/>
        <v>0</v>
      </c>
      <c r="BW193" s="101">
        <f t="shared" si="125"/>
        <v>0</v>
      </c>
      <c r="BX193" s="101">
        <f t="shared" si="126"/>
        <v>0</v>
      </c>
      <c r="BY193" s="101">
        <f t="shared" si="127"/>
        <v>0</v>
      </c>
      <c r="BZ193" s="101">
        <f t="shared" si="128"/>
        <v>0</v>
      </c>
      <c r="CA193" s="100">
        <f t="shared" si="129"/>
        <v>0</v>
      </c>
      <c r="CB193" s="101">
        <f t="shared" si="130"/>
        <v>0</v>
      </c>
      <c r="CC193" s="102">
        <f t="shared" si="131"/>
        <v>0</v>
      </c>
      <c r="CD193" s="100">
        <f t="shared" si="132"/>
        <v>0</v>
      </c>
      <c r="CE193" s="100">
        <f t="shared" si="133"/>
        <v>0</v>
      </c>
      <c r="CF193" s="100">
        <f t="shared" si="134"/>
        <v>0</v>
      </c>
      <c r="CG193" s="100">
        <f t="shared" si="135"/>
        <v>0</v>
      </c>
      <c r="CH193" s="100">
        <f t="shared" si="136"/>
        <v>0</v>
      </c>
      <c r="CI193" s="103">
        <f t="shared" si="137"/>
        <v>0</v>
      </c>
      <c r="CJ193" s="101">
        <f t="shared" si="138"/>
        <v>0</v>
      </c>
      <c r="CK193" s="103">
        <f t="shared" si="139"/>
        <v>0</v>
      </c>
      <c r="CL193" s="101" t="e">
        <f t="shared" si="140"/>
        <v>#DIV/0!</v>
      </c>
    </row>
    <row r="194" spans="2:90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V194" s="92">
        <f t="shared" si="106"/>
        <v>14</v>
      </c>
      <c r="AX194" s="100" t="e">
        <f t="shared" si="107"/>
        <v>#DIV/0!</v>
      </c>
      <c r="AY194" s="101" t="e">
        <f t="shared" si="108"/>
        <v>#DIV/0!</v>
      </c>
      <c r="AZ194" s="102">
        <f t="shared" si="109"/>
        <v>0</v>
      </c>
      <c r="BA194" s="100" t="e">
        <f t="shared" si="110"/>
        <v>#DIV/0!</v>
      </c>
      <c r="BB194" s="100">
        <f t="shared" si="111"/>
        <v>0</v>
      </c>
      <c r="BC194" s="100" t="e">
        <f t="shared" si="112"/>
        <v>#DIV/0!</v>
      </c>
      <c r="BD194" s="100">
        <f t="shared" si="113"/>
        <v>0</v>
      </c>
      <c r="BE194" s="100" t="e">
        <f t="shared" si="114"/>
        <v>#DIV/0!</v>
      </c>
      <c r="BF194" s="103" t="e">
        <f>+VLOOKUP(J194,'Código Barras'!$C$3:$D$1694,1,0)</f>
        <v>#N/A</v>
      </c>
      <c r="BG194" s="101" t="e">
        <f t="shared" si="115"/>
        <v>#DIV/0!</v>
      </c>
      <c r="BH194" s="103" t="e">
        <f>+VLOOKUP(L194,'Código Barras'!$C$3:$D$1694,1,0)</f>
        <v>#N/A</v>
      </c>
      <c r="BI194" s="101" t="e">
        <f t="shared" si="116"/>
        <v>#DIV/0!</v>
      </c>
      <c r="BJ194" s="104" t="str">
        <f>IF(N194&lt;&gt;"",VLOOKUP(N194,Distribuidoras!$B$3:$B$28,1,0),"")</f>
        <v/>
      </c>
      <c r="BK194" s="104" t="e">
        <f>+VLOOKUP('Gx a CL'!O194,'Cod. Único Territorial'!$D$3:$D$348,1,0)</f>
        <v>#N/A</v>
      </c>
      <c r="BL194" s="104" t="e">
        <f>+VLOOKUP('Gx a CL'!P194,'Cod. Único Territorial'!$B$3:$B$348,1,0)</f>
        <v>#N/A</v>
      </c>
      <c r="BM194" s="104" t="e">
        <f>+VLOOKUP('Gx a CL'!Q194,'Sector Económico'!$B$3:$B$30,1,0)</f>
        <v>#N/A</v>
      </c>
      <c r="BN194" s="104" t="e">
        <f>+VLOOKUP('Gx a CL'!R194,'Sector Económico'!$C$3:$C$30,1,0)</f>
        <v>#N/A</v>
      </c>
      <c r="BO194" s="103">
        <f t="shared" si="117"/>
        <v>0</v>
      </c>
      <c r="BP194" s="103">
        <f t="shared" si="118"/>
        <v>0</v>
      </c>
      <c r="BQ194" s="103">
        <f t="shared" si="119"/>
        <v>0</v>
      </c>
      <c r="BR194" s="103">
        <f t="shared" si="120"/>
        <v>0</v>
      </c>
      <c r="BS194" s="101">
        <f t="shared" si="121"/>
        <v>0</v>
      </c>
      <c r="BT194" s="101">
        <f t="shared" si="122"/>
        <v>0</v>
      </c>
      <c r="BU194" s="101">
        <f t="shared" si="123"/>
        <v>0</v>
      </c>
      <c r="BV194" s="101">
        <f t="shared" si="124"/>
        <v>0</v>
      </c>
      <c r="BW194" s="101">
        <f t="shared" si="125"/>
        <v>0</v>
      </c>
      <c r="BX194" s="101">
        <f t="shared" si="126"/>
        <v>0</v>
      </c>
      <c r="BY194" s="101">
        <f t="shared" si="127"/>
        <v>0</v>
      </c>
      <c r="BZ194" s="101">
        <f t="shared" si="128"/>
        <v>0</v>
      </c>
      <c r="CA194" s="100">
        <f t="shared" si="129"/>
        <v>0</v>
      </c>
      <c r="CB194" s="101">
        <f t="shared" si="130"/>
        <v>0</v>
      </c>
      <c r="CC194" s="102">
        <f t="shared" si="131"/>
        <v>0</v>
      </c>
      <c r="CD194" s="100">
        <f t="shared" si="132"/>
        <v>0</v>
      </c>
      <c r="CE194" s="100">
        <f t="shared" si="133"/>
        <v>0</v>
      </c>
      <c r="CF194" s="100">
        <f t="shared" si="134"/>
        <v>0</v>
      </c>
      <c r="CG194" s="100">
        <f t="shared" si="135"/>
        <v>0</v>
      </c>
      <c r="CH194" s="100">
        <f t="shared" si="136"/>
        <v>0</v>
      </c>
      <c r="CI194" s="103">
        <f t="shared" si="137"/>
        <v>0</v>
      </c>
      <c r="CJ194" s="101">
        <f t="shared" si="138"/>
        <v>0</v>
      </c>
      <c r="CK194" s="103">
        <f t="shared" si="139"/>
        <v>0</v>
      </c>
      <c r="CL194" s="101" t="e">
        <f t="shared" si="140"/>
        <v>#DIV/0!</v>
      </c>
    </row>
    <row r="195" spans="2:90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V195" s="92">
        <f t="shared" si="106"/>
        <v>14</v>
      </c>
      <c r="AX195" s="100" t="e">
        <f t="shared" si="107"/>
        <v>#DIV/0!</v>
      </c>
      <c r="AY195" s="101" t="e">
        <f t="shared" si="108"/>
        <v>#DIV/0!</v>
      </c>
      <c r="AZ195" s="102">
        <f t="shared" si="109"/>
        <v>0</v>
      </c>
      <c r="BA195" s="100" t="e">
        <f t="shared" si="110"/>
        <v>#DIV/0!</v>
      </c>
      <c r="BB195" s="100">
        <f t="shared" si="111"/>
        <v>0</v>
      </c>
      <c r="BC195" s="100" t="e">
        <f t="shared" si="112"/>
        <v>#DIV/0!</v>
      </c>
      <c r="BD195" s="100">
        <f t="shared" si="113"/>
        <v>0</v>
      </c>
      <c r="BE195" s="100" t="e">
        <f t="shared" si="114"/>
        <v>#DIV/0!</v>
      </c>
      <c r="BF195" s="103" t="e">
        <f>+VLOOKUP(J195,'Código Barras'!$C$3:$D$1694,1,0)</f>
        <v>#N/A</v>
      </c>
      <c r="BG195" s="101" t="e">
        <f t="shared" si="115"/>
        <v>#DIV/0!</v>
      </c>
      <c r="BH195" s="103" t="e">
        <f>+VLOOKUP(L195,'Código Barras'!$C$3:$D$1694,1,0)</f>
        <v>#N/A</v>
      </c>
      <c r="BI195" s="101" t="e">
        <f t="shared" si="116"/>
        <v>#DIV/0!</v>
      </c>
      <c r="BJ195" s="104" t="str">
        <f>IF(N195&lt;&gt;"",VLOOKUP(N195,Distribuidoras!$B$3:$B$28,1,0),"")</f>
        <v/>
      </c>
      <c r="BK195" s="104" t="e">
        <f>+VLOOKUP('Gx a CL'!O195,'Cod. Único Territorial'!$D$3:$D$348,1,0)</f>
        <v>#N/A</v>
      </c>
      <c r="BL195" s="104" t="e">
        <f>+VLOOKUP('Gx a CL'!P195,'Cod. Único Territorial'!$B$3:$B$348,1,0)</f>
        <v>#N/A</v>
      </c>
      <c r="BM195" s="104" t="e">
        <f>+VLOOKUP('Gx a CL'!Q195,'Sector Económico'!$B$3:$B$30,1,0)</f>
        <v>#N/A</v>
      </c>
      <c r="BN195" s="104" t="e">
        <f>+VLOOKUP('Gx a CL'!R195,'Sector Económico'!$C$3:$C$30,1,0)</f>
        <v>#N/A</v>
      </c>
      <c r="BO195" s="103">
        <f t="shared" si="117"/>
        <v>0</v>
      </c>
      <c r="BP195" s="103">
        <f t="shared" si="118"/>
        <v>0</v>
      </c>
      <c r="BQ195" s="103">
        <f t="shared" si="119"/>
        <v>0</v>
      </c>
      <c r="BR195" s="103">
        <f t="shared" si="120"/>
        <v>0</v>
      </c>
      <c r="BS195" s="101">
        <f t="shared" si="121"/>
        <v>0</v>
      </c>
      <c r="BT195" s="101">
        <f t="shared" si="122"/>
        <v>0</v>
      </c>
      <c r="BU195" s="101">
        <f t="shared" si="123"/>
        <v>0</v>
      </c>
      <c r="BV195" s="101">
        <f t="shared" si="124"/>
        <v>0</v>
      </c>
      <c r="BW195" s="101">
        <f t="shared" si="125"/>
        <v>0</v>
      </c>
      <c r="BX195" s="101">
        <f t="shared" si="126"/>
        <v>0</v>
      </c>
      <c r="BY195" s="101">
        <f t="shared" si="127"/>
        <v>0</v>
      </c>
      <c r="BZ195" s="101">
        <f t="shared" si="128"/>
        <v>0</v>
      </c>
      <c r="CA195" s="100">
        <f t="shared" si="129"/>
        <v>0</v>
      </c>
      <c r="CB195" s="101">
        <f t="shared" si="130"/>
        <v>0</v>
      </c>
      <c r="CC195" s="102">
        <f t="shared" si="131"/>
        <v>0</v>
      </c>
      <c r="CD195" s="100">
        <f t="shared" si="132"/>
        <v>0</v>
      </c>
      <c r="CE195" s="100">
        <f t="shared" si="133"/>
        <v>0</v>
      </c>
      <c r="CF195" s="100">
        <f t="shared" si="134"/>
        <v>0</v>
      </c>
      <c r="CG195" s="100">
        <f t="shared" si="135"/>
        <v>0</v>
      </c>
      <c r="CH195" s="100">
        <f t="shared" si="136"/>
        <v>0</v>
      </c>
      <c r="CI195" s="103">
        <f t="shared" si="137"/>
        <v>0</v>
      </c>
      <c r="CJ195" s="101">
        <f t="shared" si="138"/>
        <v>0</v>
      </c>
      <c r="CK195" s="103">
        <f t="shared" si="139"/>
        <v>0</v>
      </c>
      <c r="CL195" s="101" t="e">
        <f t="shared" si="140"/>
        <v>#DIV/0!</v>
      </c>
    </row>
    <row r="196" spans="2:90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V196" s="92">
        <f t="shared" si="106"/>
        <v>14</v>
      </c>
      <c r="AX196" s="100" t="e">
        <f t="shared" si="107"/>
        <v>#DIV/0!</v>
      </c>
      <c r="AY196" s="101" t="e">
        <f t="shared" si="108"/>
        <v>#DIV/0!</v>
      </c>
      <c r="AZ196" s="102">
        <f t="shared" si="109"/>
        <v>0</v>
      </c>
      <c r="BA196" s="100" t="e">
        <f t="shared" si="110"/>
        <v>#DIV/0!</v>
      </c>
      <c r="BB196" s="100">
        <f t="shared" si="111"/>
        <v>0</v>
      </c>
      <c r="BC196" s="100" t="e">
        <f t="shared" si="112"/>
        <v>#DIV/0!</v>
      </c>
      <c r="BD196" s="100">
        <f t="shared" si="113"/>
        <v>0</v>
      </c>
      <c r="BE196" s="100" t="e">
        <f t="shared" si="114"/>
        <v>#DIV/0!</v>
      </c>
      <c r="BF196" s="103" t="e">
        <f>+VLOOKUP(J196,'Código Barras'!$C$3:$D$1694,1,0)</f>
        <v>#N/A</v>
      </c>
      <c r="BG196" s="101" t="e">
        <f t="shared" si="115"/>
        <v>#DIV/0!</v>
      </c>
      <c r="BH196" s="103" t="e">
        <f>+VLOOKUP(L196,'Código Barras'!$C$3:$D$1694,1,0)</f>
        <v>#N/A</v>
      </c>
      <c r="BI196" s="101" t="e">
        <f t="shared" si="116"/>
        <v>#DIV/0!</v>
      </c>
      <c r="BJ196" s="104" t="str">
        <f>IF(N196&lt;&gt;"",VLOOKUP(N196,Distribuidoras!$B$3:$B$28,1,0),"")</f>
        <v/>
      </c>
      <c r="BK196" s="104" t="e">
        <f>+VLOOKUP('Gx a CL'!O196,'Cod. Único Territorial'!$D$3:$D$348,1,0)</f>
        <v>#N/A</v>
      </c>
      <c r="BL196" s="104" t="e">
        <f>+VLOOKUP('Gx a CL'!P196,'Cod. Único Territorial'!$B$3:$B$348,1,0)</f>
        <v>#N/A</v>
      </c>
      <c r="BM196" s="104" t="e">
        <f>+VLOOKUP('Gx a CL'!Q196,'Sector Económico'!$B$3:$B$30,1,0)</f>
        <v>#N/A</v>
      </c>
      <c r="BN196" s="104" t="e">
        <f>+VLOOKUP('Gx a CL'!R196,'Sector Económico'!$C$3:$C$30,1,0)</f>
        <v>#N/A</v>
      </c>
      <c r="BO196" s="103">
        <f t="shared" si="117"/>
        <v>0</v>
      </c>
      <c r="BP196" s="103">
        <f t="shared" si="118"/>
        <v>0</v>
      </c>
      <c r="BQ196" s="103">
        <f t="shared" si="119"/>
        <v>0</v>
      </c>
      <c r="BR196" s="103">
        <f t="shared" si="120"/>
        <v>0</v>
      </c>
      <c r="BS196" s="101">
        <f t="shared" si="121"/>
        <v>0</v>
      </c>
      <c r="BT196" s="101">
        <f t="shared" si="122"/>
        <v>0</v>
      </c>
      <c r="BU196" s="101">
        <f t="shared" si="123"/>
        <v>0</v>
      </c>
      <c r="BV196" s="101">
        <f t="shared" si="124"/>
        <v>0</v>
      </c>
      <c r="BW196" s="101">
        <f t="shared" si="125"/>
        <v>0</v>
      </c>
      <c r="BX196" s="101">
        <f t="shared" si="126"/>
        <v>0</v>
      </c>
      <c r="BY196" s="101">
        <f t="shared" si="127"/>
        <v>0</v>
      </c>
      <c r="BZ196" s="101">
        <f t="shared" si="128"/>
        <v>0</v>
      </c>
      <c r="CA196" s="100">
        <f t="shared" si="129"/>
        <v>0</v>
      </c>
      <c r="CB196" s="101">
        <f t="shared" si="130"/>
        <v>0</v>
      </c>
      <c r="CC196" s="102">
        <f t="shared" si="131"/>
        <v>0</v>
      </c>
      <c r="CD196" s="100">
        <f t="shared" si="132"/>
        <v>0</v>
      </c>
      <c r="CE196" s="100">
        <f t="shared" si="133"/>
        <v>0</v>
      </c>
      <c r="CF196" s="100">
        <f t="shared" si="134"/>
        <v>0</v>
      </c>
      <c r="CG196" s="100">
        <f t="shared" si="135"/>
        <v>0</v>
      </c>
      <c r="CH196" s="100">
        <f t="shared" si="136"/>
        <v>0</v>
      </c>
      <c r="CI196" s="103">
        <f t="shared" si="137"/>
        <v>0</v>
      </c>
      <c r="CJ196" s="101">
        <f t="shared" si="138"/>
        <v>0</v>
      </c>
      <c r="CK196" s="103">
        <f t="shared" si="139"/>
        <v>0</v>
      </c>
      <c r="CL196" s="101" t="e">
        <f t="shared" si="140"/>
        <v>#DIV/0!</v>
      </c>
    </row>
    <row r="197" spans="2:90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V197" s="92">
        <f t="shared" si="106"/>
        <v>14</v>
      </c>
      <c r="AX197" s="100" t="e">
        <f t="shared" si="107"/>
        <v>#DIV/0!</v>
      </c>
      <c r="AY197" s="101" t="e">
        <f t="shared" si="108"/>
        <v>#DIV/0!</v>
      </c>
      <c r="AZ197" s="102">
        <f t="shared" si="109"/>
        <v>0</v>
      </c>
      <c r="BA197" s="100" t="e">
        <f t="shared" si="110"/>
        <v>#DIV/0!</v>
      </c>
      <c r="BB197" s="100">
        <f t="shared" si="111"/>
        <v>0</v>
      </c>
      <c r="BC197" s="100" t="e">
        <f t="shared" si="112"/>
        <v>#DIV/0!</v>
      </c>
      <c r="BD197" s="100">
        <f t="shared" si="113"/>
        <v>0</v>
      </c>
      <c r="BE197" s="100" t="e">
        <f t="shared" si="114"/>
        <v>#DIV/0!</v>
      </c>
      <c r="BF197" s="103" t="e">
        <f>+VLOOKUP(J197,'Código Barras'!$C$3:$D$1694,1,0)</f>
        <v>#N/A</v>
      </c>
      <c r="BG197" s="101" t="e">
        <f t="shared" si="115"/>
        <v>#DIV/0!</v>
      </c>
      <c r="BH197" s="103" t="e">
        <f>+VLOOKUP(L197,'Código Barras'!$C$3:$D$1694,1,0)</f>
        <v>#N/A</v>
      </c>
      <c r="BI197" s="101" t="e">
        <f t="shared" si="116"/>
        <v>#DIV/0!</v>
      </c>
      <c r="BJ197" s="104" t="str">
        <f>IF(N197&lt;&gt;"",VLOOKUP(N197,Distribuidoras!$B$3:$B$28,1,0),"")</f>
        <v/>
      </c>
      <c r="BK197" s="104" t="e">
        <f>+VLOOKUP('Gx a CL'!O197,'Cod. Único Territorial'!$D$3:$D$348,1,0)</f>
        <v>#N/A</v>
      </c>
      <c r="BL197" s="104" t="e">
        <f>+VLOOKUP('Gx a CL'!P197,'Cod. Único Territorial'!$B$3:$B$348,1,0)</f>
        <v>#N/A</v>
      </c>
      <c r="BM197" s="104" t="e">
        <f>+VLOOKUP('Gx a CL'!Q197,'Sector Económico'!$B$3:$B$30,1,0)</f>
        <v>#N/A</v>
      </c>
      <c r="BN197" s="104" t="e">
        <f>+VLOOKUP('Gx a CL'!R197,'Sector Económico'!$C$3:$C$30,1,0)</f>
        <v>#N/A</v>
      </c>
      <c r="BO197" s="103">
        <f t="shared" si="117"/>
        <v>0</v>
      </c>
      <c r="BP197" s="103">
        <f t="shared" si="118"/>
        <v>0</v>
      </c>
      <c r="BQ197" s="103">
        <f t="shared" si="119"/>
        <v>0</v>
      </c>
      <c r="BR197" s="103">
        <f t="shared" si="120"/>
        <v>0</v>
      </c>
      <c r="BS197" s="101">
        <f t="shared" si="121"/>
        <v>0</v>
      </c>
      <c r="BT197" s="101">
        <f t="shared" si="122"/>
        <v>0</v>
      </c>
      <c r="BU197" s="101">
        <f t="shared" si="123"/>
        <v>0</v>
      </c>
      <c r="BV197" s="101">
        <f t="shared" si="124"/>
        <v>0</v>
      </c>
      <c r="BW197" s="101">
        <f t="shared" si="125"/>
        <v>0</v>
      </c>
      <c r="BX197" s="101">
        <f t="shared" si="126"/>
        <v>0</v>
      </c>
      <c r="BY197" s="101">
        <f t="shared" si="127"/>
        <v>0</v>
      </c>
      <c r="BZ197" s="101">
        <f t="shared" si="128"/>
        <v>0</v>
      </c>
      <c r="CA197" s="100">
        <f t="shared" si="129"/>
        <v>0</v>
      </c>
      <c r="CB197" s="101">
        <f t="shared" si="130"/>
        <v>0</v>
      </c>
      <c r="CC197" s="102">
        <f t="shared" si="131"/>
        <v>0</v>
      </c>
      <c r="CD197" s="100">
        <f t="shared" si="132"/>
        <v>0</v>
      </c>
      <c r="CE197" s="100">
        <f t="shared" si="133"/>
        <v>0</v>
      </c>
      <c r="CF197" s="100">
        <f t="shared" si="134"/>
        <v>0</v>
      </c>
      <c r="CG197" s="100">
        <f t="shared" si="135"/>
        <v>0</v>
      </c>
      <c r="CH197" s="100">
        <f t="shared" si="136"/>
        <v>0</v>
      </c>
      <c r="CI197" s="103">
        <f t="shared" si="137"/>
        <v>0</v>
      </c>
      <c r="CJ197" s="101">
        <f t="shared" si="138"/>
        <v>0</v>
      </c>
      <c r="CK197" s="103">
        <f t="shared" si="139"/>
        <v>0</v>
      </c>
      <c r="CL197" s="101" t="e">
        <f t="shared" si="140"/>
        <v>#DIV/0!</v>
      </c>
    </row>
    <row r="198" spans="2:90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V198" s="92">
        <f t="shared" si="106"/>
        <v>14</v>
      </c>
      <c r="AX198" s="100" t="e">
        <f t="shared" si="107"/>
        <v>#DIV/0!</v>
      </c>
      <c r="AY198" s="101" t="e">
        <f t="shared" si="108"/>
        <v>#DIV/0!</v>
      </c>
      <c r="AZ198" s="102">
        <f t="shared" si="109"/>
        <v>0</v>
      </c>
      <c r="BA198" s="100" t="e">
        <f t="shared" si="110"/>
        <v>#DIV/0!</v>
      </c>
      <c r="BB198" s="100">
        <f t="shared" si="111"/>
        <v>0</v>
      </c>
      <c r="BC198" s="100" t="e">
        <f t="shared" si="112"/>
        <v>#DIV/0!</v>
      </c>
      <c r="BD198" s="100">
        <f t="shared" si="113"/>
        <v>0</v>
      </c>
      <c r="BE198" s="100" t="e">
        <f t="shared" si="114"/>
        <v>#DIV/0!</v>
      </c>
      <c r="BF198" s="103" t="e">
        <f>+VLOOKUP(J198,'Código Barras'!$C$3:$D$1694,1,0)</f>
        <v>#N/A</v>
      </c>
      <c r="BG198" s="101" t="e">
        <f t="shared" si="115"/>
        <v>#DIV/0!</v>
      </c>
      <c r="BH198" s="103" t="e">
        <f>+VLOOKUP(L198,'Código Barras'!$C$3:$D$1694,1,0)</f>
        <v>#N/A</v>
      </c>
      <c r="BI198" s="101" t="e">
        <f t="shared" si="116"/>
        <v>#DIV/0!</v>
      </c>
      <c r="BJ198" s="104" t="str">
        <f>IF(N198&lt;&gt;"",VLOOKUP(N198,Distribuidoras!$B$3:$B$28,1,0),"")</f>
        <v/>
      </c>
      <c r="BK198" s="104" t="e">
        <f>+VLOOKUP('Gx a CL'!O198,'Cod. Único Territorial'!$D$3:$D$348,1,0)</f>
        <v>#N/A</v>
      </c>
      <c r="BL198" s="104" t="e">
        <f>+VLOOKUP('Gx a CL'!P198,'Cod. Único Territorial'!$B$3:$B$348,1,0)</f>
        <v>#N/A</v>
      </c>
      <c r="BM198" s="104" t="e">
        <f>+VLOOKUP('Gx a CL'!Q198,'Sector Económico'!$B$3:$B$30,1,0)</f>
        <v>#N/A</v>
      </c>
      <c r="BN198" s="104" t="e">
        <f>+VLOOKUP('Gx a CL'!R198,'Sector Económico'!$C$3:$C$30,1,0)</f>
        <v>#N/A</v>
      </c>
      <c r="BO198" s="103">
        <f t="shared" si="117"/>
        <v>0</v>
      </c>
      <c r="BP198" s="103">
        <f t="shared" si="118"/>
        <v>0</v>
      </c>
      <c r="BQ198" s="103">
        <f t="shared" si="119"/>
        <v>0</v>
      </c>
      <c r="BR198" s="103">
        <f t="shared" si="120"/>
        <v>0</v>
      </c>
      <c r="BS198" s="101">
        <f t="shared" si="121"/>
        <v>0</v>
      </c>
      <c r="BT198" s="101">
        <f t="shared" si="122"/>
        <v>0</v>
      </c>
      <c r="BU198" s="101">
        <f t="shared" si="123"/>
        <v>0</v>
      </c>
      <c r="BV198" s="101">
        <f t="shared" si="124"/>
        <v>0</v>
      </c>
      <c r="BW198" s="101">
        <f t="shared" si="125"/>
        <v>0</v>
      </c>
      <c r="BX198" s="101">
        <f t="shared" si="126"/>
        <v>0</v>
      </c>
      <c r="BY198" s="101">
        <f t="shared" si="127"/>
        <v>0</v>
      </c>
      <c r="BZ198" s="101">
        <f t="shared" si="128"/>
        <v>0</v>
      </c>
      <c r="CA198" s="100">
        <f t="shared" si="129"/>
        <v>0</v>
      </c>
      <c r="CB198" s="101">
        <f t="shared" si="130"/>
        <v>0</v>
      </c>
      <c r="CC198" s="102">
        <f t="shared" si="131"/>
        <v>0</v>
      </c>
      <c r="CD198" s="100">
        <f t="shared" si="132"/>
        <v>0</v>
      </c>
      <c r="CE198" s="100">
        <f t="shared" si="133"/>
        <v>0</v>
      </c>
      <c r="CF198" s="100">
        <f t="shared" si="134"/>
        <v>0</v>
      </c>
      <c r="CG198" s="100">
        <f t="shared" si="135"/>
        <v>0</v>
      </c>
      <c r="CH198" s="100">
        <f t="shared" si="136"/>
        <v>0</v>
      </c>
      <c r="CI198" s="103">
        <f t="shared" si="137"/>
        <v>0</v>
      </c>
      <c r="CJ198" s="101">
        <f t="shared" si="138"/>
        <v>0</v>
      </c>
      <c r="CK198" s="103">
        <f t="shared" si="139"/>
        <v>0</v>
      </c>
      <c r="CL198" s="101" t="e">
        <f t="shared" si="140"/>
        <v>#DIV/0!</v>
      </c>
    </row>
    <row r="199" spans="2:90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V199" s="92">
        <f t="shared" si="106"/>
        <v>14</v>
      </c>
      <c r="AX199" s="100" t="e">
        <f t="shared" si="107"/>
        <v>#DIV/0!</v>
      </c>
      <c r="AY199" s="101" t="e">
        <f t="shared" si="108"/>
        <v>#DIV/0!</v>
      </c>
      <c r="AZ199" s="102">
        <f t="shared" si="109"/>
        <v>0</v>
      </c>
      <c r="BA199" s="100" t="e">
        <f t="shared" si="110"/>
        <v>#DIV/0!</v>
      </c>
      <c r="BB199" s="100">
        <f t="shared" si="111"/>
        <v>0</v>
      </c>
      <c r="BC199" s="100" t="e">
        <f t="shared" si="112"/>
        <v>#DIV/0!</v>
      </c>
      <c r="BD199" s="100">
        <f t="shared" si="113"/>
        <v>0</v>
      </c>
      <c r="BE199" s="100" t="e">
        <f t="shared" si="114"/>
        <v>#DIV/0!</v>
      </c>
      <c r="BF199" s="103" t="e">
        <f>+VLOOKUP(J199,'Código Barras'!$C$3:$D$1694,1,0)</f>
        <v>#N/A</v>
      </c>
      <c r="BG199" s="101" t="e">
        <f t="shared" si="115"/>
        <v>#DIV/0!</v>
      </c>
      <c r="BH199" s="103" t="e">
        <f>+VLOOKUP(L199,'Código Barras'!$C$3:$D$1694,1,0)</f>
        <v>#N/A</v>
      </c>
      <c r="BI199" s="101" t="e">
        <f t="shared" si="116"/>
        <v>#DIV/0!</v>
      </c>
      <c r="BJ199" s="104" t="str">
        <f>IF(N199&lt;&gt;"",VLOOKUP(N199,Distribuidoras!$B$3:$B$28,1,0),"")</f>
        <v/>
      </c>
      <c r="BK199" s="104" t="e">
        <f>+VLOOKUP('Gx a CL'!O199,'Cod. Único Territorial'!$D$3:$D$348,1,0)</f>
        <v>#N/A</v>
      </c>
      <c r="BL199" s="104" t="e">
        <f>+VLOOKUP('Gx a CL'!P199,'Cod. Único Territorial'!$B$3:$B$348,1,0)</f>
        <v>#N/A</v>
      </c>
      <c r="BM199" s="104" t="e">
        <f>+VLOOKUP('Gx a CL'!Q199,'Sector Económico'!$B$3:$B$30,1,0)</f>
        <v>#N/A</v>
      </c>
      <c r="BN199" s="104" t="e">
        <f>+VLOOKUP('Gx a CL'!R199,'Sector Económico'!$C$3:$C$30,1,0)</f>
        <v>#N/A</v>
      </c>
      <c r="BO199" s="103">
        <f t="shared" si="117"/>
        <v>0</v>
      </c>
      <c r="BP199" s="103">
        <f t="shared" si="118"/>
        <v>0</v>
      </c>
      <c r="BQ199" s="103">
        <f t="shared" si="119"/>
        <v>0</v>
      </c>
      <c r="BR199" s="103">
        <f t="shared" si="120"/>
        <v>0</v>
      </c>
      <c r="BS199" s="101">
        <f t="shared" si="121"/>
        <v>0</v>
      </c>
      <c r="BT199" s="101">
        <f t="shared" si="122"/>
        <v>0</v>
      </c>
      <c r="BU199" s="101">
        <f t="shared" si="123"/>
        <v>0</v>
      </c>
      <c r="BV199" s="101">
        <f t="shared" si="124"/>
        <v>0</v>
      </c>
      <c r="BW199" s="101">
        <f t="shared" si="125"/>
        <v>0</v>
      </c>
      <c r="BX199" s="101">
        <f t="shared" si="126"/>
        <v>0</v>
      </c>
      <c r="BY199" s="101">
        <f t="shared" si="127"/>
        <v>0</v>
      </c>
      <c r="BZ199" s="101">
        <f t="shared" si="128"/>
        <v>0</v>
      </c>
      <c r="CA199" s="100">
        <f t="shared" si="129"/>
        <v>0</v>
      </c>
      <c r="CB199" s="101">
        <f t="shared" si="130"/>
        <v>0</v>
      </c>
      <c r="CC199" s="102">
        <f t="shared" si="131"/>
        <v>0</v>
      </c>
      <c r="CD199" s="100">
        <f t="shared" si="132"/>
        <v>0</v>
      </c>
      <c r="CE199" s="100">
        <f t="shared" si="133"/>
        <v>0</v>
      </c>
      <c r="CF199" s="100">
        <f t="shared" si="134"/>
        <v>0</v>
      </c>
      <c r="CG199" s="100">
        <f t="shared" si="135"/>
        <v>0</v>
      </c>
      <c r="CH199" s="100">
        <f t="shared" si="136"/>
        <v>0</v>
      </c>
      <c r="CI199" s="103">
        <f t="shared" si="137"/>
        <v>0</v>
      </c>
      <c r="CJ199" s="101">
        <f t="shared" si="138"/>
        <v>0</v>
      </c>
      <c r="CK199" s="103">
        <f t="shared" si="139"/>
        <v>0</v>
      </c>
      <c r="CL199" s="101" t="e">
        <f t="shared" si="140"/>
        <v>#DIV/0!</v>
      </c>
    </row>
    <row r="200" spans="2:90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V200" s="92">
        <f t="shared" si="106"/>
        <v>14</v>
      </c>
      <c r="AX200" s="100" t="e">
        <f t="shared" si="107"/>
        <v>#DIV/0!</v>
      </c>
      <c r="AY200" s="101" t="e">
        <f t="shared" si="108"/>
        <v>#DIV/0!</v>
      </c>
      <c r="AZ200" s="102">
        <f t="shared" si="109"/>
        <v>0</v>
      </c>
      <c r="BA200" s="100" t="e">
        <f t="shared" si="110"/>
        <v>#DIV/0!</v>
      </c>
      <c r="BB200" s="100">
        <f t="shared" si="111"/>
        <v>0</v>
      </c>
      <c r="BC200" s="100" t="e">
        <f t="shared" si="112"/>
        <v>#DIV/0!</v>
      </c>
      <c r="BD200" s="100">
        <f t="shared" si="113"/>
        <v>0</v>
      </c>
      <c r="BE200" s="100" t="e">
        <f t="shared" si="114"/>
        <v>#DIV/0!</v>
      </c>
      <c r="BF200" s="103" t="e">
        <f>+VLOOKUP(J200,'Código Barras'!$C$3:$D$1694,1,0)</f>
        <v>#N/A</v>
      </c>
      <c r="BG200" s="101" t="e">
        <f t="shared" si="115"/>
        <v>#DIV/0!</v>
      </c>
      <c r="BH200" s="103" t="e">
        <f>+VLOOKUP(L200,'Código Barras'!$C$3:$D$1694,1,0)</f>
        <v>#N/A</v>
      </c>
      <c r="BI200" s="101" t="e">
        <f t="shared" si="116"/>
        <v>#DIV/0!</v>
      </c>
      <c r="BJ200" s="104" t="str">
        <f>IF(N200&lt;&gt;"",VLOOKUP(N200,Distribuidoras!$B$3:$B$28,1,0),"")</f>
        <v/>
      </c>
      <c r="BK200" s="104" t="e">
        <f>+VLOOKUP('Gx a CL'!O200,'Cod. Único Territorial'!$D$3:$D$348,1,0)</f>
        <v>#N/A</v>
      </c>
      <c r="BL200" s="104" t="e">
        <f>+VLOOKUP('Gx a CL'!P200,'Cod. Único Territorial'!$B$3:$B$348,1,0)</f>
        <v>#N/A</v>
      </c>
      <c r="BM200" s="104" t="e">
        <f>+VLOOKUP('Gx a CL'!Q200,'Sector Económico'!$B$3:$B$30,1,0)</f>
        <v>#N/A</v>
      </c>
      <c r="BN200" s="104" t="e">
        <f>+VLOOKUP('Gx a CL'!R200,'Sector Económico'!$C$3:$C$30,1,0)</f>
        <v>#N/A</v>
      </c>
      <c r="BO200" s="103">
        <f t="shared" si="117"/>
        <v>0</v>
      </c>
      <c r="BP200" s="103">
        <f t="shared" si="118"/>
        <v>0</v>
      </c>
      <c r="BQ200" s="103">
        <f t="shared" si="119"/>
        <v>0</v>
      </c>
      <c r="BR200" s="103">
        <f t="shared" si="120"/>
        <v>0</v>
      </c>
      <c r="BS200" s="101">
        <f t="shared" si="121"/>
        <v>0</v>
      </c>
      <c r="BT200" s="101">
        <f t="shared" si="122"/>
        <v>0</v>
      </c>
      <c r="BU200" s="101">
        <f t="shared" si="123"/>
        <v>0</v>
      </c>
      <c r="BV200" s="101">
        <f t="shared" si="124"/>
        <v>0</v>
      </c>
      <c r="BW200" s="101">
        <f t="shared" si="125"/>
        <v>0</v>
      </c>
      <c r="BX200" s="101">
        <f t="shared" si="126"/>
        <v>0</v>
      </c>
      <c r="BY200" s="101">
        <f t="shared" si="127"/>
        <v>0</v>
      </c>
      <c r="BZ200" s="101">
        <f t="shared" si="128"/>
        <v>0</v>
      </c>
      <c r="CA200" s="100">
        <f t="shared" si="129"/>
        <v>0</v>
      </c>
      <c r="CB200" s="101">
        <f t="shared" si="130"/>
        <v>0</v>
      </c>
      <c r="CC200" s="102">
        <f t="shared" si="131"/>
        <v>0</v>
      </c>
      <c r="CD200" s="100">
        <f t="shared" si="132"/>
        <v>0</v>
      </c>
      <c r="CE200" s="100">
        <f t="shared" si="133"/>
        <v>0</v>
      </c>
      <c r="CF200" s="100">
        <f t="shared" si="134"/>
        <v>0</v>
      </c>
      <c r="CG200" s="100">
        <f t="shared" si="135"/>
        <v>0</v>
      </c>
      <c r="CH200" s="100">
        <f t="shared" si="136"/>
        <v>0</v>
      </c>
      <c r="CI200" s="103">
        <f t="shared" si="137"/>
        <v>0</v>
      </c>
      <c r="CJ200" s="101">
        <f t="shared" si="138"/>
        <v>0</v>
      </c>
      <c r="CK200" s="103">
        <f t="shared" si="139"/>
        <v>0</v>
      </c>
      <c r="CL200" s="101" t="e">
        <f t="shared" si="140"/>
        <v>#DIV/0!</v>
      </c>
    </row>
    <row r="201" spans="2:90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V201" s="92">
        <f t="shared" si="106"/>
        <v>14</v>
      </c>
      <c r="AX201" s="100" t="e">
        <f t="shared" si="107"/>
        <v>#DIV/0!</v>
      </c>
      <c r="AY201" s="101" t="e">
        <f t="shared" si="108"/>
        <v>#DIV/0!</v>
      </c>
      <c r="AZ201" s="102">
        <f t="shared" si="109"/>
        <v>0</v>
      </c>
      <c r="BA201" s="100" t="e">
        <f t="shared" si="110"/>
        <v>#DIV/0!</v>
      </c>
      <c r="BB201" s="100">
        <f t="shared" si="111"/>
        <v>0</v>
      </c>
      <c r="BC201" s="100" t="e">
        <f t="shared" si="112"/>
        <v>#DIV/0!</v>
      </c>
      <c r="BD201" s="100">
        <f t="shared" si="113"/>
        <v>0</v>
      </c>
      <c r="BE201" s="100" t="e">
        <f t="shared" si="114"/>
        <v>#DIV/0!</v>
      </c>
      <c r="BF201" s="103" t="e">
        <f>+VLOOKUP(J201,'Código Barras'!$C$3:$D$1694,1,0)</f>
        <v>#N/A</v>
      </c>
      <c r="BG201" s="101" t="e">
        <f t="shared" si="115"/>
        <v>#DIV/0!</v>
      </c>
      <c r="BH201" s="103" t="e">
        <f>+VLOOKUP(L201,'Código Barras'!$C$3:$D$1694,1,0)</f>
        <v>#N/A</v>
      </c>
      <c r="BI201" s="101" t="e">
        <f t="shared" si="116"/>
        <v>#DIV/0!</v>
      </c>
      <c r="BJ201" s="104" t="str">
        <f>IF(N201&lt;&gt;"",VLOOKUP(N201,Distribuidoras!$B$3:$B$28,1,0),"")</f>
        <v/>
      </c>
      <c r="BK201" s="104" t="e">
        <f>+VLOOKUP('Gx a CL'!O201,'Cod. Único Territorial'!$D$3:$D$348,1,0)</f>
        <v>#N/A</v>
      </c>
      <c r="BL201" s="104" t="e">
        <f>+VLOOKUP('Gx a CL'!P201,'Cod. Único Territorial'!$B$3:$B$348,1,0)</f>
        <v>#N/A</v>
      </c>
      <c r="BM201" s="104" t="e">
        <f>+VLOOKUP('Gx a CL'!Q201,'Sector Económico'!$B$3:$B$30,1,0)</f>
        <v>#N/A</v>
      </c>
      <c r="BN201" s="104" t="e">
        <f>+VLOOKUP('Gx a CL'!R201,'Sector Económico'!$C$3:$C$30,1,0)</f>
        <v>#N/A</v>
      </c>
      <c r="BO201" s="103">
        <f t="shared" si="117"/>
        <v>0</v>
      </c>
      <c r="BP201" s="103">
        <f t="shared" si="118"/>
        <v>0</v>
      </c>
      <c r="BQ201" s="103">
        <f t="shared" si="119"/>
        <v>0</v>
      </c>
      <c r="BR201" s="103">
        <f t="shared" si="120"/>
        <v>0</v>
      </c>
      <c r="BS201" s="101">
        <f t="shared" si="121"/>
        <v>0</v>
      </c>
      <c r="BT201" s="101">
        <f t="shared" si="122"/>
        <v>0</v>
      </c>
      <c r="BU201" s="101">
        <f t="shared" si="123"/>
        <v>0</v>
      </c>
      <c r="BV201" s="101">
        <f t="shared" si="124"/>
        <v>0</v>
      </c>
      <c r="BW201" s="101">
        <f t="shared" si="125"/>
        <v>0</v>
      </c>
      <c r="BX201" s="101">
        <f t="shared" si="126"/>
        <v>0</v>
      </c>
      <c r="BY201" s="101">
        <f t="shared" si="127"/>
        <v>0</v>
      </c>
      <c r="BZ201" s="101">
        <f t="shared" si="128"/>
        <v>0</v>
      </c>
      <c r="CA201" s="100">
        <f t="shared" si="129"/>
        <v>0</v>
      </c>
      <c r="CB201" s="101">
        <f t="shared" si="130"/>
        <v>0</v>
      </c>
      <c r="CC201" s="102">
        <f t="shared" si="131"/>
        <v>0</v>
      </c>
      <c r="CD201" s="100">
        <f t="shared" si="132"/>
        <v>0</v>
      </c>
      <c r="CE201" s="100">
        <f t="shared" si="133"/>
        <v>0</v>
      </c>
      <c r="CF201" s="100">
        <f t="shared" si="134"/>
        <v>0</v>
      </c>
      <c r="CG201" s="100">
        <f t="shared" si="135"/>
        <v>0</v>
      </c>
      <c r="CH201" s="100">
        <f t="shared" si="136"/>
        <v>0</v>
      </c>
      <c r="CI201" s="103">
        <f t="shared" si="137"/>
        <v>0</v>
      </c>
      <c r="CJ201" s="101">
        <f t="shared" si="138"/>
        <v>0</v>
      </c>
      <c r="CK201" s="103">
        <f t="shared" si="139"/>
        <v>0</v>
      </c>
      <c r="CL201" s="101" t="e">
        <f t="shared" si="140"/>
        <v>#DIV/0!</v>
      </c>
    </row>
    <row r="202" spans="2:90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V202" s="92">
        <f t="shared" si="106"/>
        <v>14</v>
      </c>
      <c r="AX202" s="100" t="e">
        <f t="shared" si="107"/>
        <v>#DIV/0!</v>
      </c>
      <c r="AY202" s="101" t="e">
        <f t="shared" si="108"/>
        <v>#DIV/0!</v>
      </c>
      <c r="AZ202" s="102">
        <f t="shared" si="109"/>
        <v>0</v>
      </c>
      <c r="BA202" s="100" t="e">
        <f t="shared" si="110"/>
        <v>#DIV/0!</v>
      </c>
      <c r="BB202" s="100">
        <f t="shared" si="111"/>
        <v>0</v>
      </c>
      <c r="BC202" s="100" t="e">
        <f t="shared" si="112"/>
        <v>#DIV/0!</v>
      </c>
      <c r="BD202" s="100">
        <f t="shared" si="113"/>
        <v>0</v>
      </c>
      <c r="BE202" s="100" t="e">
        <f t="shared" si="114"/>
        <v>#DIV/0!</v>
      </c>
      <c r="BF202" s="103" t="e">
        <f>+VLOOKUP(J202,'Código Barras'!$C$3:$D$1694,1,0)</f>
        <v>#N/A</v>
      </c>
      <c r="BG202" s="101" t="e">
        <f t="shared" si="115"/>
        <v>#DIV/0!</v>
      </c>
      <c r="BH202" s="103" t="e">
        <f>+VLOOKUP(L202,'Código Barras'!$C$3:$D$1694,1,0)</f>
        <v>#N/A</v>
      </c>
      <c r="BI202" s="101" t="e">
        <f t="shared" si="116"/>
        <v>#DIV/0!</v>
      </c>
      <c r="BJ202" s="104" t="str">
        <f>IF(N202&lt;&gt;"",VLOOKUP(N202,Distribuidoras!$B$3:$B$28,1,0),"")</f>
        <v/>
      </c>
      <c r="BK202" s="104" t="e">
        <f>+VLOOKUP('Gx a CL'!O202,'Cod. Único Territorial'!$D$3:$D$348,1,0)</f>
        <v>#N/A</v>
      </c>
      <c r="BL202" s="104" t="e">
        <f>+VLOOKUP('Gx a CL'!P202,'Cod. Único Territorial'!$B$3:$B$348,1,0)</f>
        <v>#N/A</v>
      </c>
      <c r="BM202" s="104" t="e">
        <f>+VLOOKUP('Gx a CL'!Q202,'Sector Económico'!$B$3:$B$30,1,0)</f>
        <v>#N/A</v>
      </c>
      <c r="BN202" s="104" t="e">
        <f>+VLOOKUP('Gx a CL'!R202,'Sector Económico'!$C$3:$C$30,1,0)</f>
        <v>#N/A</v>
      </c>
      <c r="BO202" s="103">
        <f t="shared" si="117"/>
        <v>0</v>
      </c>
      <c r="BP202" s="103">
        <f t="shared" si="118"/>
        <v>0</v>
      </c>
      <c r="BQ202" s="103">
        <f t="shared" si="119"/>
        <v>0</v>
      </c>
      <c r="BR202" s="103">
        <f t="shared" si="120"/>
        <v>0</v>
      </c>
      <c r="BS202" s="101">
        <f t="shared" si="121"/>
        <v>0</v>
      </c>
      <c r="BT202" s="101">
        <f t="shared" si="122"/>
        <v>0</v>
      </c>
      <c r="BU202" s="101">
        <f t="shared" si="123"/>
        <v>0</v>
      </c>
      <c r="BV202" s="101">
        <f t="shared" si="124"/>
        <v>0</v>
      </c>
      <c r="BW202" s="101">
        <f t="shared" si="125"/>
        <v>0</v>
      </c>
      <c r="BX202" s="101">
        <f t="shared" si="126"/>
        <v>0</v>
      </c>
      <c r="BY202" s="101">
        <f t="shared" si="127"/>
        <v>0</v>
      </c>
      <c r="BZ202" s="101">
        <f t="shared" si="128"/>
        <v>0</v>
      </c>
      <c r="CA202" s="100">
        <f t="shared" si="129"/>
        <v>0</v>
      </c>
      <c r="CB202" s="101">
        <f t="shared" si="130"/>
        <v>0</v>
      </c>
      <c r="CC202" s="102">
        <f t="shared" si="131"/>
        <v>0</v>
      </c>
      <c r="CD202" s="100">
        <f t="shared" si="132"/>
        <v>0</v>
      </c>
      <c r="CE202" s="100">
        <f t="shared" si="133"/>
        <v>0</v>
      </c>
      <c r="CF202" s="100">
        <f t="shared" si="134"/>
        <v>0</v>
      </c>
      <c r="CG202" s="100">
        <f t="shared" si="135"/>
        <v>0</v>
      </c>
      <c r="CH202" s="100">
        <f t="shared" si="136"/>
        <v>0</v>
      </c>
      <c r="CI202" s="103">
        <f t="shared" si="137"/>
        <v>0</v>
      </c>
      <c r="CJ202" s="101">
        <f t="shared" si="138"/>
        <v>0</v>
      </c>
      <c r="CK202" s="103">
        <f t="shared" si="139"/>
        <v>0</v>
      </c>
      <c r="CL202" s="101" t="e">
        <f t="shared" si="140"/>
        <v>#DIV/0!</v>
      </c>
    </row>
    <row r="203" spans="2:90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V203" s="92">
        <f t="shared" ref="AV203:AV266" si="141">SUMPRODUCT(--(ISERROR(AX203:CL203)))</f>
        <v>14</v>
      </c>
      <c r="AX203" s="100" t="e">
        <f t="shared" si="107"/>
        <v>#DIV/0!</v>
      </c>
      <c r="AY203" s="101" t="e">
        <f t="shared" si="108"/>
        <v>#DIV/0!</v>
      </c>
      <c r="AZ203" s="102">
        <f t="shared" si="109"/>
        <v>0</v>
      </c>
      <c r="BA203" s="100" t="e">
        <f t="shared" si="110"/>
        <v>#DIV/0!</v>
      </c>
      <c r="BB203" s="100">
        <f t="shared" si="111"/>
        <v>0</v>
      </c>
      <c r="BC203" s="100" t="e">
        <f t="shared" si="112"/>
        <v>#DIV/0!</v>
      </c>
      <c r="BD203" s="100">
        <f t="shared" si="113"/>
        <v>0</v>
      </c>
      <c r="BE203" s="100" t="e">
        <f t="shared" si="114"/>
        <v>#DIV/0!</v>
      </c>
      <c r="BF203" s="103" t="e">
        <f>+VLOOKUP(J203,'Código Barras'!$C$3:$D$1694,1,0)</f>
        <v>#N/A</v>
      </c>
      <c r="BG203" s="101" t="e">
        <f t="shared" si="115"/>
        <v>#DIV/0!</v>
      </c>
      <c r="BH203" s="103" t="e">
        <f>+VLOOKUP(L203,'Código Barras'!$C$3:$D$1694,1,0)</f>
        <v>#N/A</v>
      </c>
      <c r="BI203" s="101" t="e">
        <f t="shared" si="116"/>
        <v>#DIV/0!</v>
      </c>
      <c r="BJ203" s="104" t="str">
        <f>IF(N203&lt;&gt;"",VLOOKUP(N203,Distribuidoras!$B$3:$B$28,1,0),"")</f>
        <v/>
      </c>
      <c r="BK203" s="104" t="e">
        <f>+VLOOKUP('Gx a CL'!O203,'Cod. Único Territorial'!$D$3:$D$348,1,0)</f>
        <v>#N/A</v>
      </c>
      <c r="BL203" s="104" t="e">
        <f>+VLOOKUP('Gx a CL'!P203,'Cod. Único Territorial'!$B$3:$B$348,1,0)</f>
        <v>#N/A</v>
      </c>
      <c r="BM203" s="104" t="e">
        <f>+VLOOKUP('Gx a CL'!Q203,'Sector Económico'!$B$3:$B$30,1,0)</f>
        <v>#N/A</v>
      </c>
      <c r="BN203" s="104" t="e">
        <f>+VLOOKUP('Gx a CL'!R203,'Sector Económico'!$C$3:$C$30,1,0)</f>
        <v>#N/A</v>
      </c>
      <c r="BO203" s="103">
        <f t="shared" si="117"/>
        <v>0</v>
      </c>
      <c r="BP203" s="103">
        <f t="shared" si="118"/>
        <v>0</v>
      </c>
      <c r="BQ203" s="103">
        <f t="shared" si="119"/>
        <v>0</v>
      </c>
      <c r="BR203" s="103">
        <f t="shared" si="120"/>
        <v>0</v>
      </c>
      <c r="BS203" s="101">
        <f t="shared" si="121"/>
        <v>0</v>
      </c>
      <c r="BT203" s="101">
        <f t="shared" si="122"/>
        <v>0</v>
      </c>
      <c r="BU203" s="101">
        <f t="shared" si="123"/>
        <v>0</v>
      </c>
      <c r="BV203" s="101">
        <f t="shared" si="124"/>
        <v>0</v>
      </c>
      <c r="BW203" s="101">
        <f t="shared" si="125"/>
        <v>0</v>
      </c>
      <c r="BX203" s="101">
        <f t="shared" si="126"/>
        <v>0</v>
      </c>
      <c r="BY203" s="101">
        <f t="shared" si="127"/>
        <v>0</v>
      </c>
      <c r="BZ203" s="101">
        <f t="shared" si="128"/>
        <v>0</v>
      </c>
      <c r="CA203" s="100">
        <f t="shared" si="129"/>
        <v>0</v>
      </c>
      <c r="CB203" s="101">
        <f t="shared" si="130"/>
        <v>0</v>
      </c>
      <c r="CC203" s="102">
        <f t="shared" si="131"/>
        <v>0</v>
      </c>
      <c r="CD203" s="100">
        <f t="shared" si="132"/>
        <v>0</v>
      </c>
      <c r="CE203" s="100">
        <f t="shared" si="133"/>
        <v>0</v>
      </c>
      <c r="CF203" s="100">
        <f t="shared" si="134"/>
        <v>0</v>
      </c>
      <c r="CG203" s="100">
        <f t="shared" si="135"/>
        <v>0</v>
      </c>
      <c r="CH203" s="100">
        <f t="shared" si="136"/>
        <v>0</v>
      </c>
      <c r="CI203" s="103">
        <f t="shared" si="137"/>
        <v>0</v>
      </c>
      <c r="CJ203" s="101">
        <f t="shared" si="138"/>
        <v>0</v>
      </c>
      <c r="CK203" s="103">
        <f t="shared" si="139"/>
        <v>0</v>
      </c>
      <c r="CL203" s="101" t="e">
        <f t="shared" si="140"/>
        <v>#DIV/0!</v>
      </c>
    </row>
    <row r="204" spans="2:90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V204" s="92">
        <f t="shared" si="141"/>
        <v>14</v>
      </c>
      <c r="AX204" s="100" t="e">
        <f t="shared" si="107"/>
        <v>#DIV/0!</v>
      </c>
      <c r="AY204" s="101" t="e">
        <f t="shared" si="108"/>
        <v>#DIV/0!</v>
      </c>
      <c r="AZ204" s="102">
        <f t="shared" si="109"/>
        <v>0</v>
      </c>
      <c r="BA204" s="100" t="e">
        <f t="shared" si="110"/>
        <v>#DIV/0!</v>
      </c>
      <c r="BB204" s="100">
        <f t="shared" si="111"/>
        <v>0</v>
      </c>
      <c r="BC204" s="100" t="e">
        <f t="shared" si="112"/>
        <v>#DIV/0!</v>
      </c>
      <c r="BD204" s="100">
        <f t="shared" si="113"/>
        <v>0</v>
      </c>
      <c r="BE204" s="100" t="e">
        <f t="shared" si="114"/>
        <v>#DIV/0!</v>
      </c>
      <c r="BF204" s="103" t="e">
        <f>+VLOOKUP(J204,'Código Barras'!$C$3:$D$1694,1,0)</f>
        <v>#N/A</v>
      </c>
      <c r="BG204" s="101" t="e">
        <f t="shared" si="115"/>
        <v>#DIV/0!</v>
      </c>
      <c r="BH204" s="103" t="e">
        <f>+VLOOKUP(L204,'Código Barras'!$C$3:$D$1694,1,0)</f>
        <v>#N/A</v>
      </c>
      <c r="BI204" s="101" t="e">
        <f t="shared" si="116"/>
        <v>#DIV/0!</v>
      </c>
      <c r="BJ204" s="104" t="str">
        <f>IF(N204&lt;&gt;"",VLOOKUP(N204,Distribuidoras!$B$3:$B$28,1,0),"")</f>
        <v/>
      </c>
      <c r="BK204" s="104" t="e">
        <f>+VLOOKUP('Gx a CL'!O204,'Cod. Único Territorial'!$D$3:$D$348,1,0)</f>
        <v>#N/A</v>
      </c>
      <c r="BL204" s="104" t="e">
        <f>+VLOOKUP('Gx a CL'!P204,'Cod. Único Territorial'!$B$3:$B$348,1,0)</f>
        <v>#N/A</v>
      </c>
      <c r="BM204" s="104" t="e">
        <f>+VLOOKUP('Gx a CL'!Q204,'Sector Económico'!$B$3:$B$30,1,0)</f>
        <v>#N/A</v>
      </c>
      <c r="BN204" s="104" t="e">
        <f>+VLOOKUP('Gx a CL'!R204,'Sector Económico'!$C$3:$C$30,1,0)</f>
        <v>#N/A</v>
      </c>
      <c r="BO204" s="103">
        <f t="shared" si="117"/>
        <v>0</v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1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0">
        <f t="shared" si="129"/>
        <v>0</v>
      </c>
      <c r="CB204" s="101">
        <f t="shared" si="130"/>
        <v>0</v>
      </c>
      <c r="CC204" s="102">
        <f t="shared" si="131"/>
        <v>0</v>
      </c>
      <c r="CD204" s="100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3">
        <f t="shared" si="137"/>
        <v>0</v>
      </c>
      <c r="CJ204" s="101">
        <f t="shared" si="138"/>
        <v>0</v>
      </c>
      <c r="CK204" s="103">
        <f t="shared" si="139"/>
        <v>0</v>
      </c>
      <c r="CL204" s="101" t="e">
        <f t="shared" si="140"/>
        <v>#DIV/0!</v>
      </c>
    </row>
    <row r="205" spans="2:90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V205" s="92">
        <f t="shared" si="141"/>
        <v>14</v>
      </c>
      <c r="AX205" s="100" t="e">
        <f t="shared" si="107"/>
        <v>#DIV/0!</v>
      </c>
      <c r="AY205" s="101" t="e">
        <f t="shared" si="108"/>
        <v>#DIV/0!</v>
      </c>
      <c r="AZ205" s="102">
        <f t="shared" si="109"/>
        <v>0</v>
      </c>
      <c r="BA205" s="100" t="e">
        <f t="shared" si="110"/>
        <v>#DIV/0!</v>
      </c>
      <c r="BB205" s="100">
        <f t="shared" si="111"/>
        <v>0</v>
      </c>
      <c r="BC205" s="100" t="e">
        <f t="shared" si="112"/>
        <v>#DIV/0!</v>
      </c>
      <c r="BD205" s="100">
        <f t="shared" si="113"/>
        <v>0</v>
      </c>
      <c r="BE205" s="100" t="e">
        <f t="shared" si="114"/>
        <v>#DIV/0!</v>
      </c>
      <c r="BF205" s="103" t="e">
        <f>+VLOOKUP(J205,'Código Barras'!$C$3:$D$1694,1,0)</f>
        <v>#N/A</v>
      </c>
      <c r="BG205" s="101" t="e">
        <f t="shared" si="115"/>
        <v>#DIV/0!</v>
      </c>
      <c r="BH205" s="103" t="e">
        <f>+VLOOKUP(L205,'Código Barras'!$C$3:$D$1694,1,0)</f>
        <v>#N/A</v>
      </c>
      <c r="BI205" s="101" t="e">
        <f t="shared" si="116"/>
        <v>#DIV/0!</v>
      </c>
      <c r="BJ205" s="104" t="str">
        <f>IF(N205&lt;&gt;"",VLOOKUP(N205,Distribuidoras!$B$3:$B$28,1,0),"")</f>
        <v/>
      </c>
      <c r="BK205" s="104" t="e">
        <f>+VLOOKUP('Gx a CL'!O205,'Cod. Único Territorial'!$D$3:$D$348,1,0)</f>
        <v>#N/A</v>
      </c>
      <c r="BL205" s="104" t="e">
        <f>+VLOOKUP('Gx a CL'!P205,'Cod. Único Territorial'!$B$3:$B$348,1,0)</f>
        <v>#N/A</v>
      </c>
      <c r="BM205" s="104" t="e">
        <f>+VLOOKUP('Gx a CL'!Q205,'Sector Económico'!$B$3:$B$30,1,0)</f>
        <v>#N/A</v>
      </c>
      <c r="BN205" s="104" t="e">
        <f>+VLOOKUP('Gx a CL'!R205,'Sector Económico'!$C$3:$C$30,1,0)</f>
        <v>#N/A</v>
      </c>
      <c r="BO205" s="103">
        <f t="shared" si="117"/>
        <v>0</v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1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0">
        <f t="shared" si="129"/>
        <v>0</v>
      </c>
      <c r="CB205" s="101">
        <f t="shared" si="130"/>
        <v>0</v>
      </c>
      <c r="CC205" s="102">
        <f t="shared" si="131"/>
        <v>0</v>
      </c>
      <c r="CD205" s="100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3">
        <f t="shared" si="137"/>
        <v>0</v>
      </c>
      <c r="CJ205" s="101">
        <f t="shared" si="138"/>
        <v>0</v>
      </c>
      <c r="CK205" s="103">
        <f t="shared" si="139"/>
        <v>0</v>
      </c>
      <c r="CL205" s="101" t="e">
        <f t="shared" si="140"/>
        <v>#DIV/0!</v>
      </c>
    </row>
    <row r="206" spans="2:90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V206" s="92">
        <f t="shared" si="141"/>
        <v>14</v>
      </c>
      <c r="AX206" s="100" t="e">
        <f t="shared" ref="AX206:AX269" si="142">IF(OR(B206="F",B206="NC",B206="ND",B206="R"),B206,1/0)</f>
        <v>#DIV/0!</v>
      </c>
      <c r="AY206" s="101" t="e">
        <f t="shared" ref="AY206:AY269" si="143">IF(ISNUMBER(B206),B206,1/0)</f>
        <v>#DIV/0!</v>
      </c>
      <c r="AZ206" s="102">
        <f t="shared" ref="AZ206:AZ269" si="144">+D206</f>
        <v>0</v>
      </c>
      <c r="BA206" s="100" t="e">
        <f t="shared" ref="BA206:BA269" si="145">IF(ISTEXT(E206),E206,1/0)</f>
        <v>#DIV/0!</v>
      </c>
      <c r="BB206" s="100">
        <f t="shared" ref="BB206:BB269" si="146">+F206</f>
        <v>0</v>
      </c>
      <c r="BC206" s="100" t="e">
        <f t="shared" ref="BC206:BC269" si="147">IF(ISTEXT(G206),G206,1/0)</f>
        <v>#DIV/0!</v>
      </c>
      <c r="BD206" s="100">
        <f t="shared" ref="BD206:BD269" si="148">+H206</f>
        <v>0</v>
      </c>
      <c r="BE206" s="100" t="e">
        <f t="shared" ref="BE206:BE269" si="149">IF(ISTEXT(I206),I206,1/0)</f>
        <v>#DIV/0!</v>
      </c>
      <c r="BF206" s="103" t="e">
        <f>+VLOOKUP(J206,'Código Barras'!$C$3:$D$1694,1,0)</f>
        <v>#N/A</v>
      </c>
      <c r="BG206" s="101" t="e">
        <f t="shared" ref="BG206:BG269" si="150">IF(ISNUMBER(J206),J206,1/0)</f>
        <v>#DIV/0!</v>
      </c>
      <c r="BH206" s="103" t="e">
        <f>+VLOOKUP(L206,'Código Barras'!$C$3:$D$1694,1,0)</f>
        <v>#N/A</v>
      </c>
      <c r="BI206" s="101" t="e">
        <f t="shared" ref="BI206:BI269" si="151">IF(ISNUMBER(L206),L206,1/0)</f>
        <v>#DIV/0!</v>
      </c>
      <c r="BJ206" s="104" t="str">
        <f>IF(N206&lt;&gt;"",VLOOKUP(N206,Distribuidoras!$B$3:$B$28,1,0),"")</f>
        <v/>
      </c>
      <c r="BK206" s="104" t="e">
        <f>+VLOOKUP('Gx a CL'!O206,'Cod. Único Territorial'!$D$3:$D$348,1,0)</f>
        <v>#N/A</v>
      </c>
      <c r="BL206" s="104" t="e">
        <f>+VLOOKUP('Gx a CL'!P206,'Cod. Único Territorial'!$B$3:$B$348,1,0)</f>
        <v>#N/A</v>
      </c>
      <c r="BM206" s="104" t="e">
        <f>+VLOOKUP('Gx a CL'!Q206,'Sector Económico'!$B$3:$B$30,1,0)</f>
        <v>#N/A</v>
      </c>
      <c r="BN206" s="104" t="e">
        <f>+VLOOKUP('Gx a CL'!R206,'Sector Económico'!$C$3:$C$30,1,0)</f>
        <v>#N/A</v>
      </c>
      <c r="BO206" s="103">
        <f t="shared" ref="BO206:BO269" si="152">+S206</f>
        <v>0</v>
      </c>
      <c r="BP206" s="103">
        <f t="shared" ref="BP206:BP269" si="153">+T206</f>
        <v>0</v>
      </c>
      <c r="BQ206" s="103">
        <f t="shared" ref="BQ206:BQ269" si="154">+U206</f>
        <v>0</v>
      </c>
      <c r="BR206" s="103">
        <f t="shared" ref="BR206:BR269" si="155">+V206</f>
        <v>0</v>
      </c>
      <c r="BS206" s="101">
        <f t="shared" ref="BS206:BS269" si="156">IF(OR(ISNUMBER(W206),W206=0),W206,1/0)</f>
        <v>0</v>
      </c>
      <c r="BT206" s="101">
        <f t="shared" ref="BT206:BT269" si="157">IF(OR(ISNUMBER(X206),X206=0),X206,1/0)</f>
        <v>0</v>
      </c>
      <c r="BU206" s="101">
        <f t="shared" ref="BU206:BU269" si="158">IF(OR(ISNUMBER(Y206),Y206=0),Y206,1/0)</f>
        <v>0</v>
      </c>
      <c r="BV206" s="101">
        <f t="shared" ref="BV206:BV269" si="159">IF(OR(ISNUMBER(Z206),Z206=0),Z206,1/0)</f>
        <v>0</v>
      </c>
      <c r="BW206" s="101">
        <f t="shared" ref="BW206:BW269" si="160">IF(OR(ISNUMBER(AA206),AA206=0),AA206,1/0)</f>
        <v>0</v>
      </c>
      <c r="BX206" s="101">
        <f t="shared" ref="BX206:BX269" si="161">IF(OR(ISNUMBER(AB206),AB206=0),AB206,1/0)</f>
        <v>0</v>
      </c>
      <c r="BY206" s="101">
        <f t="shared" ref="BY206:BY269" si="162">IF(OR(ISNUMBER(AC206),AC206=0),AC206,1/0)</f>
        <v>0</v>
      </c>
      <c r="BZ206" s="101">
        <f t="shared" ref="BZ206:BZ269" si="163">IF(OR(ISNUMBER(AD206),AD206=0),AD206,1/0)</f>
        <v>0</v>
      </c>
      <c r="CA206" s="100">
        <f t="shared" ref="CA206:CA269" si="164">IF(OR(ISNUMBER(AE206),AE206=0),AE206,1/0)</f>
        <v>0</v>
      </c>
      <c r="CB206" s="101">
        <f t="shared" ref="CB206:CB269" si="165">IF(OR(ISNUMBER(AF206),AF206=0),AF206,1/0)</f>
        <v>0</v>
      </c>
      <c r="CC206" s="102">
        <f t="shared" ref="CC206:CC269" si="166">IF(OR(ISNUMBER(AG206),AG206=0),AG206,1/0)</f>
        <v>0</v>
      </c>
      <c r="CD206" s="100">
        <f t="shared" ref="CD206:CD269" si="167">IF(OR(ISNUMBER(AH206),AH206=0),AH206,1/0)</f>
        <v>0</v>
      </c>
      <c r="CE206" s="100">
        <f t="shared" ref="CE206:CE269" si="168">IF(OR(ISNUMBER(AI206),AI206=0),AI206,1/0)</f>
        <v>0</v>
      </c>
      <c r="CF206" s="100">
        <f t="shared" ref="CF206:CF269" si="169">IF(OR(ISNUMBER(AJ206),AJ206=0),AJ206,1/0)</f>
        <v>0</v>
      </c>
      <c r="CG206" s="100">
        <f t="shared" ref="CG206:CG269" si="170">IF(OR(ISNUMBER(AK206),AK206=0),AK206,1/0)</f>
        <v>0</v>
      </c>
      <c r="CH206" s="100">
        <f t="shared" ref="CH206:CH269" si="171">IF(OR(ISNUMBER(AL206),AL206=0),AL206,1/0)</f>
        <v>0</v>
      </c>
      <c r="CI206" s="103">
        <f t="shared" ref="CI206:CI269" si="172">IF(OR(ISNUMBER(AM206),AM206=0),AM206,1/0)</f>
        <v>0</v>
      </c>
      <c r="CJ206" s="101">
        <f t="shared" ref="CJ206:CJ269" si="173">IF(OR(ISNUMBER(AN206),AN206=0),AN206,1/0)</f>
        <v>0</v>
      </c>
      <c r="CK206" s="103">
        <f t="shared" ref="CK206:CK269" si="174">IF(OR(ISNUMBER(AO206),AO206=0),AO206,1/0)</f>
        <v>0</v>
      </c>
      <c r="CL206" s="101" t="e">
        <f t="shared" ref="CL206:CL269" si="175">IF(ISNUMBER(AP206),AP206,1/0)</f>
        <v>#DIV/0!</v>
      </c>
    </row>
    <row r="207" spans="2:90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V207" s="92">
        <f t="shared" si="141"/>
        <v>14</v>
      </c>
      <c r="AX207" s="100" t="e">
        <f t="shared" si="142"/>
        <v>#DIV/0!</v>
      </c>
      <c r="AY207" s="101" t="e">
        <f t="shared" si="143"/>
        <v>#DIV/0!</v>
      </c>
      <c r="AZ207" s="102">
        <f t="shared" si="144"/>
        <v>0</v>
      </c>
      <c r="BA207" s="100" t="e">
        <f t="shared" si="145"/>
        <v>#DIV/0!</v>
      </c>
      <c r="BB207" s="100">
        <f t="shared" si="146"/>
        <v>0</v>
      </c>
      <c r="BC207" s="100" t="e">
        <f t="shared" si="147"/>
        <v>#DIV/0!</v>
      </c>
      <c r="BD207" s="100">
        <f t="shared" si="148"/>
        <v>0</v>
      </c>
      <c r="BE207" s="100" t="e">
        <f t="shared" si="149"/>
        <v>#DIV/0!</v>
      </c>
      <c r="BF207" s="103" t="e">
        <f>+VLOOKUP(J207,'Código Barras'!$C$3:$D$1694,1,0)</f>
        <v>#N/A</v>
      </c>
      <c r="BG207" s="101" t="e">
        <f t="shared" si="150"/>
        <v>#DIV/0!</v>
      </c>
      <c r="BH207" s="103" t="e">
        <f>+VLOOKUP(L207,'Código Barras'!$C$3:$D$1694,1,0)</f>
        <v>#N/A</v>
      </c>
      <c r="BI207" s="101" t="e">
        <f t="shared" si="151"/>
        <v>#DIV/0!</v>
      </c>
      <c r="BJ207" s="104" t="str">
        <f>IF(N207&lt;&gt;"",VLOOKUP(N207,Distribuidoras!$B$3:$B$28,1,0),"")</f>
        <v/>
      </c>
      <c r="BK207" s="104" t="e">
        <f>+VLOOKUP('Gx a CL'!O207,'Cod. Único Territorial'!$D$3:$D$348,1,0)</f>
        <v>#N/A</v>
      </c>
      <c r="BL207" s="104" t="e">
        <f>+VLOOKUP('Gx a CL'!P207,'Cod. Único Territorial'!$B$3:$B$348,1,0)</f>
        <v>#N/A</v>
      </c>
      <c r="BM207" s="104" t="e">
        <f>+VLOOKUP('Gx a CL'!Q207,'Sector Económico'!$B$3:$B$30,1,0)</f>
        <v>#N/A</v>
      </c>
      <c r="BN207" s="104" t="e">
        <f>+VLOOKUP('Gx a CL'!R207,'Sector Económico'!$C$3:$C$30,1,0)</f>
        <v>#N/A</v>
      </c>
      <c r="BO207" s="103">
        <f t="shared" si="152"/>
        <v>0</v>
      </c>
      <c r="BP207" s="103">
        <f t="shared" si="153"/>
        <v>0</v>
      </c>
      <c r="BQ207" s="103">
        <f t="shared" si="154"/>
        <v>0</v>
      </c>
      <c r="BR207" s="103">
        <f t="shared" si="155"/>
        <v>0</v>
      </c>
      <c r="BS207" s="101">
        <f t="shared" si="156"/>
        <v>0</v>
      </c>
      <c r="BT207" s="101">
        <f t="shared" si="157"/>
        <v>0</v>
      </c>
      <c r="BU207" s="101">
        <f t="shared" si="158"/>
        <v>0</v>
      </c>
      <c r="BV207" s="101">
        <f t="shared" si="159"/>
        <v>0</v>
      </c>
      <c r="BW207" s="101">
        <f t="shared" si="160"/>
        <v>0</v>
      </c>
      <c r="BX207" s="101">
        <f t="shared" si="161"/>
        <v>0</v>
      </c>
      <c r="BY207" s="101">
        <f t="shared" si="162"/>
        <v>0</v>
      </c>
      <c r="BZ207" s="101">
        <f t="shared" si="163"/>
        <v>0</v>
      </c>
      <c r="CA207" s="100">
        <f t="shared" si="164"/>
        <v>0</v>
      </c>
      <c r="CB207" s="101">
        <f t="shared" si="165"/>
        <v>0</v>
      </c>
      <c r="CC207" s="102">
        <f t="shared" si="166"/>
        <v>0</v>
      </c>
      <c r="CD207" s="100">
        <f t="shared" si="167"/>
        <v>0</v>
      </c>
      <c r="CE207" s="100">
        <f t="shared" si="168"/>
        <v>0</v>
      </c>
      <c r="CF207" s="100">
        <f t="shared" si="169"/>
        <v>0</v>
      </c>
      <c r="CG207" s="100">
        <f t="shared" si="170"/>
        <v>0</v>
      </c>
      <c r="CH207" s="100">
        <f t="shared" si="171"/>
        <v>0</v>
      </c>
      <c r="CI207" s="103">
        <f t="shared" si="172"/>
        <v>0</v>
      </c>
      <c r="CJ207" s="101">
        <f t="shared" si="173"/>
        <v>0</v>
      </c>
      <c r="CK207" s="103">
        <f t="shared" si="174"/>
        <v>0</v>
      </c>
      <c r="CL207" s="101" t="e">
        <f t="shared" si="175"/>
        <v>#DIV/0!</v>
      </c>
    </row>
    <row r="208" spans="2:90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V208" s="92">
        <f t="shared" si="141"/>
        <v>14</v>
      </c>
      <c r="AX208" s="100" t="e">
        <f t="shared" si="142"/>
        <v>#DIV/0!</v>
      </c>
      <c r="AY208" s="101" t="e">
        <f t="shared" si="143"/>
        <v>#DIV/0!</v>
      </c>
      <c r="AZ208" s="102">
        <f t="shared" si="144"/>
        <v>0</v>
      </c>
      <c r="BA208" s="100" t="e">
        <f t="shared" si="145"/>
        <v>#DIV/0!</v>
      </c>
      <c r="BB208" s="100">
        <f t="shared" si="146"/>
        <v>0</v>
      </c>
      <c r="BC208" s="100" t="e">
        <f t="shared" si="147"/>
        <v>#DIV/0!</v>
      </c>
      <c r="BD208" s="100">
        <f t="shared" si="148"/>
        <v>0</v>
      </c>
      <c r="BE208" s="100" t="e">
        <f t="shared" si="149"/>
        <v>#DIV/0!</v>
      </c>
      <c r="BF208" s="103" t="e">
        <f>+VLOOKUP(J208,'Código Barras'!$C$3:$D$1694,1,0)</f>
        <v>#N/A</v>
      </c>
      <c r="BG208" s="101" t="e">
        <f t="shared" si="150"/>
        <v>#DIV/0!</v>
      </c>
      <c r="BH208" s="103" t="e">
        <f>+VLOOKUP(L208,'Código Barras'!$C$3:$D$1694,1,0)</f>
        <v>#N/A</v>
      </c>
      <c r="BI208" s="101" t="e">
        <f t="shared" si="151"/>
        <v>#DIV/0!</v>
      </c>
      <c r="BJ208" s="104" t="str">
        <f>IF(N208&lt;&gt;"",VLOOKUP(N208,Distribuidoras!$B$3:$B$28,1,0),"")</f>
        <v/>
      </c>
      <c r="BK208" s="104" t="e">
        <f>+VLOOKUP('Gx a CL'!O208,'Cod. Único Territorial'!$D$3:$D$348,1,0)</f>
        <v>#N/A</v>
      </c>
      <c r="BL208" s="104" t="e">
        <f>+VLOOKUP('Gx a CL'!P208,'Cod. Único Territorial'!$B$3:$B$348,1,0)</f>
        <v>#N/A</v>
      </c>
      <c r="BM208" s="104" t="e">
        <f>+VLOOKUP('Gx a CL'!Q208,'Sector Económico'!$B$3:$B$30,1,0)</f>
        <v>#N/A</v>
      </c>
      <c r="BN208" s="104" t="e">
        <f>+VLOOKUP('Gx a CL'!R208,'Sector Económico'!$C$3:$C$30,1,0)</f>
        <v>#N/A</v>
      </c>
      <c r="BO208" s="103">
        <f t="shared" si="152"/>
        <v>0</v>
      </c>
      <c r="BP208" s="103">
        <f t="shared" si="153"/>
        <v>0</v>
      </c>
      <c r="BQ208" s="103">
        <f t="shared" si="154"/>
        <v>0</v>
      </c>
      <c r="BR208" s="103">
        <f t="shared" si="155"/>
        <v>0</v>
      </c>
      <c r="BS208" s="101">
        <f t="shared" si="156"/>
        <v>0</v>
      </c>
      <c r="BT208" s="101">
        <f t="shared" si="157"/>
        <v>0</v>
      </c>
      <c r="BU208" s="101">
        <f t="shared" si="158"/>
        <v>0</v>
      </c>
      <c r="BV208" s="101">
        <f t="shared" si="159"/>
        <v>0</v>
      </c>
      <c r="BW208" s="101">
        <f t="shared" si="160"/>
        <v>0</v>
      </c>
      <c r="BX208" s="101">
        <f t="shared" si="161"/>
        <v>0</v>
      </c>
      <c r="BY208" s="101">
        <f t="shared" si="162"/>
        <v>0</v>
      </c>
      <c r="BZ208" s="101">
        <f t="shared" si="163"/>
        <v>0</v>
      </c>
      <c r="CA208" s="100">
        <f t="shared" si="164"/>
        <v>0</v>
      </c>
      <c r="CB208" s="101">
        <f t="shared" si="165"/>
        <v>0</v>
      </c>
      <c r="CC208" s="102">
        <f t="shared" si="166"/>
        <v>0</v>
      </c>
      <c r="CD208" s="100">
        <f t="shared" si="167"/>
        <v>0</v>
      </c>
      <c r="CE208" s="100">
        <f t="shared" si="168"/>
        <v>0</v>
      </c>
      <c r="CF208" s="100">
        <f t="shared" si="169"/>
        <v>0</v>
      </c>
      <c r="CG208" s="100">
        <f t="shared" si="170"/>
        <v>0</v>
      </c>
      <c r="CH208" s="100">
        <f t="shared" si="171"/>
        <v>0</v>
      </c>
      <c r="CI208" s="103">
        <f t="shared" si="172"/>
        <v>0</v>
      </c>
      <c r="CJ208" s="101">
        <f t="shared" si="173"/>
        <v>0</v>
      </c>
      <c r="CK208" s="103">
        <f t="shared" si="174"/>
        <v>0</v>
      </c>
      <c r="CL208" s="101" t="e">
        <f t="shared" si="175"/>
        <v>#DIV/0!</v>
      </c>
    </row>
    <row r="209" spans="2:90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V209" s="92">
        <f t="shared" si="141"/>
        <v>14</v>
      </c>
      <c r="AX209" s="100" t="e">
        <f t="shared" si="142"/>
        <v>#DIV/0!</v>
      </c>
      <c r="AY209" s="101" t="e">
        <f t="shared" si="143"/>
        <v>#DIV/0!</v>
      </c>
      <c r="AZ209" s="102">
        <f t="shared" si="144"/>
        <v>0</v>
      </c>
      <c r="BA209" s="100" t="e">
        <f t="shared" si="145"/>
        <v>#DIV/0!</v>
      </c>
      <c r="BB209" s="100">
        <f t="shared" si="146"/>
        <v>0</v>
      </c>
      <c r="BC209" s="100" t="e">
        <f t="shared" si="147"/>
        <v>#DIV/0!</v>
      </c>
      <c r="BD209" s="100">
        <f t="shared" si="148"/>
        <v>0</v>
      </c>
      <c r="BE209" s="100" t="e">
        <f t="shared" si="149"/>
        <v>#DIV/0!</v>
      </c>
      <c r="BF209" s="103" t="e">
        <f>+VLOOKUP(J209,'Código Barras'!$C$3:$D$1694,1,0)</f>
        <v>#N/A</v>
      </c>
      <c r="BG209" s="101" t="e">
        <f t="shared" si="150"/>
        <v>#DIV/0!</v>
      </c>
      <c r="BH209" s="103" t="e">
        <f>+VLOOKUP(L209,'Código Barras'!$C$3:$D$1694,1,0)</f>
        <v>#N/A</v>
      </c>
      <c r="BI209" s="101" t="e">
        <f t="shared" si="151"/>
        <v>#DIV/0!</v>
      </c>
      <c r="BJ209" s="104" t="str">
        <f>IF(N209&lt;&gt;"",VLOOKUP(N209,Distribuidoras!$B$3:$B$28,1,0),"")</f>
        <v/>
      </c>
      <c r="BK209" s="104" t="e">
        <f>+VLOOKUP('Gx a CL'!O209,'Cod. Único Territorial'!$D$3:$D$348,1,0)</f>
        <v>#N/A</v>
      </c>
      <c r="BL209" s="104" t="e">
        <f>+VLOOKUP('Gx a CL'!P209,'Cod. Único Territorial'!$B$3:$B$348,1,0)</f>
        <v>#N/A</v>
      </c>
      <c r="BM209" s="104" t="e">
        <f>+VLOOKUP('Gx a CL'!Q209,'Sector Económico'!$B$3:$B$30,1,0)</f>
        <v>#N/A</v>
      </c>
      <c r="BN209" s="104" t="e">
        <f>+VLOOKUP('Gx a CL'!R209,'Sector Económico'!$C$3:$C$30,1,0)</f>
        <v>#N/A</v>
      </c>
      <c r="BO209" s="103">
        <f t="shared" si="152"/>
        <v>0</v>
      </c>
      <c r="BP209" s="103">
        <f t="shared" si="153"/>
        <v>0</v>
      </c>
      <c r="BQ209" s="103">
        <f t="shared" si="154"/>
        <v>0</v>
      </c>
      <c r="BR209" s="103">
        <f t="shared" si="155"/>
        <v>0</v>
      </c>
      <c r="BS209" s="101">
        <f t="shared" si="156"/>
        <v>0</v>
      </c>
      <c r="BT209" s="101">
        <f t="shared" si="157"/>
        <v>0</v>
      </c>
      <c r="BU209" s="101">
        <f t="shared" si="158"/>
        <v>0</v>
      </c>
      <c r="BV209" s="101">
        <f t="shared" si="159"/>
        <v>0</v>
      </c>
      <c r="BW209" s="101">
        <f t="shared" si="160"/>
        <v>0</v>
      </c>
      <c r="BX209" s="101">
        <f t="shared" si="161"/>
        <v>0</v>
      </c>
      <c r="BY209" s="101">
        <f t="shared" si="162"/>
        <v>0</v>
      </c>
      <c r="BZ209" s="101">
        <f t="shared" si="163"/>
        <v>0</v>
      </c>
      <c r="CA209" s="100">
        <f t="shared" si="164"/>
        <v>0</v>
      </c>
      <c r="CB209" s="101">
        <f t="shared" si="165"/>
        <v>0</v>
      </c>
      <c r="CC209" s="102">
        <f t="shared" si="166"/>
        <v>0</v>
      </c>
      <c r="CD209" s="100">
        <f t="shared" si="167"/>
        <v>0</v>
      </c>
      <c r="CE209" s="100">
        <f t="shared" si="168"/>
        <v>0</v>
      </c>
      <c r="CF209" s="100">
        <f t="shared" si="169"/>
        <v>0</v>
      </c>
      <c r="CG209" s="100">
        <f t="shared" si="170"/>
        <v>0</v>
      </c>
      <c r="CH209" s="100">
        <f t="shared" si="171"/>
        <v>0</v>
      </c>
      <c r="CI209" s="103">
        <f t="shared" si="172"/>
        <v>0</v>
      </c>
      <c r="CJ209" s="101">
        <f t="shared" si="173"/>
        <v>0</v>
      </c>
      <c r="CK209" s="103">
        <f t="shared" si="174"/>
        <v>0</v>
      </c>
      <c r="CL209" s="101" t="e">
        <f t="shared" si="175"/>
        <v>#DIV/0!</v>
      </c>
    </row>
    <row r="210" spans="2:90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V210" s="92">
        <f t="shared" si="141"/>
        <v>14</v>
      </c>
      <c r="AX210" s="100" t="e">
        <f t="shared" si="142"/>
        <v>#DIV/0!</v>
      </c>
      <c r="AY210" s="101" t="e">
        <f t="shared" si="143"/>
        <v>#DIV/0!</v>
      </c>
      <c r="AZ210" s="102">
        <f t="shared" si="144"/>
        <v>0</v>
      </c>
      <c r="BA210" s="100" t="e">
        <f t="shared" si="145"/>
        <v>#DIV/0!</v>
      </c>
      <c r="BB210" s="100">
        <f t="shared" si="146"/>
        <v>0</v>
      </c>
      <c r="BC210" s="100" t="e">
        <f t="shared" si="147"/>
        <v>#DIV/0!</v>
      </c>
      <c r="BD210" s="100">
        <f t="shared" si="148"/>
        <v>0</v>
      </c>
      <c r="BE210" s="100" t="e">
        <f t="shared" si="149"/>
        <v>#DIV/0!</v>
      </c>
      <c r="BF210" s="103" t="e">
        <f>+VLOOKUP(J210,'Código Barras'!$C$3:$D$1694,1,0)</f>
        <v>#N/A</v>
      </c>
      <c r="BG210" s="101" t="e">
        <f t="shared" si="150"/>
        <v>#DIV/0!</v>
      </c>
      <c r="BH210" s="103" t="e">
        <f>+VLOOKUP(L210,'Código Barras'!$C$3:$D$1694,1,0)</f>
        <v>#N/A</v>
      </c>
      <c r="BI210" s="101" t="e">
        <f t="shared" si="151"/>
        <v>#DIV/0!</v>
      </c>
      <c r="BJ210" s="104" t="str">
        <f>IF(N210&lt;&gt;"",VLOOKUP(N210,Distribuidoras!$B$3:$B$28,1,0),"")</f>
        <v/>
      </c>
      <c r="BK210" s="104" t="e">
        <f>+VLOOKUP('Gx a CL'!O210,'Cod. Único Territorial'!$D$3:$D$348,1,0)</f>
        <v>#N/A</v>
      </c>
      <c r="BL210" s="104" t="e">
        <f>+VLOOKUP('Gx a CL'!P210,'Cod. Único Territorial'!$B$3:$B$348,1,0)</f>
        <v>#N/A</v>
      </c>
      <c r="BM210" s="104" t="e">
        <f>+VLOOKUP('Gx a CL'!Q210,'Sector Económico'!$B$3:$B$30,1,0)</f>
        <v>#N/A</v>
      </c>
      <c r="BN210" s="104" t="e">
        <f>+VLOOKUP('Gx a CL'!R210,'Sector Económico'!$C$3:$C$30,1,0)</f>
        <v>#N/A</v>
      </c>
      <c r="BO210" s="103">
        <f t="shared" si="152"/>
        <v>0</v>
      </c>
      <c r="BP210" s="103">
        <f t="shared" si="153"/>
        <v>0</v>
      </c>
      <c r="BQ210" s="103">
        <f t="shared" si="154"/>
        <v>0</v>
      </c>
      <c r="BR210" s="103">
        <f t="shared" si="155"/>
        <v>0</v>
      </c>
      <c r="BS210" s="101">
        <f t="shared" si="156"/>
        <v>0</v>
      </c>
      <c r="BT210" s="101">
        <f t="shared" si="157"/>
        <v>0</v>
      </c>
      <c r="BU210" s="101">
        <f t="shared" si="158"/>
        <v>0</v>
      </c>
      <c r="BV210" s="101">
        <f t="shared" si="159"/>
        <v>0</v>
      </c>
      <c r="BW210" s="101">
        <f t="shared" si="160"/>
        <v>0</v>
      </c>
      <c r="BX210" s="101">
        <f t="shared" si="161"/>
        <v>0</v>
      </c>
      <c r="BY210" s="101">
        <f t="shared" si="162"/>
        <v>0</v>
      </c>
      <c r="BZ210" s="101">
        <f t="shared" si="163"/>
        <v>0</v>
      </c>
      <c r="CA210" s="100">
        <f t="shared" si="164"/>
        <v>0</v>
      </c>
      <c r="CB210" s="101">
        <f t="shared" si="165"/>
        <v>0</v>
      </c>
      <c r="CC210" s="102">
        <f t="shared" si="166"/>
        <v>0</v>
      </c>
      <c r="CD210" s="100">
        <f t="shared" si="167"/>
        <v>0</v>
      </c>
      <c r="CE210" s="100">
        <f t="shared" si="168"/>
        <v>0</v>
      </c>
      <c r="CF210" s="100">
        <f t="shared" si="169"/>
        <v>0</v>
      </c>
      <c r="CG210" s="100">
        <f t="shared" si="170"/>
        <v>0</v>
      </c>
      <c r="CH210" s="100">
        <f t="shared" si="171"/>
        <v>0</v>
      </c>
      <c r="CI210" s="103">
        <f t="shared" si="172"/>
        <v>0</v>
      </c>
      <c r="CJ210" s="101">
        <f t="shared" si="173"/>
        <v>0</v>
      </c>
      <c r="CK210" s="103">
        <f t="shared" si="174"/>
        <v>0</v>
      </c>
      <c r="CL210" s="101" t="e">
        <f t="shared" si="175"/>
        <v>#DIV/0!</v>
      </c>
    </row>
    <row r="211" spans="2:90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V211" s="92">
        <f t="shared" si="141"/>
        <v>14</v>
      </c>
      <c r="AX211" s="100" t="e">
        <f t="shared" si="142"/>
        <v>#DIV/0!</v>
      </c>
      <c r="AY211" s="101" t="e">
        <f t="shared" si="143"/>
        <v>#DIV/0!</v>
      </c>
      <c r="AZ211" s="102">
        <f t="shared" si="144"/>
        <v>0</v>
      </c>
      <c r="BA211" s="100" t="e">
        <f t="shared" si="145"/>
        <v>#DIV/0!</v>
      </c>
      <c r="BB211" s="100">
        <f t="shared" si="146"/>
        <v>0</v>
      </c>
      <c r="BC211" s="100" t="e">
        <f t="shared" si="147"/>
        <v>#DIV/0!</v>
      </c>
      <c r="BD211" s="100">
        <f t="shared" si="148"/>
        <v>0</v>
      </c>
      <c r="BE211" s="100" t="e">
        <f t="shared" si="149"/>
        <v>#DIV/0!</v>
      </c>
      <c r="BF211" s="103" t="e">
        <f>+VLOOKUP(J211,'Código Barras'!$C$3:$D$1694,1,0)</f>
        <v>#N/A</v>
      </c>
      <c r="BG211" s="101" t="e">
        <f t="shared" si="150"/>
        <v>#DIV/0!</v>
      </c>
      <c r="BH211" s="103" t="e">
        <f>+VLOOKUP(L211,'Código Barras'!$C$3:$D$1694,1,0)</f>
        <v>#N/A</v>
      </c>
      <c r="BI211" s="101" t="e">
        <f t="shared" si="151"/>
        <v>#DIV/0!</v>
      </c>
      <c r="BJ211" s="104" t="str">
        <f>IF(N211&lt;&gt;"",VLOOKUP(N211,Distribuidoras!$B$3:$B$28,1,0),"")</f>
        <v/>
      </c>
      <c r="BK211" s="104" t="e">
        <f>+VLOOKUP('Gx a CL'!O211,'Cod. Único Territorial'!$D$3:$D$348,1,0)</f>
        <v>#N/A</v>
      </c>
      <c r="BL211" s="104" t="e">
        <f>+VLOOKUP('Gx a CL'!P211,'Cod. Único Territorial'!$B$3:$B$348,1,0)</f>
        <v>#N/A</v>
      </c>
      <c r="BM211" s="104" t="e">
        <f>+VLOOKUP('Gx a CL'!Q211,'Sector Económico'!$B$3:$B$30,1,0)</f>
        <v>#N/A</v>
      </c>
      <c r="BN211" s="104" t="e">
        <f>+VLOOKUP('Gx a CL'!R211,'Sector Económico'!$C$3:$C$30,1,0)</f>
        <v>#N/A</v>
      </c>
      <c r="BO211" s="103">
        <f t="shared" si="152"/>
        <v>0</v>
      </c>
      <c r="BP211" s="103">
        <f t="shared" si="153"/>
        <v>0</v>
      </c>
      <c r="BQ211" s="103">
        <f t="shared" si="154"/>
        <v>0</v>
      </c>
      <c r="BR211" s="103">
        <f t="shared" si="155"/>
        <v>0</v>
      </c>
      <c r="BS211" s="101">
        <f t="shared" si="156"/>
        <v>0</v>
      </c>
      <c r="BT211" s="101">
        <f t="shared" si="157"/>
        <v>0</v>
      </c>
      <c r="BU211" s="101">
        <f t="shared" si="158"/>
        <v>0</v>
      </c>
      <c r="BV211" s="101">
        <f t="shared" si="159"/>
        <v>0</v>
      </c>
      <c r="BW211" s="101">
        <f t="shared" si="160"/>
        <v>0</v>
      </c>
      <c r="BX211" s="101">
        <f t="shared" si="161"/>
        <v>0</v>
      </c>
      <c r="BY211" s="101">
        <f t="shared" si="162"/>
        <v>0</v>
      </c>
      <c r="BZ211" s="101">
        <f t="shared" si="163"/>
        <v>0</v>
      </c>
      <c r="CA211" s="100">
        <f t="shared" si="164"/>
        <v>0</v>
      </c>
      <c r="CB211" s="101">
        <f t="shared" si="165"/>
        <v>0</v>
      </c>
      <c r="CC211" s="102">
        <f t="shared" si="166"/>
        <v>0</v>
      </c>
      <c r="CD211" s="100">
        <f t="shared" si="167"/>
        <v>0</v>
      </c>
      <c r="CE211" s="100">
        <f t="shared" si="168"/>
        <v>0</v>
      </c>
      <c r="CF211" s="100">
        <f t="shared" si="169"/>
        <v>0</v>
      </c>
      <c r="CG211" s="100">
        <f t="shared" si="170"/>
        <v>0</v>
      </c>
      <c r="CH211" s="100">
        <f t="shared" si="171"/>
        <v>0</v>
      </c>
      <c r="CI211" s="103">
        <f t="shared" si="172"/>
        <v>0</v>
      </c>
      <c r="CJ211" s="101">
        <f t="shared" si="173"/>
        <v>0</v>
      </c>
      <c r="CK211" s="103">
        <f t="shared" si="174"/>
        <v>0</v>
      </c>
      <c r="CL211" s="101" t="e">
        <f t="shared" si="175"/>
        <v>#DIV/0!</v>
      </c>
    </row>
    <row r="212" spans="2:90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V212" s="92">
        <f t="shared" si="141"/>
        <v>14</v>
      </c>
      <c r="AX212" s="100" t="e">
        <f t="shared" si="142"/>
        <v>#DIV/0!</v>
      </c>
      <c r="AY212" s="101" t="e">
        <f t="shared" si="143"/>
        <v>#DIV/0!</v>
      </c>
      <c r="AZ212" s="102">
        <f t="shared" si="144"/>
        <v>0</v>
      </c>
      <c r="BA212" s="100" t="e">
        <f t="shared" si="145"/>
        <v>#DIV/0!</v>
      </c>
      <c r="BB212" s="100">
        <f t="shared" si="146"/>
        <v>0</v>
      </c>
      <c r="BC212" s="100" t="e">
        <f t="shared" si="147"/>
        <v>#DIV/0!</v>
      </c>
      <c r="BD212" s="100">
        <f t="shared" si="148"/>
        <v>0</v>
      </c>
      <c r="BE212" s="100" t="e">
        <f t="shared" si="149"/>
        <v>#DIV/0!</v>
      </c>
      <c r="BF212" s="103" t="e">
        <f>+VLOOKUP(J212,'Código Barras'!$C$3:$D$1694,1,0)</f>
        <v>#N/A</v>
      </c>
      <c r="BG212" s="101" t="e">
        <f t="shared" si="150"/>
        <v>#DIV/0!</v>
      </c>
      <c r="BH212" s="103" t="e">
        <f>+VLOOKUP(L212,'Código Barras'!$C$3:$D$1694,1,0)</f>
        <v>#N/A</v>
      </c>
      <c r="BI212" s="101" t="e">
        <f t="shared" si="151"/>
        <v>#DIV/0!</v>
      </c>
      <c r="BJ212" s="104" t="str">
        <f>IF(N212&lt;&gt;"",VLOOKUP(N212,Distribuidoras!$B$3:$B$28,1,0),"")</f>
        <v/>
      </c>
      <c r="BK212" s="104" t="e">
        <f>+VLOOKUP('Gx a CL'!O212,'Cod. Único Territorial'!$D$3:$D$348,1,0)</f>
        <v>#N/A</v>
      </c>
      <c r="BL212" s="104" t="e">
        <f>+VLOOKUP('Gx a CL'!P212,'Cod. Único Territorial'!$B$3:$B$348,1,0)</f>
        <v>#N/A</v>
      </c>
      <c r="BM212" s="104" t="e">
        <f>+VLOOKUP('Gx a CL'!Q212,'Sector Económico'!$B$3:$B$30,1,0)</f>
        <v>#N/A</v>
      </c>
      <c r="BN212" s="104" t="e">
        <f>+VLOOKUP('Gx a CL'!R212,'Sector Económico'!$C$3:$C$30,1,0)</f>
        <v>#N/A</v>
      </c>
      <c r="BO212" s="103">
        <f t="shared" si="152"/>
        <v>0</v>
      </c>
      <c r="BP212" s="103">
        <f t="shared" si="153"/>
        <v>0</v>
      </c>
      <c r="BQ212" s="103">
        <f t="shared" si="154"/>
        <v>0</v>
      </c>
      <c r="BR212" s="103">
        <f t="shared" si="155"/>
        <v>0</v>
      </c>
      <c r="BS212" s="101">
        <f t="shared" si="156"/>
        <v>0</v>
      </c>
      <c r="BT212" s="101">
        <f t="shared" si="157"/>
        <v>0</v>
      </c>
      <c r="BU212" s="101">
        <f t="shared" si="158"/>
        <v>0</v>
      </c>
      <c r="BV212" s="101">
        <f t="shared" si="159"/>
        <v>0</v>
      </c>
      <c r="BW212" s="101">
        <f t="shared" si="160"/>
        <v>0</v>
      </c>
      <c r="BX212" s="101">
        <f t="shared" si="161"/>
        <v>0</v>
      </c>
      <c r="BY212" s="101">
        <f t="shared" si="162"/>
        <v>0</v>
      </c>
      <c r="BZ212" s="101">
        <f t="shared" si="163"/>
        <v>0</v>
      </c>
      <c r="CA212" s="100">
        <f t="shared" si="164"/>
        <v>0</v>
      </c>
      <c r="CB212" s="101">
        <f t="shared" si="165"/>
        <v>0</v>
      </c>
      <c r="CC212" s="102">
        <f t="shared" si="166"/>
        <v>0</v>
      </c>
      <c r="CD212" s="100">
        <f t="shared" si="167"/>
        <v>0</v>
      </c>
      <c r="CE212" s="100">
        <f t="shared" si="168"/>
        <v>0</v>
      </c>
      <c r="CF212" s="100">
        <f t="shared" si="169"/>
        <v>0</v>
      </c>
      <c r="CG212" s="100">
        <f t="shared" si="170"/>
        <v>0</v>
      </c>
      <c r="CH212" s="100">
        <f t="shared" si="171"/>
        <v>0</v>
      </c>
      <c r="CI212" s="103">
        <f t="shared" si="172"/>
        <v>0</v>
      </c>
      <c r="CJ212" s="101">
        <f t="shared" si="173"/>
        <v>0</v>
      </c>
      <c r="CK212" s="103">
        <f t="shared" si="174"/>
        <v>0</v>
      </c>
      <c r="CL212" s="101" t="e">
        <f t="shared" si="175"/>
        <v>#DIV/0!</v>
      </c>
    </row>
    <row r="213" spans="2:90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V213" s="92">
        <f t="shared" si="141"/>
        <v>14</v>
      </c>
      <c r="AX213" s="100" t="e">
        <f t="shared" si="142"/>
        <v>#DIV/0!</v>
      </c>
      <c r="AY213" s="101" t="e">
        <f t="shared" si="143"/>
        <v>#DIV/0!</v>
      </c>
      <c r="AZ213" s="102">
        <f t="shared" si="144"/>
        <v>0</v>
      </c>
      <c r="BA213" s="100" t="e">
        <f t="shared" si="145"/>
        <v>#DIV/0!</v>
      </c>
      <c r="BB213" s="100">
        <f t="shared" si="146"/>
        <v>0</v>
      </c>
      <c r="BC213" s="100" t="e">
        <f t="shared" si="147"/>
        <v>#DIV/0!</v>
      </c>
      <c r="BD213" s="100">
        <f t="shared" si="148"/>
        <v>0</v>
      </c>
      <c r="BE213" s="100" t="e">
        <f t="shared" si="149"/>
        <v>#DIV/0!</v>
      </c>
      <c r="BF213" s="103" t="e">
        <f>+VLOOKUP(J213,'Código Barras'!$C$3:$D$1694,1,0)</f>
        <v>#N/A</v>
      </c>
      <c r="BG213" s="101" t="e">
        <f t="shared" si="150"/>
        <v>#DIV/0!</v>
      </c>
      <c r="BH213" s="103" t="e">
        <f>+VLOOKUP(L213,'Código Barras'!$C$3:$D$1694,1,0)</f>
        <v>#N/A</v>
      </c>
      <c r="BI213" s="101" t="e">
        <f t="shared" si="151"/>
        <v>#DIV/0!</v>
      </c>
      <c r="BJ213" s="104" t="str">
        <f>IF(N213&lt;&gt;"",VLOOKUP(N213,Distribuidoras!$B$3:$B$28,1,0),"")</f>
        <v/>
      </c>
      <c r="BK213" s="104" t="e">
        <f>+VLOOKUP('Gx a CL'!O213,'Cod. Único Territorial'!$D$3:$D$348,1,0)</f>
        <v>#N/A</v>
      </c>
      <c r="BL213" s="104" t="e">
        <f>+VLOOKUP('Gx a CL'!P213,'Cod. Único Territorial'!$B$3:$B$348,1,0)</f>
        <v>#N/A</v>
      </c>
      <c r="BM213" s="104" t="e">
        <f>+VLOOKUP('Gx a CL'!Q213,'Sector Económico'!$B$3:$B$30,1,0)</f>
        <v>#N/A</v>
      </c>
      <c r="BN213" s="104" t="e">
        <f>+VLOOKUP('Gx a CL'!R213,'Sector Económico'!$C$3:$C$30,1,0)</f>
        <v>#N/A</v>
      </c>
      <c r="BO213" s="103">
        <f t="shared" si="152"/>
        <v>0</v>
      </c>
      <c r="BP213" s="103">
        <f t="shared" si="153"/>
        <v>0</v>
      </c>
      <c r="BQ213" s="103">
        <f t="shared" si="154"/>
        <v>0</v>
      </c>
      <c r="BR213" s="103">
        <f t="shared" si="155"/>
        <v>0</v>
      </c>
      <c r="BS213" s="101">
        <f t="shared" si="156"/>
        <v>0</v>
      </c>
      <c r="BT213" s="101">
        <f t="shared" si="157"/>
        <v>0</v>
      </c>
      <c r="BU213" s="101">
        <f t="shared" si="158"/>
        <v>0</v>
      </c>
      <c r="BV213" s="101">
        <f t="shared" si="159"/>
        <v>0</v>
      </c>
      <c r="BW213" s="101">
        <f t="shared" si="160"/>
        <v>0</v>
      </c>
      <c r="BX213" s="101">
        <f t="shared" si="161"/>
        <v>0</v>
      </c>
      <c r="BY213" s="101">
        <f t="shared" si="162"/>
        <v>0</v>
      </c>
      <c r="BZ213" s="101">
        <f t="shared" si="163"/>
        <v>0</v>
      </c>
      <c r="CA213" s="100">
        <f t="shared" si="164"/>
        <v>0</v>
      </c>
      <c r="CB213" s="101">
        <f t="shared" si="165"/>
        <v>0</v>
      </c>
      <c r="CC213" s="102">
        <f t="shared" si="166"/>
        <v>0</v>
      </c>
      <c r="CD213" s="100">
        <f t="shared" si="167"/>
        <v>0</v>
      </c>
      <c r="CE213" s="100">
        <f t="shared" si="168"/>
        <v>0</v>
      </c>
      <c r="CF213" s="100">
        <f t="shared" si="169"/>
        <v>0</v>
      </c>
      <c r="CG213" s="100">
        <f t="shared" si="170"/>
        <v>0</v>
      </c>
      <c r="CH213" s="100">
        <f t="shared" si="171"/>
        <v>0</v>
      </c>
      <c r="CI213" s="103">
        <f t="shared" si="172"/>
        <v>0</v>
      </c>
      <c r="CJ213" s="101">
        <f t="shared" si="173"/>
        <v>0</v>
      </c>
      <c r="CK213" s="103">
        <f t="shared" si="174"/>
        <v>0</v>
      </c>
      <c r="CL213" s="101" t="e">
        <f t="shared" si="175"/>
        <v>#DIV/0!</v>
      </c>
    </row>
    <row r="214" spans="2:90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V214" s="92">
        <f t="shared" si="141"/>
        <v>14</v>
      </c>
      <c r="AX214" s="100" t="e">
        <f t="shared" si="142"/>
        <v>#DIV/0!</v>
      </c>
      <c r="AY214" s="101" t="e">
        <f t="shared" si="143"/>
        <v>#DIV/0!</v>
      </c>
      <c r="AZ214" s="102">
        <f t="shared" si="144"/>
        <v>0</v>
      </c>
      <c r="BA214" s="100" t="e">
        <f t="shared" si="145"/>
        <v>#DIV/0!</v>
      </c>
      <c r="BB214" s="100">
        <f t="shared" si="146"/>
        <v>0</v>
      </c>
      <c r="BC214" s="100" t="e">
        <f t="shared" si="147"/>
        <v>#DIV/0!</v>
      </c>
      <c r="BD214" s="100">
        <f t="shared" si="148"/>
        <v>0</v>
      </c>
      <c r="BE214" s="100" t="e">
        <f t="shared" si="149"/>
        <v>#DIV/0!</v>
      </c>
      <c r="BF214" s="103" t="e">
        <f>+VLOOKUP(J214,'Código Barras'!$C$3:$D$1694,1,0)</f>
        <v>#N/A</v>
      </c>
      <c r="BG214" s="101" t="e">
        <f t="shared" si="150"/>
        <v>#DIV/0!</v>
      </c>
      <c r="BH214" s="103" t="e">
        <f>+VLOOKUP(L214,'Código Barras'!$C$3:$D$1694,1,0)</f>
        <v>#N/A</v>
      </c>
      <c r="BI214" s="101" t="e">
        <f t="shared" si="151"/>
        <v>#DIV/0!</v>
      </c>
      <c r="BJ214" s="104" t="str">
        <f>IF(N214&lt;&gt;"",VLOOKUP(N214,Distribuidoras!$B$3:$B$28,1,0),"")</f>
        <v/>
      </c>
      <c r="BK214" s="104" t="e">
        <f>+VLOOKUP('Gx a CL'!O214,'Cod. Único Territorial'!$D$3:$D$348,1,0)</f>
        <v>#N/A</v>
      </c>
      <c r="BL214" s="104" t="e">
        <f>+VLOOKUP('Gx a CL'!P214,'Cod. Único Territorial'!$B$3:$B$348,1,0)</f>
        <v>#N/A</v>
      </c>
      <c r="BM214" s="104" t="e">
        <f>+VLOOKUP('Gx a CL'!Q214,'Sector Económico'!$B$3:$B$30,1,0)</f>
        <v>#N/A</v>
      </c>
      <c r="BN214" s="104" t="e">
        <f>+VLOOKUP('Gx a CL'!R214,'Sector Económico'!$C$3:$C$30,1,0)</f>
        <v>#N/A</v>
      </c>
      <c r="BO214" s="103">
        <f t="shared" si="152"/>
        <v>0</v>
      </c>
      <c r="BP214" s="103">
        <f t="shared" si="153"/>
        <v>0</v>
      </c>
      <c r="BQ214" s="103">
        <f t="shared" si="154"/>
        <v>0</v>
      </c>
      <c r="BR214" s="103">
        <f t="shared" si="155"/>
        <v>0</v>
      </c>
      <c r="BS214" s="101">
        <f t="shared" si="156"/>
        <v>0</v>
      </c>
      <c r="BT214" s="101">
        <f t="shared" si="157"/>
        <v>0</v>
      </c>
      <c r="BU214" s="101">
        <f t="shared" si="158"/>
        <v>0</v>
      </c>
      <c r="BV214" s="101">
        <f t="shared" si="159"/>
        <v>0</v>
      </c>
      <c r="BW214" s="101">
        <f t="shared" si="160"/>
        <v>0</v>
      </c>
      <c r="BX214" s="101">
        <f t="shared" si="161"/>
        <v>0</v>
      </c>
      <c r="BY214" s="101">
        <f t="shared" si="162"/>
        <v>0</v>
      </c>
      <c r="BZ214" s="101">
        <f t="shared" si="163"/>
        <v>0</v>
      </c>
      <c r="CA214" s="100">
        <f t="shared" si="164"/>
        <v>0</v>
      </c>
      <c r="CB214" s="101">
        <f t="shared" si="165"/>
        <v>0</v>
      </c>
      <c r="CC214" s="102">
        <f t="shared" si="166"/>
        <v>0</v>
      </c>
      <c r="CD214" s="100">
        <f t="shared" si="167"/>
        <v>0</v>
      </c>
      <c r="CE214" s="100">
        <f t="shared" si="168"/>
        <v>0</v>
      </c>
      <c r="CF214" s="100">
        <f t="shared" si="169"/>
        <v>0</v>
      </c>
      <c r="CG214" s="100">
        <f t="shared" si="170"/>
        <v>0</v>
      </c>
      <c r="CH214" s="100">
        <f t="shared" si="171"/>
        <v>0</v>
      </c>
      <c r="CI214" s="103">
        <f t="shared" si="172"/>
        <v>0</v>
      </c>
      <c r="CJ214" s="101">
        <f t="shared" si="173"/>
        <v>0</v>
      </c>
      <c r="CK214" s="103">
        <f t="shared" si="174"/>
        <v>0</v>
      </c>
      <c r="CL214" s="101" t="e">
        <f t="shared" si="175"/>
        <v>#DIV/0!</v>
      </c>
    </row>
    <row r="215" spans="2:90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V215" s="92">
        <f t="shared" si="141"/>
        <v>14</v>
      </c>
      <c r="AX215" s="100" t="e">
        <f t="shared" si="142"/>
        <v>#DIV/0!</v>
      </c>
      <c r="AY215" s="101" t="e">
        <f t="shared" si="143"/>
        <v>#DIV/0!</v>
      </c>
      <c r="AZ215" s="102">
        <f t="shared" si="144"/>
        <v>0</v>
      </c>
      <c r="BA215" s="100" t="e">
        <f t="shared" si="145"/>
        <v>#DIV/0!</v>
      </c>
      <c r="BB215" s="100">
        <f t="shared" si="146"/>
        <v>0</v>
      </c>
      <c r="BC215" s="100" t="e">
        <f t="shared" si="147"/>
        <v>#DIV/0!</v>
      </c>
      <c r="BD215" s="100">
        <f t="shared" si="148"/>
        <v>0</v>
      </c>
      <c r="BE215" s="100" t="e">
        <f t="shared" si="149"/>
        <v>#DIV/0!</v>
      </c>
      <c r="BF215" s="103" t="e">
        <f>+VLOOKUP(J215,'Código Barras'!$C$3:$D$1694,1,0)</f>
        <v>#N/A</v>
      </c>
      <c r="BG215" s="101" t="e">
        <f t="shared" si="150"/>
        <v>#DIV/0!</v>
      </c>
      <c r="BH215" s="103" t="e">
        <f>+VLOOKUP(L215,'Código Barras'!$C$3:$D$1694,1,0)</f>
        <v>#N/A</v>
      </c>
      <c r="BI215" s="101" t="e">
        <f t="shared" si="151"/>
        <v>#DIV/0!</v>
      </c>
      <c r="BJ215" s="104" t="str">
        <f>IF(N215&lt;&gt;"",VLOOKUP(N215,Distribuidoras!$B$3:$B$28,1,0),"")</f>
        <v/>
      </c>
      <c r="BK215" s="104" t="e">
        <f>+VLOOKUP('Gx a CL'!O215,'Cod. Único Territorial'!$D$3:$D$348,1,0)</f>
        <v>#N/A</v>
      </c>
      <c r="BL215" s="104" t="e">
        <f>+VLOOKUP('Gx a CL'!P215,'Cod. Único Territorial'!$B$3:$B$348,1,0)</f>
        <v>#N/A</v>
      </c>
      <c r="BM215" s="104" t="e">
        <f>+VLOOKUP('Gx a CL'!Q215,'Sector Económico'!$B$3:$B$30,1,0)</f>
        <v>#N/A</v>
      </c>
      <c r="BN215" s="104" t="e">
        <f>+VLOOKUP('Gx a CL'!R215,'Sector Económico'!$C$3:$C$30,1,0)</f>
        <v>#N/A</v>
      </c>
      <c r="BO215" s="103">
        <f t="shared" si="152"/>
        <v>0</v>
      </c>
      <c r="BP215" s="103">
        <f t="shared" si="153"/>
        <v>0</v>
      </c>
      <c r="BQ215" s="103">
        <f t="shared" si="154"/>
        <v>0</v>
      </c>
      <c r="BR215" s="103">
        <f t="shared" si="155"/>
        <v>0</v>
      </c>
      <c r="BS215" s="101">
        <f t="shared" si="156"/>
        <v>0</v>
      </c>
      <c r="BT215" s="101">
        <f t="shared" si="157"/>
        <v>0</v>
      </c>
      <c r="BU215" s="101">
        <f t="shared" si="158"/>
        <v>0</v>
      </c>
      <c r="BV215" s="101">
        <f t="shared" si="159"/>
        <v>0</v>
      </c>
      <c r="BW215" s="101">
        <f t="shared" si="160"/>
        <v>0</v>
      </c>
      <c r="BX215" s="101">
        <f t="shared" si="161"/>
        <v>0</v>
      </c>
      <c r="BY215" s="101">
        <f t="shared" si="162"/>
        <v>0</v>
      </c>
      <c r="BZ215" s="101">
        <f t="shared" si="163"/>
        <v>0</v>
      </c>
      <c r="CA215" s="100">
        <f t="shared" si="164"/>
        <v>0</v>
      </c>
      <c r="CB215" s="101">
        <f t="shared" si="165"/>
        <v>0</v>
      </c>
      <c r="CC215" s="102">
        <f t="shared" si="166"/>
        <v>0</v>
      </c>
      <c r="CD215" s="100">
        <f t="shared" si="167"/>
        <v>0</v>
      </c>
      <c r="CE215" s="100">
        <f t="shared" si="168"/>
        <v>0</v>
      </c>
      <c r="CF215" s="100">
        <f t="shared" si="169"/>
        <v>0</v>
      </c>
      <c r="CG215" s="100">
        <f t="shared" si="170"/>
        <v>0</v>
      </c>
      <c r="CH215" s="100">
        <f t="shared" si="171"/>
        <v>0</v>
      </c>
      <c r="CI215" s="103">
        <f t="shared" si="172"/>
        <v>0</v>
      </c>
      <c r="CJ215" s="101">
        <f t="shared" si="173"/>
        <v>0</v>
      </c>
      <c r="CK215" s="103">
        <f t="shared" si="174"/>
        <v>0</v>
      </c>
      <c r="CL215" s="101" t="e">
        <f t="shared" si="175"/>
        <v>#DIV/0!</v>
      </c>
    </row>
    <row r="216" spans="2:90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V216" s="92">
        <f t="shared" si="141"/>
        <v>14</v>
      </c>
      <c r="AX216" s="100" t="e">
        <f t="shared" si="142"/>
        <v>#DIV/0!</v>
      </c>
      <c r="AY216" s="101" t="e">
        <f t="shared" si="143"/>
        <v>#DIV/0!</v>
      </c>
      <c r="AZ216" s="102">
        <f t="shared" si="144"/>
        <v>0</v>
      </c>
      <c r="BA216" s="100" t="e">
        <f t="shared" si="145"/>
        <v>#DIV/0!</v>
      </c>
      <c r="BB216" s="100">
        <f t="shared" si="146"/>
        <v>0</v>
      </c>
      <c r="BC216" s="100" t="e">
        <f t="shared" si="147"/>
        <v>#DIV/0!</v>
      </c>
      <c r="BD216" s="100">
        <f t="shared" si="148"/>
        <v>0</v>
      </c>
      <c r="BE216" s="100" t="e">
        <f t="shared" si="149"/>
        <v>#DIV/0!</v>
      </c>
      <c r="BF216" s="103" t="e">
        <f>+VLOOKUP(J216,'Código Barras'!$C$3:$D$1694,1,0)</f>
        <v>#N/A</v>
      </c>
      <c r="BG216" s="101" t="e">
        <f t="shared" si="150"/>
        <v>#DIV/0!</v>
      </c>
      <c r="BH216" s="103" t="e">
        <f>+VLOOKUP(L216,'Código Barras'!$C$3:$D$1694,1,0)</f>
        <v>#N/A</v>
      </c>
      <c r="BI216" s="101" t="e">
        <f t="shared" si="151"/>
        <v>#DIV/0!</v>
      </c>
      <c r="BJ216" s="104" t="str">
        <f>IF(N216&lt;&gt;"",VLOOKUP(N216,Distribuidoras!$B$3:$B$28,1,0),"")</f>
        <v/>
      </c>
      <c r="BK216" s="104" t="e">
        <f>+VLOOKUP('Gx a CL'!O216,'Cod. Único Territorial'!$D$3:$D$348,1,0)</f>
        <v>#N/A</v>
      </c>
      <c r="BL216" s="104" t="e">
        <f>+VLOOKUP('Gx a CL'!P216,'Cod. Único Territorial'!$B$3:$B$348,1,0)</f>
        <v>#N/A</v>
      </c>
      <c r="BM216" s="104" t="e">
        <f>+VLOOKUP('Gx a CL'!Q216,'Sector Económico'!$B$3:$B$30,1,0)</f>
        <v>#N/A</v>
      </c>
      <c r="BN216" s="104" t="e">
        <f>+VLOOKUP('Gx a CL'!R216,'Sector Económico'!$C$3:$C$30,1,0)</f>
        <v>#N/A</v>
      </c>
      <c r="BO216" s="103">
        <f t="shared" si="152"/>
        <v>0</v>
      </c>
      <c r="BP216" s="103">
        <f t="shared" si="153"/>
        <v>0</v>
      </c>
      <c r="BQ216" s="103">
        <f t="shared" si="154"/>
        <v>0</v>
      </c>
      <c r="BR216" s="103">
        <f t="shared" si="155"/>
        <v>0</v>
      </c>
      <c r="BS216" s="101">
        <f t="shared" si="156"/>
        <v>0</v>
      </c>
      <c r="BT216" s="101">
        <f t="shared" si="157"/>
        <v>0</v>
      </c>
      <c r="BU216" s="101">
        <f t="shared" si="158"/>
        <v>0</v>
      </c>
      <c r="BV216" s="101">
        <f t="shared" si="159"/>
        <v>0</v>
      </c>
      <c r="BW216" s="101">
        <f t="shared" si="160"/>
        <v>0</v>
      </c>
      <c r="BX216" s="101">
        <f t="shared" si="161"/>
        <v>0</v>
      </c>
      <c r="BY216" s="101">
        <f t="shared" si="162"/>
        <v>0</v>
      </c>
      <c r="BZ216" s="101">
        <f t="shared" si="163"/>
        <v>0</v>
      </c>
      <c r="CA216" s="100">
        <f t="shared" si="164"/>
        <v>0</v>
      </c>
      <c r="CB216" s="101">
        <f t="shared" si="165"/>
        <v>0</v>
      </c>
      <c r="CC216" s="102">
        <f t="shared" si="166"/>
        <v>0</v>
      </c>
      <c r="CD216" s="100">
        <f t="shared" si="167"/>
        <v>0</v>
      </c>
      <c r="CE216" s="100">
        <f t="shared" si="168"/>
        <v>0</v>
      </c>
      <c r="CF216" s="100">
        <f t="shared" si="169"/>
        <v>0</v>
      </c>
      <c r="CG216" s="100">
        <f t="shared" si="170"/>
        <v>0</v>
      </c>
      <c r="CH216" s="100">
        <f t="shared" si="171"/>
        <v>0</v>
      </c>
      <c r="CI216" s="103">
        <f t="shared" si="172"/>
        <v>0</v>
      </c>
      <c r="CJ216" s="101">
        <f t="shared" si="173"/>
        <v>0</v>
      </c>
      <c r="CK216" s="103">
        <f t="shared" si="174"/>
        <v>0</v>
      </c>
      <c r="CL216" s="101" t="e">
        <f t="shared" si="175"/>
        <v>#DIV/0!</v>
      </c>
    </row>
    <row r="217" spans="2:90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V217" s="92">
        <f t="shared" si="141"/>
        <v>14</v>
      </c>
      <c r="AX217" s="100" t="e">
        <f t="shared" si="142"/>
        <v>#DIV/0!</v>
      </c>
      <c r="AY217" s="101" t="e">
        <f t="shared" si="143"/>
        <v>#DIV/0!</v>
      </c>
      <c r="AZ217" s="102">
        <f t="shared" si="144"/>
        <v>0</v>
      </c>
      <c r="BA217" s="100" t="e">
        <f t="shared" si="145"/>
        <v>#DIV/0!</v>
      </c>
      <c r="BB217" s="100">
        <f t="shared" si="146"/>
        <v>0</v>
      </c>
      <c r="BC217" s="100" t="e">
        <f t="shared" si="147"/>
        <v>#DIV/0!</v>
      </c>
      <c r="BD217" s="100">
        <f t="shared" si="148"/>
        <v>0</v>
      </c>
      <c r="BE217" s="100" t="e">
        <f t="shared" si="149"/>
        <v>#DIV/0!</v>
      </c>
      <c r="BF217" s="103" t="e">
        <f>+VLOOKUP(J217,'Código Barras'!$C$3:$D$1694,1,0)</f>
        <v>#N/A</v>
      </c>
      <c r="BG217" s="101" t="e">
        <f t="shared" si="150"/>
        <v>#DIV/0!</v>
      </c>
      <c r="BH217" s="103" t="e">
        <f>+VLOOKUP(L217,'Código Barras'!$C$3:$D$1694,1,0)</f>
        <v>#N/A</v>
      </c>
      <c r="BI217" s="101" t="e">
        <f t="shared" si="151"/>
        <v>#DIV/0!</v>
      </c>
      <c r="BJ217" s="104" t="str">
        <f>IF(N217&lt;&gt;"",VLOOKUP(N217,Distribuidoras!$B$3:$B$28,1,0),"")</f>
        <v/>
      </c>
      <c r="BK217" s="104" t="e">
        <f>+VLOOKUP('Gx a CL'!O217,'Cod. Único Territorial'!$D$3:$D$348,1,0)</f>
        <v>#N/A</v>
      </c>
      <c r="BL217" s="104" t="e">
        <f>+VLOOKUP('Gx a CL'!P217,'Cod. Único Territorial'!$B$3:$B$348,1,0)</f>
        <v>#N/A</v>
      </c>
      <c r="BM217" s="104" t="e">
        <f>+VLOOKUP('Gx a CL'!Q217,'Sector Económico'!$B$3:$B$30,1,0)</f>
        <v>#N/A</v>
      </c>
      <c r="BN217" s="104" t="e">
        <f>+VLOOKUP('Gx a CL'!R217,'Sector Económico'!$C$3:$C$30,1,0)</f>
        <v>#N/A</v>
      </c>
      <c r="BO217" s="103">
        <f t="shared" si="152"/>
        <v>0</v>
      </c>
      <c r="BP217" s="103">
        <f t="shared" si="153"/>
        <v>0</v>
      </c>
      <c r="BQ217" s="103">
        <f t="shared" si="154"/>
        <v>0</v>
      </c>
      <c r="BR217" s="103">
        <f t="shared" si="155"/>
        <v>0</v>
      </c>
      <c r="BS217" s="101">
        <f t="shared" si="156"/>
        <v>0</v>
      </c>
      <c r="BT217" s="101">
        <f t="shared" si="157"/>
        <v>0</v>
      </c>
      <c r="BU217" s="101">
        <f t="shared" si="158"/>
        <v>0</v>
      </c>
      <c r="BV217" s="101">
        <f t="shared" si="159"/>
        <v>0</v>
      </c>
      <c r="BW217" s="101">
        <f t="shared" si="160"/>
        <v>0</v>
      </c>
      <c r="BX217" s="101">
        <f t="shared" si="161"/>
        <v>0</v>
      </c>
      <c r="BY217" s="101">
        <f t="shared" si="162"/>
        <v>0</v>
      </c>
      <c r="BZ217" s="101">
        <f t="shared" si="163"/>
        <v>0</v>
      </c>
      <c r="CA217" s="100">
        <f t="shared" si="164"/>
        <v>0</v>
      </c>
      <c r="CB217" s="101">
        <f t="shared" si="165"/>
        <v>0</v>
      </c>
      <c r="CC217" s="102">
        <f t="shared" si="166"/>
        <v>0</v>
      </c>
      <c r="CD217" s="100">
        <f t="shared" si="167"/>
        <v>0</v>
      </c>
      <c r="CE217" s="100">
        <f t="shared" si="168"/>
        <v>0</v>
      </c>
      <c r="CF217" s="100">
        <f t="shared" si="169"/>
        <v>0</v>
      </c>
      <c r="CG217" s="100">
        <f t="shared" si="170"/>
        <v>0</v>
      </c>
      <c r="CH217" s="100">
        <f t="shared" si="171"/>
        <v>0</v>
      </c>
      <c r="CI217" s="103">
        <f t="shared" si="172"/>
        <v>0</v>
      </c>
      <c r="CJ217" s="101">
        <f t="shared" si="173"/>
        <v>0</v>
      </c>
      <c r="CK217" s="103">
        <f t="shared" si="174"/>
        <v>0</v>
      </c>
      <c r="CL217" s="101" t="e">
        <f t="shared" si="175"/>
        <v>#DIV/0!</v>
      </c>
    </row>
    <row r="218" spans="2:90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V218" s="92">
        <f t="shared" si="141"/>
        <v>14</v>
      </c>
      <c r="AX218" s="100" t="e">
        <f t="shared" si="142"/>
        <v>#DIV/0!</v>
      </c>
      <c r="AY218" s="101" t="e">
        <f t="shared" si="143"/>
        <v>#DIV/0!</v>
      </c>
      <c r="AZ218" s="102">
        <f t="shared" si="144"/>
        <v>0</v>
      </c>
      <c r="BA218" s="100" t="e">
        <f t="shared" si="145"/>
        <v>#DIV/0!</v>
      </c>
      <c r="BB218" s="100">
        <f t="shared" si="146"/>
        <v>0</v>
      </c>
      <c r="BC218" s="100" t="e">
        <f t="shared" si="147"/>
        <v>#DIV/0!</v>
      </c>
      <c r="BD218" s="100">
        <f t="shared" si="148"/>
        <v>0</v>
      </c>
      <c r="BE218" s="100" t="e">
        <f t="shared" si="149"/>
        <v>#DIV/0!</v>
      </c>
      <c r="BF218" s="103" t="e">
        <f>+VLOOKUP(J218,'Código Barras'!$C$3:$D$1694,1,0)</f>
        <v>#N/A</v>
      </c>
      <c r="BG218" s="101" t="e">
        <f t="shared" si="150"/>
        <v>#DIV/0!</v>
      </c>
      <c r="BH218" s="103" t="e">
        <f>+VLOOKUP(L218,'Código Barras'!$C$3:$D$1694,1,0)</f>
        <v>#N/A</v>
      </c>
      <c r="BI218" s="101" t="e">
        <f t="shared" si="151"/>
        <v>#DIV/0!</v>
      </c>
      <c r="BJ218" s="104" t="str">
        <f>IF(N218&lt;&gt;"",VLOOKUP(N218,Distribuidoras!$B$3:$B$28,1,0),"")</f>
        <v/>
      </c>
      <c r="BK218" s="104" t="e">
        <f>+VLOOKUP('Gx a CL'!O218,'Cod. Único Territorial'!$D$3:$D$348,1,0)</f>
        <v>#N/A</v>
      </c>
      <c r="BL218" s="104" t="e">
        <f>+VLOOKUP('Gx a CL'!P218,'Cod. Único Territorial'!$B$3:$B$348,1,0)</f>
        <v>#N/A</v>
      </c>
      <c r="BM218" s="104" t="e">
        <f>+VLOOKUP('Gx a CL'!Q218,'Sector Económico'!$B$3:$B$30,1,0)</f>
        <v>#N/A</v>
      </c>
      <c r="BN218" s="104" t="e">
        <f>+VLOOKUP('Gx a CL'!R218,'Sector Económico'!$C$3:$C$30,1,0)</f>
        <v>#N/A</v>
      </c>
      <c r="BO218" s="103">
        <f t="shared" si="152"/>
        <v>0</v>
      </c>
      <c r="BP218" s="103">
        <f t="shared" si="153"/>
        <v>0</v>
      </c>
      <c r="BQ218" s="103">
        <f t="shared" si="154"/>
        <v>0</v>
      </c>
      <c r="BR218" s="103">
        <f t="shared" si="155"/>
        <v>0</v>
      </c>
      <c r="BS218" s="101">
        <f t="shared" si="156"/>
        <v>0</v>
      </c>
      <c r="BT218" s="101">
        <f t="shared" si="157"/>
        <v>0</v>
      </c>
      <c r="BU218" s="101">
        <f t="shared" si="158"/>
        <v>0</v>
      </c>
      <c r="BV218" s="101">
        <f t="shared" si="159"/>
        <v>0</v>
      </c>
      <c r="BW218" s="101">
        <f t="shared" si="160"/>
        <v>0</v>
      </c>
      <c r="BX218" s="101">
        <f t="shared" si="161"/>
        <v>0</v>
      </c>
      <c r="BY218" s="101">
        <f t="shared" si="162"/>
        <v>0</v>
      </c>
      <c r="BZ218" s="101">
        <f t="shared" si="163"/>
        <v>0</v>
      </c>
      <c r="CA218" s="100">
        <f t="shared" si="164"/>
        <v>0</v>
      </c>
      <c r="CB218" s="101">
        <f t="shared" si="165"/>
        <v>0</v>
      </c>
      <c r="CC218" s="102">
        <f t="shared" si="166"/>
        <v>0</v>
      </c>
      <c r="CD218" s="100">
        <f t="shared" si="167"/>
        <v>0</v>
      </c>
      <c r="CE218" s="100">
        <f t="shared" si="168"/>
        <v>0</v>
      </c>
      <c r="CF218" s="100">
        <f t="shared" si="169"/>
        <v>0</v>
      </c>
      <c r="CG218" s="100">
        <f t="shared" si="170"/>
        <v>0</v>
      </c>
      <c r="CH218" s="100">
        <f t="shared" si="171"/>
        <v>0</v>
      </c>
      <c r="CI218" s="103">
        <f t="shared" si="172"/>
        <v>0</v>
      </c>
      <c r="CJ218" s="101">
        <f t="shared" si="173"/>
        <v>0</v>
      </c>
      <c r="CK218" s="103">
        <f t="shared" si="174"/>
        <v>0</v>
      </c>
      <c r="CL218" s="101" t="e">
        <f t="shared" si="175"/>
        <v>#DIV/0!</v>
      </c>
    </row>
    <row r="219" spans="2:90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V219" s="92">
        <f t="shared" si="141"/>
        <v>14</v>
      </c>
      <c r="AX219" s="100" t="e">
        <f t="shared" si="142"/>
        <v>#DIV/0!</v>
      </c>
      <c r="AY219" s="101" t="e">
        <f t="shared" si="143"/>
        <v>#DIV/0!</v>
      </c>
      <c r="AZ219" s="102">
        <f t="shared" si="144"/>
        <v>0</v>
      </c>
      <c r="BA219" s="100" t="e">
        <f t="shared" si="145"/>
        <v>#DIV/0!</v>
      </c>
      <c r="BB219" s="100">
        <f t="shared" si="146"/>
        <v>0</v>
      </c>
      <c r="BC219" s="100" t="e">
        <f t="shared" si="147"/>
        <v>#DIV/0!</v>
      </c>
      <c r="BD219" s="100">
        <f t="shared" si="148"/>
        <v>0</v>
      </c>
      <c r="BE219" s="100" t="e">
        <f t="shared" si="149"/>
        <v>#DIV/0!</v>
      </c>
      <c r="BF219" s="103" t="e">
        <f>+VLOOKUP(J219,'Código Barras'!$C$3:$D$1694,1,0)</f>
        <v>#N/A</v>
      </c>
      <c r="BG219" s="101" t="e">
        <f t="shared" si="150"/>
        <v>#DIV/0!</v>
      </c>
      <c r="BH219" s="103" t="e">
        <f>+VLOOKUP(L219,'Código Barras'!$C$3:$D$1694,1,0)</f>
        <v>#N/A</v>
      </c>
      <c r="BI219" s="101" t="e">
        <f t="shared" si="151"/>
        <v>#DIV/0!</v>
      </c>
      <c r="BJ219" s="104" t="str">
        <f>IF(N219&lt;&gt;"",VLOOKUP(N219,Distribuidoras!$B$3:$B$28,1,0),"")</f>
        <v/>
      </c>
      <c r="BK219" s="104" t="e">
        <f>+VLOOKUP('Gx a CL'!O219,'Cod. Único Territorial'!$D$3:$D$348,1,0)</f>
        <v>#N/A</v>
      </c>
      <c r="BL219" s="104" t="e">
        <f>+VLOOKUP('Gx a CL'!P219,'Cod. Único Territorial'!$B$3:$B$348,1,0)</f>
        <v>#N/A</v>
      </c>
      <c r="BM219" s="104" t="e">
        <f>+VLOOKUP('Gx a CL'!Q219,'Sector Económico'!$B$3:$B$30,1,0)</f>
        <v>#N/A</v>
      </c>
      <c r="BN219" s="104" t="e">
        <f>+VLOOKUP('Gx a CL'!R219,'Sector Económico'!$C$3:$C$30,1,0)</f>
        <v>#N/A</v>
      </c>
      <c r="BO219" s="103">
        <f t="shared" si="152"/>
        <v>0</v>
      </c>
      <c r="BP219" s="103">
        <f t="shared" si="153"/>
        <v>0</v>
      </c>
      <c r="BQ219" s="103">
        <f t="shared" si="154"/>
        <v>0</v>
      </c>
      <c r="BR219" s="103">
        <f t="shared" si="155"/>
        <v>0</v>
      </c>
      <c r="BS219" s="101">
        <f t="shared" si="156"/>
        <v>0</v>
      </c>
      <c r="BT219" s="101">
        <f t="shared" si="157"/>
        <v>0</v>
      </c>
      <c r="BU219" s="101">
        <f t="shared" si="158"/>
        <v>0</v>
      </c>
      <c r="BV219" s="101">
        <f t="shared" si="159"/>
        <v>0</v>
      </c>
      <c r="BW219" s="101">
        <f t="shared" si="160"/>
        <v>0</v>
      </c>
      <c r="BX219" s="101">
        <f t="shared" si="161"/>
        <v>0</v>
      </c>
      <c r="BY219" s="101">
        <f t="shared" si="162"/>
        <v>0</v>
      </c>
      <c r="BZ219" s="101">
        <f t="shared" si="163"/>
        <v>0</v>
      </c>
      <c r="CA219" s="100">
        <f t="shared" si="164"/>
        <v>0</v>
      </c>
      <c r="CB219" s="101">
        <f t="shared" si="165"/>
        <v>0</v>
      </c>
      <c r="CC219" s="102">
        <f t="shared" si="166"/>
        <v>0</v>
      </c>
      <c r="CD219" s="100">
        <f t="shared" si="167"/>
        <v>0</v>
      </c>
      <c r="CE219" s="100">
        <f t="shared" si="168"/>
        <v>0</v>
      </c>
      <c r="CF219" s="100">
        <f t="shared" si="169"/>
        <v>0</v>
      </c>
      <c r="CG219" s="100">
        <f t="shared" si="170"/>
        <v>0</v>
      </c>
      <c r="CH219" s="100">
        <f t="shared" si="171"/>
        <v>0</v>
      </c>
      <c r="CI219" s="103">
        <f t="shared" si="172"/>
        <v>0</v>
      </c>
      <c r="CJ219" s="101">
        <f t="shared" si="173"/>
        <v>0</v>
      </c>
      <c r="CK219" s="103">
        <f t="shared" si="174"/>
        <v>0</v>
      </c>
      <c r="CL219" s="101" t="e">
        <f t="shared" si="175"/>
        <v>#DIV/0!</v>
      </c>
    </row>
    <row r="220" spans="2:90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V220" s="92">
        <f t="shared" si="141"/>
        <v>14</v>
      </c>
      <c r="AX220" s="100" t="e">
        <f t="shared" si="142"/>
        <v>#DIV/0!</v>
      </c>
      <c r="AY220" s="101" t="e">
        <f t="shared" si="143"/>
        <v>#DIV/0!</v>
      </c>
      <c r="AZ220" s="102">
        <f t="shared" si="144"/>
        <v>0</v>
      </c>
      <c r="BA220" s="100" t="e">
        <f t="shared" si="145"/>
        <v>#DIV/0!</v>
      </c>
      <c r="BB220" s="100">
        <f t="shared" si="146"/>
        <v>0</v>
      </c>
      <c r="BC220" s="100" t="e">
        <f t="shared" si="147"/>
        <v>#DIV/0!</v>
      </c>
      <c r="BD220" s="100">
        <f t="shared" si="148"/>
        <v>0</v>
      </c>
      <c r="BE220" s="100" t="e">
        <f t="shared" si="149"/>
        <v>#DIV/0!</v>
      </c>
      <c r="BF220" s="103" t="e">
        <f>+VLOOKUP(J220,'Código Barras'!$C$3:$D$1694,1,0)</f>
        <v>#N/A</v>
      </c>
      <c r="BG220" s="101" t="e">
        <f t="shared" si="150"/>
        <v>#DIV/0!</v>
      </c>
      <c r="BH220" s="103" t="e">
        <f>+VLOOKUP(L220,'Código Barras'!$C$3:$D$1694,1,0)</f>
        <v>#N/A</v>
      </c>
      <c r="BI220" s="101" t="e">
        <f t="shared" si="151"/>
        <v>#DIV/0!</v>
      </c>
      <c r="BJ220" s="104" t="str">
        <f>IF(N220&lt;&gt;"",VLOOKUP(N220,Distribuidoras!$B$3:$B$28,1,0),"")</f>
        <v/>
      </c>
      <c r="BK220" s="104" t="e">
        <f>+VLOOKUP('Gx a CL'!O220,'Cod. Único Territorial'!$D$3:$D$348,1,0)</f>
        <v>#N/A</v>
      </c>
      <c r="BL220" s="104" t="e">
        <f>+VLOOKUP('Gx a CL'!P220,'Cod. Único Territorial'!$B$3:$B$348,1,0)</f>
        <v>#N/A</v>
      </c>
      <c r="BM220" s="104" t="e">
        <f>+VLOOKUP('Gx a CL'!Q220,'Sector Económico'!$B$3:$B$30,1,0)</f>
        <v>#N/A</v>
      </c>
      <c r="BN220" s="104" t="e">
        <f>+VLOOKUP('Gx a CL'!R220,'Sector Económico'!$C$3:$C$30,1,0)</f>
        <v>#N/A</v>
      </c>
      <c r="BO220" s="103">
        <f t="shared" si="152"/>
        <v>0</v>
      </c>
      <c r="BP220" s="103">
        <f t="shared" si="153"/>
        <v>0</v>
      </c>
      <c r="BQ220" s="103">
        <f t="shared" si="154"/>
        <v>0</v>
      </c>
      <c r="BR220" s="103">
        <f t="shared" si="155"/>
        <v>0</v>
      </c>
      <c r="BS220" s="101">
        <f t="shared" si="156"/>
        <v>0</v>
      </c>
      <c r="BT220" s="101">
        <f t="shared" si="157"/>
        <v>0</v>
      </c>
      <c r="BU220" s="101">
        <f t="shared" si="158"/>
        <v>0</v>
      </c>
      <c r="BV220" s="101">
        <f t="shared" si="159"/>
        <v>0</v>
      </c>
      <c r="BW220" s="101">
        <f t="shared" si="160"/>
        <v>0</v>
      </c>
      <c r="BX220" s="101">
        <f t="shared" si="161"/>
        <v>0</v>
      </c>
      <c r="BY220" s="101">
        <f t="shared" si="162"/>
        <v>0</v>
      </c>
      <c r="BZ220" s="101">
        <f t="shared" si="163"/>
        <v>0</v>
      </c>
      <c r="CA220" s="100">
        <f t="shared" si="164"/>
        <v>0</v>
      </c>
      <c r="CB220" s="101">
        <f t="shared" si="165"/>
        <v>0</v>
      </c>
      <c r="CC220" s="102">
        <f t="shared" si="166"/>
        <v>0</v>
      </c>
      <c r="CD220" s="100">
        <f t="shared" si="167"/>
        <v>0</v>
      </c>
      <c r="CE220" s="100">
        <f t="shared" si="168"/>
        <v>0</v>
      </c>
      <c r="CF220" s="100">
        <f t="shared" si="169"/>
        <v>0</v>
      </c>
      <c r="CG220" s="100">
        <f t="shared" si="170"/>
        <v>0</v>
      </c>
      <c r="CH220" s="100">
        <f t="shared" si="171"/>
        <v>0</v>
      </c>
      <c r="CI220" s="103">
        <f t="shared" si="172"/>
        <v>0</v>
      </c>
      <c r="CJ220" s="101">
        <f t="shared" si="173"/>
        <v>0</v>
      </c>
      <c r="CK220" s="103">
        <f t="shared" si="174"/>
        <v>0</v>
      </c>
      <c r="CL220" s="101" t="e">
        <f t="shared" si="175"/>
        <v>#DIV/0!</v>
      </c>
    </row>
    <row r="221" spans="2:90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V221" s="92">
        <f t="shared" si="141"/>
        <v>14</v>
      </c>
      <c r="AX221" s="100" t="e">
        <f t="shared" si="142"/>
        <v>#DIV/0!</v>
      </c>
      <c r="AY221" s="101" t="e">
        <f t="shared" si="143"/>
        <v>#DIV/0!</v>
      </c>
      <c r="AZ221" s="102">
        <f t="shared" si="144"/>
        <v>0</v>
      </c>
      <c r="BA221" s="100" t="e">
        <f t="shared" si="145"/>
        <v>#DIV/0!</v>
      </c>
      <c r="BB221" s="100">
        <f t="shared" si="146"/>
        <v>0</v>
      </c>
      <c r="BC221" s="100" t="e">
        <f t="shared" si="147"/>
        <v>#DIV/0!</v>
      </c>
      <c r="BD221" s="100">
        <f t="shared" si="148"/>
        <v>0</v>
      </c>
      <c r="BE221" s="100" t="e">
        <f t="shared" si="149"/>
        <v>#DIV/0!</v>
      </c>
      <c r="BF221" s="103" t="e">
        <f>+VLOOKUP(J221,'Código Barras'!$C$3:$D$1694,1,0)</f>
        <v>#N/A</v>
      </c>
      <c r="BG221" s="101" t="e">
        <f t="shared" si="150"/>
        <v>#DIV/0!</v>
      </c>
      <c r="BH221" s="103" t="e">
        <f>+VLOOKUP(L221,'Código Barras'!$C$3:$D$1694,1,0)</f>
        <v>#N/A</v>
      </c>
      <c r="BI221" s="101" t="e">
        <f t="shared" si="151"/>
        <v>#DIV/0!</v>
      </c>
      <c r="BJ221" s="104" t="str">
        <f>IF(N221&lt;&gt;"",VLOOKUP(N221,Distribuidoras!$B$3:$B$28,1,0),"")</f>
        <v/>
      </c>
      <c r="BK221" s="104" t="e">
        <f>+VLOOKUP('Gx a CL'!O221,'Cod. Único Territorial'!$D$3:$D$348,1,0)</f>
        <v>#N/A</v>
      </c>
      <c r="BL221" s="104" t="e">
        <f>+VLOOKUP('Gx a CL'!P221,'Cod. Único Territorial'!$B$3:$B$348,1,0)</f>
        <v>#N/A</v>
      </c>
      <c r="BM221" s="104" t="e">
        <f>+VLOOKUP('Gx a CL'!Q221,'Sector Económico'!$B$3:$B$30,1,0)</f>
        <v>#N/A</v>
      </c>
      <c r="BN221" s="104" t="e">
        <f>+VLOOKUP('Gx a CL'!R221,'Sector Económico'!$C$3:$C$30,1,0)</f>
        <v>#N/A</v>
      </c>
      <c r="BO221" s="103">
        <f t="shared" si="152"/>
        <v>0</v>
      </c>
      <c r="BP221" s="103">
        <f t="shared" si="153"/>
        <v>0</v>
      </c>
      <c r="BQ221" s="103">
        <f t="shared" si="154"/>
        <v>0</v>
      </c>
      <c r="BR221" s="103">
        <f t="shared" si="155"/>
        <v>0</v>
      </c>
      <c r="BS221" s="101">
        <f t="shared" si="156"/>
        <v>0</v>
      </c>
      <c r="BT221" s="101">
        <f t="shared" si="157"/>
        <v>0</v>
      </c>
      <c r="BU221" s="101">
        <f t="shared" si="158"/>
        <v>0</v>
      </c>
      <c r="BV221" s="101">
        <f t="shared" si="159"/>
        <v>0</v>
      </c>
      <c r="BW221" s="101">
        <f t="shared" si="160"/>
        <v>0</v>
      </c>
      <c r="BX221" s="101">
        <f t="shared" si="161"/>
        <v>0</v>
      </c>
      <c r="BY221" s="101">
        <f t="shared" si="162"/>
        <v>0</v>
      </c>
      <c r="BZ221" s="101">
        <f t="shared" si="163"/>
        <v>0</v>
      </c>
      <c r="CA221" s="100">
        <f t="shared" si="164"/>
        <v>0</v>
      </c>
      <c r="CB221" s="101">
        <f t="shared" si="165"/>
        <v>0</v>
      </c>
      <c r="CC221" s="102">
        <f t="shared" si="166"/>
        <v>0</v>
      </c>
      <c r="CD221" s="100">
        <f t="shared" si="167"/>
        <v>0</v>
      </c>
      <c r="CE221" s="100">
        <f t="shared" si="168"/>
        <v>0</v>
      </c>
      <c r="CF221" s="100">
        <f t="shared" si="169"/>
        <v>0</v>
      </c>
      <c r="CG221" s="100">
        <f t="shared" si="170"/>
        <v>0</v>
      </c>
      <c r="CH221" s="100">
        <f t="shared" si="171"/>
        <v>0</v>
      </c>
      <c r="CI221" s="103">
        <f t="shared" si="172"/>
        <v>0</v>
      </c>
      <c r="CJ221" s="101">
        <f t="shared" si="173"/>
        <v>0</v>
      </c>
      <c r="CK221" s="103">
        <f t="shared" si="174"/>
        <v>0</v>
      </c>
      <c r="CL221" s="101" t="e">
        <f t="shared" si="175"/>
        <v>#DIV/0!</v>
      </c>
    </row>
    <row r="222" spans="2:90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V222" s="92">
        <f t="shared" si="141"/>
        <v>14</v>
      </c>
      <c r="AX222" s="100" t="e">
        <f t="shared" si="142"/>
        <v>#DIV/0!</v>
      </c>
      <c r="AY222" s="101" t="e">
        <f t="shared" si="143"/>
        <v>#DIV/0!</v>
      </c>
      <c r="AZ222" s="102">
        <f t="shared" si="144"/>
        <v>0</v>
      </c>
      <c r="BA222" s="100" t="e">
        <f t="shared" si="145"/>
        <v>#DIV/0!</v>
      </c>
      <c r="BB222" s="100">
        <f t="shared" si="146"/>
        <v>0</v>
      </c>
      <c r="BC222" s="100" t="e">
        <f t="shared" si="147"/>
        <v>#DIV/0!</v>
      </c>
      <c r="BD222" s="100">
        <f t="shared" si="148"/>
        <v>0</v>
      </c>
      <c r="BE222" s="100" t="e">
        <f t="shared" si="149"/>
        <v>#DIV/0!</v>
      </c>
      <c r="BF222" s="103" t="e">
        <f>+VLOOKUP(J222,'Código Barras'!$C$3:$D$1694,1,0)</f>
        <v>#N/A</v>
      </c>
      <c r="BG222" s="101" t="e">
        <f t="shared" si="150"/>
        <v>#DIV/0!</v>
      </c>
      <c r="BH222" s="103" t="e">
        <f>+VLOOKUP(L222,'Código Barras'!$C$3:$D$1694,1,0)</f>
        <v>#N/A</v>
      </c>
      <c r="BI222" s="101" t="e">
        <f t="shared" si="151"/>
        <v>#DIV/0!</v>
      </c>
      <c r="BJ222" s="104" t="str">
        <f>IF(N222&lt;&gt;"",VLOOKUP(N222,Distribuidoras!$B$3:$B$28,1,0),"")</f>
        <v/>
      </c>
      <c r="BK222" s="104" t="e">
        <f>+VLOOKUP('Gx a CL'!O222,'Cod. Único Territorial'!$D$3:$D$348,1,0)</f>
        <v>#N/A</v>
      </c>
      <c r="BL222" s="104" t="e">
        <f>+VLOOKUP('Gx a CL'!P222,'Cod. Único Territorial'!$B$3:$B$348,1,0)</f>
        <v>#N/A</v>
      </c>
      <c r="BM222" s="104" t="e">
        <f>+VLOOKUP('Gx a CL'!Q222,'Sector Económico'!$B$3:$B$30,1,0)</f>
        <v>#N/A</v>
      </c>
      <c r="BN222" s="104" t="e">
        <f>+VLOOKUP('Gx a CL'!R222,'Sector Económico'!$C$3:$C$30,1,0)</f>
        <v>#N/A</v>
      </c>
      <c r="BO222" s="103">
        <f t="shared" si="152"/>
        <v>0</v>
      </c>
      <c r="BP222" s="103">
        <f t="shared" si="153"/>
        <v>0</v>
      </c>
      <c r="BQ222" s="103">
        <f t="shared" si="154"/>
        <v>0</v>
      </c>
      <c r="BR222" s="103">
        <f t="shared" si="155"/>
        <v>0</v>
      </c>
      <c r="BS222" s="101">
        <f t="shared" si="156"/>
        <v>0</v>
      </c>
      <c r="BT222" s="101">
        <f t="shared" si="157"/>
        <v>0</v>
      </c>
      <c r="BU222" s="101">
        <f t="shared" si="158"/>
        <v>0</v>
      </c>
      <c r="BV222" s="101">
        <f t="shared" si="159"/>
        <v>0</v>
      </c>
      <c r="BW222" s="101">
        <f t="shared" si="160"/>
        <v>0</v>
      </c>
      <c r="BX222" s="101">
        <f t="shared" si="161"/>
        <v>0</v>
      </c>
      <c r="BY222" s="101">
        <f t="shared" si="162"/>
        <v>0</v>
      </c>
      <c r="BZ222" s="101">
        <f t="shared" si="163"/>
        <v>0</v>
      </c>
      <c r="CA222" s="100">
        <f t="shared" si="164"/>
        <v>0</v>
      </c>
      <c r="CB222" s="101">
        <f t="shared" si="165"/>
        <v>0</v>
      </c>
      <c r="CC222" s="102">
        <f t="shared" si="166"/>
        <v>0</v>
      </c>
      <c r="CD222" s="100">
        <f t="shared" si="167"/>
        <v>0</v>
      </c>
      <c r="CE222" s="100">
        <f t="shared" si="168"/>
        <v>0</v>
      </c>
      <c r="CF222" s="100">
        <f t="shared" si="169"/>
        <v>0</v>
      </c>
      <c r="CG222" s="100">
        <f t="shared" si="170"/>
        <v>0</v>
      </c>
      <c r="CH222" s="100">
        <f t="shared" si="171"/>
        <v>0</v>
      </c>
      <c r="CI222" s="103">
        <f t="shared" si="172"/>
        <v>0</v>
      </c>
      <c r="CJ222" s="101">
        <f t="shared" si="173"/>
        <v>0</v>
      </c>
      <c r="CK222" s="103">
        <f t="shared" si="174"/>
        <v>0</v>
      </c>
      <c r="CL222" s="101" t="e">
        <f t="shared" si="175"/>
        <v>#DIV/0!</v>
      </c>
    </row>
    <row r="223" spans="2:90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V223" s="92">
        <f t="shared" si="141"/>
        <v>14</v>
      </c>
      <c r="AX223" s="100" t="e">
        <f t="shared" si="142"/>
        <v>#DIV/0!</v>
      </c>
      <c r="AY223" s="101" t="e">
        <f t="shared" si="143"/>
        <v>#DIV/0!</v>
      </c>
      <c r="AZ223" s="102">
        <f t="shared" si="144"/>
        <v>0</v>
      </c>
      <c r="BA223" s="100" t="e">
        <f t="shared" si="145"/>
        <v>#DIV/0!</v>
      </c>
      <c r="BB223" s="100">
        <f t="shared" si="146"/>
        <v>0</v>
      </c>
      <c r="BC223" s="100" t="e">
        <f t="shared" si="147"/>
        <v>#DIV/0!</v>
      </c>
      <c r="BD223" s="100">
        <f t="shared" si="148"/>
        <v>0</v>
      </c>
      <c r="BE223" s="100" t="e">
        <f t="shared" si="149"/>
        <v>#DIV/0!</v>
      </c>
      <c r="BF223" s="103" t="e">
        <f>+VLOOKUP(J223,'Código Barras'!$C$3:$D$1694,1,0)</f>
        <v>#N/A</v>
      </c>
      <c r="BG223" s="101" t="e">
        <f t="shared" si="150"/>
        <v>#DIV/0!</v>
      </c>
      <c r="BH223" s="103" t="e">
        <f>+VLOOKUP(L223,'Código Barras'!$C$3:$D$1694,1,0)</f>
        <v>#N/A</v>
      </c>
      <c r="BI223" s="101" t="e">
        <f t="shared" si="151"/>
        <v>#DIV/0!</v>
      </c>
      <c r="BJ223" s="104" t="str">
        <f>IF(N223&lt;&gt;"",VLOOKUP(N223,Distribuidoras!$B$3:$B$28,1,0),"")</f>
        <v/>
      </c>
      <c r="BK223" s="104" t="e">
        <f>+VLOOKUP('Gx a CL'!O223,'Cod. Único Territorial'!$D$3:$D$348,1,0)</f>
        <v>#N/A</v>
      </c>
      <c r="BL223" s="104" t="e">
        <f>+VLOOKUP('Gx a CL'!P223,'Cod. Único Territorial'!$B$3:$B$348,1,0)</f>
        <v>#N/A</v>
      </c>
      <c r="BM223" s="104" t="e">
        <f>+VLOOKUP('Gx a CL'!Q223,'Sector Económico'!$B$3:$B$30,1,0)</f>
        <v>#N/A</v>
      </c>
      <c r="BN223" s="104" t="e">
        <f>+VLOOKUP('Gx a CL'!R223,'Sector Económico'!$C$3:$C$30,1,0)</f>
        <v>#N/A</v>
      </c>
      <c r="BO223" s="103">
        <f t="shared" si="152"/>
        <v>0</v>
      </c>
      <c r="BP223" s="103">
        <f t="shared" si="153"/>
        <v>0</v>
      </c>
      <c r="BQ223" s="103">
        <f t="shared" si="154"/>
        <v>0</v>
      </c>
      <c r="BR223" s="103">
        <f t="shared" si="155"/>
        <v>0</v>
      </c>
      <c r="BS223" s="101">
        <f t="shared" si="156"/>
        <v>0</v>
      </c>
      <c r="BT223" s="101">
        <f t="shared" si="157"/>
        <v>0</v>
      </c>
      <c r="BU223" s="101">
        <f t="shared" si="158"/>
        <v>0</v>
      </c>
      <c r="BV223" s="101">
        <f t="shared" si="159"/>
        <v>0</v>
      </c>
      <c r="BW223" s="101">
        <f t="shared" si="160"/>
        <v>0</v>
      </c>
      <c r="BX223" s="101">
        <f t="shared" si="161"/>
        <v>0</v>
      </c>
      <c r="BY223" s="101">
        <f t="shared" si="162"/>
        <v>0</v>
      </c>
      <c r="BZ223" s="101">
        <f t="shared" si="163"/>
        <v>0</v>
      </c>
      <c r="CA223" s="100">
        <f t="shared" si="164"/>
        <v>0</v>
      </c>
      <c r="CB223" s="101">
        <f t="shared" si="165"/>
        <v>0</v>
      </c>
      <c r="CC223" s="102">
        <f t="shared" si="166"/>
        <v>0</v>
      </c>
      <c r="CD223" s="100">
        <f t="shared" si="167"/>
        <v>0</v>
      </c>
      <c r="CE223" s="100">
        <f t="shared" si="168"/>
        <v>0</v>
      </c>
      <c r="CF223" s="100">
        <f t="shared" si="169"/>
        <v>0</v>
      </c>
      <c r="CG223" s="100">
        <f t="shared" si="170"/>
        <v>0</v>
      </c>
      <c r="CH223" s="100">
        <f t="shared" si="171"/>
        <v>0</v>
      </c>
      <c r="CI223" s="103">
        <f t="shared" si="172"/>
        <v>0</v>
      </c>
      <c r="CJ223" s="101">
        <f t="shared" si="173"/>
        <v>0</v>
      </c>
      <c r="CK223" s="103">
        <f t="shared" si="174"/>
        <v>0</v>
      </c>
      <c r="CL223" s="101" t="e">
        <f t="shared" si="175"/>
        <v>#DIV/0!</v>
      </c>
    </row>
    <row r="224" spans="2:90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V224" s="92">
        <f t="shared" si="141"/>
        <v>14</v>
      </c>
      <c r="AX224" s="100" t="e">
        <f t="shared" si="142"/>
        <v>#DIV/0!</v>
      </c>
      <c r="AY224" s="101" t="e">
        <f t="shared" si="143"/>
        <v>#DIV/0!</v>
      </c>
      <c r="AZ224" s="102">
        <f t="shared" si="144"/>
        <v>0</v>
      </c>
      <c r="BA224" s="100" t="e">
        <f t="shared" si="145"/>
        <v>#DIV/0!</v>
      </c>
      <c r="BB224" s="100">
        <f t="shared" si="146"/>
        <v>0</v>
      </c>
      <c r="BC224" s="100" t="e">
        <f t="shared" si="147"/>
        <v>#DIV/0!</v>
      </c>
      <c r="BD224" s="100">
        <f t="shared" si="148"/>
        <v>0</v>
      </c>
      <c r="BE224" s="100" t="e">
        <f t="shared" si="149"/>
        <v>#DIV/0!</v>
      </c>
      <c r="BF224" s="103" t="e">
        <f>+VLOOKUP(J224,'Código Barras'!$C$3:$D$1694,1,0)</f>
        <v>#N/A</v>
      </c>
      <c r="BG224" s="101" t="e">
        <f t="shared" si="150"/>
        <v>#DIV/0!</v>
      </c>
      <c r="BH224" s="103" t="e">
        <f>+VLOOKUP(L224,'Código Barras'!$C$3:$D$1694,1,0)</f>
        <v>#N/A</v>
      </c>
      <c r="BI224" s="101" t="e">
        <f t="shared" si="151"/>
        <v>#DIV/0!</v>
      </c>
      <c r="BJ224" s="104" t="str">
        <f>IF(N224&lt;&gt;"",VLOOKUP(N224,Distribuidoras!$B$3:$B$28,1,0),"")</f>
        <v/>
      </c>
      <c r="BK224" s="104" t="e">
        <f>+VLOOKUP('Gx a CL'!O224,'Cod. Único Territorial'!$D$3:$D$348,1,0)</f>
        <v>#N/A</v>
      </c>
      <c r="BL224" s="104" t="e">
        <f>+VLOOKUP('Gx a CL'!P224,'Cod. Único Territorial'!$B$3:$B$348,1,0)</f>
        <v>#N/A</v>
      </c>
      <c r="BM224" s="104" t="e">
        <f>+VLOOKUP('Gx a CL'!Q224,'Sector Económico'!$B$3:$B$30,1,0)</f>
        <v>#N/A</v>
      </c>
      <c r="BN224" s="104" t="e">
        <f>+VLOOKUP('Gx a CL'!R224,'Sector Económico'!$C$3:$C$30,1,0)</f>
        <v>#N/A</v>
      </c>
      <c r="BO224" s="103">
        <f t="shared" si="152"/>
        <v>0</v>
      </c>
      <c r="BP224" s="103">
        <f t="shared" si="153"/>
        <v>0</v>
      </c>
      <c r="BQ224" s="103">
        <f t="shared" si="154"/>
        <v>0</v>
      </c>
      <c r="BR224" s="103">
        <f t="shared" si="155"/>
        <v>0</v>
      </c>
      <c r="BS224" s="101">
        <f t="shared" si="156"/>
        <v>0</v>
      </c>
      <c r="BT224" s="101">
        <f t="shared" si="157"/>
        <v>0</v>
      </c>
      <c r="BU224" s="101">
        <f t="shared" si="158"/>
        <v>0</v>
      </c>
      <c r="BV224" s="101">
        <f t="shared" si="159"/>
        <v>0</v>
      </c>
      <c r="BW224" s="101">
        <f t="shared" si="160"/>
        <v>0</v>
      </c>
      <c r="BX224" s="101">
        <f t="shared" si="161"/>
        <v>0</v>
      </c>
      <c r="BY224" s="101">
        <f t="shared" si="162"/>
        <v>0</v>
      </c>
      <c r="BZ224" s="101">
        <f t="shared" si="163"/>
        <v>0</v>
      </c>
      <c r="CA224" s="100">
        <f t="shared" si="164"/>
        <v>0</v>
      </c>
      <c r="CB224" s="101">
        <f t="shared" si="165"/>
        <v>0</v>
      </c>
      <c r="CC224" s="102">
        <f t="shared" si="166"/>
        <v>0</v>
      </c>
      <c r="CD224" s="100">
        <f t="shared" si="167"/>
        <v>0</v>
      </c>
      <c r="CE224" s="100">
        <f t="shared" si="168"/>
        <v>0</v>
      </c>
      <c r="CF224" s="100">
        <f t="shared" si="169"/>
        <v>0</v>
      </c>
      <c r="CG224" s="100">
        <f t="shared" si="170"/>
        <v>0</v>
      </c>
      <c r="CH224" s="100">
        <f t="shared" si="171"/>
        <v>0</v>
      </c>
      <c r="CI224" s="103">
        <f t="shared" si="172"/>
        <v>0</v>
      </c>
      <c r="CJ224" s="101">
        <f t="shared" si="173"/>
        <v>0</v>
      </c>
      <c r="CK224" s="103">
        <f t="shared" si="174"/>
        <v>0</v>
      </c>
      <c r="CL224" s="101" t="e">
        <f t="shared" si="175"/>
        <v>#DIV/0!</v>
      </c>
    </row>
    <row r="225" spans="2:90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V225" s="92">
        <f t="shared" si="141"/>
        <v>14</v>
      </c>
      <c r="AX225" s="100" t="e">
        <f t="shared" si="142"/>
        <v>#DIV/0!</v>
      </c>
      <c r="AY225" s="101" t="e">
        <f t="shared" si="143"/>
        <v>#DIV/0!</v>
      </c>
      <c r="AZ225" s="102">
        <f t="shared" si="144"/>
        <v>0</v>
      </c>
      <c r="BA225" s="100" t="e">
        <f t="shared" si="145"/>
        <v>#DIV/0!</v>
      </c>
      <c r="BB225" s="100">
        <f t="shared" si="146"/>
        <v>0</v>
      </c>
      <c r="BC225" s="100" t="e">
        <f t="shared" si="147"/>
        <v>#DIV/0!</v>
      </c>
      <c r="BD225" s="100">
        <f t="shared" si="148"/>
        <v>0</v>
      </c>
      <c r="BE225" s="100" t="e">
        <f t="shared" si="149"/>
        <v>#DIV/0!</v>
      </c>
      <c r="BF225" s="103" t="e">
        <f>+VLOOKUP(J225,'Código Barras'!$C$3:$D$1694,1,0)</f>
        <v>#N/A</v>
      </c>
      <c r="BG225" s="101" t="e">
        <f t="shared" si="150"/>
        <v>#DIV/0!</v>
      </c>
      <c r="BH225" s="103" t="e">
        <f>+VLOOKUP(L225,'Código Barras'!$C$3:$D$1694,1,0)</f>
        <v>#N/A</v>
      </c>
      <c r="BI225" s="101" t="e">
        <f t="shared" si="151"/>
        <v>#DIV/0!</v>
      </c>
      <c r="BJ225" s="104" t="str">
        <f>IF(N225&lt;&gt;"",VLOOKUP(N225,Distribuidoras!$B$3:$B$28,1,0),"")</f>
        <v/>
      </c>
      <c r="BK225" s="104" t="e">
        <f>+VLOOKUP('Gx a CL'!O225,'Cod. Único Territorial'!$D$3:$D$348,1,0)</f>
        <v>#N/A</v>
      </c>
      <c r="BL225" s="104" t="e">
        <f>+VLOOKUP('Gx a CL'!P225,'Cod. Único Territorial'!$B$3:$B$348,1,0)</f>
        <v>#N/A</v>
      </c>
      <c r="BM225" s="104" t="e">
        <f>+VLOOKUP('Gx a CL'!Q225,'Sector Económico'!$B$3:$B$30,1,0)</f>
        <v>#N/A</v>
      </c>
      <c r="BN225" s="104" t="e">
        <f>+VLOOKUP('Gx a CL'!R225,'Sector Económico'!$C$3:$C$30,1,0)</f>
        <v>#N/A</v>
      </c>
      <c r="BO225" s="103">
        <f t="shared" si="152"/>
        <v>0</v>
      </c>
      <c r="BP225" s="103">
        <f t="shared" si="153"/>
        <v>0</v>
      </c>
      <c r="BQ225" s="103">
        <f t="shared" si="154"/>
        <v>0</v>
      </c>
      <c r="BR225" s="103">
        <f t="shared" si="155"/>
        <v>0</v>
      </c>
      <c r="BS225" s="101">
        <f t="shared" si="156"/>
        <v>0</v>
      </c>
      <c r="BT225" s="101">
        <f t="shared" si="157"/>
        <v>0</v>
      </c>
      <c r="BU225" s="101">
        <f t="shared" si="158"/>
        <v>0</v>
      </c>
      <c r="BV225" s="101">
        <f t="shared" si="159"/>
        <v>0</v>
      </c>
      <c r="BW225" s="101">
        <f t="shared" si="160"/>
        <v>0</v>
      </c>
      <c r="BX225" s="101">
        <f t="shared" si="161"/>
        <v>0</v>
      </c>
      <c r="BY225" s="101">
        <f t="shared" si="162"/>
        <v>0</v>
      </c>
      <c r="BZ225" s="101">
        <f t="shared" si="163"/>
        <v>0</v>
      </c>
      <c r="CA225" s="100">
        <f t="shared" si="164"/>
        <v>0</v>
      </c>
      <c r="CB225" s="101">
        <f t="shared" si="165"/>
        <v>0</v>
      </c>
      <c r="CC225" s="102">
        <f t="shared" si="166"/>
        <v>0</v>
      </c>
      <c r="CD225" s="100">
        <f t="shared" si="167"/>
        <v>0</v>
      </c>
      <c r="CE225" s="100">
        <f t="shared" si="168"/>
        <v>0</v>
      </c>
      <c r="CF225" s="100">
        <f t="shared" si="169"/>
        <v>0</v>
      </c>
      <c r="CG225" s="100">
        <f t="shared" si="170"/>
        <v>0</v>
      </c>
      <c r="CH225" s="100">
        <f t="shared" si="171"/>
        <v>0</v>
      </c>
      <c r="CI225" s="103">
        <f t="shared" si="172"/>
        <v>0</v>
      </c>
      <c r="CJ225" s="101">
        <f t="shared" si="173"/>
        <v>0</v>
      </c>
      <c r="CK225" s="103">
        <f t="shared" si="174"/>
        <v>0</v>
      </c>
      <c r="CL225" s="101" t="e">
        <f t="shared" si="175"/>
        <v>#DIV/0!</v>
      </c>
    </row>
    <row r="226" spans="2:90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V226" s="92">
        <f t="shared" si="141"/>
        <v>14</v>
      </c>
      <c r="AX226" s="100" t="e">
        <f t="shared" si="142"/>
        <v>#DIV/0!</v>
      </c>
      <c r="AY226" s="101" t="e">
        <f t="shared" si="143"/>
        <v>#DIV/0!</v>
      </c>
      <c r="AZ226" s="102">
        <f t="shared" si="144"/>
        <v>0</v>
      </c>
      <c r="BA226" s="100" t="e">
        <f t="shared" si="145"/>
        <v>#DIV/0!</v>
      </c>
      <c r="BB226" s="100">
        <f t="shared" si="146"/>
        <v>0</v>
      </c>
      <c r="BC226" s="100" t="e">
        <f t="shared" si="147"/>
        <v>#DIV/0!</v>
      </c>
      <c r="BD226" s="100">
        <f t="shared" si="148"/>
        <v>0</v>
      </c>
      <c r="BE226" s="100" t="e">
        <f t="shared" si="149"/>
        <v>#DIV/0!</v>
      </c>
      <c r="BF226" s="103" t="e">
        <f>+VLOOKUP(J226,'Código Barras'!$C$3:$D$1694,1,0)</f>
        <v>#N/A</v>
      </c>
      <c r="BG226" s="101" t="e">
        <f t="shared" si="150"/>
        <v>#DIV/0!</v>
      </c>
      <c r="BH226" s="103" t="e">
        <f>+VLOOKUP(L226,'Código Barras'!$C$3:$D$1694,1,0)</f>
        <v>#N/A</v>
      </c>
      <c r="BI226" s="101" t="e">
        <f t="shared" si="151"/>
        <v>#DIV/0!</v>
      </c>
      <c r="BJ226" s="104" t="str">
        <f>IF(N226&lt;&gt;"",VLOOKUP(N226,Distribuidoras!$B$3:$B$28,1,0),"")</f>
        <v/>
      </c>
      <c r="BK226" s="104" t="e">
        <f>+VLOOKUP('Gx a CL'!O226,'Cod. Único Territorial'!$D$3:$D$348,1,0)</f>
        <v>#N/A</v>
      </c>
      <c r="BL226" s="104" t="e">
        <f>+VLOOKUP('Gx a CL'!P226,'Cod. Único Territorial'!$B$3:$B$348,1,0)</f>
        <v>#N/A</v>
      </c>
      <c r="BM226" s="104" t="e">
        <f>+VLOOKUP('Gx a CL'!Q226,'Sector Económico'!$B$3:$B$30,1,0)</f>
        <v>#N/A</v>
      </c>
      <c r="BN226" s="104" t="e">
        <f>+VLOOKUP('Gx a CL'!R226,'Sector Económico'!$C$3:$C$30,1,0)</f>
        <v>#N/A</v>
      </c>
      <c r="BO226" s="103">
        <f t="shared" si="152"/>
        <v>0</v>
      </c>
      <c r="BP226" s="103">
        <f t="shared" si="153"/>
        <v>0</v>
      </c>
      <c r="BQ226" s="103">
        <f t="shared" si="154"/>
        <v>0</v>
      </c>
      <c r="BR226" s="103">
        <f t="shared" si="155"/>
        <v>0</v>
      </c>
      <c r="BS226" s="101">
        <f t="shared" si="156"/>
        <v>0</v>
      </c>
      <c r="BT226" s="101">
        <f t="shared" si="157"/>
        <v>0</v>
      </c>
      <c r="BU226" s="101">
        <f t="shared" si="158"/>
        <v>0</v>
      </c>
      <c r="BV226" s="101">
        <f t="shared" si="159"/>
        <v>0</v>
      </c>
      <c r="BW226" s="101">
        <f t="shared" si="160"/>
        <v>0</v>
      </c>
      <c r="BX226" s="101">
        <f t="shared" si="161"/>
        <v>0</v>
      </c>
      <c r="BY226" s="101">
        <f t="shared" si="162"/>
        <v>0</v>
      </c>
      <c r="BZ226" s="101">
        <f t="shared" si="163"/>
        <v>0</v>
      </c>
      <c r="CA226" s="100">
        <f t="shared" si="164"/>
        <v>0</v>
      </c>
      <c r="CB226" s="101">
        <f t="shared" si="165"/>
        <v>0</v>
      </c>
      <c r="CC226" s="102">
        <f t="shared" si="166"/>
        <v>0</v>
      </c>
      <c r="CD226" s="100">
        <f t="shared" si="167"/>
        <v>0</v>
      </c>
      <c r="CE226" s="100">
        <f t="shared" si="168"/>
        <v>0</v>
      </c>
      <c r="CF226" s="100">
        <f t="shared" si="169"/>
        <v>0</v>
      </c>
      <c r="CG226" s="100">
        <f t="shared" si="170"/>
        <v>0</v>
      </c>
      <c r="CH226" s="100">
        <f t="shared" si="171"/>
        <v>0</v>
      </c>
      <c r="CI226" s="103">
        <f t="shared" si="172"/>
        <v>0</v>
      </c>
      <c r="CJ226" s="101">
        <f t="shared" si="173"/>
        <v>0</v>
      </c>
      <c r="CK226" s="103">
        <f t="shared" si="174"/>
        <v>0</v>
      </c>
      <c r="CL226" s="101" t="e">
        <f t="shared" si="175"/>
        <v>#DIV/0!</v>
      </c>
    </row>
    <row r="227" spans="2:90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V227" s="92">
        <f t="shared" si="141"/>
        <v>14</v>
      </c>
      <c r="AX227" s="100" t="e">
        <f t="shared" si="142"/>
        <v>#DIV/0!</v>
      </c>
      <c r="AY227" s="101" t="e">
        <f t="shared" si="143"/>
        <v>#DIV/0!</v>
      </c>
      <c r="AZ227" s="102">
        <f t="shared" si="144"/>
        <v>0</v>
      </c>
      <c r="BA227" s="100" t="e">
        <f t="shared" si="145"/>
        <v>#DIV/0!</v>
      </c>
      <c r="BB227" s="100">
        <f t="shared" si="146"/>
        <v>0</v>
      </c>
      <c r="BC227" s="100" t="e">
        <f t="shared" si="147"/>
        <v>#DIV/0!</v>
      </c>
      <c r="BD227" s="100">
        <f t="shared" si="148"/>
        <v>0</v>
      </c>
      <c r="BE227" s="100" t="e">
        <f t="shared" si="149"/>
        <v>#DIV/0!</v>
      </c>
      <c r="BF227" s="103" t="e">
        <f>+VLOOKUP(J227,'Código Barras'!$C$3:$D$1694,1,0)</f>
        <v>#N/A</v>
      </c>
      <c r="BG227" s="101" t="e">
        <f t="shared" si="150"/>
        <v>#DIV/0!</v>
      </c>
      <c r="BH227" s="103" t="e">
        <f>+VLOOKUP(L227,'Código Barras'!$C$3:$D$1694,1,0)</f>
        <v>#N/A</v>
      </c>
      <c r="BI227" s="101" t="e">
        <f t="shared" si="151"/>
        <v>#DIV/0!</v>
      </c>
      <c r="BJ227" s="104" t="str">
        <f>IF(N227&lt;&gt;"",VLOOKUP(N227,Distribuidoras!$B$3:$B$28,1,0),"")</f>
        <v/>
      </c>
      <c r="BK227" s="104" t="e">
        <f>+VLOOKUP('Gx a CL'!O227,'Cod. Único Territorial'!$D$3:$D$348,1,0)</f>
        <v>#N/A</v>
      </c>
      <c r="BL227" s="104" t="e">
        <f>+VLOOKUP('Gx a CL'!P227,'Cod. Único Territorial'!$B$3:$B$348,1,0)</f>
        <v>#N/A</v>
      </c>
      <c r="BM227" s="104" t="e">
        <f>+VLOOKUP('Gx a CL'!Q227,'Sector Económico'!$B$3:$B$30,1,0)</f>
        <v>#N/A</v>
      </c>
      <c r="BN227" s="104" t="e">
        <f>+VLOOKUP('Gx a CL'!R227,'Sector Económico'!$C$3:$C$30,1,0)</f>
        <v>#N/A</v>
      </c>
      <c r="BO227" s="103">
        <f t="shared" si="152"/>
        <v>0</v>
      </c>
      <c r="BP227" s="103">
        <f t="shared" si="153"/>
        <v>0</v>
      </c>
      <c r="BQ227" s="103">
        <f t="shared" si="154"/>
        <v>0</v>
      </c>
      <c r="BR227" s="103">
        <f t="shared" si="155"/>
        <v>0</v>
      </c>
      <c r="BS227" s="101">
        <f t="shared" si="156"/>
        <v>0</v>
      </c>
      <c r="BT227" s="101">
        <f t="shared" si="157"/>
        <v>0</v>
      </c>
      <c r="BU227" s="101">
        <f t="shared" si="158"/>
        <v>0</v>
      </c>
      <c r="BV227" s="101">
        <f t="shared" si="159"/>
        <v>0</v>
      </c>
      <c r="BW227" s="101">
        <f t="shared" si="160"/>
        <v>0</v>
      </c>
      <c r="BX227" s="101">
        <f t="shared" si="161"/>
        <v>0</v>
      </c>
      <c r="BY227" s="101">
        <f t="shared" si="162"/>
        <v>0</v>
      </c>
      <c r="BZ227" s="101">
        <f t="shared" si="163"/>
        <v>0</v>
      </c>
      <c r="CA227" s="100">
        <f t="shared" si="164"/>
        <v>0</v>
      </c>
      <c r="CB227" s="101">
        <f t="shared" si="165"/>
        <v>0</v>
      </c>
      <c r="CC227" s="102">
        <f t="shared" si="166"/>
        <v>0</v>
      </c>
      <c r="CD227" s="100">
        <f t="shared" si="167"/>
        <v>0</v>
      </c>
      <c r="CE227" s="100">
        <f t="shared" si="168"/>
        <v>0</v>
      </c>
      <c r="CF227" s="100">
        <f t="shared" si="169"/>
        <v>0</v>
      </c>
      <c r="CG227" s="100">
        <f t="shared" si="170"/>
        <v>0</v>
      </c>
      <c r="CH227" s="100">
        <f t="shared" si="171"/>
        <v>0</v>
      </c>
      <c r="CI227" s="103">
        <f t="shared" si="172"/>
        <v>0</v>
      </c>
      <c r="CJ227" s="101">
        <f t="shared" si="173"/>
        <v>0</v>
      </c>
      <c r="CK227" s="103">
        <f t="shared" si="174"/>
        <v>0</v>
      </c>
      <c r="CL227" s="101" t="e">
        <f t="shared" si="175"/>
        <v>#DIV/0!</v>
      </c>
    </row>
    <row r="228" spans="2:90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V228" s="92">
        <f t="shared" si="141"/>
        <v>14</v>
      </c>
      <c r="AX228" s="100" t="e">
        <f t="shared" si="142"/>
        <v>#DIV/0!</v>
      </c>
      <c r="AY228" s="101" t="e">
        <f t="shared" si="143"/>
        <v>#DIV/0!</v>
      </c>
      <c r="AZ228" s="102">
        <f t="shared" si="144"/>
        <v>0</v>
      </c>
      <c r="BA228" s="100" t="e">
        <f t="shared" si="145"/>
        <v>#DIV/0!</v>
      </c>
      <c r="BB228" s="100">
        <f t="shared" si="146"/>
        <v>0</v>
      </c>
      <c r="BC228" s="100" t="e">
        <f t="shared" si="147"/>
        <v>#DIV/0!</v>
      </c>
      <c r="BD228" s="100">
        <f t="shared" si="148"/>
        <v>0</v>
      </c>
      <c r="BE228" s="100" t="e">
        <f t="shared" si="149"/>
        <v>#DIV/0!</v>
      </c>
      <c r="BF228" s="103" t="e">
        <f>+VLOOKUP(J228,'Código Barras'!$C$3:$D$1694,1,0)</f>
        <v>#N/A</v>
      </c>
      <c r="BG228" s="101" t="e">
        <f t="shared" si="150"/>
        <v>#DIV/0!</v>
      </c>
      <c r="BH228" s="103" t="e">
        <f>+VLOOKUP(L228,'Código Barras'!$C$3:$D$1694,1,0)</f>
        <v>#N/A</v>
      </c>
      <c r="BI228" s="101" t="e">
        <f t="shared" si="151"/>
        <v>#DIV/0!</v>
      </c>
      <c r="BJ228" s="104" t="str">
        <f>IF(N228&lt;&gt;"",VLOOKUP(N228,Distribuidoras!$B$3:$B$28,1,0),"")</f>
        <v/>
      </c>
      <c r="BK228" s="104" t="e">
        <f>+VLOOKUP('Gx a CL'!O228,'Cod. Único Territorial'!$D$3:$D$348,1,0)</f>
        <v>#N/A</v>
      </c>
      <c r="BL228" s="104" t="e">
        <f>+VLOOKUP('Gx a CL'!P228,'Cod. Único Territorial'!$B$3:$B$348,1,0)</f>
        <v>#N/A</v>
      </c>
      <c r="BM228" s="104" t="e">
        <f>+VLOOKUP('Gx a CL'!Q228,'Sector Económico'!$B$3:$B$30,1,0)</f>
        <v>#N/A</v>
      </c>
      <c r="BN228" s="104" t="e">
        <f>+VLOOKUP('Gx a CL'!R228,'Sector Económico'!$C$3:$C$30,1,0)</f>
        <v>#N/A</v>
      </c>
      <c r="BO228" s="103">
        <f t="shared" si="152"/>
        <v>0</v>
      </c>
      <c r="BP228" s="103">
        <f t="shared" si="153"/>
        <v>0</v>
      </c>
      <c r="BQ228" s="103">
        <f t="shared" si="154"/>
        <v>0</v>
      </c>
      <c r="BR228" s="103">
        <f t="shared" si="155"/>
        <v>0</v>
      </c>
      <c r="BS228" s="101">
        <f t="shared" si="156"/>
        <v>0</v>
      </c>
      <c r="BT228" s="101">
        <f t="shared" si="157"/>
        <v>0</v>
      </c>
      <c r="BU228" s="101">
        <f t="shared" si="158"/>
        <v>0</v>
      </c>
      <c r="BV228" s="101">
        <f t="shared" si="159"/>
        <v>0</v>
      </c>
      <c r="BW228" s="101">
        <f t="shared" si="160"/>
        <v>0</v>
      </c>
      <c r="BX228" s="101">
        <f t="shared" si="161"/>
        <v>0</v>
      </c>
      <c r="BY228" s="101">
        <f t="shared" si="162"/>
        <v>0</v>
      </c>
      <c r="BZ228" s="101">
        <f t="shared" si="163"/>
        <v>0</v>
      </c>
      <c r="CA228" s="100">
        <f t="shared" si="164"/>
        <v>0</v>
      </c>
      <c r="CB228" s="101">
        <f t="shared" si="165"/>
        <v>0</v>
      </c>
      <c r="CC228" s="102">
        <f t="shared" si="166"/>
        <v>0</v>
      </c>
      <c r="CD228" s="100">
        <f t="shared" si="167"/>
        <v>0</v>
      </c>
      <c r="CE228" s="100">
        <f t="shared" si="168"/>
        <v>0</v>
      </c>
      <c r="CF228" s="100">
        <f t="shared" si="169"/>
        <v>0</v>
      </c>
      <c r="CG228" s="100">
        <f t="shared" si="170"/>
        <v>0</v>
      </c>
      <c r="CH228" s="100">
        <f t="shared" si="171"/>
        <v>0</v>
      </c>
      <c r="CI228" s="103">
        <f t="shared" si="172"/>
        <v>0</v>
      </c>
      <c r="CJ228" s="101">
        <f t="shared" si="173"/>
        <v>0</v>
      </c>
      <c r="CK228" s="103">
        <f t="shared" si="174"/>
        <v>0</v>
      </c>
      <c r="CL228" s="101" t="e">
        <f t="shared" si="175"/>
        <v>#DIV/0!</v>
      </c>
    </row>
    <row r="229" spans="2:90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V229" s="92">
        <f t="shared" si="141"/>
        <v>14</v>
      </c>
      <c r="AX229" s="100" t="e">
        <f t="shared" si="142"/>
        <v>#DIV/0!</v>
      </c>
      <c r="AY229" s="101" t="e">
        <f t="shared" si="143"/>
        <v>#DIV/0!</v>
      </c>
      <c r="AZ229" s="102">
        <f t="shared" si="144"/>
        <v>0</v>
      </c>
      <c r="BA229" s="100" t="e">
        <f t="shared" si="145"/>
        <v>#DIV/0!</v>
      </c>
      <c r="BB229" s="100">
        <f t="shared" si="146"/>
        <v>0</v>
      </c>
      <c r="BC229" s="100" t="e">
        <f t="shared" si="147"/>
        <v>#DIV/0!</v>
      </c>
      <c r="BD229" s="100">
        <f t="shared" si="148"/>
        <v>0</v>
      </c>
      <c r="BE229" s="100" t="e">
        <f t="shared" si="149"/>
        <v>#DIV/0!</v>
      </c>
      <c r="BF229" s="103" t="e">
        <f>+VLOOKUP(J229,'Código Barras'!$C$3:$D$1694,1,0)</f>
        <v>#N/A</v>
      </c>
      <c r="BG229" s="101" t="e">
        <f t="shared" si="150"/>
        <v>#DIV/0!</v>
      </c>
      <c r="BH229" s="103" t="e">
        <f>+VLOOKUP(L229,'Código Barras'!$C$3:$D$1694,1,0)</f>
        <v>#N/A</v>
      </c>
      <c r="BI229" s="101" t="e">
        <f t="shared" si="151"/>
        <v>#DIV/0!</v>
      </c>
      <c r="BJ229" s="104" t="str">
        <f>IF(N229&lt;&gt;"",VLOOKUP(N229,Distribuidoras!$B$3:$B$28,1,0),"")</f>
        <v/>
      </c>
      <c r="BK229" s="104" t="e">
        <f>+VLOOKUP('Gx a CL'!O229,'Cod. Único Territorial'!$D$3:$D$348,1,0)</f>
        <v>#N/A</v>
      </c>
      <c r="BL229" s="104" t="e">
        <f>+VLOOKUP('Gx a CL'!P229,'Cod. Único Territorial'!$B$3:$B$348,1,0)</f>
        <v>#N/A</v>
      </c>
      <c r="BM229" s="104" t="e">
        <f>+VLOOKUP('Gx a CL'!Q229,'Sector Económico'!$B$3:$B$30,1,0)</f>
        <v>#N/A</v>
      </c>
      <c r="BN229" s="104" t="e">
        <f>+VLOOKUP('Gx a CL'!R229,'Sector Económico'!$C$3:$C$30,1,0)</f>
        <v>#N/A</v>
      </c>
      <c r="BO229" s="103">
        <f t="shared" si="152"/>
        <v>0</v>
      </c>
      <c r="BP229" s="103">
        <f t="shared" si="153"/>
        <v>0</v>
      </c>
      <c r="BQ229" s="103">
        <f t="shared" si="154"/>
        <v>0</v>
      </c>
      <c r="BR229" s="103">
        <f t="shared" si="155"/>
        <v>0</v>
      </c>
      <c r="BS229" s="101">
        <f t="shared" si="156"/>
        <v>0</v>
      </c>
      <c r="BT229" s="101">
        <f t="shared" si="157"/>
        <v>0</v>
      </c>
      <c r="BU229" s="101">
        <f t="shared" si="158"/>
        <v>0</v>
      </c>
      <c r="BV229" s="101">
        <f t="shared" si="159"/>
        <v>0</v>
      </c>
      <c r="BW229" s="101">
        <f t="shared" si="160"/>
        <v>0</v>
      </c>
      <c r="BX229" s="101">
        <f t="shared" si="161"/>
        <v>0</v>
      </c>
      <c r="BY229" s="101">
        <f t="shared" si="162"/>
        <v>0</v>
      </c>
      <c r="BZ229" s="101">
        <f t="shared" si="163"/>
        <v>0</v>
      </c>
      <c r="CA229" s="100">
        <f t="shared" si="164"/>
        <v>0</v>
      </c>
      <c r="CB229" s="101">
        <f t="shared" si="165"/>
        <v>0</v>
      </c>
      <c r="CC229" s="102">
        <f t="shared" si="166"/>
        <v>0</v>
      </c>
      <c r="CD229" s="100">
        <f t="shared" si="167"/>
        <v>0</v>
      </c>
      <c r="CE229" s="100">
        <f t="shared" si="168"/>
        <v>0</v>
      </c>
      <c r="CF229" s="100">
        <f t="shared" si="169"/>
        <v>0</v>
      </c>
      <c r="CG229" s="100">
        <f t="shared" si="170"/>
        <v>0</v>
      </c>
      <c r="CH229" s="100">
        <f t="shared" si="171"/>
        <v>0</v>
      </c>
      <c r="CI229" s="103">
        <f t="shared" si="172"/>
        <v>0</v>
      </c>
      <c r="CJ229" s="101">
        <f t="shared" si="173"/>
        <v>0</v>
      </c>
      <c r="CK229" s="103">
        <f t="shared" si="174"/>
        <v>0</v>
      </c>
      <c r="CL229" s="101" t="e">
        <f t="shared" si="175"/>
        <v>#DIV/0!</v>
      </c>
    </row>
    <row r="230" spans="2:90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V230" s="92">
        <f t="shared" si="141"/>
        <v>14</v>
      </c>
      <c r="AX230" s="100" t="e">
        <f t="shared" si="142"/>
        <v>#DIV/0!</v>
      </c>
      <c r="AY230" s="101" t="e">
        <f t="shared" si="143"/>
        <v>#DIV/0!</v>
      </c>
      <c r="AZ230" s="102">
        <f t="shared" si="144"/>
        <v>0</v>
      </c>
      <c r="BA230" s="100" t="e">
        <f t="shared" si="145"/>
        <v>#DIV/0!</v>
      </c>
      <c r="BB230" s="100">
        <f t="shared" si="146"/>
        <v>0</v>
      </c>
      <c r="BC230" s="100" t="e">
        <f t="shared" si="147"/>
        <v>#DIV/0!</v>
      </c>
      <c r="BD230" s="100">
        <f t="shared" si="148"/>
        <v>0</v>
      </c>
      <c r="BE230" s="100" t="e">
        <f t="shared" si="149"/>
        <v>#DIV/0!</v>
      </c>
      <c r="BF230" s="103" t="e">
        <f>+VLOOKUP(J230,'Código Barras'!$C$3:$D$1694,1,0)</f>
        <v>#N/A</v>
      </c>
      <c r="BG230" s="101" t="e">
        <f t="shared" si="150"/>
        <v>#DIV/0!</v>
      </c>
      <c r="BH230" s="103" t="e">
        <f>+VLOOKUP(L230,'Código Barras'!$C$3:$D$1694,1,0)</f>
        <v>#N/A</v>
      </c>
      <c r="BI230" s="101" t="e">
        <f t="shared" si="151"/>
        <v>#DIV/0!</v>
      </c>
      <c r="BJ230" s="104" t="str">
        <f>IF(N230&lt;&gt;"",VLOOKUP(N230,Distribuidoras!$B$3:$B$28,1,0),"")</f>
        <v/>
      </c>
      <c r="BK230" s="104" t="e">
        <f>+VLOOKUP('Gx a CL'!O230,'Cod. Único Territorial'!$D$3:$D$348,1,0)</f>
        <v>#N/A</v>
      </c>
      <c r="BL230" s="104" t="e">
        <f>+VLOOKUP('Gx a CL'!P230,'Cod. Único Territorial'!$B$3:$B$348,1,0)</f>
        <v>#N/A</v>
      </c>
      <c r="BM230" s="104" t="e">
        <f>+VLOOKUP('Gx a CL'!Q230,'Sector Económico'!$B$3:$B$30,1,0)</f>
        <v>#N/A</v>
      </c>
      <c r="BN230" s="104" t="e">
        <f>+VLOOKUP('Gx a CL'!R230,'Sector Económico'!$C$3:$C$30,1,0)</f>
        <v>#N/A</v>
      </c>
      <c r="BO230" s="103">
        <f t="shared" si="152"/>
        <v>0</v>
      </c>
      <c r="BP230" s="103">
        <f t="shared" si="153"/>
        <v>0</v>
      </c>
      <c r="BQ230" s="103">
        <f t="shared" si="154"/>
        <v>0</v>
      </c>
      <c r="BR230" s="103">
        <f t="shared" si="155"/>
        <v>0</v>
      </c>
      <c r="BS230" s="101">
        <f t="shared" si="156"/>
        <v>0</v>
      </c>
      <c r="BT230" s="101">
        <f t="shared" si="157"/>
        <v>0</v>
      </c>
      <c r="BU230" s="101">
        <f t="shared" si="158"/>
        <v>0</v>
      </c>
      <c r="BV230" s="101">
        <f t="shared" si="159"/>
        <v>0</v>
      </c>
      <c r="BW230" s="101">
        <f t="shared" si="160"/>
        <v>0</v>
      </c>
      <c r="BX230" s="101">
        <f t="shared" si="161"/>
        <v>0</v>
      </c>
      <c r="BY230" s="101">
        <f t="shared" si="162"/>
        <v>0</v>
      </c>
      <c r="BZ230" s="101">
        <f t="shared" si="163"/>
        <v>0</v>
      </c>
      <c r="CA230" s="100">
        <f t="shared" si="164"/>
        <v>0</v>
      </c>
      <c r="CB230" s="101">
        <f t="shared" si="165"/>
        <v>0</v>
      </c>
      <c r="CC230" s="102">
        <f t="shared" si="166"/>
        <v>0</v>
      </c>
      <c r="CD230" s="100">
        <f t="shared" si="167"/>
        <v>0</v>
      </c>
      <c r="CE230" s="100">
        <f t="shared" si="168"/>
        <v>0</v>
      </c>
      <c r="CF230" s="100">
        <f t="shared" si="169"/>
        <v>0</v>
      </c>
      <c r="CG230" s="100">
        <f t="shared" si="170"/>
        <v>0</v>
      </c>
      <c r="CH230" s="100">
        <f t="shared" si="171"/>
        <v>0</v>
      </c>
      <c r="CI230" s="103">
        <f t="shared" si="172"/>
        <v>0</v>
      </c>
      <c r="CJ230" s="101">
        <f t="shared" si="173"/>
        <v>0</v>
      </c>
      <c r="CK230" s="103">
        <f t="shared" si="174"/>
        <v>0</v>
      </c>
      <c r="CL230" s="101" t="e">
        <f t="shared" si="175"/>
        <v>#DIV/0!</v>
      </c>
    </row>
    <row r="231" spans="2:90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V231" s="92">
        <f t="shared" si="141"/>
        <v>14</v>
      </c>
      <c r="AX231" s="100" t="e">
        <f t="shared" si="142"/>
        <v>#DIV/0!</v>
      </c>
      <c r="AY231" s="101" t="e">
        <f t="shared" si="143"/>
        <v>#DIV/0!</v>
      </c>
      <c r="AZ231" s="102">
        <f t="shared" si="144"/>
        <v>0</v>
      </c>
      <c r="BA231" s="100" t="e">
        <f t="shared" si="145"/>
        <v>#DIV/0!</v>
      </c>
      <c r="BB231" s="100">
        <f t="shared" si="146"/>
        <v>0</v>
      </c>
      <c r="BC231" s="100" t="e">
        <f t="shared" si="147"/>
        <v>#DIV/0!</v>
      </c>
      <c r="BD231" s="100">
        <f t="shared" si="148"/>
        <v>0</v>
      </c>
      <c r="BE231" s="100" t="e">
        <f t="shared" si="149"/>
        <v>#DIV/0!</v>
      </c>
      <c r="BF231" s="103" t="e">
        <f>+VLOOKUP(J231,'Código Barras'!$C$3:$D$1694,1,0)</f>
        <v>#N/A</v>
      </c>
      <c r="BG231" s="101" t="e">
        <f t="shared" si="150"/>
        <v>#DIV/0!</v>
      </c>
      <c r="BH231" s="103" t="e">
        <f>+VLOOKUP(L231,'Código Barras'!$C$3:$D$1694,1,0)</f>
        <v>#N/A</v>
      </c>
      <c r="BI231" s="101" t="e">
        <f t="shared" si="151"/>
        <v>#DIV/0!</v>
      </c>
      <c r="BJ231" s="104" t="str">
        <f>IF(N231&lt;&gt;"",VLOOKUP(N231,Distribuidoras!$B$3:$B$28,1,0),"")</f>
        <v/>
      </c>
      <c r="BK231" s="104" t="e">
        <f>+VLOOKUP('Gx a CL'!O231,'Cod. Único Territorial'!$D$3:$D$348,1,0)</f>
        <v>#N/A</v>
      </c>
      <c r="BL231" s="104" t="e">
        <f>+VLOOKUP('Gx a CL'!P231,'Cod. Único Territorial'!$B$3:$B$348,1,0)</f>
        <v>#N/A</v>
      </c>
      <c r="BM231" s="104" t="e">
        <f>+VLOOKUP('Gx a CL'!Q231,'Sector Económico'!$B$3:$B$30,1,0)</f>
        <v>#N/A</v>
      </c>
      <c r="BN231" s="104" t="e">
        <f>+VLOOKUP('Gx a CL'!R231,'Sector Económico'!$C$3:$C$30,1,0)</f>
        <v>#N/A</v>
      </c>
      <c r="BO231" s="103">
        <f t="shared" si="152"/>
        <v>0</v>
      </c>
      <c r="BP231" s="103">
        <f t="shared" si="153"/>
        <v>0</v>
      </c>
      <c r="BQ231" s="103">
        <f t="shared" si="154"/>
        <v>0</v>
      </c>
      <c r="BR231" s="103">
        <f t="shared" si="155"/>
        <v>0</v>
      </c>
      <c r="BS231" s="101">
        <f t="shared" si="156"/>
        <v>0</v>
      </c>
      <c r="BT231" s="101">
        <f t="shared" si="157"/>
        <v>0</v>
      </c>
      <c r="BU231" s="101">
        <f t="shared" si="158"/>
        <v>0</v>
      </c>
      <c r="BV231" s="101">
        <f t="shared" si="159"/>
        <v>0</v>
      </c>
      <c r="BW231" s="101">
        <f t="shared" si="160"/>
        <v>0</v>
      </c>
      <c r="BX231" s="101">
        <f t="shared" si="161"/>
        <v>0</v>
      </c>
      <c r="BY231" s="101">
        <f t="shared" si="162"/>
        <v>0</v>
      </c>
      <c r="BZ231" s="101">
        <f t="shared" si="163"/>
        <v>0</v>
      </c>
      <c r="CA231" s="100">
        <f t="shared" si="164"/>
        <v>0</v>
      </c>
      <c r="CB231" s="101">
        <f t="shared" si="165"/>
        <v>0</v>
      </c>
      <c r="CC231" s="102">
        <f t="shared" si="166"/>
        <v>0</v>
      </c>
      <c r="CD231" s="100">
        <f t="shared" si="167"/>
        <v>0</v>
      </c>
      <c r="CE231" s="100">
        <f t="shared" si="168"/>
        <v>0</v>
      </c>
      <c r="CF231" s="100">
        <f t="shared" si="169"/>
        <v>0</v>
      </c>
      <c r="CG231" s="100">
        <f t="shared" si="170"/>
        <v>0</v>
      </c>
      <c r="CH231" s="100">
        <f t="shared" si="171"/>
        <v>0</v>
      </c>
      <c r="CI231" s="103">
        <f t="shared" si="172"/>
        <v>0</v>
      </c>
      <c r="CJ231" s="101">
        <f t="shared" si="173"/>
        <v>0</v>
      </c>
      <c r="CK231" s="103">
        <f t="shared" si="174"/>
        <v>0</v>
      </c>
      <c r="CL231" s="101" t="e">
        <f t="shared" si="175"/>
        <v>#DIV/0!</v>
      </c>
    </row>
    <row r="232" spans="2:90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V232" s="92">
        <f t="shared" si="141"/>
        <v>14</v>
      </c>
      <c r="AX232" s="100" t="e">
        <f t="shared" si="142"/>
        <v>#DIV/0!</v>
      </c>
      <c r="AY232" s="101" t="e">
        <f t="shared" si="143"/>
        <v>#DIV/0!</v>
      </c>
      <c r="AZ232" s="102">
        <f t="shared" si="144"/>
        <v>0</v>
      </c>
      <c r="BA232" s="100" t="e">
        <f t="shared" si="145"/>
        <v>#DIV/0!</v>
      </c>
      <c r="BB232" s="100">
        <f t="shared" si="146"/>
        <v>0</v>
      </c>
      <c r="BC232" s="100" t="e">
        <f t="shared" si="147"/>
        <v>#DIV/0!</v>
      </c>
      <c r="BD232" s="100">
        <f t="shared" si="148"/>
        <v>0</v>
      </c>
      <c r="BE232" s="100" t="e">
        <f t="shared" si="149"/>
        <v>#DIV/0!</v>
      </c>
      <c r="BF232" s="103" t="e">
        <f>+VLOOKUP(J232,'Código Barras'!$C$3:$D$1694,1,0)</f>
        <v>#N/A</v>
      </c>
      <c r="BG232" s="101" t="e">
        <f t="shared" si="150"/>
        <v>#DIV/0!</v>
      </c>
      <c r="BH232" s="103" t="e">
        <f>+VLOOKUP(L232,'Código Barras'!$C$3:$D$1694,1,0)</f>
        <v>#N/A</v>
      </c>
      <c r="BI232" s="101" t="e">
        <f t="shared" si="151"/>
        <v>#DIV/0!</v>
      </c>
      <c r="BJ232" s="104" t="str">
        <f>IF(N232&lt;&gt;"",VLOOKUP(N232,Distribuidoras!$B$3:$B$28,1,0),"")</f>
        <v/>
      </c>
      <c r="BK232" s="104" t="e">
        <f>+VLOOKUP('Gx a CL'!O232,'Cod. Único Territorial'!$D$3:$D$348,1,0)</f>
        <v>#N/A</v>
      </c>
      <c r="BL232" s="104" t="e">
        <f>+VLOOKUP('Gx a CL'!P232,'Cod. Único Territorial'!$B$3:$B$348,1,0)</f>
        <v>#N/A</v>
      </c>
      <c r="BM232" s="104" t="e">
        <f>+VLOOKUP('Gx a CL'!Q232,'Sector Económico'!$B$3:$B$30,1,0)</f>
        <v>#N/A</v>
      </c>
      <c r="BN232" s="104" t="e">
        <f>+VLOOKUP('Gx a CL'!R232,'Sector Económico'!$C$3:$C$30,1,0)</f>
        <v>#N/A</v>
      </c>
      <c r="BO232" s="103">
        <f t="shared" si="152"/>
        <v>0</v>
      </c>
      <c r="BP232" s="103">
        <f t="shared" si="153"/>
        <v>0</v>
      </c>
      <c r="BQ232" s="103">
        <f t="shared" si="154"/>
        <v>0</v>
      </c>
      <c r="BR232" s="103">
        <f t="shared" si="155"/>
        <v>0</v>
      </c>
      <c r="BS232" s="101">
        <f t="shared" si="156"/>
        <v>0</v>
      </c>
      <c r="BT232" s="101">
        <f t="shared" si="157"/>
        <v>0</v>
      </c>
      <c r="BU232" s="101">
        <f t="shared" si="158"/>
        <v>0</v>
      </c>
      <c r="BV232" s="101">
        <f t="shared" si="159"/>
        <v>0</v>
      </c>
      <c r="BW232" s="101">
        <f t="shared" si="160"/>
        <v>0</v>
      </c>
      <c r="BX232" s="101">
        <f t="shared" si="161"/>
        <v>0</v>
      </c>
      <c r="BY232" s="101">
        <f t="shared" si="162"/>
        <v>0</v>
      </c>
      <c r="BZ232" s="101">
        <f t="shared" si="163"/>
        <v>0</v>
      </c>
      <c r="CA232" s="100">
        <f t="shared" si="164"/>
        <v>0</v>
      </c>
      <c r="CB232" s="101">
        <f t="shared" si="165"/>
        <v>0</v>
      </c>
      <c r="CC232" s="102">
        <f t="shared" si="166"/>
        <v>0</v>
      </c>
      <c r="CD232" s="100">
        <f t="shared" si="167"/>
        <v>0</v>
      </c>
      <c r="CE232" s="100">
        <f t="shared" si="168"/>
        <v>0</v>
      </c>
      <c r="CF232" s="100">
        <f t="shared" si="169"/>
        <v>0</v>
      </c>
      <c r="CG232" s="100">
        <f t="shared" si="170"/>
        <v>0</v>
      </c>
      <c r="CH232" s="100">
        <f t="shared" si="171"/>
        <v>0</v>
      </c>
      <c r="CI232" s="103">
        <f t="shared" si="172"/>
        <v>0</v>
      </c>
      <c r="CJ232" s="101">
        <f t="shared" si="173"/>
        <v>0</v>
      </c>
      <c r="CK232" s="103">
        <f t="shared" si="174"/>
        <v>0</v>
      </c>
      <c r="CL232" s="101" t="e">
        <f t="shared" si="175"/>
        <v>#DIV/0!</v>
      </c>
    </row>
    <row r="233" spans="2:90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V233" s="92">
        <f t="shared" si="141"/>
        <v>14</v>
      </c>
      <c r="AX233" s="100" t="e">
        <f t="shared" si="142"/>
        <v>#DIV/0!</v>
      </c>
      <c r="AY233" s="101" t="e">
        <f t="shared" si="143"/>
        <v>#DIV/0!</v>
      </c>
      <c r="AZ233" s="102">
        <f t="shared" si="144"/>
        <v>0</v>
      </c>
      <c r="BA233" s="100" t="e">
        <f t="shared" si="145"/>
        <v>#DIV/0!</v>
      </c>
      <c r="BB233" s="100">
        <f t="shared" si="146"/>
        <v>0</v>
      </c>
      <c r="BC233" s="100" t="e">
        <f t="shared" si="147"/>
        <v>#DIV/0!</v>
      </c>
      <c r="BD233" s="100">
        <f t="shared" si="148"/>
        <v>0</v>
      </c>
      <c r="BE233" s="100" t="e">
        <f t="shared" si="149"/>
        <v>#DIV/0!</v>
      </c>
      <c r="BF233" s="103" t="e">
        <f>+VLOOKUP(J233,'Código Barras'!$C$3:$D$1694,1,0)</f>
        <v>#N/A</v>
      </c>
      <c r="BG233" s="101" t="e">
        <f t="shared" si="150"/>
        <v>#DIV/0!</v>
      </c>
      <c r="BH233" s="103" t="e">
        <f>+VLOOKUP(L233,'Código Barras'!$C$3:$D$1694,1,0)</f>
        <v>#N/A</v>
      </c>
      <c r="BI233" s="101" t="e">
        <f t="shared" si="151"/>
        <v>#DIV/0!</v>
      </c>
      <c r="BJ233" s="104" t="str">
        <f>IF(N233&lt;&gt;"",VLOOKUP(N233,Distribuidoras!$B$3:$B$28,1,0),"")</f>
        <v/>
      </c>
      <c r="BK233" s="104" t="e">
        <f>+VLOOKUP('Gx a CL'!O233,'Cod. Único Territorial'!$D$3:$D$348,1,0)</f>
        <v>#N/A</v>
      </c>
      <c r="BL233" s="104" t="e">
        <f>+VLOOKUP('Gx a CL'!P233,'Cod. Único Territorial'!$B$3:$B$348,1,0)</f>
        <v>#N/A</v>
      </c>
      <c r="BM233" s="104" t="e">
        <f>+VLOOKUP('Gx a CL'!Q233,'Sector Económico'!$B$3:$B$30,1,0)</f>
        <v>#N/A</v>
      </c>
      <c r="BN233" s="104" t="e">
        <f>+VLOOKUP('Gx a CL'!R233,'Sector Económico'!$C$3:$C$30,1,0)</f>
        <v>#N/A</v>
      </c>
      <c r="BO233" s="103">
        <f t="shared" si="152"/>
        <v>0</v>
      </c>
      <c r="BP233" s="103">
        <f t="shared" si="153"/>
        <v>0</v>
      </c>
      <c r="BQ233" s="103">
        <f t="shared" si="154"/>
        <v>0</v>
      </c>
      <c r="BR233" s="103">
        <f t="shared" si="155"/>
        <v>0</v>
      </c>
      <c r="BS233" s="101">
        <f t="shared" si="156"/>
        <v>0</v>
      </c>
      <c r="BT233" s="101">
        <f t="shared" si="157"/>
        <v>0</v>
      </c>
      <c r="BU233" s="101">
        <f t="shared" si="158"/>
        <v>0</v>
      </c>
      <c r="BV233" s="101">
        <f t="shared" si="159"/>
        <v>0</v>
      </c>
      <c r="BW233" s="101">
        <f t="shared" si="160"/>
        <v>0</v>
      </c>
      <c r="BX233" s="101">
        <f t="shared" si="161"/>
        <v>0</v>
      </c>
      <c r="BY233" s="101">
        <f t="shared" si="162"/>
        <v>0</v>
      </c>
      <c r="BZ233" s="101">
        <f t="shared" si="163"/>
        <v>0</v>
      </c>
      <c r="CA233" s="100">
        <f t="shared" si="164"/>
        <v>0</v>
      </c>
      <c r="CB233" s="101">
        <f t="shared" si="165"/>
        <v>0</v>
      </c>
      <c r="CC233" s="102">
        <f t="shared" si="166"/>
        <v>0</v>
      </c>
      <c r="CD233" s="100">
        <f t="shared" si="167"/>
        <v>0</v>
      </c>
      <c r="CE233" s="100">
        <f t="shared" si="168"/>
        <v>0</v>
      </c>
      <c r="CF233" s="100">
        <f t="shared" si="169"/>
        <v>0</v>
      </c>
      <c r="CG233" s="100">
        <f t="shared" si="170"/>
        <v>0</v>
      </c>
      <c r="CH233" s="100">
        <f t="shared" si="171"/>
        <v>0</v>
      </c>
      <c r="CI233" s="103">
        <f t="shared" si="172"/>
        <v>0</v>
      </c>
      <c r="CJ233" s="101">
        <f t="shared" si="173"/>
        <v>0</v>
      </c>
      <c r="CK233" s="103">
        <f t="shared" si="174"/>
        <v>0</v>
      </c>
      <c r="CL233" s="101" t="e">
        <f t="shared" si="175"/>
        <v>#DIV/0!</v>
      </c>
    </row>
    <row r="234" spans="2:90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V234" s="92">
        <f t="shared" si="141"/>
        <v>14</v>
      </c>
      <c r="AX234" s="100" t="e">
        <f t="shared" si="142"/>
        <v>#DIV/0!</v>
      </c>
      <c r="AY234" s="101" t="e">
        <f t="shared" si="143"/>
        <v>#DIV/0!</v>
      </c>
      <c r="AZ234" s="102">
        <f t="shared" si="144"/>
        <v>0</v>
      </c>
      <c r="BA234" s="100" t="e">
        <f t="shared" si="145"/>
        <v>#DIV/0!</v>
      </c>
      <c r="BB234" s="100">
        <f t="shared" si="146"/>
        <v>0</v>
      </c>
      <c r="BC234" s="100" t="e">
        <f t="shared" si="147"/>
        <v>#DIV/0!</v>
      </c>
      <c r="BD234" s="100">
        <f t="shared" si="148"/>
        <v>0</v>
      </c>
      <c r="BE234" s="100" t="e">
        <f t="shared" si="149"/>
        <v>#DIV/0!</v>
      </c>
      <c r="BF234" s="103" t="e">
        <f>+VLOOKUP(J234,'Código Barras'!$C$3:$D$1694,1,0)</f>
        <v>#N/A</v>
      </c>
      <c r="BG234" s="101" t="e">
        <f t="shared" si="150"/>
        <v>#DIV/0!</v>
      </c>
      <c r="BH234" s="103" t="e">
        <f>+VLOOKUP(L234,'Código Barras'!$C$3:$D$1694,1,0)</f>
        <v>#N/A</v>
      </c>
      <c r="BI234" s="101" t="e">
        <f t="shared" si="151"/>
        <v>#DIV/0!</v>
      </c>
      <c r="BJ234" s="104" t="str">
        <f>IF(N234&lt;&gt;"",VLOOKUP(N234,Distribuidoras!$B$3:$B$28,1,0),"")</f>
        <v/>
      </c>
      <c r="BK234" s="104" t="e">
        <f>+VLOOKUP('Gx a CL'!O234,'Cod. Único Territorial'!$D$3:$D$348,1,0)</f>
        <v>#N/A</v>
      </c>
      <c r="BL234" s="104" t="e">
        <f>+VLOOKUP('Gx a CL'!P234,'Cod. Único Territorial'!$B$3:$B$348,1,0)</f>
        <v>#N/A</v>
      </c>
      <c r="BM234" s="104" t="e">
        <f>+VLOOKUP('Gx a CL'!Q234,'Sector Económico'!$B$3:$B$30,1,0)</f>
        <v>#N/A</v>
      </c>
      <c r="BN234" s="104" t="e">
        <f>+VLOOKUP('Gx a CL'!R234,'Sector Económico'!$C$3:$C$30,1,0)</f>
        <v>#N/A</v>
      </c>
      <c r="BO234" s="103">
        <f t="shared" si="152"/>
        <v>0</v>
      </c>
      <c r="BP234" s="103">
        <f t="shared" si="153"/>
        <v>0</v>
      </c>
      <c r="BQ234" s="103">
        <f t="shared" si="154"/>
        <v>0</v>
      </c>
      <c r="BR234" s="103">
        <f t="shared" si="155"/>
        <v>0</v>
      </c>
      <c r="BS234" s="101">
        <f t="shared" si="156"/>
        <v>0</v>
      </c>
      <c r="BT234" s="101">
        <f t="shared" si="157"/>
        <v>0</v>
      </c>
      <c r="BU234" s="101">
        <f t="shared" si="158"/>
        <v>0</v>
      </c>
      <c r="BV234" s="101">
        <f t="shared" si="159"/>
        <v>0</v>
      </c>
      <c r="BW234" s="101">
        <f t="shared" si="160"/>
        <v>0</v>
      </c>
      <c r="BX234" s="101">
        <f t="shared" si="161"/>
        <v>0</v>
      </c>
      <c r="BY234" s="101">
        <f t="shared" si="162"/>
        <v>0</v>
      </c>
      <c r="BZ234" s="101">
        <f t="shared" si="163"/>
        <v>0</v>
      </c>
      <c r="CA234" s="100">
        <f t="shared" si="164"/>
        <v>0</v>
      </c>
      <c r="CB234" s="101">
        <f t="shared" si="165"/>
        <v>0</v>
      </c>
      <c r="CC234" s="102">
        <f t="shared" si="166"/>
        <v>0</v>
      </c>
      <c r="CD234" s="100">
        <f t="shared" si="167"/>
        <v>0</v>
      </c>
      <c r="CE234" s="100">
        <f t="shared" si="168"/>
        <v>0</v>
      </c>
      <c r="CF234" s="100">
        <f t="shared" si="169"/>
        <v>0</v>
      </c>
      <c r="CG234" s="100">
        <f t="shared" si="170"/>
        <v>0</v>
      </c>
      <c r="CH234" s="100">
        <f t="shared" si="171"/>
        <v>0</v>
      </c>
      <c r="CI234" s="103">
        <f t="shared" si="172"/>
        <v>0</v>
      </c>
      <c r="CJ234" s="101">
        <f t="shared" si="173"/>
        <v>0</v>
      </c>
      <c r="CK234" s="103">
        <f t="shared" si="174"/>
        <v>0</v>
      </c>
      <c r="CL234" s="101" t="e">
        <f t="shared" si="175"/>
        <v>#DIV/0!</v>
      </c>
    </row>
    <row r="235" spans="2:90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V235" s="92">
        <f t="shared" si="141"/>
        <v>14</v>
      </c>
      <c r="AX235" s="100" t="e">
        <f t="shared" si="142"/>
        <v>#DIV/0!</v>
      </c>
      <c r="AY235" s="101" t="e">
        <f t="shared" si="143"/>
        <v>#DIV/0!</v>
      </c>
      <c r="AZ235" s="102">
        <f t="shared" si="144"/>
        <v>0</v>
      </c>
      <c r="BA235" s="100" t="e">
        <f t="shared" si="145"/>
        <v>#DIV/0!</v>
      </c>
      <c r="BB235" s="100">
        <f t="shared" si="146"/>
        <v>0</v>
      </c>
      <c r="BC235" s="100" t="e">
        <f t="shared" si="147"/>
        <v>#DIV/0!</v>
      </c>
      <c r="BD235" s="100">
        <f t="shared" si="148"/>
        <v>0</v>
      </c>
      <c r="BE235" s="100" t="e">
        <f t="shared" si="149"/>
        <v>#DIV/0!</v>
      </c>
      <c r="BF235" s="103" t="e">
        <f>+VLOOKUP(J235,'Código Barras'!$C$3:$D$1694,1,0)</f>
        <v>#N/A</v>
      </c>
      <c r="BG235" s="101" t="e">
        <f t="shared" si="150"/>
        <v>#DIV/0!</v>
      </c>
      <c r="BH235" s="103" t="e">
        <f>+VLOOKUP(L235,'Código Barras'!$C$3:$D$1694,1,0)</f>
        <v>#N/A</v>
      </c>
      <c r="BI235" s="101" t="e">
        <f t="shared" si="151"/>
        <v>#DIV/0!</v>
      </c>
      <c r="BJ235" s="104" t="str">
        <f>IF(N235&lt;&gt;"",VLOOKUP(N235,Distribuidoras!$B$3:$B$28,1,0),"")</f>
        <v/>
      </c>
      <c r="BK235" s="104" t="e">
        <f>+VLOOKUP('Gx a CL'!O235,'Cod. Único Territorial'!$D$3:$D$348,1,0)</f>
        <v>#N/A</v>
      </c>
      <c r="BL235" s="104" t="e">
        <f>+VLOOKUP('Gx a CL'!P235,'Cod. Único Territorial'!$B$3:$B$348,1,0)</f>
        <v>#N/A</v>
      </c>
      <c r="BM235" s="104" t="e">
        <f>+VLOOKUP('Gx a CL'!Q235,'Sector Económico'!$B$3:$B$30,1,0)</f>
        <v>#N/A</v>
      </c>
      <c r="BN235" s="104" t="e">
        <f>+VLOOKUP('Gx a CL'!R235,'Sector Económico'!$C$3:$C$30,1,0)</f>
        <v>#N/A</v>
      </c>
      <c r="BO235" s="103">
        <f t="shared" si="152"/>
        <v>0</v>
      </c>
      <c r="BP235" s="103">
        <f t="shared" si="153"/>
        <v>0</v>
      </c>
      <c r="BQ235" s="103">
        <f t="shared" si="154"/>
        <v>0</v>
      </c>
      <c r="BR235" s="103">
        <f t="shared" si="155"/>
        <v>0</v>
      </c>
      <c r="BS235" s="101">
        <f t="shared" si="156"/>
        <v>0</v>
      </c>
      <c r="BT235" s="101">
        <f t="shared" si="157"/>
        <v>0</v>
      </c>
      <c r="BU235" s="101">
        <f t="shared" si="158"/>
        <v>0</v>
      </c>
      <c r="BV235" s="101">
        <f t="shared" si="159"/>
        <v>0</v>
      </c>
      <c r="BW235" s="101">
        <f t="shared" si="160"/>
        <v>0</v>
      </c>
      <c r="BX235" s="101">
        <f t="shared" si="161"/>
        <v>0</v>
      </c>
      <c r="BY235" s="101">
        <f t="shared" si="162"/>
        <v>0</v>
      </c>
      <c r="BZ235" s="101">
        <f t="shared" si="163"/>
        <v>0</v>
      </c>
      <c r="CA235" s="100">
        <f t="shared" si="164"/>
        <v>0</v>
      </c>
      <c r="CB235" s="101">
        <f t="shared" si="165"/>
        <v>0</v>
      </c>
      <c r="CC235" s="102">
        <f t="shared" si="166"/>
        <v>0</v>
      </c>
      <c r="CD235" s="100">
        <f t="shared" si="167"/>
        <v>0</v>
      </c>
      <c r="CE235" s="100">
        <f t="shared" si="168"/>
        <v>0</v>
      </c>
      <c r="CF235" s="100">
        <f t="shared" si="169"/>
        <v>0</v>
      </c>
      <c r="CG235" s="100">
        <f t="shared" si="170"/>
        <v>0</v>
      </c>
      <c r="CH235" s="100">
        <f t="shared" si="171"/>
        <v>0</v>
      </c>
      <c r="CI235" s="103">
        <f t="shared" si="172"/>
        <v>0</v>
      </c>
      <c r="CJ235" s="101">
        <f t="shared" si="173"/>
        <v>0</v>
      </c>
      <c r="CK235" s="103">
        <f t="shared" si="174"/>
        <v>0</v>
      </c>
      <c r="CL235" s="101" t="e">
        <f t="shared" si="175"/>
        <v>#DIV/0!</v>
      </c>
    </row>
    <row r="236" spans="2:90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V236" s="92">
        <f t="shared" si="141"/>
        <v>14</v>
      </c>
      <c r="AX236" s="100" t="e">
        <f t="shared" si="142"/>
        <v>#DIV/0!</v>
      </c>
      <c r="AY236" s="101" t="e">
        <f t="shared" si="143"/>
        <v>#DIV/0!</v>
      </c>
      <c r="AZ236" s="102">
        <f t="shared" si="144"/>
        <v>0</v>
      </c>
      <c r="BA236" s="100" t="e">
        <f t="shared" si="145"/>
        <v>#DIV/0!</v>
      </c>
      <c r="BB236" s="100">
        <f t="shared" si="146"/>
        <v>0</v>
      </c>
      <c r="BC236" s="100" t="e">
        <f t="shared" si="147"/>
        <v>#DIV/0!</v>
      </c>
      <c r="BD236" s="100">
        <f t="shared" si="148"/>
        <v>0</v>
      </c>
      <c r="BE236" s="100" t="e">
        <f t="shared" si="149"/>
        <v>#DIV/0!</v>
      </c>
      <c r="BF236" s="103" t="e">
        <f>+VLOOKUP(J236,'Código Barras'!$C$3:$D$1694,1,0)</f>
        <v>#N/A</v>
      </c>
      <c r="BG236" s="101" t="e">
        <f t="shared" si="150"/>
        <v>#DIV/0!</v>
      </c>
      <c r="BH236" s="103" t="e">
        <f>+VLOOKUP(L236,'Código Barras'!$C$3:$D$1694,1,0)</f>
        <v>#N/A</v>
      </c>
      <c r="BI236" s="101" t="e">
        <f t="shared" si="151"/>
        <v>#DIV/0!</v>
      </c>
      <c r="BJ236" s="104" t="str">
        <f>IF(N236&lt;&gt;"",VLOOKUP(N236,Distribuidoras!$B$3:$B$28,1,0),"")</f>
        <v/>
      </c>
      <c r="BK236" s="104" t="e">
        <f>+VLOOKUP('Gx a CL'!O236,'Cod. Único Territorial'!$D$3:$D$348,1,0)</f>
        <v>#N/A</v>
      </c>
      <c r="BL236" s="104" t="e">
        <f>+VLOOKUP('Gx a CL'!P236,'Cod. Único Territorial'!$B$3:$B$348,1,0)</f>
        <v>#N/A</v>
      </c>
      <c r="BM236" s="104" t="e">
        <f>+VLOOKUP('Gx a CL'!Q236,'Sector Económico'!$B$3:$B$30,1,0)</f>
        <v>#N/A</v>
      </c>
      <c r="BN236" s="104" t="e">
        <f>+VLOOKUP('Gx a CL'!R236,'Sector Económico'!$C$3:$C$30,1,0)</f>
        <v>#N/A</v>
      </c>
      <c r="BO236" s="103">
        <f t="shared" si="152"/>
        <v>0</v>
      </c>
      <c r="BP236" s="103">
        <f t="shared" si="153"/>
        <v>0</v>
      </c>
      <c r="BQ236" s="103">
        <f t="shared" si="154"/>
        <v>0</v>
      </c>
      <c r="BR236" s="103">
        <f t="shared" si="155"/>
        <v>0</v>
      </c>
      <c r="BS236" s="101">
        <f t="shared" si="156"/>
        <v>0</v>
      </c>
      <c r="BT236" s="101">
        <f t="shared" si="157"/>
        <v>0</v>
      </c>
      <c r="BU236" s="101">
        <f t="shared" si="158"/>
        <v>0</v>
      </c>
      <c r="BV236" s="101">
        <f t="shared" si="159"/>
        <v>0</v>
      </c>
      <c r="BW236" s="101">
        <f t="shared" si="160"/>
        <v>0</v>
      </c>
      <c r="BX236" s="101">
        <f t="shared" si="161"/>
        <v>0</v>
      </c>
      <c r="BY236" s="101">
        <f t="shared" si="162"/>
        <v>0</v>
      </c>
      <c r="BZ236" s="101">
        <f t="shared" si="163"/>
        <v>0</v>
      </c>
      <c r="CA236" s="100">
        <f t="shared" si="164"/>
        <v>0</v>
      </c>
      <c r="CB236" s="101">
        <f t="shared" si="165"/>
        <v>0</v>
      </c>
      <c r="CC236" s="102">
        <f t="shared" si="166"/>
        <v>0</v>
      </c>
      <c r="CD236" s="100">
        <f t="shared" si="167"/>
        <v>0</v>
      </c>
      <c r="CE236" s="100">
        <f t="shared" si="168"/>
        <v>0</v>
      </c>
      <c r="CF236" s="100">
        <f t="shared" si="169"/>
        <v>0</v>
      </c>
      <c r="CG236" s="100">
        <f t="shared" si="170"/>
        <v>0</v>
      </c>
      <c r="CH236" s="100">
        <f t="shared" si="171"/>
        <v>0</v>
      </c>
      <c r="CI236" s="103">
        <f t="shared" si="172"/>
        <v>0</v>
      </c>
      <c r="CJ236" s="101">
        <f t="shared" si="173"/>
        <v>0</v>
      </c>
      <c r="CK236" s="103">
        <f t="shared" si="174"/>
        <v>0</v>
      </c>
      <c r="CL236" s="101" t="e">
        <f t="shared" si="175"/>
        <v>#DIV/0!</v>
      </c>
    </row>
    <row r="237" spans="2:90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V237" s="92">
        <f t="shared" si="141"/>
        <v>14</v>
      </c>
      <c r="AX237" s="100" t="e">
        <f t="shared" si="142"/>
        <v>#DIV/0!</v>
      </c>
      <c r="AY237" s="101" t="e">
        <f t="shared" si="143"/>
        <v>#DIV/0!</v>
      </c>
      <c r="AZ237" s="102">
        <f t="shared" si="144"/>
        <v>0</v>
      </c>
      <c r="BA237" s="100" t="e">
        <f t="shared" si="145"/>
        <v>#DIV/0!</v>
      </c>
      <c r="BB237" s="100">
        <f t="shared" si="146"/>
        <v>0</v>
      </c>
      <c r="BC237" s="100" t="e">
        <f t="shared" si="147"/>
        <v>#DIV/0!</v>
      </c>
      <c r="BD237" s="100">
        <f t="shared" si="148"/>
        <v>0</v>
      </c>
      <c r="BE237" s="100" t="e">
        <f t="shared" si="149"/>
        <v>#DIV/0!</v>
      </c>
      <c r="BF237" s="103" t="e">
        <f>+VLOOKUP(J237,'Código Barras'!$C$3:$D$1694,1,0)</f>
        <v>#N/A</v>
      </c>
      <c r="BG237" s="101" t="e">
        <f t="shared" si="150"/>
        <v>#DIV/0!</v>
      </c>
      <c r="BH237" s="103" t="e">
        <f>+VLOOKUP(L237,'Código Barras'!$C$3:$D$1694,1,0)</f>
        <v>#N/A</v>
      </c>
      <c r="BI237" s="101" t="e">
        <f t="shared" si="151"/>
        <v>#DIV/0!</v>
      </c>
      <c r="BJ237" s="104" t="str">
        <f>IF(N237&lt;&gt;"",VLOOKUP(N237,Distribuidoras!$B$3:$B$28,1,0),"")</f>
        <v/>
      </c>
      <c r="BK237" s="104" t="e">
        <f>+VLOOKUP('Gx a CL'!O237,'Cod. Único Territorial'!$D$3:$D$348,1,0)</f>
        <v>#N/A</v>
      </c>
      <c r="BL237" s="104" t="e">
        <f>+VLOOKUP('Gx a CL'!P237,'Cod. Único Territorial'!$B$3:$B$348,1,0)</f>
        <v>#N/A</v>
      </c>
      <c r="BM237" s="104" t="e">
        <f>+VLOOKUP('Gx a CL'!Q237,'Sector Económico'!$B$3:$B$30,1,0)</f>
        <v>#N/A</v>
      </c>
      <c r="BN237" s="104" t="e">
        <f>+VLOOKUP('Gx a CL'!R237,'Sector Económico'!$C$3:$C$30,1,0)</f>
        <v>#N/A</v>
      </c>
      <c r="BO237" s="103">
        <f t="shared" si="152"/>
        <v>0</v>
      </c>
      <c r="BP237" s="103">
        <f t="shared" si="153"/>
        <v>0</v>
      </c>
      <c r="BQ237" s="103">
        <f t="shared" si="154"/>
        <v>0</v>
      </c>
      <c r="BR237" s="103">
        <f t="shared" si="155"/>
        <v>0</v>
      </c>
      <c r="BS237" s="101">
        <f t="shared" si="156"/>
        <v>0</v>
      </c>
      <c r="BT237" s="101">
        <f t="shared" si="157"/>
        <v>0</v>
      </c>
      <c r="BU237" s="101">
        <f t="shared" si="158"/>
        <v>0</v>
      </c>
      <c r="BV237" s="101">
        <f t="shared" si="159"/>
        <v>0</v>
      </c>
      <c r="BW237" s="101">
        <f t="shared" si="160"/>
        <v>0</v>
      </c>
      <c r="BX237" s="101">
        <f t="shared" si="161"/>
        <v>0</v>
      </c>
      <c r="BY237" s="101">
        <f t="shared" si="162"/>
        <v>0</v>
      </c>
      <c r="BZ237" s="101">
        <f t="shared" si="163"/>
        <v>0</v>
      </c>
      <c r="CA237" s="100">
        <f t="shared" si="164"/>
        <v>0</v>
      </c>
      <c r="CB237" s="101">
        <f t="shared" si="165"/>
        <v>0</v>
      </c>
      <c r="CC237" s="102">
        <f t="shared" si="166"/>
        <v>0</v>
      </c>
      <c r="CD237" s="100">
        <f t="shared" si="167"/>
        <v>0</v>
      </c>
      <c r="CE237" s="100">
        <f t="shared" si="168"/>
        <v>0</v>
      </c>
      <c r="CF237" s="100">
        <f t="shared" si="169"/>
        <v>0</v>
      </c>
      <c r="CG237" s="100">
        <f t="shared" si="170"/>
        <v>0</v>
      </c>
      <c r="CH237" s="100">
        <f t="shared" si="171"/>
        <v>0</v>
      </c>
      <c r="CI237" s="103">
        <f t="shared" si="172"/>
        <v>0</v>
      </c>
      <c r="CJ237" s="101">
        <f t="shared" si="173"/>
        <v>0</v>
      </c>
      <c r="CK237" s="103">
        <f t="shared" si="174"/>
        <v>0</v>
      </c>
      <c r="CL237" s="101" t="e">
        <f t="shared" si="175"/>
        <v>#DIV/0!</v>
      </c>
    </row>
    <row r="238" spans="2:90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V238" s="92">
        <f t="shared" si="141"/>
        <v>14</v>
      </c>
      <c r="AX238" s="100" t="e">
        <f t="shared" si="142"/>
        <v>#DIV/0!</v>
      </c>
      <c r="AY238" s="101" t="e">
        <f t="shared" si="143"/>
        <v>#DIV/0!</v>
      </c>
      <c r="AZ238" s="102">
        <f t="shared" si="144"/>
        <v>0</v>
      </c>
      <c r="BA238" s="100" t="e">
        <f t="shared" si="145"/>
        <v>#DIV/0!</v>
      </c>
      <c r="BB238" s="100">
        <f t="shared" si="146"/>
        <v>0</v>
      </c>
      <c r="BC238" s="100" t="e">
        <f t="shared" si="147"/>
        <v>#DIV/0!</v>
      </c>
      <c r="BD238" s="100">
        <f t="shared" si="148"/>
        <v>0</v>
      </c>
      <c r="BE238" s="100" t="e">
        <f t="shared" si="149"/>
        <v>#DIV/0!</v>
      </c>
      <c r="BF238" s="103" t="e">
        <f>+VLOOKUP(J238,'Código Barras'!$C$3:$D$1694,1,0)</f>
        <v>#N/A</v>
      </c>
      <c r="BG238" s="101" t="e">
        <f t="shared" si="150"/>
        <v>#DIV/0!</v>
      </c>
      <c r="BH238" s="103" t="e">
        <f>+VLOOKUP(L238,'Código Barras'!$C$3:$D$1694,1,0)</f>
        <v>#N/A</v>
      </c>
      <c r="BI238" s="101" t="e">
        <f t="shared" si="151"/>
        <v>#DIV/0!</v>
      </c>
      <c r="BJ238" s="104" t="str">
        <f>IF(N238&lt;&gt;"",VLOOKUP(N238,Distribuidoras!$B$3:$B$28,1,0),"")</f>
        <v/>
      </c>
      <c r="BK238" s="104" t="e">
        <f>+VLOOKUP('Gx a CL'!O238,'Cod. Único Territorial'!$D$3:$D$348,1,0)</f>
        <v>#N/A</v>
      </c>
      <c r="BL238" s="104" t="e">
        <f>+VLOOKUP('Gx a CL'!P238,'Cod. Único Territorial'!$B$3:$B$348,1,0)</f>
        <v>#N/A</v>
      </c>
      <c r="BM238" s="104" t="e">
        <f>+VLOOKUP('Gx a CL'!Q238,'Sector Económico'!$B$3:$B$30,1,0)</f>
        <v>#N/A</v>
      </c>
      <c r="BN238" s="104" t="e">
        <f>+VLOOKUP('Gx a CL'!R238,'Sector Económico'!$C$3:$C$30,1,0)</f>
        <v>#N/A</v>
      </c>
      <c r="BO238" s="103">
        <f t="shared" si="152"/>
        <v>0</v>
      </c>
      <c r="BP238" s="103">
        <f t="shared" si="153"/>
        <v>0</v>
      </c>
      <c r="BQ238" s="103">
        <f t="shared" si="154"/>
        <v>0</v>
      </c>
      <c r="BR238" s="103">
        <f t="shared" si="155"/>
        <v>0</v>
      </c>
      <c r="BS238" s="101">
        <f t="shared" si="156"/>
        <v>0</v>
      </c>
      <c r="BT238" s="101">
        <f t="shared" si="157"/>
        <v>0</v>
      </c>
      <c r="BU238" s="101">
        <f t="shared" si="158"/>
        <v>0</v>
      </c>
      <c r="BV238" s="101">
        <f t="shared" si="159"/>
        <v>0</v>
      </c>
      <c r="BW238" s="101">
        <f t="shared" si="160"/>
        <v>0</v>
      </c>
      <c r="BX238" s="101">
        <f t="shared" si="161"/>
        <v>0</v>
      </c>
      <c r="BY238" s="101">
        <f t="shared" si="162"/>
        <v>0</v>
      </c>
      <c r="BZ238" s="101">
        <f t="shared" si="163"/>
        <v>0</v>
      </c>
      <c r="CA238" s="100">
        <f t="shared" si="164"/>
        <v>0</v>
      </c>
      <c r="CB238" s="101">
        <f t="shared" si="165"/>
        <v>0</v>
      </c>
      <c r="CC238" s="102">
        <f t="shared" si="166"/>
        <v>0</v>
      </c>
      <c r="CD238" s="100">
        <f t="shared" si="167"/>
        <v>0</v>
      </c>
      <c r="CE238" s="100">
        <f t="shared" si="168"/>
        <v>0</v>
      </c>
      <c r="CF238" s="100">
        <f t="shared" si="169"/>
        <v>0</v>
      </c>
      <c r="CG238" s="100">
        <f t="shared" si="170"/>
        <v>0</v>
      </c>
      <c r="CH238" s="100">
        <f t="shared" si="171"/>
        <v>0</v>
      </c>
      <c r="CI238" s="103">
        <f t="shared" si="172"/>
        <v>0</v>
      </c>
      <c r="CJ238" s="101">
        <f t="shared" si="173"/>
        <v>0</v>
      </c>
      <c r="CK238" s="103">
        <f t="shared" si="174"/>
        <v>0</v>
      </c>
      <c r="CL238" s="101" t="e">
        <f t="shared" si="175"/>
        <v>#DIV/0!</v>
      </c>
    </row>
    <row r="239" spans="2:90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V239" s="92">
        <f t="shared" si="141"/>
        <v>14</v>
      </c>
      <c r="AX239" s="100" t="e">
        <f t="shared" si="142"/>
        <v>#DIV/0!</v>
      </c>
      <c r="AY239" s="101" t="e">
        <f t="shared" si="143"/>
        <v>#DIV/0!</v>
      </c>
      <c r="AZ239" s="102">
        <f t="shared" si="144"/>
        <v>0</v>
      </c>
      <c r="BA239" s="100" t="e">
        <f t="shared" si="145"/>
        <v>#DIV/0!</v>
      </c>
      <c r="BB239" s="100">
        <f t="shared" si="146"/>
        <v>0</v>
      </c>
      <c r="BC239" s="100" t="e">
        <f t="shared" si="147"/>
        <v>#DIV/0!</v>
      </c>
      <c r="BD239" s="100">
        <f t="shared" si="148"/>
        <v>0</v>
      </c>
      <c r="BE239" s="100" t="e">
        <f t="shared" si="149"/>
        <v>#DIV/0!</v>
      </c>
      <c r="BF239" s="103" t="e">
        <f>+VLOOKUP(J239,'Código Barras'!$C$3:$D$1694,1,0)</f>
        <v>#N/A</v>
      </c>
      <c r="BG239" s="101" t="e">
        <f t="shared" si="150"/>
        <v>#DIV/0!</v>
      </c>
      <c r="BH239" s="103" t="e">
        <f>+VLOOKUP(L239,'Código Barras'!$C$3:$D$1694,1,0)</f>
        <v>#N/A</v>
      </c>
      <c r="BI239" s="101" t="e">
        <f t="shared" si="151"/>
        <v>#DIV/0!</v>
      </c>
      <c r="BJ239" s="104" t="str">
        <f>IF(N239&lt;&gt;"",VLOOKUP(N239,Distribuidoras!$B$3:$B$28,1,0),"")</f>
        <v/>
      </c>
      <c r="BK239" s="104" t="e">
        <f>+VLOOKUP('Gx a CL'!O239,'Cod. Único Territorial'!$D$3:$D$348,1,0)</f>
        <v>#N/A</v>
      </c>
      <c r="BL239" s="104" t="e">
        <f>+VLOOKUP('Gx a CL'!P239,'Cod. Único Territorial'!$B$3:$B$348,1,0)</f>
        <v>#N/A</v>
      </c>
      <c r="BM239" s="104" t="e">
        <f>+VLOOKUP('Gx a CL'!Q239,'Sector Económico'!$B$3:$B$30,1,0)</f>
        <v>#N/A</v>
      </c>
      <c r="BN239" s="104" t="e">
        <f>+VLOOKUP('Gx a CL'!R239,'Sector Económico'!$C$3:$C$30,1,0)</f>
        <v>#N/A</v>
      </c>
      <c r="BO239" s="103">
        <f t="shared" si="152"/>
        <v>0</v>
      </c>
      <c r="BP239" s="103">
        <f t="shared" si="153"/>
        <v>0</v>
      </c>
      <c r="BQ239" s="103">
        <f t="shared" si="154"/>
        <v>0</v>
      </c>
      <c r="BR239" s="103">
        <f t="shared" si="155"/>
        <v>0</v>
      </c>
      <c r="BS239" s="101">
        <f t="shared" si="156"/>
        <v>0</v>
      </c>
      <c r="BT239" s="101">
        <f t="shared" si="157"/>
        <v>0</v>
      </c>
      <c r="BU239" s="101">
        <f t="shared" si="158"/>
        <v>0</v>
      </c>
      <c r="BV239" s="101">
        <f t="shared" si="159"/>
        <v>0</v>
      </c>
      <c r="BW239" s="101">
        <f t="shared" si="160"/>
        <v>0</v>
      </c>
      <c r="BX239" s="101">
        <f t="shared" si="161"/>
        <v>0</v>
      </c>
      <c r="BY239" s="101">
        <f t="shared" si="162"/>
        <v>0</v>
      </c>
      <c r="BZ239" s="101">
        <f t="shared" si="163"/>
        <v>0</v>
      </c>
      <c r="CA239" s="100">
        <f t="shared" si="164"/>
        <v>0</v>
      </c>
      <c r="CB239" s="101">
        <f t="shared" si="165"/>
        <v>0</v>
      </c>
      <c r="CC239" s="102">
        <f t="shared" si="166"/>
        <v>0</v>
      </c>
      <c r="CD239" s="100">
        <f t="shared" si="167"/>
        <v>0</v>
      </c>
      <c r="CE239" s="100">
        <f t="shared" si="168"/>
        <v>0</v>
      </c>
      <c r="CF239" s="100">
        <f t="shared" si="169"/>
        <v>0</v>
      </c>
      <c r="CG239" s="100">
        <f t="shared" si="170"/>
        <v>0</v>
      </c>
      <c r="CH239" s="100">
        <f t="shared" si="171"/>
        <v>0</v>
      </c>
      <c r="CI239" s="103">
        <f t="shared" si="172"/>
        <v>0</v>
      </c>
      <c r="CJ239" s="101">
        <f t="shared" si="173"/>
        <v>0</v>
      </c>
      <c r="CK239" s="103">
        <f t="shared" si="174"/>
        <v>0</v>
      </c>
      <c r="CL239" s="101" t="e">
        <f t="shared" si="175"/>
        <v>#DIV/0!</v>
      </c>
    </row>
    <row r="240" spans="2:90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V240" s="92">
        <f t="shared" si="141"/>
        <v>14</v>
      </c>
      <c r="AX240" s="100" t="e">
        <f t="shared" si="142"/>
        <v>#DIV/0!</v>
      </c>
      <c r="AY240" s="101" t="e">
        <f t="shared" si="143"/>
        <v>#DIV/0!</v>
      </c>
      <c r="AZ240" s="102">
        <f t="shared" si="144"/>
        <v>0</v>
      </c>
      <c r="BA240" s="100" t="e">
        <f t="shared" si="145"/>
        <v>#DIV/0!</v>
      </c>
      <c r="BB240" s="100">
        <f t="shared" si="146"/>
        <v>0</v>
      </c>
      <c r="BC240" s="100" t="e">
        <f t="shared" si="147"/>
        <v>#DIV/0!</v>
      </c>
      <c r="BD240" s="100">
        <f t="shared" si="148"/>
        <v>0</v>
      </c>
      <c r="BE240" s="100" t="e">
        <f t="shared" si="149"/>
        <v>#DIV/0!</v>
      </c>
      <c r="BF240" s="103" t="e">
        <f>+VLOOKUP(J240,'Código Barras'!$C$3:$D$1694,1,0)</f>
        <v>#N/A</v>
      </c>
      <c r="BG240" s="101" t="e">
        <f t="shared" si="150"/>
        <v>#DIV/0!</v>
      </c>
      <c r="BH240" s="103" t="e">
        <f>+VLOOKUP(L240,'Código Barras'!$C$3:$D$1694,1,0)</f>
        <v>#N/A</v>
      </c>
      <c r="BI240" s="101" t="e">
        <f t="shared" si="151"/>
        <v>#DIV/0!</v>
      </c>
      <c r="BJ240" s="104" t="str">
        <f>IF(N240&lt;&gt;"",VLOOKUP(N240,Distribuidoras!$B$3:$B$28,1,0),"")</f>
        <v/>
      </c>
      <c r="BK240" s="104" t="e">
        <f>+VLOOKUP('Gx a CL'!O240,'Cod. Único Territorial'!$D$3:$D$348,1,0)</f>
        <v>#N/A</v>
      </c>
      <c r="BL240" s="104" t="e">
        <f>+VLOOKUP('Gx a CL'!P240,'Cod. Único Territorial'!$B$3:$B$348,1,0)</f>
        <v>#N/A</v>
      </c>
      <c r="BM240" s="104" t="e">
        <f>+VLOOKUP('Gx a CL'!Q240,'Sector Económico'!$B$3:$B$30,1,0)</f>
        <v>#N/A</v>
      </c>
      <c r="BN240" s="104" t="e">
        <f>+VLOOKUP('Gx a CL'!R240,'Sector Económico'!$C$3:$C$30,1,0)</f>
        <v>#N/A</v>
      </c>
      <c r="BO240" s="103">
        <f t="shared" si="152"/>
        <v>0</v>
      </c>
      <c r="BP240" s="103">
        <f t="shared" si="153"/>
        <v>0</v>
      </c>
      <c r="BQ240" s="103">
        <f t="shared" si="154"/>
        <v>0</v>
      </c>
      <c r="BR240" s="103">
        <f t="shared" si="155"/>
        <v>0</v>
      </c>
      <c r="BS240" s="101">
        <f t="shared" si="156"/>
        <v>0</v>
      </c>
      <c r="BT240" s="101">
        <f t="shared" si="157"/>
        <v>0</v>
      </c>
      <c r="BU240" s="101">
        <f t="shared" si="158"/>
        <v>0</v>
      </c>
      <c r="BV240" s="101">
        <f t="shared" si="159"/>
        <v>0</v>
      </c>
      <c r="BW240" s="101">
        <f t="shared" si="160"/>
        <v>0</v>
      </c>
      <c r="BX240" s="101">
        <f t="shared" si="161"/>
        <v>0</v>
      </c>
      <c r="BY240" s="101">
        <f t="shared" si="162"/>
        <v>0</v>
      </c>
      <c r="BZ240" s="101">
        <f t="shared" si="163"/>
        <v>0</v>
      </c>
      <c r="CA240" s="100">
        <f t="shared" si="164"/>
        <v>0</v>
      </c>
      <c r="CB240" s="101">
        <f t="shared" si="165"/>
        <v>0</v>
      </c>
      <c r="CC240" s="102">
        <f t="shared" si="166"/>
        <v>0</v>
      </c>
      <c r="CD240" s="100">
        <f t="shared" si="167"/>
        <v>0</v>
      </c>
      <c r="CE240" s="100">
        <f t="shared" si="168"/>
        <v>0</v>
      </c>
      <c r="CF240" s="100">
        <f t="shared" si="169"/>
        <v>0</v>
      </c>
      <c r="CG240" s="100">
        <f t="shared" si="170"/>
        <v>0</v>
      </c>
      <c r="CH240" s="100">
        <f t="shared" si="171"/>
        <v>0</v>
      </c>
      <c r="CI240" s="103">
        <f t="shared" si="172"/>
        <v>0</v>
      </c>
      <c r="CJ240" s="101">
        <f t="shared" si="173"/>
        <v>0</v>
      </c>
      <c r="CK240" s="103">
        <f t="shared" si="174"/>
        <v>0</v>
      </c>
      <c r="CL240" s="101" t="e">
        <f t="shared" si="175"/>
        <v>#DIV/0!</v>
      </c>
    </row>
    <row r="241" spans="2:90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V241" s="92">
        <f t="shared" si="141"/>
        <v>14</v>
      </c>
      <c r="AX241" s="100" t="e">
        <f t="shared" si="142"/>
        <v>#DIV/0!</v>
      </c>
      <c r="AY241" s="101" t="e">
        <f t="shared" si="143"/>
        <v>#DIV/0!</v>
      </c>
      <c r="AZ241" s="102">
        <f t="shared" si="144"/>
        <v>0</v>
      </c>
      <c r="BA241" s="100" t="e">
        <f t="shared" si="145"/>
        <v>#DIV/0!</v>
      </c>
      <c r="BB241" s="100">
        <f t="shared" si="146"/>
        <v>0</v>
      </c>
      <c r="BC241" s="100" t="e">
        <f t="shared" si="147"/>
        <v>#DIV/0!</v>
      </c>
      <c r="BD241" s="100">
        <f t="shared" si="148"/>
        <v>0</v>
      </c>
      <c r="BE241" s="100" t="e">
        <f t="shared" si="149"/>
        <v>#DIV/0!</v>
      </c>
      <c r="BF241" s="103" t="e">
        <f>+VLOOKUP(J241,'Código Barras'!$C$3:$D$1694,1,0)</f>
        <v>#N/A</v>
      </c>
      <c r="BG241" s="101" t="e">
        <f t="shared" si="150"/>
        <v>#DIV/0!</v>
      </c>
      <c r="BH241" s="103" t="e">
        <f>+VLOOKUP(L241,'Código Barras'!$C$3:$D$1694,1,0)</f>
        <v>#N/A</v>
      </c>
      <c r="BI241" s="101" t="e">
        <f t="shared" si="151"/>
        <v>#DIV/0!</v>
      </c>
      <c r="BJ241" s="104" t="str">
        <f>IF(N241&lt;&gt;"",VLOOKUP(N241,Distribuidoras!$B$3:$B$28,1,0),"")</f>
        <v/>
      </c>
      <c r="BK241" s="104" t="e">
        <f>+VLOOKUP('Gx a CL'!O241,'Cod. Único Territorial'!$D$3:$D$348,1,0)</f>
        <v>#N/A</v>
      </c>
      <c r="BL241" s="104" t="e">
        <f>+VLOOKUP('Gx a CL'!P241,'Cod. Único Territorial'!$B$3:$B$348,1,0)</f>
        <v>#N/A</v>
      </c>
      <c r="BM241" s="104" t="e">
        <f>+VLOOKUP('Gx a CL'!Q241,'Sector Económico'!$B$3:$B$30,1,0)</f>
        <v>#N/A</v>
      </c>
      <c r="BN241" s="104" t="e">
        <f>+VLOOKUP('Gx a CL'!R241,'Sector Económico'!$C$3:$C$30,1,0)</f>
        <v>#N/A</v>
      </c>
      <c r="BO241" s="103">
        <f t="shared" si="152"/>
        <v>0</v>
      </c>
      <c r="BP241" s="103">
        <f t="shared" si="153"/>
        <v>0</v>
      </c>
      <c r="BQ241" s="103">
        <f t="shared" si="154"/>
        <v>0</v>
      </c>
      <c r="BR241" s="103">
        <f t="shared" si="155"/>
        <v>0</v>
      </c>
      <c r="BS241" s="101">
        <f t="shared" si="156"/>
        <v>0</v>
      </c>
      <c r="BT241" s="101">
        <f t="shared" si="157"/>
        <v>0</v>
      </c>
      <c r="BU241" s="101">
        <f t="shared" si="158"/>
        <v>0</v>
      </c>
      <c r="BV241" s="101">
        <f t="shared" si="159"/>
        <v>0</v>
      </c>
      <c r="BW241" s="101">
        <f t="shared" si="160"/>
        <v>0</v>
      </c>
      <c r="BX241" s="101">
        <f t="shared" si="161"/>
        <v>0</v>
      </c>
      <c r="BY241" s="101">
        <f t="shared" si="162"/>
        <v>0</v>
      </c>
      <c r="BZ241" s="101">
        <f t="shared" si="163"/>
        <v>0</v>
      </c>
      <c r="CA241" s="100">
        <f t="shared" si="164"/>
        <v>0</v>
      </c>
      <c r="CB241" s="101">
        <f t="shared" si="165"/>
        <v>0</v>
      </c>
      <c r="CC241" s="102">
        <f t="shared" si="166"/>
        <v>0</v>
      </c>
      <c r="CD241" s="100">
        <f t="shared" si="167"/>
        <v>0</v>
      </c>
      <c r="CE241" s="100">
        <f t="shared" si="168"/>
        <v>0</v>
      </c>
      <c r="CF241" s="100">
        <f t="shared" si="169"/>
        <v>0</v>
      </c>
      <c r="CG241" s="100">
        <f t="shared" si="170"/>
        <v>0</v>
      </c>
      <c r="CH241" s="100">
        <f t="shared" si="171"/>
        <v>0</v>
      </c>
      <c r="CI241" s="103">
        <f t="shared" si="172"/>
        <v>0</v>
      </c>
      <c r="CJ241" s="101">
        <f t="shared" si="173"/>
        <v>0</v>
      </c>
      <c r="CK241" s="103">
        <f t="shared" si="174"/>
        <v>0</v>
      </c>
      <c r="CL241" s="101" t="e">
        <f t="shared" si="175"/>
        <v>#DIV/0!</v>
      </c>
    </row>
    <row r="242" spans="2:90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V242" s="92">
        <f t="shared" si="141"/>
        <v>14</v>
      </c>
      <c r="AX242" s="100" t="e">
        <f t="shared" si="142"/>
        <v>#DIV/0!</v>
      </c>
      <c r="AY242" s="101" t="e">
        <f t="shared" si="143"/>
        <v>#DIV/0!</v>
      </c>
      <c r="AZ242" s="102">
        <f t="shared" si="144"/>
        <v>0</v>
      </c>
      <c r="BA242" s="100" t="e">
        <f t="shared" si="145"/>
        <v>#DIV/0!</v>
      </c>
      <c r="BB242" s="100">
        <f t="shared" si="146"/>
        <v>0</v>
      </c>
      <c r="BC242" s="100" t="e">
        <f t="shared" si="147"/>
        <v>#DIV/0!</v>
      </c>
      <c r="BD242" s="100">
        <f t="shared" si="148"/>
        <v>0</v>
      </c>
      <c r="BE242" s="100" t="e">
        <f t="shared" si="149"/>
        <v>#DIV/0!</v>
      </c>
      <c r="BF242" s="103" t="e">
        <f>+VLOOKUP(J242,'Código Barras'!$C$3:$D$1694,1,0)</f>
        <v>#N/A</v>
      </c>
      <c r="BG242" s="101" t="e">
        <f t="shared" si="150"/>
        <v>#DIV/0!</v>
      </c>
      <c r="BH242" s="103" t="e">
        <f>+VLOOKUP(L242,'Código Barras'!$C$3:$D$1694,1,0)</f>
        <v>#N/A</v>
      </c>
      <c r="BI242" s="101" t="e">
        <f t="shared" si="151"/>
        <v>#DIV/0!</v>
      </c>
      <c r="BJ242" s="104" t="str">
        <f>IF(N242&lt;&gt;"",VLOOKUP(N242,Distribuidoras!$B$3:$B$28,1,0),"")</f>
        <v/>
      </c>
      <c r="BK242" s="104" t="e">
        <f>+VLOOKUP('Gx a CL'!O242,'Cod. Único Territorial'!$D$3:$D$348,1,0)</f>
        <v>#N/A</v>
      </c>
      <c r="BL242" s="104" t="e">
        <f>+VLOOKUP('Gx a CL'!P242,'Cod. Único Territorial'!$B$3:$B$348,1,0)</f>
        <v>#N/A</v>
      </c>
      <c r="BM242" s="104" t="e">
        <f>+VLOOKUP('Gx a CL'!Q242,'Sector Económico'!$B$3:$B$30,1,0)</f>
        <v>#N/A</v>
      </c>
      <c r="BN242" s="104" t="e">
        <f>+VLOOKUP('Gx a CL'!R242,'Sector Económico'!$C$3:$C$30,1,0)</f>
        <v>#N/A</v>
      </c>
      <c r="BO242" s="103">
        <f t="shared" si="152"/>
        <v>0</v>
      </c>
      <c r="BP242" s="103">
        <f t="shared" si="153"/>
        <v>0</v>
      </c>
      <c r="BQ242" s="103">
        <f t="shared" si="154"/>
        <v>0</v>
      </c>
      <c r="BR242" s="103">
        <f t="shared" si="155"/>
        <v>0</v>
      </c>
      <c r="BS242" s="101">
        <f t="shared" si="156"/>
        <v>0</v>
      </c>
      <c r="BT242" s="101">
        <f t="shared" si="157"/>
        <v>0</v>
      </c>
      <c r="BU242" s="101">
        <f t="shared" si="158"/>
        <v>0</v>
      </c>
      <c r="BV242" s="101">
        <f t="shared" si="159"/>
        <v>0</v>
      </c>
      <c r="BW242" s="101">
        <f t="shared" si="160"/>
        <v>0</v>
      </c>
      <c r="BX242" s="101">
        <f t="shared" si="161"/>
        <v>0</v>
      </c>
      <c r="BY242" s="101">
        <f t="shared" si="162"/>
        <v>0</v>
      </c>
      <c r="BZ242" s="101">
        <f t="shared" si="163"/>
        <v>0</v>
      </c>
      <c r="CA242" s="100">
        <f t="shared" si="164"/>
        <v>0</v>
      </c>
      <c r="CB242" s="101">
        <f t="shared" si="165"/>
        <v>0</v>
      </c>
      <c r="CC242" s="102">
        <f t="shared" si="166"/>
        <v>0</v>
      </c>
      <c r="CD242" s="100">
        <f t="shared" si="167"/>
        <v>0</v>
      </c>
      <c r="CE242" s="100">
        <f t="shared" si="168"/>
        <v>0</v>
      </c>
      <c r="CF242" s="100">
        <f t="shared" si="169"/>
        <v>0</v>
      </c>
      <c r="CG242" s="100">
        <f t="shared" si="170"/>
        <v>0</v>
      </c>
      <c r="CH242" s="100">
        <f t="shared" si="171"/>
        <v>0</v>
      </c>
      <c r="CI242" s="103">
        <f t="shared" si="172"/>
        <v>0</v>
      </c>
      <c r="CJ242" s="101">
        <f t="shared" si="173"/>
        <v>0</v>
      </c>
      <c r="CK242" s="103">
        <f t="shared" si="174"/>
        <v>0</v>
      </c>
      <c r="CL242" s="101" t="e">
        <f t="shared" si="175"/>
        <v>#DIV/0!</v>
      </c>
    </row>
    <row r="243" spans="2:90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V243" s="92">
        <f t="shared" si="141"/>
        <v>14</v>
      </c>
      <c r="AX243" s="100" t="e">
        <f t="shared" si="142"/>
        <v>#DIV/0!</v>
      </c>
      <c r="AY243" s="101" t="e">
        <f t="shared" si="143"/>
        <v>#DIV/0!</v>
      </c>
      <c r="AZ243" s="102">
        <f t="shared" si="144"/>
        <v>0</v>
      </c>
      <c r="BA243" s="100" t="e">
        <f t="shared" si="145"/>
        <v>#DIV/0!</v>
      </c>
      <c r="BB243" s="100">
        <f t="shared" si="146"/>
        <v>0</v>
      </c>
      <c r="BC243" s="100" t="e">
        <f t="shared" si="147"/>
        <v>#DIV/0!</v>
      </c>
      <c r="BD243" s="100">
        <f t="shared" si="148"/>
        <v>0</v>
      </c>
      <c r="BE243" s="100" t="e">
        <f t="shared" si="149"/>
        <v>#DIV/0!</v>
      </c>
      <c r="BF243" s="103" t="e">
        <f>+VLOOKUP(J243,'Código Barras'!$C$3:$D$1694,1,0)</f>
        <v>#N/A</v>
      </c>
      <c r="BG243" s="101" t="e">
        <f t="shared" si="150"/>
        <v>#DIV/0!</v>
      </c>
      <c r="BH243" s="103" t="e">
        <f>+VLOOKUP(L243,'Código Barras'!$C$3:$D$1694,1,0)</f>
        <v>#N/A</v>
      </c>
      <c r="BI243" s="101" t="e">
        <f t="shared" si="151"/>
        <v>#DIV/0!</v>
      </c>
      <c r="BJ243" s="104" t="str">
        <f>IF(N243&lt;&gt;"",VLOOKUP(N243,Distribuidoras!$B$3:$B$28,1,0),"")</f>
        <v/>
      </c>
      <c r="BK243" s="104" t="e">
        <f>+VLOOKUP('Gx a CL'!O243,'Cod. Único Territorial'!$D$3:$D$348,1,0)</f>
        <v>#N/A</v>
      </c>
      <c r="BL243" s="104" t="e">
        <f>+VLOOKUP('Gx a CL'!P243,'Cod. Único Territorial'!$B$3:$B$348,1,0)</f>
        <v>#N/A</v>
      </c>
      <c r="BM243" s="104" t="e">
        <f>+VLOOKUP('Gx a CL'!Q243,'Sector Económico'!$B$3:$B$30,1,0)</f>
        <v>#N/A</v>
      </c>
      <c r="BN243" s="104" t="e">
        <f>+VLOOKUP('Gx a CL'!R243,'Sector Económico'!$C$3:$C$30,1,0)</f>
        <v>#N/A</v>
      </c>
      <c r="BO243" s="103">
        <f t="shared" si="152"/>
        <v>0</v>
      </c>
      <c r="BP243" s="103">
        <f t="shared" si="153"/>
        <v>0</v>
      </c>
      <c r="BQ243" s="103">
        <f t="shared" si="154"/>
        <v>0</v>
      </c>
      <c r="BR243" s="103">
        <f t="shared" si="155"/>
        <v>0</v>
      </c>
      <c r="BS243" s="101">
        <f t="shared" si="156"/>
        <v>0</v>
      </c>
      <c r="BT243" s="101">
        <f t="shared" si="157"/>
        <v>0</v>
      </c>
      <c r="BU243" s="101">
        <f t="shared" si="158"/>
        <v>0</v>
      </c>
      <c r="BV243" s="101">
        <f t="shared" si="159"/>
        <v>0</v>
      </c>
      <c r="BW243" s="101">
        <f t="shared" si="160"/>
        <v>0</v>
      </c>
      <c r="BX243" s="101">
        <f t="shared" si="161"/>
        <v>0</v>
      </c>
      <c r="BY243" s="101">
        <f t="shared" si="162"/>
        <v>0</v>
      </c>
      <c r="BZ243" s="101">
        <f t="shared" si="163"/>
        <v>0</v>
      </c>
      <c r="CA243" s="100">
        <f t="shared" si="164"/>
        <v>0</v>
      </c>
      <c r="CB243" s="101">
        <f t="shared" si="165"/>
        <v>0</v>
      </c>
      <c r="CC243" s="102">
        <f t="shared" si="166"/>
        <v>0</v>
      </c>
      <c r="CD243" s="100">
        <f t="shared" si="167"/>
        <v>0</v>
      </c>
      <c r="CE243" s="100">
        <f t="shared" si="168"/>
        <v>0</v>
      </c>
      <c r="CF243" s="100">
        <f t="shared" si="169"/>
        <v>0</v>
      </c>
      <c r="CG243" s="100">
        <f t="shared" si="170"/>
        <v>0</v>
      </c>
      <c r="CH243" s="100">
        <f t="shared" si="171"/>
        <v>0</v>
      </c>
      <c r="CI243" s="103">
        <f t="shared" si="172"/>
        <v>0</v>
      </c>
      <c r="CJ243" s="101">
        <f t="shared" si="173"/>
        <v>0</v>
      </c>
      <c r="CK243" s="103">
        <f t="shared" si="174"/>
        <v>0</v>
      </c>
      <c r="CL243" s="101" t="e">
        <f t="shared" si="175"/>
        <v>#DIV/0!</v>
      </c>
    </row>
    <row r="244" spans="2:90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V244" s="92">
        <f t="shared" si="141"/>
        <v>14</v>
      </c>
      <c r="AX244" s="100" t="e">
        <f t="shared" si="142"/>
        <v>#DIV/0!</v>
      </c>
      <c r="AY244" s="101" t="e">
        <f t="shared" si="143"/>
        <v>#DIV/0!</v>
      </c>
      <c r="AZ244" s="102">
        <f t="shared" si="144"/>
        <v>0</v>
      </c>
      <c r="BA244" s="100" t="e">
        <f t="shared" si="145"/>
        <v>#DIV/0!</v>
      </c>
      <c r="BB244" s="100">
        <f t="shared" si="146"/>
        <v>0</v>
      </c>
      <c r="BC244" s="100" t="e">
        <f t="shared" si="147"/>
        <v>#DIV/0!</v>
      </c>
      <c r="BD244" s="100">
        <f t="shared" si="148"/>
        <v>0</v>
      </c>
      <c r="BE244" s="100" t="e">
        <f t="shared" si="149"/>
        <v>#DIV/0!</v>
      </c>
      <c r="BF244" s="103" t="e">
        <f>+VLOOKUP(J244,'Código Barras'!$C$3:$D$1694,1,0)</f>
        <v>#N/A</v>
      </c>
      <c r="BG244" s="101" t="e">
        <f t="shared" si="150"/>
        <v>#DIV/0!</v>
      </c>
      <c r="BH244" s="103" t="e">
        <f>+VLOOKUP(L244,'Código Barras'!$C$3:$D$1694,1,0)</f>
        <v>#N/A</v>
      </c>
      <c r="BI244" s="101" t="e">
        <f t="shared" si="151"/>
        <v>#DIV/0!</v>
      </c>
      <c r="BJ244" s="104" t="str">
        <f>IF(N244&lt;&gt;"",VLOOKUP(N244,Distribuidoras!$B$3:$B$28,1,0),"")</f>
        <v/>
      </c>
      <c r="BK244" s="104" t="e">
        <f>+VLOOKUP('Gx a CL'!O244,'Cod. Único Territorial'!$D$3:$D$348,1,0)</f>
        <v>#N/A</v>
      </c>
      <c r="BL244" s="104" t="e">
        <f>+VLOOKUP('Gx a CL'!P244,'Cod. Único Territorial'!$B$3:$B$348,1,0)</f>
        <v>#N/A</v>
      </c>
      <c r="BM244" s="104" t="e">
        <f>+VLOOKUP('Gx a CL'!Q244,'Sector Económico'!$B$3:$B$30,1,0)</f>
        <v>#N/A</v>
      </c>
      <c r="BN244" s="104" t="e">
        <f>+VLOOKUP('Gx a CL'!R244,'Sector Económico'!$C$3:$C$30,1,0)</f>
        <v>#N/A</v>
      </c>
      <c r="BO244" s="103">
        <f t="shared" si="152"/>
        <v>0</v>
      </c>
      <c r="BP244" s="103">
        <f t="shared" si="153"/>
        <v>0</v>
      </c>
      <c r="BQ244" s="103">
        <f t="shared" si="154"/>
        <v>0</v>
      </c>
      <c r="BR244" s="103">
        <f t="shared" si="155"/>
        <v>0</v>
      </c>
      <c r="BS244" s="101">
        <f t="shared" si="156"/>
        <v>0</v>
      </c>
      <c r="BT244" s="101">
        <f t="shared" si="157"/>
        <v>0</v>
      </c>
      <c r="BU244" s="101">
        <f t="shared" si="158"/>
        <v>0</v>
      </c>
      <c r="BV244" s="101">
        <f t="shared" si="159"/>
        <v>0</v>
      </c>
      <c r="BW244" s="101">
        <f t="shared" si="160"/>
        <v>0</v>
      </c>
      <c r="BX244" s="101">
        <f t="shared" si="161"/>
        <v>0</v>
      </c>
      <c r="BY244" s="101">
        <f t="shared" si="162"/>
        <v>0</v>
      </c>
      <c r="BZ244" s="101">
        <f t="shared" si="163"/>
        <v>0</v>
      </c>
      <c r="CA244" s="100">
        <f t="shared" si="164"/>
        <v>0</v>
      </c>
      <c r="CB244" s="101">
        <f t="shared" si="165"/>
        <v>0</v>
      </c>
      <c r="CC244" s="102">
        <f t="shared" si="166"/>
        <v>0</v>
      </c>
      <c r="CD244" s="100">
        <f t="shared" si="167"/>
        <v>0</v>
      </c>
      <c r="CE244" s="100">
        <f t="shared" si="168"/>
        <v>0</v>
      </c>
      <c r="CF244" s="100">
        <f t="shared" si="169"/>
        <v>0</v>
      </c>
      <c r="CG244" s="100">
        <f t="shared" si="170"/>
        <v>0</v>
      </c>
      <c r="CH244" s="100">
        <f t="shared" si="171"/>
        <v>0</v>
      </c>
      <c r="CI244" s="103">
        <f t="shared" si="172"/>
        <v>0</v>
      </c>
      <c r="CJ244" s="101">
        <f t="shared" si="173"/>
        <v>0</v>
      </c>
      <c r="CK244" s="103">
        <f t="shared" si="174"/>
        <v>0</v>
      </c>
      <c r="CL244" s="101" t="e">
        <f t="shared" si="175"/>
        <v>#DIV/0!</v>
      </c>
    </row>
    <row r="245" spans="2:90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V245" s="92">
        <f t="shared" si="141"/>
        <v>14</v>
      </c>
      <c r="AX245" s="100" t="e">
        <f t="shared" si="142"/>
        <v>#DIV/0!</v>
      </c>
      <c r="AY245" s="101" t="e">
        <f t="shared" si="143"/>
        <v>#DIV/0!</v>
      </c>
      <c r="AZ245" s="102">
        <f t="shared" si="144"/>
        <v>0</v>
      </c>
      <c r="BA245" s="100" t="e">
        <f t="shared" si="145"/>
        <v>#DIV/0!</v>
      </c>
      <c r="BB245" s="100">
        <f t="shared" si="146"/>
        <v>0</v>
      </c>
      <c r="BC245" s="100" t="e">
        <f t="shared" si="147"/>
        <v>#DIV/0!</v>
      </c>
      <c r="BD245" s="100">
        <f t="shared" si="148"/>
        <v>0</v>
      </c>
      <c r="BE245" s="100" t="e">
        <f t="shared" si="149"/>
        <v>#DIV/0!</v>
      </c>
      <c r="BF245" s="103" t="e">
        <f>+VLOOKUP(J245,'Código Barras'!$C$3:$D$1694,1,0)</f>
        <v>#N/A</v>
      </c>
      <c r="BG245" s="101" t="e">
        <f t="shared" si="150"/>
        <v>#DIV/0!</v>
      </c>
      <c r="BH245" s="103" t="e">
        <f>+VLOOKUP(L245,'Código Barras'!$C$3:$D$1694,1,0)</f>
        <v>#N/A</v>
      </c>
      <c r="BI245" s="101" t="e">
        <f t="shared" si="151"/>
        <v>#DIV/0!</v>
      </c>
      <c r="BJ245" s="104" t="str">
        <f>IF(N245&lt;&gt;"",VLOOKUP(N245,Distribuidoras!$B$3:$B$28,1,0),"")</f>
        <v/>
      </c>
      <c r="BK245" s="104" t="e">
        <f>+VLOOKUP('Gx a CL'!O245,'Cod. Único Territorial'!$D$3:$D$348,1,0)</f>
        <v>#N/A</v>
      </c>
      <c r="BL245" s="104" t="e">
        <f>+VLOOKUP('Gx a CL'!P245,'Cod. Único Territorial'!$B$3:$B$348,1,0)</f>
        <v>#N/A</v>
      </c>
      <c r="BM245" s="104" t="e">
        <f>+VLOOKUP('Gx a CL'!Q245,'Sector Económico'!$B$3:$B$30,1,0)</f>
        <v>#N/A</v>
      </c>
      <c r="BN245" s="104" t="e">
        <f>+VLOOKUP('Gx a CL'!R245,'Sector Económico'!$C$3:$C$30,1,0)</f>
        <v>#N/A</v>
      </c>
      <c r="BO245" s="103">
        <f t="shared" si="152"/>
        <v>0</v>
      </c>
      <c r="BP245" s="103">
        <f t="shared" si="153"/>
        <v>0</v>
      </c>
      <c r="BQ245" s="103">
        <f t="shared" si="154"/>
        <v>0</v>
      </c>
      <c r="BR245" s="103">
        <f t="shared" si="155"/>
        <v>0</v>
      </c>
      <c r="BS245" s="101">
        <f t="shared" si="156"/>
        <v>0</v>
      </c>
      <c r="BT245" s="101">
        <f t="shared" si="157"/>
        <v>0</v>
      </c>
      <c r="BU245" s="101">
        <f t="shared" si="158"/>
        <v>0</v>
      </c>
      <c r="BV245" s="101">
        <f t="shared" si="159"/>
        <v>0</v>
      </c>
      <c r="BW245" s="101">
        <f t="shared" si="160"/>
        <v>0</v>
      </c>
      <c r="BX245" s="101">
        <f t="shared" si="161"/>
        <v>0</v>
      </c>
      <c r="BY245" s="101">
        <f t="shared" si="162"/>
        <v>0</v>
      </c>
      <c r="BZ245" s="101">
        <f t="shared" si="163"/>
        <v>0</v>
      </c>
      <c r="CA245" s="100">
        <f t="shared" si="164"/>
        <v>0</v>
      </c>
      <c r="CB245" s="101">
        <f t="shared" si="165"/>
        <v>0</v>
      </c>
      <c r="CC245" s="102">
        <f t="shared" si="166"/>
        <v>0</v>
      </c>
      <c r="CD245" s="100">
        <f t="shared" si="167"/>
        <v>0</v>
      </c>
      <c r="CE245" s="100">
        <f t="shared" si="168"/>
        <v>0</v>
      </c>
      <c r="CF245" s="100">
        <f t="shared" si="169"/>
        <v>0</v>
      </c>
      <c r="CG245" s="100">
        <f t="shared" si="170"/>
        <v>0</v>
      </c>
      <c r="CH245" s="100">
        <f t="shared" si="171"/>
        <v>0</v>
      </c>
      <c r="CI245" s="103">
        <f t="shared" si="172"/>
        <v>0</v>
      </c>
      <c r="CJ245" s="101">
        <f t="shared" si="173"/>
        <v>0</v>
      </c>
      <c r="CK245" s="103">
        <f t="shared" si="174"/>
        <v>0</v>
      </c>
      <c r="CL245" s="101" t="e">
        <f t="shared" si="175"/>
        <v>#DIV/0!</v>
      </c>
    </row>
    <row r="246" spans="2:90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V246" s="92">
        <f t="shared" si="141"/>
        <v>14</v>
      </c>
      <c r="AX246" s="100" t="e">
        <f t="shared" si="142"/>
        <v>#DIV/0!</v>
      </c>
      <c r="AY246" s="101" t="e">
        <f t="shared" si="143"/>
        <v>#DIV/0!</v>
      </c>
      <c r="AZ246" s="102">
        <f t="shared" si="144"/>
        <v>0</v>
      </c>
      <c r="BA246" s="100" t="e">
        <f t="shared" si="145"/>
        <v>#DIV/0!</v>
      </c>
      <c r="BB246" s="100">
        <f t="shared" si="146"/>
        <v>0</v>
      </c>
      <c r="BC246" s="100" t="e">
        <f t="shared" si="147"/>
        <v>#DIV/0!</v>
      </c>
      <c r="BD246" s="100">
        <f t="shared" si="148"/>
        <v>0</v>
      </c>
      <c r="BE246" s="100" t="e">
        <f t="shared" si="149"/>
        <v>#DIV/0!</v>
      </c>
      <c r="BF246" s="103" t="e">
        <f>+VLOOKUP(J246,'Código Barras'!$C$3:$D$1694,1,0)</f>
        <v>#N/A</v>
      </c>
      <c r="BG246" s="101" t="e">
        <f t="shared" si="150"/>
        <v>#DIV/0!</v>
      </c>
      <c r="BH246" s="103" t="e">
        <f>+VLOOKUP(L246,'Código Barras'!$C$3:$D$1694,1,0)</f>
        <v>#N/A</v>
      </c>
      <c r="BI246" s="101" t="e">
        <f t="shared" si="151"/>
        <v>#DIV/0!</v>
      </c>
      <c r="BJ246" s="104" t="str">
        <f>IF(N246&lt;&gt;"",VLOOKUP(N246,Distribuidoras!$B$3:$B$28,1,0),"")</f>
        <v/>
      </c>
      <c r="BK246" s="104" t="e">
        <f>+VLOOKUP('Gx a CL'!O246,'Cod. Único Territorial'!$D$3:$D$348,1,0)</f>
        <v>#N/A</v>
      </c>
      <c r="BL246" s="104" t="e">
        <f>+VLOOKUP('Gx a CL'!P246,'Cod. Único Territorial'!$B$3:$B$348,1,0)</f>
        <v>#N/A</v>
      </c>
      <c r="BM246" s="104" t="e">
        <f>+VLOOKUP('Gx a CL'!Q246,'Sector Económico'!$B$3:$B$30,1,0)</f>
        <v>#N/A</v>
      </c>
      <c r="BN246" s="104" t="e">
        <f>+VLOOKUP('Gx a CL'!R246,'Sector Económico'!$C$3:$C$30,1,0)</f>
        <v>#N/A</v>
      </c>
      <c r="BO246" s="103">
        <f t="shared" si="152"/>
        <v>0</v>
      </c>
      <c r="BP246" s="103">
        <f t="shared" si="153"/>
        <v>0</v>
      </c>
      <c r="BQ246" s="103">
        <f t="shared" si="154"/>
        <v>0</v>
      </c>
      <c r="BR246" s="103">
        <f t="shared" si="155"/>
        <v>0</v>
      </c>
      <c r="BS246" s="101">
        <f t="shared" si="156"/>
        <v>0</v>
      </c>
      <c r="BT246" s="101">
        <f t="shared" si="157"/>
        <v>0</v>
      </c>
      <c r="BU246" s="101">
        <f t="shared" si="158"/>
        <v>0</v>
      </c>
      <c r="BV246" s="101">
        <f t="shared" si="159"/>
        <v>0</v>
      </c>
      <c r="BW246" s="101">
        <f t="shared" si="160"/>
        <v>0</v>
      </c>
      <c r="BX246" s="101">
        <f t="shared" si="161"/>
        <v>0</v>
      </c>
      <c r="BY246" s="101">
        <f t="shared" si="162"/>
        <v>0</v>
      </c>
      <c r="BZ246" s="101">
        <f t="shared" si="163"/>
        <v>0</v>
      </c>
      <c r="CA246" s="100">
        <f t="shared" si="164"/>
        <v>0</v>
      </c>
      <c r="CB246" s="101">
        <f t="shared" si="165"/>
        <v>0</v>
      </c>
      <c r="CC246" s="102">
        <f t="shared" si="166"/>
        <v>0</v>
      </c>
      <c r="CD246" s="100">
        <f t="shared" si="167"/>
        <v>0</v>
      </c>
      <c r="CE246" s="100">
        <f t="shared" si="168"/>
        <v>0</v>
      </c>
      <c r="CF246" s="100">
        <f t="shared" si="169"/>
        <v>0</v>
      </c>
      <c r="CG246" s="100">
        <f t="shared" si="170"/>
        <v>0</v>
      </c>
      <c r="CH246" s="100">
        <f t="shared" si="171"/>
        <v>0</v>
      </c>
      <c r="CI246" s="103">
        <f t="shared" si="172"/>
        <v>0</v>
      </c>
      <c r="CJ246" s="101">
        <f t="shared" si="173"/>
        <v>0</v>
      </c>
      <c r="CK246" s="103">
        <f t="shared" si="174"/>
        <v>0</v>
      </c>
      <c r="CL246" s="101" t="e">
        <f t="shared" si="175"/>
        <v>#DIV/0!</v>
      </c>
    </row>
    <row r="247" spans="2:90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V247" s="92">
        <f t="shared" si="141"/>
        <v>14</v>
      </c>
      <c r="AX247" s="100" t="e">
        <f t="shared" si="142"/>
        <v>#DIV/0!</v>
      </c>
      <c r="AY247" s="101" t="e">
        <f t="shared" si="143"/>
        <v>#DIV/0!</v>
      </c>
      <c r="AZ247" s="102">
        <f t="shared" si="144"/>
        <v>0</v>
      </c>
      <c r="BA247" s="100" t="e">
        <f t="shared" si="145"/>
        <v>#DIV/0!</v>
      </c>
      <c r="BB247" s="100">
        <f t="shared" si="146"/>
        <v>0</v>
      </c>
      <c r="BC247" s="100" t="e">
        <f t="shared" si="147"/>
        <v>#DIV/0!</v>
      </c>
      <c r="BD247" s="100">
        <f t="shared" si="148"/>
        <v>0</v>
      </c>
      <c r="BE247" s="100" t="e">
        <f t="shared" si="149"/>
        <v>#DIV/0!</v>
      </c>
      <c r="BF247" s="103" t="e">
        <f>+VLOOKUP(J247,'Código Barras'!$C$3:$D$1694,1,0)</f>
        <v>#N/A</v>
      </c>
      <c r="BG247" s="101" t="e">
        <f t="shared" si="150"/>
        <v>#DIV/0!</v>
      </c>
      <c r="BH247" s="103" t="e">
        <f>+VLOOKUP(L247,'Código Barras'!$C$3:$D$1694,1,0)</f>
        <v>#N/A</v>
      </c>
      <c r="BI247" s="101" t="e">
        <f t="shared" si="151"/>
        <v>#DIV/0!</v>
      </c>
      <c r="BJ247" s="104" t="str">
        <f>IF(N247&lt;&gt;"",VLOOKUP(N247,Distribuidoras!$B$3:$B$28,1,0),"")</f>
        <v/>
      </c>
      <c r="BK247" s="104" t="e">
        <f>+VLOOKUP('Gx a CL'!O247,'Cod. Único Territorial'!$D$3:$D$348,1,0)</f>
        <v>#N/A</v>
      </c>
      <c r="BL247" s="104" t="e">
        <f>+VLOOKUP('Gx a CL'!P247,'Cod. Único Territorial'!$B$3:$B$348,1,0)</f>
        <v>#N/A</v>
      </c>
      <c r="BM247" s="104" t="e">
        <f>+VLOOKUP('Gx a CL'!Q247,'Sector Económico'!$B$3:$B$30,1,0)</f>
        <v>#N/A</v>
      </c>
      <c r="BN247" s="104" t="e">
        <f>+VLOOKUP('Gx a CL'!R247,'Sector Económico'!$C$3:$C$30,1,0)</f>
        <v>#N/A</v>
      </c>
      <c r="BO247" s="103">
        <f t="shared" si="152"/>
        <v>0</v>
      </c>
      <c r="BP247" s="103">
        <f t="shared" si="153"/>
        <v>0</v>
      </c>
      <c r="BQ247" s="103">
        <f t="shared" si="154"/>
        <v>0</v>
      </c>
      <c r="BR247" s="103">
        <f t="shared" si="155"/>
        <v>0</v>
      </c>
      <c r="BS247" s="101">
        <f t="shared" si="156"/>
        <v>0</v>
      </c>
      <c r="BT247" s="101">
        <f t="shared" si="157"/>
        <v>0</v>
      </c>
      <c r="BU247" s="101">
        <f t="shared" si="158"/>
        <v>0</v>
      </c>
      <c r="BV247" s="101">
        <f t="shared" si="159"/>
        <v>0</v>
      </c>
      <c r="BW247" s="101">
        <f t="shared" si="160"/>
        <v>0</v>
      </c>
      <c r="BX247" s="101">
        <f t="shared" si="161"/>
        <v>0</v>
      </c>
      <c r="BY247" s="101">
        <f t="shared" si="162"/>
        <v>0</v>
      </c>
      <c r="BZ247" s="101">
        <f t="shared" si="163"/>
        <v>0</v>
      </c>
      <c r="CA247" s="100">
        <f t="shared" si="164"/>
        <v>0</v>
      </c>
      <c r="CB247" s="101">
        <f t="shared" si="165"/>
        <v>0</v>
      </c>
      <c r="CC247" s="102">
        <f t="shared" si="166"/>
        <v>0</v>
      </c>
      <c r="CD247" s="100">
        <f t="shared" si="167"/>
        <v>0</v>
      </c>
      <c r="CE247" s="100">
        <f t="shared" si="168"/>
        <v>0</v>
      </c>
      <c r="CF247" s="100">
        <f t="shared" si="169"/>
        <v>0</v>
      </c>
      <c r="CG247" s="100">
        <f t="shared" si="170"/>
        <v>0</v>
      </c>
      <c r="CH247" s="100">
        <f t="shared" si="171"/>
        <v>0</v>
      </c>
      <c r="CI247" s="103">
        <f t="shared" si="172"/>
        <v>0</v>
      </c>
      <c r="CJ247" s="101">
        <f t="shared" si="173"/>
        <v>0</v>
      </c>
      <c r="CK247" s="103">
        <f t="shared" si="174"/>
        <v>0</v>
      </c>
      <c r="CL247" s="101" t="e">
        <f t="shared" si="175"/>
        <v>#DIV/0!</v>
      </c>
    </row>
    <row r="248" spans="2:90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V248" s="92">
        <f t="shared" si="141"/>
        <v>14</v>
      </c>
      <c r="AX248" s="100" t="e">
        <f t="shared" si="142"/>
        <v>#DIV/0!</v>
      </c>
      <c r="AY248" s="101" t="e">
        <f t="shared" si="143"/>
        <v>#DIV/0!</v>
      </c>
      <c r="AZ248" s="102">
        <f t="shared" si="144"/>
        <v>0</v>
      </c>
      <c r="BA248" s="100" t="e">
        <f t="shared" si="145"/>
        <v>#DIV/0!</v>
      </c>
      <c r="BB248" s="100">
        <f t="shared" si="146"/>
        <v>0</v>
      </c>
      <c r="BC248" s="100" t="e">
        <f t="shared" si="147"/>
        <v>#DIV/0!</v>
      </c>
      <c r="BD248" s="100">
        <f t="shared" si="148"/>
        <v>0</v>
      </c>
      <c r="BE248" s="100" t="e">
        <f t="shared" si="149"/>
        <v>#DIV/0!</v>
      </c>
      <c r="BF248" s="103" t="e">
        <f>+VLOOKUP(J248,'Código Barras'!$C$3:$D$1694,1,0)</f>
        <v>#N/A</v>
      </c>
      <c r="BG248" s="101" t="e">
        <f t="shared" si="150"/>
        <v>#DIV/0!</v>
      </c>
      <c r="BH248" s="103" t="e">
        <f>+VLOOKUP(L248,'Código Barras'!$C$3:$D$1694,1,0)</f>
        <v>#N/A</v>
      </c>
      <c r="BI248" s="101" t="e">
        <f t="shared" si="151"/>
        <v>#DIV/0!</v>
      </c>
      <c r="BJ248" s="104" t="str">
        <f>IF(N248&lt;&gt;"",VLOOKUP(N248,Distribuidoras!$B$3:$B$28,1,0),"")</f>
        <v/>
      </c>
      <c r="BK248" s="104" t="e">
        <f>+VLOOKUP('Gx a CL'!O248,'Cod. Único Territorial'!$D$3:$D$348,1,0)</f>
        <v>#N/A</v>
      </c>
      <c r="BL248" s="104" t="e">
        <f>+VLOOKUP('Gx a CL'!P248,'Cod. Único Territorial'!$B$3:$B$348,1,0)</f>
        <v>#N/A</v>
      </c>
      <c r="BM248" s="104" t="e">
        <f>+VLOOKUP('Gx a CL'!Q248,'Sector Económico'!$B$3:$B$30,1,0)</f>
        <v>#N/A</v>
      </c>
      <c r="BN248" s="104" t="e">
        <f>+VLOOKUP('Gx a CL'!R248,'Sector Económico'!$C$3:$C$30,1,0)</f>
        <v>#N/A</v>
      </c>
      <c r="BO248" s="103">
        <f t="shared" si="152"/>
        <v>0</v>
      </c>
      <c r="BP248" s="103">
        <f t="shared" si="153"/>
        <v>0</v>
      </c>
      <c r="BQ248" s="103">
        <f t="shared" si="154"/>
        <v>0</v>
      </c>
      <c r="BR248" s="103">
        <f t="shared" si="155"/>
        <v>0</v>
      </c>
      <c r="BS248" s="101">
        <f t="shared" si="156"/>
        <v>0</v>
      </c>
      <c r="BT248" s="101">
        <f t="shared" si="157"/>
        <v>0</v>
      </c>
      <c r="BU248" s="101">
        <f t="shared" si="158"/>
        <v>0</v>
      </c>
      <c r="BV248" s="101">
        <f t="shared" si="159"/>
        <v>0</v>
      </c>
      <c r="BW248" s="101">
        <f t="shared" si="160"/>
        <v>0</v>
      </c>
      <c r="BX248" s="101">
        <f t="shared" si="161"/>
        <v>0</v>
      </c>
      <c r="BY248" s="101">
        <f t="shared" si="162"/>
        <v>0</v>
      </c>
      <c r="BZ248" s="101">
        <f t="shared" si="163"/>
        <v>0</v>
      </c>
      <c r="CA248" s="100">
        <f t="shared" si="164"/>
        <v>0</v>
      </c>
      <c r="CB248" s="101">
        <f t="shared" si="165"/>
        <v>0</v>
      </c>
      <c r="CC248" s="102">
        <f t="shared" si="166"/>
        <v>0</v>
      </c>
      <c r="CD248" s="100">
        <f t="shared" si="167"/>
        <v>0</v>
      </c>
      <c r="CE248" s="100">
        <f t="shared" si="168"/>
        <v>0</v>
      </c>
      <c r="CF248" s="100">
        <f t="shared" si="169"/>
        <v>0</v>
      </c>
      <c r="CG248" s="100">
        <f t="shared" si="170"/>
        <v>0</v>
      </c>
      <c r="CH248" s="100">
        <f t="shared" si="171"/>
        <v>0</v>
      </c>
      <c r="CI248" s="103">
        <f t="shared" si="172"/>
        <v>0</v>
      </c>
      <c r="CJ248" s="101">
        <f t="shared" si="173"/>
        <v>0</v>
      </c>
      <c r="CK248" s="103">
        <f t="shared" si="174"/>
        <v>0</v>
      </c>
      <c r="CL248" s="101" t="e">
        <f t="shared" si="175"/>
        <v>#DIV/0!</v>
      </c>
    </row>
    <row r="249" spans="2:90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V249" s="92">
        <f t="shared" si="141"/>
        <v>14</v>
      </c>
      <c r="AX249" s="100" t="e">
        <f t="shared" si="142"/>
        <v>#DIV/0!</v>
      </c>
      <c r="AY249" s="101" t="e">
        <f t="shared" si="143"/>
        <v>#DIV/0!</v>
      </c>
      <c r="AZ249" s="102">
        <f t="shared" si="144"/>
        <v>0</v>
      </c>
      <c r="BA249" s="100" t="e">
        <f t="shared" si="145"/>
        <v>#DIV/0!</v>
      </c>
      <c r="BB249" s="100">
        <f t="shared" si="146"/>
        <v>0</v>
      </c>
      <c r="BC249" s="100" t="e">
        <f t="shared" si="147"/>
        <v>#DIV/0!</v>
      </c>
      <c r="BD249" s="100">
        <f t="shared" si="148"/>
        <v>0</v>
      </c>
      <c r="BE249" s="100" t="e">
        <f t="shared" si="149"/>
        <v>#DIV/0!</v>
      </c>
      <c r="BF249" s="103" t="e">
        <f>+VLOOKUP(J249,'Código Barras'!$C$3:$D$1694,1,0)</f>
        <v>#N/A</v>
      </c>
      <c r="BG249" s="101" t="e">
        <f t="shared" si="150"/>
        <v>#DIV/0!</v>
      </c>
      <c r="BH249" s="103" t="e">
        <f>+VLOOKUP(L249,'Código Barras'!$C$3:$D$1694,1,0)</f>
        <v>#N/A</v>
      </c>
      <c r="BI249" s="101" t="e">
        <f t="shared" si="151"/>
        <v>#DIV/0!</v>
      </c>
      <c r="BJ249" s="104" t="str">
        <f>IF(N249&lt;&gt;"",VLOOKUP(N249,Distribuidoras!$B$3:$B$28,1,0),"")</f>
        <v/>
      </c>
      <c r="BK249" s="104" t="e">
        <f>+VLOOKUP('Gx a CL'!O249,'Cod. Único Territorial'!$D$3:$D$348,1,0)</f>
        <v>#N/A</v>
      </c>
      <c r="BL249" s="104" t="e">
        <f>+VLOOKUP('Gx a CL'!P249,'Cod. Único Territorial'!$B$3:$B$348,1,0)</f>
        <v>#N/A</v>
      </c>
      <c r="BM249" s="104" t="e">
        <f>+VLOOKUP('Gx a CL'!Q249,'Sector Económico'!$B$3:$B$30,1,0)</f>
        <v>#N/A</v>
      </c>
      <c r="BN249" s="104" t="e">
        <f>+VLOOKUP('Gx a CL'!R249,'Sector Económico'!$C$3:$C$30,1,0)</f>
        <v>#N/A</v>
      </c>
      <c r="BO249" s="103">
        <f t="shared" si="152"/>
        <v>0</v>
      </c>
      <c r="BP249" s="103">
        <f t="shared" si="153"/>
        <v>0</v>
      </c>
      <c r="BQ249" s="103">
        <f t="shared" si="154"/>
        <v>0</v>
      </c>
      <c r="BR249" s="103">
        <f t="shared" si="155"/>
        <v>0</v>
      </c>
      <c r="BS249" s="101">
        <f t="shared" si="156"/>
        <v>0</v>
      </c>
      <c r="BT249" s="101">
        <f t="shared" si="157"/>
        <v>0</v>
      </c>
      <c r="BU249" s="101">
        <f t="shared" si="158"/>
        <v>0</v>
      </c>
      <c r="BV249" s="101">
        <f t="shared" si="159"/>
        <v>0</v>
      </c>
      <c r="BW249" s="101">
        <f t="shared" si="160"/>
        <v>0</v>
      </c>
      <c r="BX249" s="101">
        <f t="shared" si="161"/>
        <v>0</v>
      </c>
      <c r="BY249" s="101">
        <f t="shared" si="162"/>
        <v>0</v>
      </c>
      <c r="BZ249" s="101">
        <f t="shared" si="163"/>
        <v>0</v>
      </c>
      <c r="CA249" s="100">
        <f t="shared" si="164"/>
        <v>0</v>
      </c>
      <c r="CB249" s="101">
        <f t="shared" si="165"/>
        <v>0</v>
      </c>
      <c r="CC249" s="102">
        <f t="shared" si="166"/>
        <v>0</v>
      </c>
      <c r="CD249" s="100">
        <f t="shared" si="167"/>
        <v>0</v>
      </c>
      <c r="CE249" s="100">
        <f t="shared" si="168"/>
        <v>0</v>
      </c>
      <c r="CF249" s="100">
        <f t="shared" si="169"/>
        <v>0</v>
      </c>
      <c r="CG249" s="100">
        <f t="shared" si="170"/>
        <v>0</v>
      </c>
      <c r="CH249" s="100">
        <f t="shared" si="171"/>
        <v>0</v>
      </c>
      <c r="CI249" s="103">
        <f t="shared" si="172"/>
        <v>0</v>
      </c>
      <c r="CJ249" s="101">
        <f t="shared" si="173"/>
        <v>0</v>
      </c>
      <c r="CK249" s="103">
        <f t="shared" si="174"/>
        <v>0</v>
      </c>
      <c r="CL249" s="101" t="e">
        <f t="shared" si="175"/>
        <v>#DIV/0!</v>
      </c>
    </row>
    <row r="250" spans="2:90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V250" s="92">
        <f t="shared" si="141"/>
        <v>14</v>
      </c>
      <c r="AX250" s="100" t="e">
        <f t="shared" si="142"/>
        <v>#DIV/0!</v>
      </c>
      <c r="AY250" s="101" t="e">
        <f t="shared" si="143"/>
        <v>#DIV/0!</v>
      </c>
      <c r="AZ250" s="102">
        <f t="shared" si="144"/>
        <v>0</v>
      </c>
      <c r="BA250" s="100" t="e">
        <f t="shared" si="145"/>
        <v>#DIV/0!</v>
      </c>
      <c r="BB250" s="100">
        <f t="shared" si="146"/>
        <v>0</v>
      </c>
      <c r="BC250" s="100" t="e">
        <f t="shared" si="147"/>
        <v>#DIV/0!</v>
      </c>
      <c r="BD250" s="100">
        <f t="shared" si="148"/>
        <v>0</v>
      </c>
      <c r="BE250" s="100" t="e">
        <f t="shared" si="149"/>
        <v>#DIV/0!</v>
      </c>
      <c r="BF250" s="103" t="e">
        <f>+VLOOKUP(J250,'Código Barras'!$C$3:$D$1694,1,0)</f>
        <v>#N/A</v>
      </c>
      <c r="BG250" s="101" t="e">
        <f t="shared" si="150"/>
        <v>#DIV/0!</v>
      </c>
      <c r="BH250" s="103" t="e">
        <f>+VLOOKUP(L250,'Código Barras'!$C$3:$D$1694,1,0)</f>
        <v>#N/A</v>
      </c>
      <c r="BI250" s="101" t="e">
        <f t="shared" si="151"/>
        <v>#DIV/0!</v>
      </c>
      <c r="BJ250" s="104" t="str">
        <f>IF(N250&lt;&gt;"",VLOOKUP(N250,Distribuidoras!$B$3:$B$28,1,0),"")</f>
        <v/>
      </c>
      <c r="BK250" s="104" t="e">
        <f>+VLOOKUP('Gx a CL'!O250,'Cod. Único Territorial'!$D$3:$D$348,1,0)</f>
        <v>#N/A</v>
      </c>
      <c r="BL250" s="104" t="e">
        <f>+VLOOKUP('Gx a CL'!P250,'Cod. Único Territorial'!$B$3:$B$348,1,0)</f>
        <v>#N/A</v>
      </c>
      <c r="BM250" s="104" t="e">
        <f>+VLOOKUP('Gx a CL'!Q250,'Sector Económico'!$B$3:$B$30,1,0)</f>
        <v>#N/A</v>
      </c>
      <c r="BN250" s="104" t="e">
        <f>+VLOOKUP('Gx a CL'!R250,'Sector Económico'!$C$3:$C$30,1,0)</f>
        <v>#N/A</v>
      </c>
      <c r="BO250" s="103">
        <f t="shared" si="152"/>
        <v>0</v>
      </c>
      <c r="BP250" s="103">
        <f t="shared" si="153"/>
        <v>0</v>
      </c>
      <c r="BQ250" s="103">
        <f t="shared" si="154"/>
        <v>0</v>
      </c>
      <c r="BR250" s="103">
        <f t="shared" si="155"/>
        <v>0</v>
      </c>
      <c r="BS250" s="101">
        <f t="shared" si="156"/>
        <v>0</v>
      </c>
      <c r="BT250" s="101">
        <f t="shared" si="157"/>
        <v>0</v>
      </c>
      <c r="BU250" s="101">
        <f t="shared" si="158"/>
        <v>0</v>
      </c>
      <c r="BV250" s="101">
        <f t="shared" si="159"/>
        <v>0</v>
      </c>
      <c r="BW250" s="101">
        <f t="shared" si="160"/>
        <v>0</v>
      </c>
      <c r="BX250" s="101">
        <f t="shared" si="161"/>
        <v>0</v>
      </c>
      <c r="BY250" s="101">
        <f t="shared" si="162"/>
        <v>0</v>
      </c>
      <c r="BZ250" s="101">
        <f t="shared" si="163"/>
        <v>0</v>
      </c>
      <c r="CA250" s="100">
        <f t="shared" si="164"/>
        <v>0</v>
      </c>
      <c r="CB250" s="101">
        <f t="shared" si="165"/>
        <v>0</v>
      </c>
      <c r="CC250" s="102">
        <f t="shared" si="166"/>
        <v>0</v>
      </c>
      <c r="CD250" s="100">
        <f t="shared" si="167"/>
        <v>0</v>
      </c>
      <c r="CE250" s="100">
        <f t="shared" si="168"/>
        <v>0</v>
      </c>
      <c r="CF250" s="100">
        <f t="shared" si="169"/>
        <v>0</v>
      </c>
      <c r="CG250" s="100">
        <f t="shared" si="170"/>
        <v>0</v>
      </c>
      <c r="CH250" s="100">
        <f t="shared" si="171"/>
        <v>0</v>
      </c>
      <c r="CI250" s="103">
        <f t="shared" si="172"/>
        <v>0</v>
      </c>
      <c r="CJ250" s="101">
        <f t="shared" si="173"/>
        <v>0</v>
      </c>
      <c r="CK250" s="103">
        <f t="shared" si="174"/>
        <v>0</v>
      </c>
      <c r="CL250" s="101" t="e">
        <f t="shared" si="175"/>
        <v>#DIV/0!</v>
      </c>
    </row>
    <row r="251" spans="2:90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V251" s="92">
        <f t="shared" si="141"/>
        <v>14</v>
      </c>
      <c r="AX251" s="100" t="e">
        <f t="shared" si="142"/>
        <v>#DIV/0!</v>
      </c>
      <c r="AY251" s="101" t="e">
        <f t="shared" si="143"/>
        <v>#DIV/0!</v>
      </c>
      <c r="AZ251" s="102">
        <f t="shared" si="144"/>
        <v>0</v>
      </c>
      <c r="BA251" s="100" t="e">
        <f t="shared" si="145"/>
        <v>#DIV/0!</v>
      </c>
      <c r="BB251" s="100">
        <f t="shared" si="146"/>
        <v>0</v>
      </c>
      <c r="BC251" s="100" t="e">
        <f t="shared" si="147"/>
        <v>#DIV/0!</v>
      </c>
      <c r="BD251" s="100">
        <f t="shared" si="148"/>
        <v>0</v>
      </c>
      <c r="BE251" s="100" t="e">
        <f t="shared" si="149"/>
        <v>#DIV/0!</v>
      </c>
      <c r="BF251" s="103" t="e">
        <f>+VLOOKUP(J251,'Código Barras'!$C$3:$D$1694,1,0)</f>
        <v>#N/A</v>
      </c>
      <c r="BG251" s="101" t="e">
        <f t="shared" si="150"/>
        <v>#DIV/0!</v>
      </c>
      <c r="BH251" s="103" t="e">
        <f>+VLOOKUP(L251,'Código Barras'!$C$3:$D$1694,1,0)</f>
        <v>#N/A</v>
      </c>
      <c r="BI251" s="101" t="e">
        <f t="shared" si="151"/>
        <v>#DIV/0!</v>
      </c>
      <c r="BJ251" s="104" t="str">
        <f>IF(N251&lt;&gt;"",VLOOKUP(N251,Distribuidoras!$B$3:$B$28,1,0),"")</f>
        <v/>
      </c>
      <c r="BK251" s="104" t="e">
        <f>+VLOOKUP('Gx a CL'!O251,'Cod. Único Territorial'!$D$3:$D$348,1,0)</f>
        <v>#N/A</v>
      </c>
      <c r="BL251" s="104" t="e">
        <f>+VLOOKUP('Gx a CL'!P251,'Cod. Único Territorial'!$B$3:$B$348,1,0)</f>
        <v>#N/A</v>
      </c>
      <c r="BM251" s="104" t="e">
        <f>+VLOOKUP('Gx a CL'!Q251,'Sector Económico'!$B$3:$B$30,1,0)</f>
        <v>#N/A</v>
      </c>
      <c r="BN251" s="104" t="e">
        <f>+VLOOKUP('Gx a CL'!R251,'Sector Económico'!$C$3:$C$30,1,0)</f>
        <v>#N/A</v>
      </c>
      <c r="BO251" s="103">
        <f t="shared" si="152"/>
        <v>0</v>
      </c>
      <c r="BP251" s="103">
        <f t="shared" si="153"/>
        <v>0</v>
      </c>
      <c r="BQ251" s="103">
        <f t="shared" si="154"/>
        <v>0</v>
      </c>
      <c r="BR251" s="103">
        <f t="shared" si="155"/>
        <v>0</v>
      </c>
      <c r="BS251" s="101">
        <f t="shared" si="156"/>
        <v>0</v>
      </c>
      <c r="BT251" s="101">
        <f t="shared" si="157"/>
        <v>0</v>
      </c>
      <c r="BU251" s="101">
        <f t="shared" si="158"/>
        <v>0</v>
      </c>
      <c r="BV251" s="101">
        <f t="shared" si="159"/>
        <v>0</v>
      </c>
      <c r="BW251" s="101">
        <f t="shared" si="160"/>
        <v>0</v>
      </c>
      <c r="BX251" s="101">
        <f t="shared" si="161"/>
        <v>0</v>
      </c>
      <c r="BY251" s="101">
        <f t="shared" si="162"/>
        <v>0</v>
      </c>
      <c r="BZ251" s="101">
        <f t="shared" si="163"/>
        <v>0</v>
      </c>
      <c r="CA251" s="100">
        <f t="shared" si="164"/>
        <v>0</v>
      </c>
      <c r="CB251" s="101">
        <f t="shared" si="165"/>
        <v>0</v>
      </c>
      <c r="CC251" s="102">
        <f t="shared" si="166"/>
        <v>0</v>
      </c>
      <c r="CD251" s="100">
        <f t="shared" si="167"/>
        <v>0</v>
      </c>
      <c r="CE251" s="100">
        <f t="shared" si="168"/>
        <v>0</v>
      </c>
      <c r="CF251" s="100">
        <f t="shared" si="169"/>
        <v>0</v>
      </c>
      <c r="CG251" s="100">
        <f t="shared" si="170"/>
        <v>0</v>
      </c>
      <c r="CH251" s="100">
        <f t="shared" si="171"/>
        <v>0</v>
      </c>
      <c r="CI251" s="103">
        <f t="shared" si="172"/>
        <v>0</v>
      </c>
      <c r="CJ251" s="101">
        <f t="shared" si="173"/>
        <v>0</v>
      </c>
      <c r="CK251" s="103">
        <f t="shared" si="174"/>
        <v>0</v>
      </c>
      <c r="CL251" s="101" t="e">
        <f t="shared" si="175"/>
        <v>#DIV/0!</v>
      </c>
    </row>
    <row r="252" spans="2:90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V252" s="92">
        <f t="shared" si="141"/>
        <v>14</v>
      </c>
      <c r="AX252" s="100" t="e">
        <f t="shared" si="142"/>
        <v>#DIV/0!</v>
      </c>
      <c r="AY252" s="101" t="e">
        <f t="shared" si="143"/>
        <v>#DIV/0!</v>
      </c>
      <c r="AZ252" s="102">
        <f t="shared" si="144"/>
        <v>0</v>
      </c>
      <c r="BA252" s="100" t="e">
        <f t="shared" si="145"/>
        <v>#DIV/0!</v>
      </c>
      <c r="BB252" s="100">
        <f t="shared" si="146"/>
        <v>0</v>
      </c>
      <c r="BC252" s="100" t="e">
        <f t="shared" si="147"/>
        <v>#DIV/0!</v>
      </c>
      <c r="BD252" s="100">
        <f t="shared" si="148"/>
        <v>0</v>
      </c>
      <c r="BE252" s="100" t="e">
        <f t="shared" si="149"/>
        <v>#DIV/0!</v>
      </c>
      <c r="BF252" s="103" t="e">
        <f>+VLOOKUP(J252,'Código Barras'!$C$3:$D$1694,1,0)</f>
        <v>#N/A</v>
      </c>
      <c r="BG252" s="101" t="e">
        <f t="shared" si="150"/>
        <v>#DIV/0!</v>
      </c>
      <c r="BH252" s="103" t="e">
        <f>+VLOOKUP(L252,'Código Barras'!$C$3:$D$1694,1,0)</f>
        <v>#N/A</v>
      </c>
      <c r="BI252" s="101" t="e">
        <f t="shared" si="151"/>
        <v>#DIV/0!</v>
      </c>
      <c r="BJ252" s="104" t="str">
        <f>IF(N252&lt;&gt;"",VLOOKUP(N252,Distribuidoras!$B$3:$B$28,1,0),"")</f>
        <v/>
      </c>
      <c r="BK252" s="104" t="e">
        <f>+VLOOKUP('Gx a CL'!O252,'Cod. Único Territorial'!$D$3:$D$348,1,0)</f>
        <v>#N/A</v>
      </c>
      <c r="BL252" s="104" t="e">
        <f>+VLOOKUP('Gx a CL'!P252,'Cod. Único Territorial'!$B$3:$B$348,1,0)</f>
        <v>#N/A</v>
      </c>
      <c r="BM252" s="104" t="e">
        <f>+VLOOKUP('Gx a CL'!Q252,'Sector Económico'!$B$3:$B$30,1,0)</f>
        <v>#N/A</v>
      </c>
      <c r="BN252" s="104" t="e">
        <f>+VLOOKUP('Gx a CL'!R252,'Sector Económico'!$C$3:$C$30,1,0)</f>
        <v>#N/A</v>
      </c>
      <c r="BO252" s="103">
        <f t="shared" si="152"/>
        <v>0</v>
      </c>
      <c r="BP252" s="103">
        <f t="shared" si="153"/>
        <v>0</v>
      </c>
      <c r="BQ252" s="103">
        <f t="shared" si="154"/>
        <v>0</v>
      </c>
      <c r="BR252" s="103">
        <f t="shared" si="155"/>
        <v>0</v>
      </c>
      <c r="BS252" s="101">
        <f t="shared" si="156"/>
        <v>0</v>
      </c>
      <c r="BT252" s="101">
        <f t="shared" si="157"/>
        <v>0</v>
      </c>
      <c r="BU252" s="101">
        <f t="shared" si="158"/>
        <v>0</v>
      </c>
      <c r="BV252" s="101">
        <f t="shared" si="159"/>
        <v>0</v>
      </c>
      <c r="BW252" s="101">
        <f t="shared" si="160"/>
        <v>0</v>
      </c>
      <c r="BX252" s="101">
        <f t="shared" si="161"/>
        <v>0</v>
      </c>
      <c r="BY252" s="101">
        <f t="shared" si="162"/>
        <v>0</v>
      </c>
      <c r="BZ252" s="101">
        <f t="shared" si="163"/>
        <v>0</v>
      </c>
      <c r="CA252" s="100">
        <f t="shared" si="164"/>
        <v>0</v>
      </c>
      <c r="CB252" s="101">
        <f t="shared" si="165"/>
        <v>0</v>
      </c>
      <c r="CC252" s="102">
        <f t="shared" si="166"/>
        <v>0</v>
      </c>
      <c r="CD252" s="100">
        <f t="shared" si="167"/>
        <v>0</v>
      </c>
      <c r="CE252" s="100">
        <f t="shared" si="168"/>
        <v>0</v>
      </c>
      <c r="CF252" s="100">
        <f t="shared" si="169"/>
        <v>0</v>
      </c>
      <c r="CG252" s="100">
        <f t="shared" si="170"/>
        <v>0</v>
      </c>
      <c r="CH252" s="100">
        <f t="shared" si="171"/>
        <v>0</v>
      </c>
      <c r="CI252" s="103">
        <f t="shared" si="172"/>
        <v>0</v>
      </c>
      <c r="CJ252" s="101">
        <f t="shared" si="173"/>
        <v>0</v>
      </c>
      <c r="CK252" s="103">
        <f t="shared" si="174"/>
        <v>0</v>
      </c>
      <c r="CL252" s="101" t="e">
        <f t="shared" si="175"/>
        <v>#DIV/0!</v>
      </c>
    </row>
    <row r="253" spans="2:90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V253" s="92">
        <f t="shared" si="141"/>
        <v>14</v>
      </c>
      <c r="AX253" s="100" t="e">
        <f t="shared" si="142"/>
        <v>#DIV/0!</v>
      </c>
      <c r="AY253" s="101" t="e">
        <f t="shared" si="143"/>
        <v>#DIV/0!</v>
      </c>
      <c r="AZ253" s="102">
        <f t="shared" si="144"/>
        <v>0</v>
      </c>
      <c r="BA253" s="100" t="e">
        <f t="shared" si="145"/>
        <v>#DIV/0!</v>
      </c>
      <c r="BB253" s="100">
        <f t="shared" si="146"/>
        <v>0</v>
      </c>
      <c r="BC253" s="100" t="e">
        <f t="shared" si="147"/>
        <v>#DIV/0!</v>
      </c>
      <c r="BD253" s="100">
        <f t="shared" si="148"/>
        <v>0</v>
      </c>
      <c r="BE253" s="100" t="e">
        <f t="shared" si="149"/>
        <v>#DIV/0!</v>
      </c>
      <c r="BF253" s="103" t="e">
        <f>+VLOOKUP(J253,'Código Barras'!$C$3:$D$1694,1,0)</f>
        <v>#N/A</v>
      </c>
      <c r="BG253" s="101" t="e">
        <f t="shared" si="150"/>
        <v>#DIV/0!</v>
      </c>
      <c r="BH253" s="103" t="e">
        <f>+VLOOKUP(L253,'Código Barras'!$C$3:$D$1694,1,0)</f>
        <v>#N/A</v>
      </c>
      <c r="BI253" s="101" t="e">
        <f t="shared" si="151"/>
        <v>#DIV/0!</v>
      </c>
      <c r="BJ253" s="104" t="str">
        <f>IF(N253&lt;&gt;"",VLOOKUP(N253,Distribuidoras!$B$3:$B$28,1,0),"")</f>
        <v/>
      </c>
      <c r="BK253" s="104" t="e">
        <f>+VLOOKUP('Gx a CL'!O253,'Cod. Único Territorial'!$D$3:$D$348,1,0)</f>
        <v>#N/A</v>
      </c>
      <c r="BL253" s="104" t="e">
        <f>+VLOOKUP('Gx a CL'!P253,'Cod. Único Territorial'!$B$3:$B$348,1,0)</f>
        <v>#N/A</v>
      </c>
      <c r="BM253" s="104" t="e">
        <f>+VLOOKUP('Gx a CL'!Q253,'Sector Económico'!$B$3:$B$30,1,0)</f>
        <v>#N/A</v>
      </c>
      <c r="BN253" s="104" t="e">
        <f>+VLOOKUP('Gx a CL'!R253,'Sector Económico'!$C$3:$C$30,1,0)</f>
        <v>#N/A</v>
      </c>
      <c r="BO253" s="103">
        <f t="shared" si="152"/>
        <v>0</v>
      </c>
      <c r="BP253" s="103">
        <f t="shared" si="153"/>
        <v>0</v>
      </c>
      <c r="BQ253" s="103">
        <f t="shared" si="154"/>
        <v>0</v>
      </c>
      <c r="BR253" s="103">
        <f t="shared" si="155"/>
        <v>0</v>
      </c>
      <c r="BS253" s="101">
        <f t="shared" si="156"/>
        <v>0</v>
      </c>
      <c r="BT253" s="101">
        <f t="shared" si="157"/>
        <v>0</v>
      </c>
      <c r="BU253" s="101">
        <f t="shared" si="158"/>
        <v>0</v>
      </c>
      <c r="BV253" s="101">
        <f t="shared" si="159"/>
        <v>0</v>
      </c>
      <c r="BW253" s="101">
        <f t="shared" si="160"/>
        <v>0</v>
      </c>
      <c r="BX253" s="101">
        <f t="shared" si="161"/>
        <v>0</v>
      </c>
      <c r="BY253" s="101">
        <f t="shared" si="162"/>
        <v>0</v>
      </c>
      <c r="BZ253" s="101">
        <f t="shared" si="163"/>
        <v>0</v>
      </c>
      <c r="CA253" s="100">
        <f t="shared" si="164"/>
        <v>0</v>
      </c>
      <c r="CB253" s="101">
        <f t="shared" si="165"/>
        <v>0</v>
      </c>
      <c r="CC253" s="102">
        <f t="shared" si="166"/>
        <v>0</v>
      </c>
      <c r="CD253" s="100">
        <f t="shared" si="167"/>
        <v>0</v>
      </c>
      <c r="CE253" s="100">
        <f t="shared" si="168"/>
        <v>0</v>
      </c>
      <c r="CF253" s="100">
        <f t="shared" si="169"/>
        <v>0</v>
      </c>
      <c r="CG253" s="100">
        <f t="shared" si="170"/>
        <v>0</v>
      </c>
      <c r="CH253" s="100">
        <f t="shared" si="171"/>
        <v>0</v>
      </c>
      <c r="CI253" s="103">
        <f t="shared" si="172"/>
        <v>0</v>
      </c>
      <c r="CJ253" s="101">
        <f t="shared" si="173"/>
        <v>0</v>
      </c>
      <c r="CK253" s="103">
        <f t="shared" si="174"/>
        <v>0</v>
      </c>
      <c r="CL253" s="101" t="e">
        <f t="shared" si="175"/>
        <v>#DIV/0!</v>
      </c>
    </row>
    <row r="254" spans="2:90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V254" s="92">
        <f t="shared" si="141"/>
        <v>14</v>
      </c>
      <c r="AX254" s="100" t="e">
        <f t="shared" si="142"/>
        <v>#DIV/0!</v>
      </c>
      <c r="AY254" s="101" t="e">
        <f t="shared" si="143"/>
        <v>#DIV/0!</v>
      </c>
      <c r="AZ254" s="102">
        <f t="shared" si="144"/>
        <v>0</v>
      </c>
      <c r="BA254" s="100" t="e">
        <f t="shared" si="145"/>
        <v>#DIV/0!</v>
      </c>
      <c r="BB254" s="100">
        <f t="shared" si="146"/>
        <v>0</v>
      </c>
      <c r="BC254" s="100" t="e">
        <f t="shared" si="147"/>
        <v>#DIV/0!</v>
      </c>
      <c r="BD254" s="100">
        <f t="shared" si="148"/>
        <v>0</v>
      </c>
      <c r="BE254" s="100" t="e">
        <f t="shared" si="149"/>
        <v>#DIV/0!</v>
      </c>
      <c r="BF254" s="103" t="e">
        <f>+VLOOKUP(J254,'Código Barras'!$C$3:$D$1694,1,0)</f>
        <v>#N/A</v>
      </c>
      <c r="BG254" s="101" t="e">
        <f t="shared" si="150"/>
        <v>#DIV/0!</v>
      </c>
      <c r="BH254" s="103" t="e">
        <f>+VLOOKUP(L254,'Código Barras'!$C$3:$D$1694,1,0)</f>
        <v>#N/A</v>
      </c>
      <c r="BI254" s="101" t="e">
        <f t="shared" si="151"/>
        <v>#DIV/0!</v>
      </c>
      <c r="BJ254" s="104" t="str">
        <f>IF(N254&lt;&gt;"",VLOOKUP(N254,Distribuidoras!$B$3:$B$28,1,0),"")</f>
        <v/>
      </c>
      <c r="BK254" s="104" t="e">
        <f>+VLOOKUP('Gx a CL'!O254,'Cod. Único Territorial'!$D$3:$D$348,1,0)</f>
        <v>#N/A</v>
      </c>
      <c r="BL254" s="104" t="e">
        <f>+VLOOKUP('Gx a CL'!P254,'Cod. Único Territorial'!$B$3:$B$348,1,0)</f>
        <v>#N/A</v>
      </c>
      <c r="BM254" s="104" t="e">
        <f>+VLOOKUP('Gx a CL'!Q254,'Sector Económico'!$B$3:$B$30,1,0)</f>
        <v>#N/A</v>
      </c>
      <c r="BN254" s="104" t="e">
        <f>+VLOOKUP('Gx a CL'!R254,'Sector Económico'!$C$3:$C$30,1,0)</f>
        <v>#N/A</v>
      </c>
      <c r="BO254" s="103">
        <f t="shared" si="152"/>
        <v>0</v>
      </c>
      <c r="BP254" s="103">
        <f t="shared" si="153"/>
        <v>0</v>
      </c>
      <c r="BQ254" s="103">
        <f t="shared" si="154"/>
        <v>0</v>
      </c>
      <c r="BR254" s="103">
        <f t="shared" si="155"/>
        <v>0</v>
      </c>
      <c r="BS254" s="101">
        <f t="shared" si="156"/>
        <v>0</v>
      </c>
      <c r="BT254" s="101">
        <f t="shared" si="157"/>
        <v>0</v>
      </c>
      <c r="BU254" s="101">
        <f t="shared" si="158"/>
        <v>0</v>
      </c>
      <c r="BV254" s="101">
        <f t="shared" si="159"/>
        <v>0</v>
      </c>
      <c r="BW254" s="101">
        <f t="shared" si="160"/>
        <v>0</v>
      </c>
      <c r="BX254" s="101">
        <f t="shared" si="161"/>
        <v>0</v>
      </c>
      <c r="BY254" s="101">
        <f t="shared" si="162"/>
        <v>0</v>
      </c>
      <c r="BZ254" s="101">
        <f t="shared" si="163"/>
        <v>0</v>
      </c>
      <c r="CA254" s="100">
        <f t="shared" si="164"/>
        <v>0</v>
      </c>
      <c r="CB254" s="101">
        <f t="shared" si="165"/>
        <v>0</v>
      </c>
      <c r="CC254" s="102">
        <f t="shared" si="166"/>
        <v>0</v>
      </c>
      <c r="CD254" s="100">
        <f t="shared" si="167"/>
        <v>0</v>
      </c>
      <c r="CE254" s="100">
        <f t="shared" si="168"/>
        <v>0</v>
      </c>
      <c r="CF254" s="100">
        <f t="shared" si="169"/>
        <v>0</v>
      </c>
      <c r="CG254" s="100">
        <f t="shared" si="170"/>
        <v>0</v>
      </c>
      <c r="CH254" s="100">
        <f t="shared" si="171"/>
        <v>0</v>
      </c>
      <c r="CI254" s="103">
        <f t="shared" si="172"/>
        <v>0</v>
      </c>
      <c r="CJ254" s="101">
        <f t="shared" si="173"/>
        <v>0</v>
      </c>
      <c r="CK254" s="103">
        <f t="shared" si="174"/>
        <v>0</v>
      </c>
      <c r="CL254" s="101" t="e">
        <f t="shared" si="175"/>
        <v>#DIV/0!</v>
      </c>
    </row>
    <row r="255" spans="2:90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V255" s="92">
        <f t="shared" si="141"/>
        <v>14</v>
      </c>
      <c r="AX255" s="100" t="e">
        <f t="shared" si="142"/>
        <v>#DIV/0!</v>
      </c>
      <c r="AY255" s="101" t="e">
        <f t="shared" si="143"/>
        <v>#DIV/0!</v>
      </c>
      <c r="AZ255" s="102">
        <f t="shared" si="144"/>
        <v>0</v>
      </c>
      <c r="BA255" s="100" t="e">
        <f t="shared" si="145"/>
        <v>#DIV/0!</v>
      </c>
      <c r="BB255" s="100">
        <f t="shared" si="146"/>
        <v>0</v>
      </c>
      <c r="BC255" s="100" t="e">
        <f t="shared" si="147"/>
        <v>#DIV/0!</v>
      </c>
      <c r="BD255" s="100">
        <f t="shared" si="148"/>
        <v>0</v>
      </c>
      <c r="BE255" s="100" t="e">
        <f t="shared" si="149"/>
        <v>#DIV/0!</v>
      </c>
      <c r="BF255" s="103" t="e">
        <f>+VLOOKUP(J255,'Código Barras'!$C$3:$D$1694,1,0)</f>
        <v>#N/A</v>
      </c>
      <c r="BG255" s="101" t="e">
        <f t="shared" si="150"/>
        <v>#DIV/0!</v>
      </c>
      <c r="BH255" s="103" t="e">
        <f>+VLOOKUP(L255,'Código Barras'!$C$3:$D$1694,1,0)</f>
        <v>#N/A</v>
      </c>
      <c r="BI255" s="101" t="e">
        <f t="shared" si="151"/>
        <v>#DIV/0!</v>
      </c>
      <c r="BJ255" s="104" t="str">
        <f>IF(N255&lt;&gt;"",VLOOKUP(N255,Distribuidoras!$B$3:$B$28,1,0),"")</f>
        <v/>
      </c>
      <c r="BK255" s="104" t="e">
        <f>+VLOOKUP('Gx a CL'!O255,'Cod. Único Territorial'!$D$3:$D$348,1,0)</f>
        <v>#N/A</v>
      </c>
      <c r="BL255" s="104" t="e">
        <f>+VLOOKUP('Gx a CL'!P255,'Cod. Único Territorial'!$B$3:$B$348,1,0)</f>
        <v>#N/A</v>
      </c>
      <c r="BM255" s="104" t="e">
        <f>+VLOOKUP('Gx a CL'!Q255,'Sector Económico'!$B$3:$B$30,1,0)</f>
        <v>#N/A</v>
      </c>
      <c r="BN255" s="104" t="e">
        <f>+VLOOKUP('Gx a CL'!R255,'Sector Económico'!$C$3:$C$30,1,0)</f>
        <v>#N/A</v>
      </c>
      <c r="BO255" s="103">
        <f t="shared" si="152"/>
        <v>0</v>
      </c>
      <c r="BP255" s="103">
        <f t="shared" si="153"/>
        <v>0</v>
      </c>
      <c r="BQ255" s="103">
        <f t="shared" si="154"/>
        <v>0</v>
      </c>
      <c r="BR255" s="103">
        <f t="shared" si="155"/>
        <v>0</v>
      </c>
      <c r="BS255" s="101">
        <f t="shared" si="156"/>
        <v>0</v>
      </c>
      <c r="BT255" s="101">
        <f t="shared" si="157"/>
        <v>0</v>
      </c>
      <c r="BU255" s="101">
        <f t="shared" si="158"/>
        <v>0</v>
      </c>
      <c r="BV255" s="101">
        <f t="shared" si="159"/>
        <v>0</v>
      </c>
      <c r="BW255" s="101">
        <f t="shared" si="160"/>
        <v>0</v>
      </c>
      <c r="BX255" s="101">
        <f t="shared" si="161"/>
        <v>0</v>
      </c>
      <c r="BY255" s="101">
        <f t="shared" si="162"/>
        <v>0</v>
      </c>
      <c r="BZ255" s="101">
        <f t="shared" si="163"/>
        <v>0</v>
      </c>
      <c r="CA255" s="100">
        <f t="shared" si="164"/>
        <v>0</v>
      </c>
      <c r="CB255" s="101">
        <f t="shared" si="165"/>
        <v>0</v>
      </c>
      <c r="CC255" s="102">
        <f t="shared" si="166"/>
        <v>0</v>
      </c>
      <c r="CD255" s="100">
        <f t="shared" si="167"/>
        <v>0</v>
      </c>
      <c r="CE255" s="100">
        <f t="shared" si="168"/>
        <v>0</v>
      </c>
      <c r="CF255" s="100">
        <f t="shared" si="169"/>
        <v>0</v>
      </c>
      <c r="CG255" s="100">
        <f t="shared" si="170"/>
        <v>0</v>
      </c>
      <c r="CH255" s="100">
        <f t="shared" si="171"/>
        <v>0</v>
      </c>
      <c r="CI255" s="103">
        <f t="shared" si="172"/>
        <v>0</v>
      </c>
      <c r="CJ255" s="101">
        <f t="shared" si="173"/>
        <v>0</v>
      </c>
      <c r="CK255" s="103">
        <f t="shared" si="174"/>
        <v>0</v>
      </c>
      <c r="CL255" s="101" t="e">
        <f t="shared" si="175"/>
        <v>#DIV/0!</v>
      </c>
    </row>
    <row r="256" spans="2:90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V256" s="92">
        <f t="shared" si="141"/>
        <v>14</v>
      </c>
      <c r="AX256" s="100" t="e">
        <f t="shared" si="142"/>
        <v>#DIV/0!</v>
      </c>
      <c r="AY256" s="101" t="e">
        <f t="shared" si="143"/>
        <v>#DIV/0!</v>
      </c>
      <c r="AZ256" s="102">
        <f t="shared" si="144"/>
        <v>0</v>
      </c>
      <c r="BA256" s="100" t="e">
        <f t="shared" si="145"/>
        <v>#DIV/0!</v>
      </c>
      <c r="BB256" s="100">
        <f t="shared" si="146"/>
        <v>0</v>
      </c>
      <c r="BC256" s="100" t="e">
        <f t="shared" si="147"/>
        <v>#DIV/0!</v>
      </c>
      <c r="BD256" s="100">
        <f t="shared" si="148"/>
        <v>0</v>
      </c>
      <c r="BE256" s="100" t="e">
        <f t="shared" si="149"/>
        <v>#DIV/0!</v>
      </c>
      <c r="BF256" s="103" t="e">
        <f>+VLOOKUP(J256,'Código Barras'!$C$3:$D$1694,1,0)</f>
        <v>#N/A</v>
      </c>
      <c r="BG256" s="101" t="e">
        <f t="shared" si="150"/>
        <v>#DIV/0!</v>
      </c>
      <c r="BH256" s="103" t="e">
        <f>+VLOOKUP(L256,'Código Barras'!$C$3:$D$1694,1,0)</f>
        <v>#N/A</v>
      </c>
      <c r="BI256" s="101" t="e">
        <f t="shared" si="151"/>
        <v>#DIV/0!</v>
      </c>
      <c r="BJ256" s="104" t="str">
        <f>IF(N256&lt;&gt;"",VLOOKUP(N256,Distribuidoras!$B$3:$B$28,1,0),"")</f>
        <v/>
      </c>
      <c r="BK256" s="104" t="e">
        <f>+VLOOKUP('Gx a CL'!O256,'Cod. Único Territorial'!$D$3:$D$348,1,0)</f>
        <v>#N/A</v>
      </c>
      <c r="BL256" s="104" t="e">
        <f>+VLOOKUP('Gx a CL'!P256,'Cod. Único Territorial'!$B$3:$B$348,1,0)</f>
        <v>#N/A</v>
      </c>
      <c r="BM256" s="104" t="e">
        <f>+VLOOKUP('Gx a CL'!Q256,'Sector Económico'!$B$3:$B$30,1,0)</f>
        <v>#N/A</v>
      </c>
      <c r="BN256" s="104" t="e">
        <f>+VLOOKUP('Gx a CL'!R256,'Sector Económico'!$C$3:$C$30,1,0)</f>
        <v>#N/A</v>
      </c>
      <c r="BO256" s="103">
        <f t="shared" si="152"/>
        <v>0</v>
      </c>
      <c r="BP256" s="103">
        <f t="shared" si="153"/>
        <v>0</v>
      </c>
      <c r="BQ256" s="103">
        <f t="shared" si="154"/>
        <v>0</v>
      </c>
      <c r="BR256" s="103">
        <f t="shared" si="155"/>
        <v>0</v>
      </c>
      <c r="BS256" s="101">
        <f t="shared" si="156"/>
        <v>0</v>
      </c>
      <c r="BT256" s="101">
        <f t="shared" si="157"/>
        <v>0</v>
      </c>
      <c r="BU256" s="101">
        <f t="shared" si="158"/>
        <v>0</v>
      </c>
      <c r="BV256" s="101">
        <f t="shared" si="159"/>
        <v>0</v>
      </c>
      <c r="BW256" s="101">
        <f t="shared" si="160"/>
        <v>0</v>
      </c>
      <c r="BX256" s="101">
        <f t="shared" si="161"/>
        <v>0</v>
      </c>
      <c r="BY256" s="101">
        <f t="shared" si="162"/>
        <v>0</v>
      </c>
      <c r="BZ256" s="101">
        <f t="shared" si="163"/>
        <v>0</v>
      </c>
      <c r="CA256" s="100">
        <f t="shared" si="164"/>
        <v>0</v>
      </c>
      <c r="CB256" s="101">
        <f t="shared" si="165"/>
        <v>0</v>
      </c>
      <c r="CC256" s="102">
        <f t="shared" si="166"/>
        <v>0</v>
      </c>
      <c r="CD256" s="100">
        <f t="shared" si="167"/>
        <v>0</v>
      </c>
      <c r="CE256" s="100">
        <f t="shared" si="168"/>
        <v>0</v>
      </c>
      <c r="CF256" s="100">
        <f t="shared" si="169"/>
        <v>0</v>
      </c>
      <c r="CG256" s="100">
        <f t="shared" si="170"/>
        <v>0</v>
      </c>
      <c r="CH256" s="100">
        <f t="shared" si="171"/>
        <v>0</v>
      </c>
      <c r="CI256" s="103">
        <f t="shared" si="172"/>
        <v>0</v>
      </c>
      <c r="CJ256" s="101">
        <f t="shared" si="173"/>
        <v>0</v>
      </c>
      <c r="CK256" s="103">
        <f t="shared" si="174"/>
        <v>0</v>
      </c>
      <c r="CL256" s="101" t="e">
        <f t="shared" si="175"/>
        <v>#DIV/0!</v>
      </c>
    </row>
    <row r="257" spans="2:90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V257" s="92">
        <f t="shared" si="141"/>
        <v>14</v>
      </c>
      <c r="AX257" s="100" t="e">
        <f t="shared" si="142"/>
        <v>#DIV/0!</v>
      </c>
      <c r="AY257" s="101" t="e">
        <f t="shared" si="143"/>
        <v>#DIV/0!</v>
      </c>
      <c r="AZ257" s="102">
        <f t="shared" si="144"/>
        <v>0</v>
      </c>
      <c r="BA257" s="100" t="e">
        <f t="shared" si="145"/>
        <v>#DIV/0!</v>
      </c>
      <c r="BB257" s="100">
        <f t="shared" si="146"/>
        <v>0</v>
      </c>
      <c r="BC257" s="100" t="e">
        <f t="shared" si="147"/>
        <v>#DIV/0!</v>
      </c>
      <c r="BD257" s="100">
        <f t="shared" si="148"/>
        <v>0</v>
      </c>
      <c r="BE257" s="100" t="e">
        <f t="shared" si="149"/>
        <v>#DIV/0!</v>
      </c>
      <c r="BF257" s="103" t="e">
        <f>+VLOOKUP(J257,'Código Barras'!$C$3:$D$1694,1,0)</f>
        <v>#N/A</v>
      </c>
      <c r="BG257" s="101" t="e">
        <f t="shared" si="150"/>
        <v>#DIV/0!</v>
      </c>
      <c r="BH257" s="103" t="e">
        <f>+VLOOKUP(L257,'Código Barras'!$C$3:$D$1694,1,0)</f>
        <v>#N/A</v>
      </c>
      <c r="BI257" s="101" t="e">
        <f t="shared" si="151"/>
        <v>#DIV/0!</v>
      </c>
      <c r="BJ257" s="104" t="str">
        <f>IF(N257&lt;&gt;"",VLOOKUP(N257,Distribuidoras!$B$3:$B$28,1,0),"")</f>
        <v/>
      </c>
      <c r="BK257" s="104" t="e">
        <f>+VLOOKUP('Gx a CL'!O257,'Cod. Único Territorial'!$D$3:$D$348,1,0)</f>
        <v>#N/A</v>
      </c>
      <c r="BL257" s="104" t="e">
        <f>+VLOOKUP('Gx a CL'!P257,'Cod. Único Territorial'!$B$3:$B$348,1,0)</f>
        <v>#N/A</v>
      </c>
      <c r="BM257" s="104" t="e">
        <f>+VLOOKUP('Gx a CL'!Q257,'Sector Económico'!$B$3:$B$30,1,0)</f>
        <v>#N/A</v>
      </c>
      <c r="BN257" s="104" t="e">
        <f>+VLOOKUP('Gx a CL'!R257,'Sector Económico'!$C$3:$C$30,1,0)</f>
        <v>#N/A</v>
      </c>
      <c r="BO257" s="103">
        <f t="shared" si="152"/>
        <v>0</v>
      </c>
      <c r="BP257" s="103">
        <f t="shared" si="153"/>
        <v>0</v>
      </c>
      <c r="BQ257" s="103">
        <f t="shared" si="154"/>
        <v>0</v>
      </c>
      <c r="BR257" s="103">
        <f t="shared" si="155"/>
        <v>0</v>
      </c>
      <c r="BS257" s="101">
        <f t="shared" si="156"/>
        <v>0</v>
      </c>
      <c r="BT257" s="101">
        <f t="shared" si="157"/>
        <v>0</v>
      </c>
      <c r="BU257" s="101">
        <f t="shared" si="158"/>
        <v>0</v>
      </c>
      <c r="BV257" s="101">
        <f t="shared" si="159"/>
        <v>0</v>
      </c>
      <c r="BW257" s="101">
        <f t="shared" si="160"/>
        <v>0</v>
      </c>
      <c r="BX257" s="101">
        <f t="shared" si="161"/>
        <v>0</v>
      </c>
      <c r="BY257" s="101">
        <f t="shared" si="162"/>
        <v>0</v>
      </c>
      <c r="BZ257" s="101">
        <f t="shared" si="163"/>
        <v>0</v>
      </c>
      <c r="CA257" s="100">
        <f t="shared" si="164"/>
        <v>0</v>
      </c>
      <c r="CB257" s="101">
        <f t="shared" si="165"/>
        <v>0</v>
      </c>
      <c r="CC257" s="102">
        <f t="shared" si="166"/>
        <v>0</v>
      </c>
      <c r="CD257" s="100">
        <f t="shared" si="167"/>
        <v>0</v>
      </c>
      <c r="CE257" s="100">
        <f t="shared" si="168"/>
        <v>0</v>
      </c>
      <c r="CF257" s="100">
        <f t="shared" si="169"/>
        <v>0</v>
      </c>
      <c r="CG257" s="100">
        <f t="shared" si="170"/>
        <v>0</v>
      </c>
      <c r="CH257" s="100">
        <f t="shared" si="171"/>
        <v>0</v>
      </c>
      <c r="CI257" s="103">
        <f t="shared" si="172"/>
        <v>0</v>
      </c>
      <c r="CJ257" s="101">
        <f t="shared" si="173"/>
        <v>0</v>
      </c>
      <c r="CK257" s="103">
        <f t="shared" si="174"/>
        <v>0</v>
      </c>
      <c r="CL257" s="101" t="e">
        <f t="shared" si="175"/>
        <v>#DIV/0!</v>
      </c>
    </row>
    <row r="258" spans="2:90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V258" s="92">
        <f t="shared" si="141"/>
        <v>14</v>
      </c>
      <c r="AX258" s="100" t="e">
        <f t="shared" si="142"/>
        <v>#DIV/0!</v>
      </c>
      <c r="AY258" s="101" t="e">
        <f t="shared" si="143"/>
        <v>#DIV/0!</v>
      </c>
      <c r="AZ258" s="102">
        <f t="shared" si="144"/>
        <v>0</v>
      </c>
      <c r="BA258" s="100" t="e">
        <f t="shared" si="145"/>
        <v>#DIV/0!</v>
      </c>
      <c r="BB258" s="100">
        <f t="shared" si="146"/>
        <v>0</v>
      </c>
      <c r="BC258" s="100" t="e">
        <f t="shared" si="147"/>
        <v>#DIV/0!</v>
      </c>
      <c r="BD258" s="100">
        <f t="shared" si="148"/>
        <v>0</v>
      </c>
      <c r="BE258" s="100" t="e">
        <f t="shared" si="149"/>
        <v>#DIV/0!</v>
      </c>
      <c r="BF258" s="103" t="e">
        <f>+VLOOKUP(J258,'Código Barras'!$C$3:$D$1694,1,0)</f>
        <v>#N/A</v>
      </c>
      <c r="BG258" s="101" t="e">
        <f t="shared" si="150"/>
        <v>#DIV/0!</v>
      </c>
      <c r="BH258" s="103" t="e">
        <f>+VLOOKUP(L258,'Código Barras'!$C$3:$D$1694,1,0)</f>
        <v>#N/A</v>
      </c>
      <c r="BI258" s="101" t="e">
        <f t="shared" si="151"/>
        <v>#DIV/0!</v>
      </c>
      <c r="BJ258" s="104" t="str">
        <f>IF(N258&lt;&gt;"",VLOOKUP(N258,Distribuidoras!$B$3:$B$28,1,0),"")</f>
        <v/>
      </c>
      <c r="BK258" s="104" t="e">
        <f>+VLOOKUP('Gx a CL'!O258,'Cod. Único Territorial'!$D$3:$D$348,1,0)</f>
        <v>#N/A</v>
      </c>
      <c r="BL258" s="104" t="e">
        <f>+VLOOKUP('Gx a CL'!P258,'Cod. Único Territorial'!$B$3:$B$348,1,0)</f>
        <v>#N/A</v>
      </c>
      <c r="BM258" s="104" t="e">
        <f>+VLOOKUP('Gx a CL'!Q258,'Sector Económico'!$B$3:$B$30,1,0)</f>
        <v>#N/A</v>
      </c>
      <c r="BN258" s="104" t="e">
        <f>+VLOOKUP('Gx a CL'!R258,'Sector Económico'!$C$3:$C$30,1,0)</f>
        <v>#N/A</v>
      </c>
      <c r="BO258" s="103">
        <f t="shared" si="152"/>
        <v>0</v>
      </c>
      <c r="BP258" s="103">
        <f t="shared" si="153"/>
        <v>0</v>
      </c>
      <c r="BQ258" s="103">
        <f t="shared" si="154"/>
        <v>0</v>
      </c>
      <c r="BR258" s="103">
        <f t="shared" si="155"/>
        <v>0</v>
      </c>
      <c r="BS258" s="101">
        <f t="shared" si="156"/>
        <v>0</v>
      </c>
      <c r="BT258" s="101">
        <f t="shared" si="157"/>
        <v>0</v>
      </c>
      <c r="BU258" s="101">
        <f t="shared" si="158"/>
        <v>0</v>
      </c>
      <c r="BV258" s="101">
        <f t="shared" si="159"/>
        <v>0</v>
      </c>
      <c r="BW258" s="101">
        <f t="shared" si="160"/>
        <v>0</v>
      </c>
      <c r="BX258" s="101">
        <f t="shared" si="161"/>
        <v>0</v>
      </c>
      <c r="BY258" s="101">
        <f t="shared" si="162"/>
        <v>0</v>
      </c>
      <c r="BZ258" s="101">
        <f t="shared" si="163"/>
        <v>0</v>
      </c>
      <c r="CA258" s="100">
        <f t="shared" si="164"/>
        <v>0</v>
      </c>
      <c r="CB258" s="101">
        <f t="shared" si="165"/>
        <v>0</v>
      </c>
      <c r="CC258" s="102">
        <f t="shared" si="166"/>
        <v>0</v>
      </c>
      <c r="CD258" s="100">
        <f t="shared" si="167"/>
        <v>0</v>
      </c>
      <c r="CE258" s="100">
        <f t="shared" si="168"/>
        <v>0</v>
      </c>
      <c r="CF258" s="100">
        <f t="shared" si="169"/>
        <v>0</v>
      </c>
      <c r="CG258" s="100">
        <f t="shared" si="170"/>
        <v>0</v>
      </c>
      <c r="CH258" s="100">
        <f t="shared" si="171"/>
        <v>0</v>
      </c>
      <c r="CI258" s="103">
        <f t="shared" si="172"/>
        <v>0</v>
      </c>
      <c r="CJ258" s="101">
        <f t="shared" si="173"/>
        <v>0</v>
      </c>
      <c r="CK258" s="103">
        <f t="shared" si="174"/>
        <v>0</v>
      </c>
      <c r="CL258" s="101" t="e">
        <f t="shared" si="175"/>
        <v>#DIV/0!</v>
      </c>
    </row>
    <row r="259" spans="2:90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V259" s="92">
        <f t="shared" si="141"/>
        <v>14</v>
      </c>
      <c r="AX259" s="100" t="e">
        <f t="shared" si="142"/>
        <v>#DIV/0!</v>
      </c>
      <c r="AY259" s="101" t="e">
        <f t="shared" si="143"/>
        <v>#DIV/0!</v>
      </c>
      <c r="AZ259" s="102">
        <f t="shared" si="144"/>
        <v>0</v>
      </c>
      <c r="BA259" s="100" t="e">
        <f t="shared" si="145"/>
        <v>#DIV/0!</v>
      </c>
      <c r="BB259" s="100">
        <f t="shared" si="146"/>
        <v>0</v>
      </c>
      <c r="BC259" s="100" t="e">
        <f t="shared" si="147"/>
        <v>#DIV/0!</v>
      </c>
      <c r="BD259" s="100">
        <f t="shared" si="148"/>
        <v>0</v>
      </c>
      <c r="BE259" s="100" t="e">
        <f t="shared" si="149"/>
        <v>#DIV/0!</v>
      </c>
      <c r="BF259" s="103" t="e">
        <f>+VLOOKUP(J259,'Código Barras'!$C$3:$D$1694,1,0)</f>
        <v>#N/A</v>
      </c>
      <c r="BG259" s="101" t="e">
        <f t="shared" si="150"/>
        <v>#DIV/0!</v>
      </c>
      <c r="BH259" s="103" t="e">
        <f>+VLOOKUP(L259,'Código Barras'!$C$3:$D$1694,1,0)</f>
        <v>#N/A</v>
      </c>
      <c r="BI259" s="101" t="e">
        <f t="shared" si="151"/>
        <v>#DIV/0!</v>
      </c>
      <c r="BJ259" s="104" t="str">
        <f>IF(N259&lt;&gt;"",VLOOKUP(N259,Distribuidoras!$B$3:$B$28,1,0),"")</f>
        <v/>
      </c>
      <c r="BK259" s="104" t="e">
        <f>+VLOOKUP('Gx a CL'!O259,'Cod. Único Territorial'!$D$3:$D$348,1,0)</f>
        <v>#N/A</v>
      </c>
      <c r="BL259" s="104" t="e">
        <f>+VLOOKUP('Gx a CL'!P259,'Cod. Único Territorial'!$B$3:$B$348,1,0)</f>
        <v>#N/A</v>
      </c>
      <c r="BM259" s="104" t="e">
        <f>+VLOOKUP('Gx a CL'!Q259,'Sector Económico'!$B$3:$B$30,1,0)</f>
        <v>#N/A</v>
      </c>
      <c r="BN259" s="104" t="e">
        <f>+VLOOKUP('Gx a CL'!R259,'Sector Económico'!$C$3:$C$30,1,0)</f>
        <v>#N/A</v>
      </c>
      <c r="BO259" s="103">
        <f t="shared" si="152"/>
        <v>0</v>
      </c>
      <c r="BP259" s="103">
        <f t="shared" si="153"/>
        <v>0</v>
      </c>
      <c r="BQ259" s="103">
        <f t="shared" si="154"/>
        <v>0</v>
      </c>
      <c r="BR259" s="103">
        <f t="shared" si="155"/>
        <v>0</v>
      </c>
      <c r="BS259" s="101">
        <f t="shared" si="156"/>
        <v>0</v>
      </c>
      <c r="BT259" s="101">
        <f t="shared" si="157"/>
        <v>0</v>
      </c>
      <c r="BU259" s="101">
        <f t="shared" si="158"/>
        <v>0</v>
      </c>
      <c r="BV259" s="101">
        <f t="shared" si="159"/>
        <v>0</v>
      </c>
      <c r="BW259" s="101">
        <f t="shared" si="160"/>
        <v>0</v>
      </c>
      <c r="BX259" s="101">
        <f t="shared" si="161"/>
        <v>0</v>
      </c>
      <c r="BY259" s="101">
        <f t="shared" si="162"/>
        <v>0</v>
      </c>
      <c r="BZ259" s="101">
        <f t="shared" si="163"/>
        <v>0</v>
      </c>
      <c r="CA259" s="100">
        <f t="shared" si="164"/>
        <v>0</v>
      </c>
      <c r="CB259" s="101">
        <f t="shared" si="165"/>
        <v>0</v>
      </c>
      <c r="CC259" s="102">
        <f t="shared" si="166"/>
        <v>0</v>
      </c>
      <c r="CD259" s="100">
        <f t="shared" si="167"/>
        <v>0</v>
      </c>
      <c r="CE259" s="100">
        <f t="shared" si="168"/>
        <v>0</v>
      </c>
      <c r="CF259" s="100">
        <f t="shared" si="169"/>
        <v>0</v>
      </c>
      <c r="CG259" s="100">
        <f t="shared" si="170"/>
        <v>0</v>
      </c>
      <c r="CH259" s="100">
        <f t="shared" si="171"/>
        <v>0</v>
      </c>
      <c r="CI259" s="103">
        <f t="shared" si="172"/>
        <v>0</v>
      </c>
      <c r="CJ259" s="101">
        <f t="shared" si="173"/>
        <v>0</v>
      </c>
      <c r="CK259" s="103">
        <f t="shared" si="174"/>
        <v>0</v>
      </c>
      <c r="CL259" s="101" t="e">
        <f t="shared" si="175"/>
        <v>#DIV/0!</v>
      </c>
    </row>
    <row r="260" spans="2:90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V260" s="92">
        <f t="shared" si="141"/>
        <v>14</v>
      </c>
      <c r="AX260" s="100" t="e">
        <f t="shared" si="142"/>
        <v>#DIV/0!</v>
      </c>
      <c r="AY260" s="101" t="e">
        <f t="shared" si="143"/>
        <v>#DIV/0!</v>
      </c>
      <c r="AZ260" s="102">
        <f t="shared" si="144"/>
        <v>0</v>
      </c>
      <c r="BA260" s="100" t="e">
        <f t="shared" si="145"/>
        <v>#DIV/0!</v>
      </c>
      <c r="BB260" s="100">
        <f t="shared" si="146"/>
        <v>0</v>
      </c>
      <c r="BC260" s="100" t="e">
        <f t="shared" si="147"/>
        <v>#DIV/0!</v>
      </c>
      <c r="BD260" s="100">
        <f t="shared" si="148"/>
        <v>0</v>
      </c>
      <c r="BE260" s="100" t="e">
        <f t="shared" si="149"/>
        <v>#DIV/0!</v>
      </c>
      <c r="BF260" s="103" t="e">
        <f>+VLOOKUP(J260,'Código Barras'!$C$3:$D$1694,1,0)</f>
        <v>#N/A</v>
      </c>
      <c r="BG260" s="101" t="e">
        <f t="shared" si="150"/>
        <v>#DIV/0!</v>
      </c>
      <c r="BH260" s="103" t="e">
        <f>+VLOOKUP(L260,'Código Barras'!$C$3:$D$1694,1,0)</f>
        <v>#N/A</v>
      </c>
      <c r="BI260" s="101" t="e">
        <f t="shared" si="151"/>
        <v>#DIV/0!</v>
      </c>
      <c r="BJ260" s="104" t="str">
        <f>IF(N260&lt;&gt;"",VLOOKUP(N260,Distribuidoras!$B$3:$B$28,1,0),"")</f>
        <v/>
      </c>
      <c r="BK260" s="104" t="e">
        <f>+VLOOKUP('Gx a CL'!O260,'Cod. Único Territorial'!$D$3:$D$348,1,0)</f>
        <v>#N/A</v>
      </c>
      <c r="BL260" s="104" t="e">
        <f>+VLOOKUP('Gx a CL'!P260,'Cod. Único Territorial'!$B$3:$B$348,1,0)</f>
        <v>#N/A</v>
      </c>
      <c r="BM260" s="104" t="e">
        <f>+VLOOKUP('Gx a CL'!Q260,'Sector Económico'!$B$3:$B$30,1,0)</f>
        <v>#N/A</v>
      </c>
      <c r="BN260" s="104" t="e">
        <f>+VLOOKUP('Gx a CL'!R260,'Sector Económico'!$C$3:$C$30,1,0)</f>
        <v>#N/A</v>
      </c>
      <c r="BO260" s="103">
        <f t="shared" si="152"/>
        <v>0</v>
      </c>
      <c r="BP260" s="103">
        <f t="shared" si="153"/>
        <v>0</v>
      </c>
      <c r="BQ260" s="103">
        <f t="shared" si="154"/>
        <v>0</v>
      </c>
      <c r="BR260" s="103">
        <f t="shared" si="155"/>
        <v>0</v>
      </c>
      <c r="BS260" s="101">
        <f t="shared" si="156"/>
        <v>0</v>
      </c>
      <c r="BT260" s="101">
        <f t="shared" si="157"/>
        <v>0</v>
      </c>
      <c r="BU260" s="101">
        <f t="shared" si="158"/>
        <v>0</v>
      </c>
      <c r="BV260" s="101">
        <f t="shared" si="159"/>
        <v>0</v>
      </c>
      <c r="BW260" s="101">
        <f t="shared" si="160"/>
        <v>0</v>
      </c>
      <c r="BX260" s="101">
        <f t="shared" si="161"/>
        <v>0</v>
      </c>
      <c r="BY260" s="101">
        <f t="shared" si="162"/>
        <v>0</v>
      </c>
      <c r="BZ260" s="101">
        <f t="shared" si="163"/>
        <v>0</v>
      </c>
      <c r="CA260" s="100">
        <f t="shared" si="164"/>
        <v>0</v>
      </c>
      <c r="CB260" s="101">
        <f t="shared" si="165"/>
        <v>0</v>
      </c>
      <c r="CC260" s="102">
        <f t="shared" si="166"/>
        <v>0</v>
      </c>
      <c r="CD260" s="100">
        <f t="shared" si="167"/>
        <v>0</v>
      </c>
      <c r="CE260" s="100">
        <f t="shared" si="168"/>
        <v>0</v>
      </c>
      <c r="CF260" s="100">
        <f t="shared" si="169"/>
        <v>0</v>
      </c>
      <c r="CG260" s="100">
        <f t="shared" si="170"/>
        <v>0</v>
      </c>
      <c r="CH260" s="100">
        <f t="shared" si="171"/>
        <v>0</v>
      </c>
      <c r="CI260" s="103">
        <f t="shared" si="172"/>
        <v>0</v>
      </c>
      <c r="CJ260" s="101">
        <f t="shared" si="173"/>
        <v>0</v>
      </c>
      <c r="CK260" s="103">
        <f t="shared" si="174"/>
        <v>0</v>
      </c>
      <c r="CL260" s="101" t="e">
        <f t="shared" si="175"/>
        <v>#DIV/0!</v>
      </c>
    </row>
    <row r="261" spans="2:90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V261" s="92">
        <f t="shared" si="141"/>
        <v>14</v>
      </c>
      <c r="AX261" s="100" t="e">
        <f t="shared" si="142"/>
        <v>#DIV/0!</v>
      </c>
      <c r="AY261" s="101" t="e">
        <f t="shared" si="143"/>
        <v>#DIV/0!</v>
      </c>
      <c r="AZ261" s="102">
        <f t="shared" si="144"/>
        <v>0</v>
      </c>
      <c r="BA261" s="100" t="e">
        <f t="shared" si="145"/>
        <v>#DIV/0!</v>
      </c>
      <c r="BB261" s="100">
        <f t="shared" si="146"/>
        <v>0</v>
      </c>
      <c r="BC261" s="100" t="e">
        <f t="shared" si="147"/>
        <v>#DIV/0!</v>
      </c>
      <c r="BD261" s="100">
        <f t="shared" si="148"/>
        <v>0</v>
      </c>
      <c r="BE261" s="100" t="e">
        <f t="shared" si="149"/>
        <v>#DIV/0!</v>
      </c>
      <c r="BF261" s="103" t="e">
        <f>+VLOOKUP(J261,'Código Barras'!$C$3:$D$1694,1,0)</f>
        <v>#N/A</v>
      </c>
      <c r="BG261" s="101" t="e">
        <f t="shared" si="150"/>
        <v>#DIV/0!</v>
      </c>
      <c r="BH261" s="103" t="e">
        <f>+VLOOKUP(L261,'Código Barras'!$C$3:$D$1694,1,0)</f>
        <v>#N/A</v>
      </c>
      <c r="BI261" s="101" t="e">
        <f t="shared" si="151"/>
        <v>#DIV/0!</v>
      </c>
      <c r="BJ261" s="104" t="str">
        <f>IF(N261&lt;&gt;"",VLOOKUP(N261,Distribuidoras!$B$3:$B$28,1,0),"")</f>
        <v/>
      </c>
      <c r="BK261" s="104" t="e">
        <f>+VLOOKUP('Gx a CL'!O261,'Cod. Único Territorial'!$D$3:$D$348,1,0)</f>
        <v>#N/A</v>
      </c>
      <c r="BL261" s="104" t="e">
        <f>+VLOOKUP('Gx a CL'!P261,'Cod. Único Territorial'!$B$3:$B$348,1,0)</f>
        <v>#N/A</v>
      </c>
      <c r="BM261" s="104" t="e">
        <f>+VLOOKUP('Gx a CL'!Q261,'Sector Económico'!$B$3:$B$30,1,0)</f>
        <v>#N/A</v>
      </c>
      <c r="BN261" s="104" t="e">
        <f>+VLOOKUP('Gx a CL'!R261,'Sector Económico'!$C$3:$C$30,1,0)</f>
        <v>#N/A</v>
      </c>
      <c r="BO261" s="103">
        <f t="shared" si="152"/>
        <v>0</v>
      </c>
      <c r="BP261" s="103">
        <f t="shared" si="153"/>
        <v>0</v>
      </c>
      <c r="BQ261" s="103">
        <f t="shared" si="154"/>
        <v>0</v>
      </c>
      <c r="BR261" s="103">
        <f t="shared" si="155"/>
        <v>0</v>
      </c>
      <c r="BS261" s="101">
        <f t="shared" si="156"/>
        <v>0</v>
      </c>
      <c r="BT261" s="101">
        <f t="shared" si="157"/>
        <v>0</v>
      </c>
      <c r="BU261" s="101">
        <f t="shared" si="158"/>
        <v>0</v>
      </c>
      <c r="BV261" s="101">
        <f t="shared" si="159"/>
        <v>0</v>
      </c>
      <c r="BW261" s="101">
        <f t="shared" si="160"/>
        <v>0</v>
      </c>
      <c r="BX261" s="101">
        <f t="shared" si="161"/>
        <v>0</v>
      </c>
      <c r="BY261" s="101">
        <f t="shared" si="162"/>
        <v>0</v>
      </c>
      <c r="BZ261" s="101">
        <f t="shared" si="163"/>
        <v>0</v>
      </c>
      <c r="CA261" s="100">
        <f t="shared" si="164"/>
        <v>0</v>
      </c>
      <c r="CB261" s="101">
        <f t="shared" si="165"/>
        <v>0</v>
      </c>
      <c r="CC261" s="102">
        <f t="shared" si="166"/>
        <v>0</v>
      </c>
      <c r="CD261" s="100">
        <f t="shared" si="167"/>
        <v>0</v>
      </c>
      <c r="CE261" s="100">
        <f t="shared" si="168"/>
        <v>0</v>
      </c>
      <c r="CF261" s="100">
        <f t="shared" si="169"/>
        <v>0</v>
      </c>
      <c r="CG261" s="100">
        <f t="shared" si="170"/>
        <v>0</v>
      </c>
      <c r="CH261" s="100">
        <f t="shared" si="171"/>
        <v>0</v>
      </c>
      <c r="CI261" s="103">
        <f t="shared" si="172"/>
        <v>0</v>
      </c>
      <c r="CJ261" s="101">
        <f t="shared" si="173"/>
        <v>0</v>
      </c>
      <c r="CK261" s="103">
        <f t="shared" si="174"/>
        <v>0</v>
      </c>
      <c r="CL261" s="101" t="e">
        <f t="shared" si="175"/>
        <v>#DIV/0!</v>
      </c>
    </row>
    <row r="262" spans="2:90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V262" s="92">
        <f t="shared" si="141"/>
        <v>14</v>
      </c>
      <c r="AX262" s="100" t="e">
        <f t="shared" si="142"/>
        <v>#DIV/0!</v>
      </c>
      <c r="AY262" s="101" t="e">
        <f t="shared" si="143"/>
        <v>#DIV/0!</v>
      </c>
      <c r="AZ262" s="102">
        <f t="shared" si="144"/>
        <v>0</v>
      </c>
      <c r="BA262" s="100" t="e">
        <f t="shared" si="145"/>
        <v>#DIV/0!</v>
      </c>
      <c r="BB262" s="100">
        <f t="shared" si="146"/>
        <v>0</v>
      </c>
      <c r="BC262" s="100" t="e">
        <f t="shared" si="147"/>
        <v>#DIV/0!</v>
      </c>
      <c r="BD262" s="100">
        <f t="shared" si="148"/>
        <v>0</v>
      </c>
      <c r="BE262" s="100" t="e">
        <f t="shared" si="149"/>
        <v>#DIV/0!</v>
      </c>
      <c r="BF262" s="103" t="e">
        <f>+VLOOKUP(J262,'Código Barras'!$C$3:$D$1694,1,0)</f>
        <v>#N/A</v>
      </c>
      <c r="BG262" s="101" t="e">
        <f t="shared" si="150"/>
        <v>#DIV/0!</v>
      </c>
      <c r="BH262" s="103" t="e">
        <f>+VLOOKUP(L262,'Código Barras'!$C$3:$D$1694,1,0)</f>
        <v>#N/A</v>
      </c>
      <c r="BI262" s="101" t="e">
        <f t="shared" si="151"/>
        <v>#DIV/0!</v>
      </c>
      <c r="BJ262" s="104" t="str">
        <f>IF(N262&lt;&gt;"",VLOOKUP(N262,Distribuidoras!$B$3:$B$28,1,0),"")</f>
        <v/>
      </c>
      <c r="BK262" s="104" t="e">
        <f>+VLOOKUP('Gx a CL'!O262,'Cod. Único Territorial'!$D$3:$D$348,1,0)</f>
        <v>#N/A</v>
      </c>
      <c r="BL262" s="104" t="e">
        <f>+VLOOKUP('Gx a CL'!P262,'Cod. Único Territorial'!$B$3:$B$348,1,0)</f>
        <v>#N/A</v>
      </c>
      <c r="BM262" s="104" t="e">
        <f>+VLOOKUP('Gx a CL'!Q262,'Sector Económico'!$B$3:$B$30,1,0)</f>
        <v>#N/A</v>
      </c>
      <c r="BN262" s="104" t="e">
        <f>+VLOOKUP('Gx a CL'!R262,'Sector Económico'!$C$3:$C$30,1,0)</f>
        <v>#N/A</v>
      </c>
      <c r="BO262" s="103">
        <f t="shared" si="152"/>
        <v>0</v>
      </c>
      <c r="BP262" s="103">
        <f t="shared" si="153"/>
        <v>0</v>
      </c>
      <c r="BQ262" s="103">
        <f t="shared" si="154"/>
        <v>0</v>
      </c>
      <c r="BR262" s="103">
        <f t="shared" si="155"/>
        <v>0</v>
      </c>
      <c r="BS262" s="101">
        <f t="shared" si="156"/>
        <v>0</v>
      </c>
      <c r="BT262" s="101">
        <f t="shared" si="157"/>
        <v>0</v>
      </c>
      <c r="BU262" s="101">
        <f t="shared" si="158"/>
        <v>0</v>
      </c>
      <c r="BV262" s="101">
        <f t="shared" si="159"/>
        <v>0</v>
      </c>
      <c r="BW262" s="101">
        <f t="shared" si="160"/>
        <v>0</v>
      </c>
      <c r="BX262" s="101">
        <f t="shared" si="161"/>
        <v>0</v>
      </c>
      <c r="BY262" s="101">
        <f t="shared" si="162"/>
        <v>0</v>
      </c>
      <c r="BZ262" s="101">
        <f t="shared" si="163"/>
        <v>0</v>
      </c>
      <c r="CA262" s="100">
        <f t="shared" si="164"/>
        <v>0</v>
      </c>
      <c r="CB262" s="101">
        <f t="shared" si="165"/>
        <v>0</v>
      </c>
      <c r="CC262" s="102">
        <f t="shared" si="166"/>
        <v>0</v>
      </c>
      <c r="CD262" s="100">
        <f t="shared" si="167"/>
        <v>0</v>
      </c>
      <c r="CE262" s="100">
        <f t="shared" si="168"/>
        <v>0</v>
      </c>
      <c r="CF262" s="100">
        <f t="shared" si="169"/>
        <v>0</v>
      </c>
      <c r="CG262" s="100">
        <f t="shared" si="170"/>
        <v>0</v>
      </c>
      <c r="CH262" s="100">
        <f t="shared" si="171"/>
        <v>0</v>
      </c>
      <c r="CI262" s="103">
        <f t="shared" si="172"/>
        <v>0</v>
      </c>
      <c r="CJ262" s="101">
        <f t="shared" si="173"/>
        <v>0</v>
      </c>
      <c r="CK262" s="103">
        <f t="shared" si="174"/>
        <v>0</v>
      </c>
      <c r="CL262" s="101" t="e">
        <f t="shared" si="175"/>
        <v>#DIV/0!</v>
      </c>
    </row>
    <row r="263" spans="2:90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V263" s="92">
        <f t="shared" si="141"/>
        <v>14</v>
      </c>
      <c r="AX263" s="100" t="e">
        <f t="shared" si="142"/>
        <v>#DIV/0!</v>
      </c>
      <c r="AY263" s="101" t="e">
        <f t="shared" si="143"/>
        <v>#DIV/0!</v>
      </c>
      <c r="AZ263" s="102">
        <f t="shared" si="144"/>
        <v>0</v>
      </c>
      <c r="BA263" s="100" t="e">
        <f t="shared" si="145"/>
        <v>#DIV/0!</v>
      </c>
      <c r="BB263" s="100">
        <f t="shared" si="146"/>
        <v>0</v>
      </c>
      <c r="BC263" s="100" t="e">
        <f t="shared" si="147"/>
        <v>#DIV/0!</v>
      </c>
      <c r="BD263" s="100">
        <f t="shared" si="148"/>
        <v>0</v>
      </c>
      <c r="BE263" s="100" t="e">
        <f t="shared" si="149"/>
        <v>#DIV/0!</v>
      </c>
      <c r="BF263" s="103" t="e">
        <f>+VLOOKUP(J263,'Código Barras'!$C$3:$D$1694,1,0)</f>
        <v>#N/A</v>
      </c>
      <c r="BG263" s="101" t="e">
        <f t="shared" si="150"/>
        <v>#DIV/0!</v>
      </c>
      <c r="BH263" s="103" t="e">
        <f>+VLOOKUP(L263,'Código Barras'!$C$3:$D$1694,1,0)</f>
        <v>#N/A</v>
      </c>
      <c r="BI263" s="101" t="e">
        <f t="shared" si="151"/>
        <v>#DIV/0!</v>
      </c>
      <c r="BJ263" s="104" t="str">
        <f>IF(N263&lt;&gt;"",VLOOKUP(N263,Distribuidoras!$B$3:$B$28,1,0),"")</f>
        <v/>
      </c>
      <c r="BK263" s="104" t="e">
        <f>+VLOOKUP('Gx a CL'!O263,'Cod. Único Territorial'!$D$3:$D$348,1,0)</f>
        <v>#N/A</v>
      </c>
      <c r="BL263" s="104" t="e">
        <f>+VLOOKUP('Gx a CL'!P263,'Cod. Único Territorial'!$B$3:$B$348,1,0)</f>
        <v>#N/A</v>
      </c>
      <c r="BM263" s="104" t="e">
        <f>+VLOOKUP('Gx a CL'!Q263,'Sector Económico'!$B$3:$B$30,1,0)</f>
        <v>#N/A</v>
      </c>
      <c r="BN263" s="104" t="e">
        <f>+VLOOKUP('Gx a CL'!R263,'Sector Económico'!$C$3:$C$30,1,0)</f>
        <v>#N/A</v>
      </c>
      <c r="BO263" s="103">
        <f t="shared" si="152"/>
        <v>0</v>
      </c>
      <c r="BP263" s="103">
        <f t="shared" si="153"/>
        <v>0</v>
      </c>
      <c r="BQ263" s="103">
        <f t="shared" si="154"/>
        <v>0</v>
      </c>
      <c r="BR263" s="103">
        <f t="shared" si="155"/>
        <v>0</v>
      </c>
      <c r="BS263" s="101">
        <f t="shared" si="156"/>
        <v>0</v>
      </c>
      <c r="BT263" s="101">
        <f t="shared" si="157"/>
        <v>0</v>
      </c>
      <c r="BU263" s="101">
        <f t="shared" si="158"/>
        <v>0</v>
      </c>
      <c r="BV263" s="101">
        <f t="shared" si="159"/>
        <v>0</v>
      </c>
      <c r="BW263" s="101">
        <f t="shared" si="160"/>
        <v>0</v>
      </c>
      <c r="BX263" s="101">
        <f t="shared" si="161"/>
        <v>0</v>
      </c>
      <c r="BY263" s="101">
        <f t="shared" si="162"/>
        <v>0</v>
      </c>
      <c r="BZ263" s="101">
        <f t="shared" si="163"/>
        <v>0</v>
      </c>
      <c r="CA263" s="100">
        <f t="shared" si="164"/>
        <v>0</v>
      </c>
      <c r="CB263" s="101">
        <f t="shared" si="165"/>
        <v>0</v>
      </c>
      <c r="CC263" s="102">
        <f t="shared" si="166"/>
        <v>0</v>
      </c>
      <c r="CD263" s="100">
        <f t="shared" si="167"/>
        <v>0</v>
      </c>
      <c r="CE263" s="100">
        <f t="shared" si="168"/>
        <v>0</v>
      </c>
      <c r="CF263" s="100">
        <f t="shared" si="169"/>
        <v>0</v>
      </c>
      <c r="CG263" s="100">
        <f t="shared" si="170"/>
        <v>0</v>
      </c>
      <c r="CH263" s="100">
        <f t="shared" si="171"/>
        <v>0</v>
      </c>
      <c r="CI263" s="103">
        <f t="shared" si="172"/>
        <v>0</v>
      </c>
      <c r="CJ263" s="101">
        <f t="shared" si="173"/>
        <v>0</v>
      </c>
      <c r="CK263" s="103">
        <f t="shared" si="174"/>
        <v>0</v>
      </c>
      <c r="CL263" s="101" t="e">
        <f t="shared" si="175"/>
        <v>#DIV/0!</v>
      </c>
    </row>
    <row r="264" spans="2:90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V264" s="92">
        <f t="shared" si="141"/>
        <v>14</v>
      </c>
      <c r="AX264" s="100" t="e">
        <f t="shared" si="142"/>
        <v>#DIV/0!</v>
      </c>
      <c r="AY264" s="101" t="e">
        <f t="shared" si="143"/>
        <v>#DIV/0!</v>
      </c>
      <c r="AZ264" s="102">
        <f t="shared" si="144"/>
        <v>0</v>
      </c>
      <c r="BA264" s="100" t="e">
        <f t="shared" si="145"/>
        <v>#DIV/0!</v>
      </c>
      <c r="BB264" s="100">
        <f t="shared" si="146"/>
        <v>0</v>
      </c>
      <c r="BC264" s="100" t="e">
        <f t="shared" si="147"/>
        <v>#DIV/0!</v>
      </c>
      <c r="BD264" s="100">
        <f t="shared" si="148"/>
        <v>0</v>
      </c>
      <c r="BE264" s="100" t="e">
        <f t="shared" si="149"/>
        <v>#DIV/0!</v>
      </c>
      <c r="BF264" s="103" t="e">
        <f>+VLOOKUP(J264,'Código Barras'!$C$3:$D$1694,1,0)</f>
        <v>#N/A</v>
      </c>
      <c r="BG264" s="101" t="e">
        <f t="shared" si="150"/>
        <v>#DIV/0!</v>
      </c>
      <c r="BH264" s="103" t="e">
        <f>+VLOOKUP(L264,'Código Barras'!$C$3:$D$1694,1,0)</f>
        <v>#N/A</v>
      </c>
      <c r="BI264" s="101" t="e">
        <f t="shared" si="151"/>
        <v>#DIV/0!</v>
      </c>
      <c r="BJ264" s="104" t="str">
        <f>IF(N264&lt;&gt;"",VLOOKUP(N264,Distribuidoras!$B$3:$B$28,1,0),"")</f>
        <v/>
      </c>
      <c r="BK264" s="104" t="e">
        <f>+VLOOKUP('Gx a CL'!O264,'Cod. Único Territorial'!$D$3:$D$348,1,0)</f>
        <v>#N/A</v>
      </c>
      <c r="BL264" s="104" t="e">
        <f>+VLOOKUP('Gx a CL'!P264,'Cod. Único Territorial'!$B$3:$B$348,1,0)</f>
        <v>#N/A</v>
      </c>
      <c r="BM264" s="104" t="e">
        <f>+VLOOKUP('Gx a CL'!Q264,'Sector Económico'!$B$3:$B$30,1,0)</f>
        <v>#N/A</v>
      </c>
      <c r="BN264" s="104" t="e">
        <f>+VLOOKUP('Gx a CL'!R264,'Sector Económico'!$C$3:$C$30,1,0)</f>
        <v>#N/A</v>
      </c>
      <c r="BO264" s="103">
        <f t="shared" si="152"/>
        <v>0</v>
      </c>
      <c r="BP264" s="103">
        <f t="shared" si="153"/>
        <v>0</v>
      </c>
      <c r="BQ264" s="103">
        <f t="shared" si="154"/>
        <v>0</v>
      </c>
      <c r="BR264" s="103">
        <f t="shared" si="155"/>
        <v>0</v>
      </c>
      <c r="BS264" s="101">
        <f t="shared" si="156"/>
        <v>0</v>
      </c>
      <c r="BT264" s="101">
        <f t="shared" si="157"/>
        <v>0</v>
      </c>
      <c r="BU264" s="101">
        <f t="shared" si="158"/>
        <v>0</v>
      </c>
      <c r="BV264" s="101">
        <f t="shared" si="159"/>
        <v>0</v>
      </c>
      <c r="BW264" s="101">
        <f t="shared" si="160"/>
        <v>0</v>
      </c>
      <c r="BX264" s="101">
        <f t="shared" si="161"/>
        <v>0</v>
      </c>
      <c r="BY264" s="101">
        <f t="shared" si="162"/>
        <v>0</v>
      </c>
      <c r="BZ264" s="101">
        <f t="shared" si="163"/>
        <v>0</v>
      </c>
      <c r="CA264" s="100">
        <f t="shared" si="164"/>
        <v>0</v>
      </c>
      <c r="CB264" s="101">
        <f t="shared" si="165"/>
        <v>0</v>
      </c>
      <c r="CC264" s="102">
        <f t="shared" si="166"/>
        <v>0</v>
      </c>
      <c r="CD264" s="100">
        <f t="shared" si="167"/>
        <v>0</v>
      </c>
      <c r="CE264" s="100">
        <f t="shared" si="168"/>
        <v>0</v>
      </c>
      <c r="CF264" s="100">
        <f t="shared" si="169"/>
        <v>0</v>
      </c>
      <c r="CG264" s="100">
        <f t="shared" si="170"/>
        <v>0</v>
      </c>
      <c r="CH264" s="100">
        <f t="shared" si="171"/>
        <v>0</v>
      </c>
      <c r="CI264" s="103">
        <f t="shared" si="172"/>
        <v>0</v>
      </c>
      <c r="CJ264" s="101">
        <f t="shared" si="173"/>
        <v>0</v>
      </c>
      <c r="CK264" s="103">
        <f t="shared" si="174"/>
        <v>0</v>
      </c>
      <c r="CL264" s="101" t="e">
        <f t="shared" si="175"/>
        <v>#DIV/0!</v>
      </c>
    </row>
    <row r="265" spans="2:90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V265" s="92">
        <f t="shared" si="141"/>
        <v>14</v>
      </c>
      <c r="AX265" s="100" t="e">
        <f t="shared" si="142"/>
        <v>#DIV/0!</v>
      </c>
      <c r="AY265" s="101" t="e">
        <f t="shared" si="143"/>
        <v>#DIV/0!</v>
      </c>
      <c r="AZ265" s="102">
        <f t="shared" si="144"/>
        <v>0</v>
      </c>
      <c r="BA265" s="100" t="e">
        <f t="shared" si="145"/>
        <v>#DIV/0!</v>
      </c>
      <c r="BB265" s="100">
        <f t="shared" si="146"/>
        <v>0</v>
      </c>
      <c r="BC265" s="100" t="e">
        <f t="shared" si="147"/>
        <v>#DIV/0!</v>
      </c>
      <c r="BD265" s="100">
        <f t="shared" si="148"/>
        <v>0</v>
      </c>
      <c r="BE265" s="100" t="e">
        <f t="shared" si="149"/>
        <v>#DIV/0!</v>
      </c>
      <c r="BF265" s="103" t="e">
        <f>+VLOOKUP(J265,'Código Barras'!$C$3:$D$1694,1,0)</f>
        <v>#N/A</v>
      </c>
      <c r="BG265" s="101" t="e">
        <f t="shared" si="150"/>
        <v>#DIV/0!</v>
      </c>
      <c r="BH265" s="103" t="e">
        <f>+VLOOKUP(L265,'Código Barras'!$C$3:$D$1694,1,0)</f>
        <v>#N/A</v>
      </c>
      <c r="BI265" s="101" t="e">
        <f t="shared" si="151"/>
        <v>#DIV/0!</v>
      </c>
      <c r="BJ265" s="104" t="str">
        <f>IF(N265&lt;&gt;"",VLOOKUP(N265,Distribuidoras!$B$3:$B$28,1,0),"")</f>
        <v/>
      </c>
      <c r="BK265" s="104" t="e">
        <f>+VLOOKUP('Gx a CL'!O265,'Cod. Único Territorial'!$D$3:$D$348,1,0)</f>
        <v>#N/A</v>
      </c>
      <c r="BL265" s="104" t="e">
        <f>+VLOOKUP('Gx a CL'!P265,'Cod. Único Territorial'!$B$3:$B$348,1,0)</f>
        <v>#N/A</v>
      </c>
      <c r="BM265" s="104" t="e">
        <f>+VLOOKUP('Gx a CL'!Q265,'Sector Económico'!$B$3:$B$30,1,0)</f>
        <v>#N/A</v>
      </c>
      <c r="BN265" s="104" t="e">
        <f>+VLOOKUP('Gx a CL'!R265,'Sector Económico'!$C$3:$C$30,1,0)</f>
        <v>#N/A</v>
      </c>
      <c r="BO265" s="103">
        <f t="shared" si="152"/>
        <v>0</v>
      </c>
      <c r="BP265" s="103">
        <f t="shared" si="153"/>
        <v>0</v>
      </c>
      <c r="BQ265" s="103">
        <f t="shared" si="154"/>
        <v>0</v>
      </c>
      <c r="BR265" s="103">
        <f t="shared" si="155"/>
        <v>0</v>
      </c>
      <c r="BS265" s="101">
        <f t="shared" si="156"/>
        <v>0</v>
      </c>
      <c r="BT265" s="101">
        <f t="shared" si="157"/>
        <v>0</v>
      </c>
      <c r="BU265" s="101">
        <f t="shared" si="158"/>
        <v>0</v>
      </c>
      <c r="BV265" s="101">
        <f t="shared" si="159"/>
        <v>0</v>
      </c>
      <c r="BW265" s="101">
        <f t="shared" si="160"/>
        <v>0</v>
      </c>
      <c r="BX265" s="101">
        <f t="shared" si="161"/>
        <v>0</v>
      </c>
      <c r="BY265" s="101">
        <f t="shared" si="162"/>
        <v>0</v>
      </c>
      <c r="BZ265" s="101">
        <f t="shared" si="163"/>
        <v>0</v>
      </c>
      <c r="CA265" s="100">
        <f t="shared" si="164"/>
        <v>0</v>
      </c>
      <c r="CB265" s="101">
        <f t="shared" si="165"/>
        <v>0</v>
      </c>
      <c r="CC265" s="102">
        <f t="shared" si="166"/>
        <v>0</v>
      </c>
      <c r="CD265" s="100">
        <f t="shared" si="167"/>
        <v>0</v>
      </c>
      <c r="CE265" s="100">
        <f t="shared" si="168"/>
        <v>0</v>
      </c>
      <c r="CF265" s="100">
        <f t="shared" si="169"/>
        <v>0</v>
      </c>
      <c r="CG265" s="100">
        <f t="shared" si="170"/>
        <v>0</v>
      </c>
      <c r="CH265" s="100">
        <f t="shared" si="171"/>
        <v>0</v>
      </c>
      <c r="CI265" s="103">
        <f t="shared" si="172"/>
        <v>0</v>
      </c>
      <c r="CJ265" s="101">
        <f t="shared" si="173"/>
        <v>0</v>
      </c>
      <c r="CK265" s="103">
        <f t="shared" si="174"/>
        <v>0</v>
      </c>
      <c r="CL265" s="101" t="e">
        <f t="shared" si="175"/>
        <v>#DIV/0!</v>
      </c>
    </row>
    <row r="266" spans="2:90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V266" s="92">
        <f t="shared" si="141"/>
        <v>14</v>
      </c>
      <c r="AX266" s="100" t="e">
        <f t="shared" si="142"/>
        <v>#DIV/0!</v>
      </c>
      <c r="AY266" s="101" t="e">
        <f t="shared" si="143"/>
        <v>#DIV/0!</v>
      </c>
      <c r="AZ266" s="102">
        <f t="shared" si="144"/>
        <v>0</v>
      </c>
      <c r="BA266" s="100" t="e">
        <f t="shared" si="145"/>
        <v>#DIV/0!</v>
      </c>
      <c r="BB266" s="100">
        <f t="shared" si="146"/>
        <v>0</v>
      </c>
      <c r="BC266" s="100" t="e">
        <f t="shared" si="147"/>
        <v>#DIV/0!</v>
      </c>
      <c r="BD266" s="100">
        <f t="shared" si="148"/>
        <v>0</v>
      </c>
      <c r="BE266" s="100" t="e">
        <f t="shared" si="149"/>
        <v>#DIV/0!</v>
      </c>
      <c r="BF266" s="103" t="e">
        <f>+VLOOKUP(J266,'Código Barras'!$C$3:$D$1694,1,0)</f>
        <v>#N/A</v>
      </c>
      <c r="BG266" s="101" t="e">
        <f t="shared" si="150"/>
        <v>#DIV/0!</v>
      </c>
      <c r="BH266" s="103" t="e">
        <f>+VLOOKUP(L266,'Código Barras'!$C$3:$D$1694,1,0)</f>
        <v>#N/A</v>
      </c>
      <c r="BI266" s="101" t="e">
        <f t="shared" si="151"/>
        <v>#DIV/0!</v>
      </c>
      <c r="BJ266" s="104" t="str">
        <f>IF(N266&lt;&gt;"",VLOOKUP(N266,Distribuidoras!$B$3:$B$28,1,0),"")</f>
        <v/>
      </c>
      <c r="BK266" s="104" t="e">
        <f>+VLOOKUP('Gx a CL'!O266,'Cod. Único Territorial'!$D$3:$D$348,1,0)</f>
        <v>#N/A</v>
      </c>
      <c r="BL266" s="104" t="e">
        <f>+VLOOKUP('Gx a CL'!P266,'Cod. Único Territorial'!$B$3:$B$348,1,0)</f>
        <v>#N/A</v>
      </c>
      <c r="BM266" s="104" t="e">
        <f>+VLOOKUP('Gx a CL'!Q266,'Sector Económico'!$B$3:$B$30,1,0)</f>
        <v>#N/A</v>
      </c>
      <c r="BN266" s="104" t="e">
        <f>+VLOOKUP('Gx a CL'!R266,'Sector Económico'!$C$3:$C$30,1,0)</f>
        <v>#N/A</v>
      </c>
      <c r="BO266" s="103">
        <f t="shared" si="152"/>
        <v>0</v>
      </c>
      <c r="BP266" s="103">
        <f t="shared" si="153"/>
        <v>0</v>
      </c>
      <c r="BQ266" s="103">
        <f t="shared" si="154"/>
        <v>0</v>
      </c>
      <c r="BR266" s="103">
        <f t="shared" si="155"/>
        <v>0</v>
      </c>
      <c r="BS266" s="101">
        <f t="shared" si="156"/>
        <v>0</v>
      </c>
      <c r="BT266" s="101">
        <f t="shared" si="157"/>
        <v>0</v>
      </c>
      <c r="BU266" s="101">
        <f t="shared" si="158"/>
        <v>0</v>
      </c>
      <c r="BV266" s="101">
        <f t="shared" si="159"/>
        <v>0</v>
      </c>
      <c r="BW266" s="101">
        <f t="shared" si="160"/>
        <v>0</v>
      </c>
      <c r="BX266" s="101">
        <f t="shared" si="161"/>
        <v>0</v>
      </c>
      <c r="BY266" s="101">
        <f t="shared" si="162"/>
        <v>0</v>
      </c>
      <c r="BZ266" s="101">
        <f t="shared" si="163"/>
        <v>0</v>
      </c>
      <c r="CA266" s="100">
        <f t="shared" si="164"/>
        <v>0</v>
      </c>
      <c r="CB266" s="101">
        <f t="shared" si="165"/>
        <v>0</v>
      </c>
      <c r="CC266" s="102">
        <f t="shared" si="166"/>
        <v>0</v>
      </c>
      <c r="CD266" s="100">
        <f t="shared" si="167"/>
        <v>0</v>
      </c>
      <c r="CE266" s="100">
        <f t="shared" si="168"/>
        <v>0</v>
      </c>
      <c r="CF266" s="100">
        <f t="shared" si="169"/>
        <v>0</v>
      </c>
      <c r="CG266" s="100">
        <f t="shared" si="170"/>
        <v>0</v>
      </c>
      <c r="CH266" s="100">
        <f t="shared" si="171"/>
        <v>0</v>
      </c>
      <c r="CI266" s="103">
        <f t="shared" si="172"/>
        <v>0</v>
      </c>
      <c r="CJ266" s="101">
        <f t="shared" si="173"/>
        <v>0</v>
      </c>
      <c r="CK266" s="103">
        <f t="shared" si="174"/>
        <v>0</v>
      </c>
      <c r="CL266" s="101" t="e">
        <f t="shared" si="175"/>
        <v>#DIV/0!</v>
      </c>
    </row>
    <row r="267" spans="2:90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V267" s="92">
        <f t="shared" ref="AV267:AV330" si="176">SUMPRODUCT(--(ISERROR(AX267:CL267)))</f>
        <v>14</v>
      </c>
      <c r="AX267" s="100" t="e">
        <f t="shared" si="142"/>
        <v>#DIV/0!</v>
      </c>
      <c r="AY267" s="101" t="e">
        <f t="shared" si="143"/>
        <v>#DIV/0!</v>
      </c>
      <c r="AZ267" s="102">
        <f t="shared" si="144"/>
        <v>0</v>
      </c>
      <c r="BA267" s="100" t="e">
        <f t="shared" si="145"/>
        <v>#DIV/0!</v>
      </c>
      <c r="BB267" s="100">
        <f t="shared" si="146"/>
        <v>0</v>
      </c>
      <c r="BC267" s="100" t="e">
        <f t="shared" si="147"/>
        <v>#DIV/0!</v>
      </c>
      <c r="BD267" s="100">
        <f t="shared" si="148"/>
        <v>0</v>
      </c>
      <c r="BE267" s="100" t="e">
        <f t="shared" si="149"/>
        <v>#DIV/0!</v>
      </c>
      <c r="BF267" s="103" t="e">
        <f>+VLOOKUP(J267,'Código Barras'!$C$3:$D$1694,1,0)</f>
        <v>#N/A</v>
      </c>
      <c r="BG267" s="101" t="e">
        <f t="shared" si="150"/>
        <v>#DIV/0!</v>
      </c>
      <c r="BH267" s="103" t="e">
        <f>+VLOOKUP(L267,'Código Barras'!$C$3:$D$1694,1,0)</f>
        <v>#N/A</v>
      </c>
      <c r="BI267" s="101" t="e">
        <f t="shared" si="151"/>
        <v>#DIV/0!</v>
      </c>
      <c r="BJ267" s="104" t="str">
        <f>IF(N267&lt;&gt;"",VLOOKUP(N267,Distribuidoras!$B$3:$B$28,1,0),"")</f>
        <v/>
      </c>
      <c r="BK267" s="104" t="e">
        <f>+VLOOKUP('Gx a CL'!O267,'Cod. Único Territorial'!$D$3:$D$348,1,0)</f>
        <v>#N/A</v>
      </c>
      <c r="BL267" s="104" t="e">
        <f>+VLOOKUP('Gx a CL'!P267,'Cod. Único Territorial'!$B$3:$B$348,1,0)</f>
        <v>#N/A</v>
      </c>
      <c r="BM267" s="104" t="e">
        <f>+VLOOKUP('Gx a CL'!Q267,'Sector Económico'!$B$3:$B$30,1,0)</f>
        <v>#N/A</v>
      </c>
      <c r="BN267" s="104" t="e">
        <f>+VLOOKUP('Gx a CL'!R267,'Sector Económico'!$C$3:$C$30,1,0)</f>
        <v>#N/A</v>
      </c>
      <c r="BO267" s="103">
        <f t="shared" si="152"/>
        <v>0</v>
      </c>
      <c r="BP267" s="103">
        <f t="shared" si="153"/>
        <v>0</v>
      </c>
      <c r="BQ267" s="103">
        <f t="shared" si="154"/>
        <v>0</v>
      </c>
      <c r="BR267" s="103">
        <f t="shared" si="155"/>
        <v>0</v>
      </c>
      <c r="BS267" s="101">
        <f t="shared" si="156"/>
        <v>0</v>
      </c>
      <c r="BT267" s="101">
        <f t="shared" si="157"/>
        <v>0</v>
      </c>
      <c r="BU267" s="101">
        <f t="shared" si="158"/>
        <v>0</v>
      </c>
      <c r="BV267" s="101">
        <f t="shared" si="159"/>
        <v>0</v>
      </c>
      <c r="BW267" s="101">
        <f t="shared" si="160"/>
        <v>0</v>
      </c>
      <c r="BX267" s="101">
        <f t="shared" si="161"/>
        <v>0</v>
      </c>
      <c r="BY267" s="101">
        <f t="shared" si="162"/>
        <v>0</v>
      </c>
      <c r="BZ267" s="101">
        <f t="shared" si="163"/>
        <v>0</v>
      </c>
      <c r="CA267" s="100">
        <f t="shared" si="164"/>
        <v>0</v>
      </c>
      <c r="CB267" s="101">
        <f t="shared" si="165"/>
        <v>0</v>
      </c>
      <c r="CC267" s="102">
        <f t="shared" si="166"/>
        <v>0</v>
      </c>
      <c r="CD267" s="100">
        <f t="shared" si="167"/>
        <v>0</v>
      </c>
      <c r="CE267" s="100">
        <f t="shared" si="168"/>
        <v>0</v>
      </c>
      <c r="CF267" s="100">
        <f t="shared" si="169"/>
        <v>0</v>
      </c>
      <c r="CG267" s="100">
        <f t="shared" si="170"/>
        <v>0</v>
      </c>
      <c r="CH267" s="100">
        <f t="shared" si="171"/>
        <v>0</v>
      </c>
      <c r="CI267" s="103">
        <f t="shared" si="172"/>
        <v>0</v>
      </c>
      <c r="CJ267" s="101">
        <f t="shared" si="173"/>
        <v>0</v>
      </c>
      <c r="CK267" s="103">
        <f t="shared" si="174"/>
        <v>0</v>
      </c>
      <c r="CL267" s="101" t="e">
        <f t="shared" si="175"/>
        <v>#DIV/0!</v>
      </c>
    </row>
    <row r="268" spans="2:90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V268" s="92">
        <f t="shared" si="176"/>
        <v>14</v>
      </c>
      <c r="AX268" s="100" t="e">
        <f t="shared" si="142"/>
        <v>#DIV/0!</v>
      </c>
      <c r="AY268" s="101" t="e">
        <f t="shared" si="143"/>
        <v>#DIV/0!</v>
      </c>
      <c r="AZ268" s="102">
        <f t="shared" si="144"/>
        <v>0</v>
      </c>
      <c r="BA268" s="100" t="e">
        <f t="shared" si="145"/>
        <v>#DIV/0!</v>
      </c>
      <c r="BB268" s="100">
        <f t="shared" si="146"/>
        <v>0</v>
      </c>
      <c r="BC268" s="100" t="e">
        <f t="shared" si="147"/>
        <v>#DIV/0!</v>
      </c>
      <c r="BD268" s="100">
        <f t="shared" si="148"/>
        <v>0</v>
      </c>
      <c r="BE268" s="100" t="e">
        <f t="shared" si="149"/>
        <v>#DIV/0!</v>
      </c>
      <c r="BF268" s="103" t="e">
        <f>+VLOOKUP(J268,'Código Barras'!$C$3:$D$1694,1,0)</f>
        <v>#N/A</v>
      </c>
      <c r="BG268" s="101" t="e">
        <f t="shared" si="150"/>
        <v>#DIV/0!</v>
      </c>
      <c r="BH268" s="103" t="e">
        <f>+VLOOKUP(L268,'Código Barras'!$C$3:$D$1694,1,0)</f>
        <v>#N/A</v>
      </c>
      <c r="BI268" s="101" t="e">
        <f t="shared" si="151"/>
        <v>#DIV/0!</v>
      </c>
      <c r="BJ268" s="104" t="str">
        <f>IF(N268&lt;&gt;"",VLOOKUP(N268,Distribuidoras!$B$3:$B$28,1,0),"")</f>
        <v/>
      </c>
      <c r="BK268" s="104" t="e">
        <f>+VLOOKUP('Gx a CL'!O268,'Cod. Único Territorial'!$D$3:$D$348,1,0)</f>
        <v>#N/A</v>
      </c>
      <c r="BL268" s="104" t="e">
        <f>+VLOOKUP('Gx a CL'!P268,'Cod. Único Territorial'!$B$3:$B$348,1,0)</f>
        <v>#N/A</v>
      </c>
      <c r="BM268" s="104" t="e">
        <f>+VLOOKUP('Gx a CL'!Q268,'Sector Económico'!$B$3:$B$30,1,0)</f>
        <v>#N/A</v>
      </c>
      <c r="BN268" s="104" t="e">
        <f>+VLOOKUP('Gx a CL'!R268,'Sector Económico'!$C$3:$C$30,1,0)</f>
        <v>#N/A</v>
      </c>
      <c r="BO268" s="103">
        <f t="shared" si="152"/>
        <v>0</v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1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0">
        <f t="shared" si="164"/>
        <v>0</v>
      </c>
      <c r="CB268" s="101">
        <f t="shared" si="165"/>
        <v>0</v>
      </c>
      <c r="CC268" s="102">
        <f t="shared" si="166"/>
        <v>0</v>
      </c>
      <c r="CD268" s="100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3">
        <f t="shared" si="172"/>
        <v>0</v>
      </c>
      <c r="CJ268" s="101">
        <f t="shared" si="173"/>
        <v>0</v>
      </c>
      <c r="CK268" s="103">
        <f t="shared" si="174"/>
        <v>0</v>
      </c>
      <c r="CL268" s="101" t="e">
        <f t="shared" si="175"/>
        <v>#DIV/0!</v>
      </c>
    </row>
    <row r="269" spans="2:90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V269" s="92">
        <f t="shared" si="176"/>
        <v>14</v>
      </c>
      <c r="AX269" s="100" t="e">
        <f t="shared" si="142"/>
        <v>#DIV/0!</v>
      </c>
      <c r="AY269" s="101" t="e">
        <f t="shared" si="143"/>
        <v>#DIV/0!</v>
      </c>
      <c r="AZ269" s="102">
        <f t="shared" si="144"/>
        <v>0</v>
      </c>
      <c r="BA269" s="100" t="e">
        <f t="shared" si="145"/>
        <v>#DIV/0!</v>
      </c>
      <c r="BB269" s="100">
        <f t="shared" si="146"/>
        <v>0</v>
      </c>
      <c r="BC269" s="100" t="e">
        <f t="shared" si="147"/>
        <v>#DIV/0!</v>
      </c>
      <c r="BD269" s="100">
        <f t="shared" si="148"/>
        <v>0</v>
      </c>
      <c r="BE269" s="100" t="e">
        <f t="shared" si="149"/>
        <v>#DIV/0!</v>
      </c>
      <c r="BF269" s="103" t="e">
        <f>+VLOOKUP(J269,'Código Barras'!$C$3:$D$1694,1,0)</f>
        <v>#N/A</v>
      </c>
      <c r="BG269" s="101" t="e">
        <f t="shared" si="150"/>
        <v>#DIV/0!</v>
      </c>
      <c r="BH269" s="103" t="e">
        <f>+VLOOKUP(L269,'Código Barras'!$C$3:$D$1694,1,0)</f>
        <v>#N/A</v>
      </c>
      <c r="BI269" s="101" t="e">
        <f t="shared" si="151"/>
        <v>#DIV/0!</v>
      </c>
      <c r="BJ269" s="104" t="str">
        <f>IF(N269&lt;&gt;"",VLOOKUP(N269,Distribuidoras!$B$3:$B$28,1,0),"")</f>
        <v/>
      </c>
      <c r="BK269" s="104" t="e">
        <f>+VLOOKUP('Gx a CL'!O269,'Cod. Único Territorial'!$D$3:$D$348,1,0)</f>
        <v>#N/A</v>
      </c>
      <c r="BL269" s="104" t="e">
        <f>+VLOOKUP('Gx a CL'!P269,'Cod. Único Territorial'!$B$3:$B$348,1,0)</f>
        <v>#N/A</v>
      </c>
      <c r="BM269" s="104" t="e">
        <f>+VLOOKUP('Gx a CL'!Q269,'Sector Económico'!$B$3:$B$30,1,0)</f>
        <v>#N/A</v>
      </c>
      <c r="BN269" s="104" t="e">
        <f>+VLOOKUP('Gx a CL'!R269,'Sector Económico'!$C$3:$C$30,1,0)</f>
        <v>#N/A</v>
      </c>
      <c r="BO269" s="103">
        <f t="shared" si="152"/>
        <v>0</v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1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0">
        <f t="shared" si="164"/>
        <v>0</v>
      </c>
      <c r="CB269" s="101">
        <f t="shared" si="165"/>
        <v>0</v>
      </c>
      <c r="CC269" s="102">
        <f t="shared" si="166"/>
        <v>0</v>
      </c>
      <c r="CD269" s="100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3">
        <f t="shared" si="172"/>
        <v>0</v>
      </c>
      <c r="CJ269" s="101">
        <f t="shared" si="173"/>
        <v>0</v>
      </c>
      <c r="CK269" s="103">
        <f t="shared" si="174"/>
        <v>0</v>
      </c>
      <c r="CL269" s="101" t="e">
        <f t="shared" si="175"/>
        <v>#DIV/0!</v>
      </c>
    </row>
    <row r="270" spans="2:90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V270" s="92">
        <f t="shared" si="176"/>
        <v>14</v>
      </c>
      <c r="AX270" s="100" t="e">
        <f t="shared" ref="AX270:AX333" si="177">IF(OR(B270="F",B270="NC",B270="ND",B270="R"),B270,1/0)</f>
        <v>#DIV/0!</v>
      </c>
      <c r="AY270" s="101" t="e">
        <f t="shared" ref="AY270:AY333" si="178">IF(ISNUMBER(B270),B270,1/0)</f>
        <v>#DIV/0!</v>
      </c>
      <c r="AZ270" s="102">
        <f t="shared" ref="AZ270:AZ333" si="179">+D270</f>
        <v>0</v>
      </c>
      <c r="BA270" s="100" t="e">
        <f t="shared" ref="BA270:BA333" si="180">IF(ISTEXT(E270),E270,1/0)</f>
        <v>#DIV/0!</v>
      </c>
      <c r="BB270" s="100">
        <f t="shared" ref="BB270:BB333" si="181">+F270</f>
        <v>0</v>
      </c>
      <c r="BC270" s="100" t="e">
        <f t="shared" ref="BC270:BC333" si="182">IF(ISTEXT(G270),G270,1/0)</f>
        <v>#DIV/0!</v>
      </c>
      <c r="BD270" s="100">
        <f t="shared" ref="BD270:BD333" si="183">+H270</f>
        <v>0</v>
      </c>
      <c r="BE270" s="100" t="e">
        <f t="shared" ref="BE270:BE333" si="184">IF(ISTEXT(I270),I270,1/0)</f>
        <v>#DIV/0!</v>
      </c>
      <c r="BF270" s="103" t="e">
        <f>+VLOOKUP(J270,'Código Barras'!$C$3:$D$1694,1,0)</f>
        <v>#N/A</v>
      </c>
      <c r="BG270" s="101" t="e">
        <f t="shared" ref="BG270:BG333" si="185">IF(ISNUMBER(J270),J270,1/0)</f>
        <v>#DIV/0!</v>
      </c>
      <c r="BH270" s="103" t="e">
        <f>+VLOOKUP(L270,'Código Barras'!$C$3:$D$1694,1,0)</f>
        <v>#N/A</v>
      </c>
      <c r="BI270" s="101" t="e">
        <f t="shared" ref="BI270:BI333" si="186">IF(ISNUMBER(L270),L270,1/0)</f>
        <v>#DIV/0!</v>
      </c>
      <c r="BJ270" s="104" t="str">
        <f>IF(N270&lt;&gt;"",VLOOKUP(N270,Distribuidoras!$B$3:$B$28,1,0),"")</f>
        <v/>
      </c>
      <c r="BK270" s="104" t="e">
        <f>+VLOOKUP('Gx a CL'!O270,'Cod. Único Territorial'!$D$3:$D$348,1,0)</f>
        <v>#N/A</v>
      </c>
      <c r="BL270" s="104" t="e">
        <f>+VLOOKUP('Gx a CL'!P270,'Cod. Único Territorial'!$B$3:$B$348,1,0)</f>
        <v>#N/A</v>
      </c>
      <c r="BM270" s="104" t="e">
        <f>+VLOOKUP('Gx a CL'!Q270,'Sector Económico'!$B$3:$B$30,1,0)</f>
        <v>#N/A</v>
      </c>
      <c r="BN270" s="104" t="e">
        <f>+VLOOKUP('Gx a CL'!R270,'Sector Económico'!$C$3:$C$30,1,0)</f>
        <v>#N/A</v>
      </c>
      <c r="BO270" s="103">
        <f t="shared" ref="BO270:BO333" si="187">+S270</f>
        <v>0</v>
      </c>
      <c r="BP270" s="103">
        <f t="shared" ref="BP270:BP333" si="188">+T270</f>
        <v>0</v>
      </c>
      <c r="BQ270" s="103">
        <f t="shared" ref="BQ270:BQ333" si="189">+U270</f>
        <v>0</v>
      </c>
      <c r="BR270" s="103">
        <f t="shared" ref="BR270:BR333" si="190">+V270</f>
        <v>0</v>
      </c>
      <c r="BS270" s="101">
        <f t="shared" ref="BS270:BS333" si="191">IF(OR(ISNUMBER(W270),W270=0),W270,1/0)</f>
        <v>0</v>
      </c>
      <c r="BT270" s="101">
        <f t="shared" ref="BT270:BT333" si="192">IF(OR(ISNUMBER(X270),X270=0),X270,1/0)</f>
        <v>0</v>
      </c>
      <c r="BU270" s="101">
        <f t="shared" ref="BU270:BU333" si="193">IF(OR(ISNUMBER(Y270),Y270=0),Y270,1/0)</f>
        <v>0</v>
      </c>
      <c r="BV270" s="101">
        <f t="shared" ref="BV270:BV333" si="194">IF(OR(ISNUMBER(Z270),Z270=0),Z270,1/0)</f>
        <v>0</v>
      </c>
      <c r="BW270" s="101">
        <f t="shared" ref="BW270:BW333" si="195">IF(OR(ISNUMBER(AA270),AA270=0),AA270,1/0)</f>
        <v>0</v>
      </c>
      <c r="BX270" s="101">
        <f t="shared" ref="BX270:BX333" si="196">IF(OR(ISNUMBER(AB270),AB270=0),AB270,1/0)</f>
        <v>0</v>
      </c>
      <c r="BY270" s="101">
        <f t="shared" ref="BY270:BY333" si="197">IF(OR(ISNUMBER(AC270),AC270=0),AC270,1/0)</f>
        <v>0</v>
      </c>
      <c r="BZ270" s="101">
        <f t="shared" ref="BZ270:BZ333" si="198">IF(OR(ISNUMBER(AD270),AD270=0),AD270,1/0)</f>
        <v>0</v>
      </c>
      <c r="CA270" s="100">
        <f t="shared" ref="CA270:CA333" si="199">IF(OR(ISNUMBER(AE270),AE270=0),AE270,1/0)</f>
        <v>0</v>
      </c>
      <c r="CB270" s="101">
        <f t="shared" ref="CB270:CB333" si="200">IF(OR(ISNUMBER(AF270),AF270=0),AF270,1/0)</f>
        <v>0</v>
      </c>
      <c r="CC270" s="102">
        <f t="shared" ref="CC270:CC333" si="201">IF(OR(ISNUMBER(AG270),AG270=0),AG270,1/0)</f>
        <v>0</v>
      </c>
      <c r="CD270" s="100">
        <f t="shared" ref="CD270:CD333" si="202">IF(OR(ISNUMBER(AH270),AH270=0),AH270,1/0)</f>
        <v>0</v>
      </c>
      <c r="CE270" s="100">
        <f t="shared" ref="CE270:CE333" si="203">IF(OR(ISNUMBER(AI270),AI270=0),AI270,1/0)</f>
        <v>0</v>
      </c>
      <c r="CF270" s="100">
        <f t="shared" ref="CF270:CF333" si="204">IF(OR(ISNUMBER(AJ270),AJ270=0),AJ270,1/0)</f>
        <v>0</v>
      </c>
      <c r="CG270" s="100">
        <f t="shared" ref="CG270:CG333" si="205">IF(OR(ISNUMBER(AK270),AK270=0),AK270,1/0)</f>
        <v>0</v>
      </c>
      <c r="CH270" s="100">
        <f t="shared" ref="CH270:CH333" si="206">IF(OR(ISNUMBER(AL270),AL270=0),AL270,1/0)</f>
        <v>0</v>
      </c>
      <c r="CI270" s="103">
        <f t="shared" ref="CI270:CI333" si="207">IF(OR(ISNUMBER(AM270),AM270=0),AM270,1/0)</f>
        <v>0</v>
      </c>
      <c r="CJ270" s="101">
        <f t="shared" ref="CJ270:CJ333" si="208">IF(OR(ISNUMBER(AN270),AN270=0),AN270,1/0)</f>
        <v>0</v>
      </c>
      <c r="CK270" s="103">
        <f t="shared" ref="CK270:CK333" si="209">IF(OR(ISNUMBER(AO270),AO270=0),AO270,1/0)</f>
        <v>0</v>
      </c>
      <c r="CL270" s="101" t="e">
        <f t="shared" ref="CL270:CL333" si="210">IF(ISNUMBER(AP270),AP270,1/0)</f>
        <v>#DIV/0!</v>
      </c>
    </row>
    <row r="271" spans="2:90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V271" s="92">
        <f t="shared" si="176"/>
        <v>14</v>
      </c>
      <c r="AX271" s="100" t="e">
        <f t="shared" si="177"/>
        <v>#DIV/0!</v>
      </c>
      <c r="AY271" s="101" t="e">
        <f t="shared" si="178"/>
        <v>#DIV/0!</v>
      </c>
      <c r="AZ271" s="102">
        <f t="shared" si="179"/>
        <v>0</v>
      </c>
      <c r="BA271" s="100" t="e">
        <f t="shared" si="180"/>
        <v>#DIV/0!</v>
      </c>
      <c r="BB271" s="100">
        <f t="shared" si="181"/>
        <v>0</v>
      </c>
      <c r="BC271" s="100" t="e">
        <f t="shared" si="182"/>
        <v>#DIV/0!</v>
      </c>
      <c r="BD271" s="100">
        <f t="shared" si="183"/>
        <v>0</v>
      </c>
      <c r="BE271" s="100" t="e">
        <f t="shared" si="184"/>
        <v>#DIV/0!</v>
      </c>
      <c r="BF271" s="103" t="e">
        <f>+VLOOKUP(J271,'Código Barras'!$C$3:$D$1694,1,0)</f>
        <v>#N/A</v>
      </c>
      <c r="BG271" s="101" t="e">
        <f t="shared" si="185"/>
        <v>#DIV/0!</v>
      </c>
      <c r="BH271" s="103" t="e">
        <f>+VLOOKUP(L271,'Código Barras'!$C$3:$D$1694,1,0)</f>
        <v>#N/A</v>
      </c>
      <c r="BI271" s="101" t="e">
        <f t="shared" si="186"/>
        <v>#DIV/0!</v>
      </c>
      <c r="BJ271" s="104" t="str">
        <f>IF(N271&lt;&gt;"",VLOOKUP(N271,Distribuidoras!$B$3:$B$28,1,0),"")</f>
        <v/>
      </c>
      <c r="BK271" s="104" t="e">
        <f>+VLOOKUP('Gx a CL'!O271,'Cod. Único Territorial'!$D$3:$D$348,1,0)</f>
        <v>#N/A</v>
      </c>
      <c r="BL271" s="104" t="e">
        <f>+VLOOKUP('Gx a CL'!P271,'Cod. Único Territorial'!$B$3:$B$348,1,0)</f>
        <v>#N/A</v>
      </c>
      <c r="BM271" s="104" t="e">
        <f>+VLOOKUP('Gx a CL'!Q271,'Sector Económico'!$B$3:$B$30,1,0)</f>
        <v>#N/A</v>
      </c>
      <c r="BN271" s="104" t="e">
        <f>+VLOOKUP('Gx a CL'!R271,'Sector Económico'!$C$3:$C$30,1,0)</f>
        <v>#N/A</v>
      </c>
      <c r="BO271" s="103">
        <f t="shared" si="187"/>
        <v>0</v>
      </c>
      <c r="BP271" s="103">
        <f t="shared" si="188"/>
        <v>0</v>
      </c>
      <c r="BQ271" s="103">
        <f t="shared" si="189"/>
        <v>0</v>
      </c>
      <c r="BR271" s="103">
        <f t="shared" si="190"/>
        <v>0</v>
      </c>
      <c r="BS271" s="101">
        <f t="shared" si="191"/>
        <v>0</v>
      </c>
      <c r="BT271" s="101">
        <f t="shared" si="192"/>
        <v>0</v>
      </c>
      <c r="BU271" s="101">
        <f t="shared" si="193"/>
        <v>0</v>
      </c>
      <c r="BV271" s="101">
        <f t="shared" si="194"/>
        <v>0</v>
      </c>
      <c r="BW271" s="101">
        <f t="shared" si="195"/>
        <v>0</v>
      </c>
      <c r="BX271" s="101">
        <f t="shared" si="196"/>
        <v>0</v>
      </c>
      <c r="BY271" s="101">
        <f t="shared" si="197"/>
        <v>0</v>
      </c>
      <c r="BZ271" s="101">
        <f t="shared" si="198"/>
        <v>0</v>
      </c>
      <c r="CA271" s="100">
        <f t="shared" si="199"/>
        <v>0</v>
      </c>
      <c r="CB271" s="101">
        <f t="shared" si="200"/>
        <v>0</v>
      </c>
      <c r="CC271" s="102">
        <f t="shared" si="201"/>
        <v>0</v>
      </c>
      <c r="CD271" s="100">
        <f t="shared" si="202"/>
        <v>0</v>
      </c>
      <c r="CE271" s="100">
        <f t="shared" si="203"/>
        <v>0</v>
      </c>
      <c r="CF271" s="100">
        <f t="shared" si="204"/>
        <v>0</v>
      </c>
      <c r="CG271" s="100">
        <f t="shared" si="205"/>
        <v>0</v>
      </c>
      <c r="CH271" s="100">
        <f t="shared" si="206"/>
        <v>0</v>
      </c>
      <c r="CI271" s="103">
        <f t="shared" si="207"/>
        <v>0</v>
      </c>
      <c r="CJ271" s="101">
        <f t="shared" si="208"/>
        <v>0</v>
      </c>
      <c r="CK271" s="103">
        <f t="shared" si="209"/>
        <v>0</v>
      </c>
      <c r="CL271" s="101" t="e">
        <f t="shared" si="210"/>
        <v>#DIV/0!</v>
      </c>
    </row>
    <row r="272" spans="2:90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V272" s="92">
        <f t="shared" si="176"/>
        <v>14</v>
      </c>
      <c r="AX272" s="100" t="e">
        <f t="shared" si="177"/>
        <v>#DIV/0!</v>
      </c>
      <c r="AY272" s="101" t="e">
        <f t="shared" si="178"/>
        <v>#DIV/0!</v>
      </c>
      <c r="AZ272" s="102">
        <f t="shared" si="179"/>
        <v>0</v>
      </c>
      <c r="BA272" s="100" t="e">
        <f t="shared" si="180"/>
        <v>#DIV/0!</v>
      </c>
      <c r="BB272" s="100">
        <f t="shared" si="181"/>
        <v>0</v>
      </c>
      <c r="BC272" s="100" t="e">
        <f t="shared" si="182"/>
        <v>#DIV/0!</v>
      </c>
      <c r="BD272" s="100">
        <f t="shared" si="183"/>
        <v>0</v>
      </c>
      <c r="BE272" s="100" t="e">
        <f t="shared" si="184"/>
        <v>#DIV/0!</v>
      </c>
      <c r="BF272" s="103" t="e">
        <f>+VLOOKUP(J272,'Código Barras'!$C$3:$D$1694,1,0)</f>
        <v>#N/A</v>
      </c>
      <c r="BG272" s="101" t="e">
        <f t="shared" si="185"/>
        <v>#DIV/0!</v>
      </c>
      <c r="BH272" s="103" t="e">
        <f>+VLOOKUP(L272,'Código Barras'!$C$3:$D$1694,1,0)</f>
        <v>#N/A</v>
      </c>
      <c r="BI272" s="101" t="e">
        <f t="shared" si="186"/>
        <v>#DIV/0!</v>
      </c>
      <c r="BJ272" s="104" t="str">
        <f>IF(N272&lt;&gt;"",VLOOKUP(N272,Distribuidoras!$B$3:$B$28,1,0),"")</f>
        <v/>
      </c>
      <c r="BK272" s="104" t="e">
        <f>+VLOOKUP('Gx a CL'!O272,'Cod. Único Territorial'!$D$3:$D$348,1,0)</f>
        <v>#N/A</v>
      </c>
      <c r="BL272" s="104" t="e">
        <f>+VLOOKUP('Gx a CL'!P272,'Cod. Único Territorial'!$B$3:$B$348,1,0)</f>
        <v>#N/A</v>
      </c>
      <c r="BM272" s="104" t="e">
        <f>+VLOOKUP('Gx a CL'!Q272,'Sector Económico'!$B$3:$B$30,1,0)</f>
        <v>#N/A</v>
      </c>
      <c r="BN272" s="104" t="e">
        <f>+VLOOKUP('Gx a CL'!R272,'Sector Económico'!$C$3:$C$30,1,0)</f>
        <v>#N/A</v>
      </c>
      <c r="BO272" s="103">
        <f t="shared" si="187"/>
        <v>0</v>
      </c>
      <c r="BP272" s="103">
        <f t="shared" si="188"/>
        <v>0</v>
      </c>
      <c r="BQ272" s="103">
        <f t="shared" si="189"/>
        <v>0</v>
      </c>
      <c r="BR272" s="103">
        <f t="shared" si="190"/>
        <v>0</v>
      </c>
      <c r="BS272" s="101">
        <f t="shared" si="191"/>
        <v>0</v>
      </c>
      <c r="BT272" s="101">
        <f t="shared" si="192"/>
        <v>0</v>
      </c>
      <c r="BU272" s="101">
        <f t="shared" si="193"/>
        <v>0</v>
      </c>
      <c r="BV272" s="101">
        <f t="shared" si="194"/>
        <v>0</v>
      </c>
      <c r="BW272" s="101">
        <f t="shared" si="195"/>
        <v>0</v>
      </c>
      <c r="BX272" s="101">
        <f t="shared" si="196"/>
        <v>0</v>
      </c>
      <c r="BY272" s="101">
        <f t="shared" si="197"/>
        <v>0</v>
      </c>
      <c r="BZ272" s="101">
        <f t="shared" si="198"/>
        <v>0</v>
      </c>
      <c r="CA272" s="100">
        <f t="shared" si="199"/>
        <v>0</v>
      </c>
      <c r="CB272" s="101">
        <f t="shared" si="200"/>
        <v>0</v>
      </c>
      <c r="CC272" s="102">
        <f t="shared" si="201"/>
        <v>0</v>
      </c>
      <c r="CD272" s="100">
        <f t="shared" si="202"/>
        <v>0</v>
      </c>
      <c r="CE272" s="100">
        <f t="shared" si="203"/>
        <v>0</v>
      </c>
      <c r="CF272" s="100">
        <f t="shared" si="204"/>
        <v>0</v>
      </c>
      <c r="CG272" s="100">
        <f t="shared" si="205"/>
        <v>0</v>
      </c>
      <c r="CH272" s="100">
        <f t="shared" si="206"/>
        <v>0</v>
      </c>
      <c r="CI272" s="103">
        <f t="shared" si="207"/>
        <v>0</v>
      </c>
      <c r="CJ272" s="101">
        <f t="shared" si="208"/>
        <v>0</v>
      </c>
      <c r="CK272" s="103">
        <f t="shared" si="209"/>
        <v>0</v>
      </c>
      <c r="CL272" s="101" t="e">
        <f t="shared" si="210"/>
        <v>#DIV/0!</v>
      </c>
    </row>
    <row r="273" spans="2:90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V273" s="92">
        <f t="shared" si="176"/>
        <v>14</v>
      </c>
      <c r="AX273" s="100" t="e">
        <f t="shared" si="177"/>
        <v>#DIV/0!</v>
      </c>
      <c r="AY273" s="101" t="e">
        <f t="shared" si="178"/>
        <v>#DIV/0!</v>
      </c>
      <c r="AZ273" s="102">
        <f t="shared" si="179"/>
        <v>0</v>
      </c>
      <c r="BA273" s="100" t="e">
        <f t="shared" si="180"/>
        <v>#DIV/0!</v>
      </c>
      <c r="BB273" s="100">
        <f t="shared" si="181"/>
        <v>0</v>
      </c>
      <c r="BC273" s="100" t="e">
        <f t="shared" si="182"/>
        <v>#DIV/0!</v>
      </c>
      <c r="BD273" s="100">
        <f t="shared" si="183"/>
        <v>0</v>
      </c>
      <c r="BE273" s="100" t="e">
        <f t="shared" si="184"/>
        <v>#DIV/0!</v>
      </c>
      <c r="BF273" s="103" t="e">
        <f>+VLOOKUP(J273,'Código Barras'!$C$3:$D$1694,1,0)</f>
        <v>#N/A</v>
      </c>
      <c r="BG273" s="101" t="e">
        <f t="shared" si="185"/>
        <v>#DIV/0!</v>
      </c>
      <c r="BH273" s="103" t="e">
        <f>+VLOOKUP(L273,'Código Barras'!$C$3:$D$1694,1,0)</f>
        <v>#N/A</v>
      </c>
      <c r="BI273" s="101" t="e">
        <f t="shared" si="186"/>
        <v>#DIV/0!</v>
      </c>
      <c r="BJ273" s="104" t="str">
        <f>IF(N273&lt;&gt;"",VLOOKUP(N273,Distribuidoras!$B$3:$B$28,1,0),"")</f>
        <v/>
      </c>
      <c r="BK273" s="104" t="e">
        <f>+VLOOKUP('Gx a CL'!O273,'Cod. Único Territorial'!$D$3:$D$348,1,0)</f>
        <v>#N/A</v>
      </c>
      <c r="BL273" s="104" t="e">
        <f>+VLOOKUP('Gx a CL'!P273,'Cod. Único Territorial'!$B$3:$B$348,1,0)</f>
        <v>#N/A</v>
      </c>
      <c r="BM273" s="104" t="e">
        <f>+VLOOKUP('Gx a CL'!Q273,'Sector Económico'!$B$3:$B$30,1,0)</f>
        <v>#N/A</v>
      </c>
      <c r="BN273" s="104" t="e">
        <f>+VLOOKUP('Gx a CL'!R273,'Sector Económico'!$C$3:$C$30,1,0)</f>
        <v>#N/A</v>
      </c>
      <c r="BO273" s="103">
        <f t="shared" si="187"/>
        <v>0</v>
      </c>
      <c r="BP273" s="103">
        <f t="shared" si="188"/>
        <v>0</v>
      </c>
      <c r="BQ273" s="103">
        <f t="shared" si="189"/>
        <v>0</v>
      </c>
      <c r="BR273" s="103">
        <f t="shared" si="190"/>
        <v>0</v>
      </c>
      <c r="BS273" s="101">
        <f t="shared" si="191"/>
        <v>0</v>
      </c>
      <c r="BT273" s="101">
        <f t="shared" si="192"/>
        <v>0</v>
      </c>
      <c r="BU273" s="101">
        <f t="shared" si="193"/>
        <v>0</v>
      </c>
      <c r="BV273" s="101">
        <f t="shared" si="194"/>
        <v>0</v>
      </c>
      <c r="BW273" s="101">
        <f t="shared" si="195"/>
        <v>0</v>
      </c>
      <c r="BX273" s="101">
        <f t="shared" si="196"/>
        <v>0</v>
      </c>
      <c r="BY273" s="101">
        <f t="shared" si="197"/>
        <v>0</v>
      </c>
      <c r="BZ273" s="101">
        <f t="shared" si="198"/>
        <v>0</v>
      </c>
      <c r="CA273" s="100">
        <f t="shared" si="199"/>
        <v>0</v>
      </c>
      <c r="CB273" s="101">
        <f t="shared" si="200"/>
        <v>0</v>
      </c>
      <c r="CC273" s="102">
        <f t="shared" si="201"/>
        <v>0</v>
      </c>
      <c r="CD273" s="100">
        <f t="shared" si="202"/>
        <v>0</v>
      </c>
      <c r="CE273" s="100">
        <f t="shared" si="203"/>
        <v>0</v>
      </c>
      <c r="CF273" s="100">
        <f t="shared" si="204"/>
        <v>0</v>
      </c>
      <c r="CG273" s="100">
        <f t="shared" si="205"/>
        <v>0</v>
      </c>
      <c r="CH273" s="100">
        <f t="shared" si="206"/>
        <v>0</v>
      </c>
      <c r="CI273" s="103">
        <f t="shared" si="207"/>
        <v>0</v>
      </c>
      <c r="CJ273" s="101">
        <f t="shared" si="208"/>
        <v>0</v>
      </c>
      <c r="CK273" s="103">
        <f t="shared" si="209"/>
        <v>0</v>
      </c>
      <c r="CL273" s="101" t="e">
        <f t="shared" si="210"/>
        <v>#DIV/0!</v>
      </c>
    </row>
    <row r="274" spans="2:90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V274" s="92">
        <f t="shared" si="176"/>
        <v>14</v>
      </c>
      <c r="AX274" s="100" t="e">
        <f t="shared" si="177"/>
        <v>#DIV/0!</v>
      </c>
      <c r="AY274" s="101" t="e">
        <f t="shared" si="178"/>
        <v>#DIV/0!</v>
      </c>
      <c r="AZ274" s="102">
        <f t="shared" si="179"/>
        <v>0</v>
      </c>
      <c r="BA274" s="100" t="e">
        <f t="shared" si="180"/>
        <v>#DIV/0!</v>
      </c>
      <c r="BB274" s="100">
        <f t="shared" si="181"/>
        <v>0</v>
      </c>
      <c r="BC274" s="100" t="e">
        <f t="shared" si="182"/>
        <v>#DIV/0!</v>
      </c>
      <c r="BD274" s="100">
        <f t="shared" si="183"/>
        <v>0</v>
      </c>
      <c r="BE274" s="100" t="e">
        <f t="shared" si="184"/>
        <v>#DIV/0!</v>
      </c>
      <c r="BF274" s="103" t="e">
        <f>+VLOOKUP(J274,'Código Barras'!$C$3:$D$1694,1,0)</f>
        <v>#N/A</v>
      </c>
      <c r="BG274" s="101" t="e">
        <f t="shared" si="185"/>
        <v>#DIV/0!</v>
      </c>
      <c r="BH274" s="103" t="e">
        <f>+VLOOKUP(L274,'Código Barras'!$C$3:$D$1694,1,0)</f>
        <v>#N/A</v>
      </c>
      <c r="BI274" s="101" t="e">
        <f t="shared" si="186"/>
        <v>#DIV/0!</v>
      </c>
      <c r="BJ274" s="104" t="str">
        <f>IF(N274&lt;&gt;"",VLOOKUP(N274,Distribuidoras!$B$3:$B$28,1,0),"")</f>
        <v/>
      </c>
      <c r="BK274" s="104" t="e">
        <f>+VLOOKUP('Gx a CL'!O274,'Cod. Único Territorial'!$D$3:$D$348,1,0)</f>
        <v>#N/A</v>
      </c>
      <c r="BL274" s="104" t="e">
        <f>+VLOOKUP('Gx a CL'!P274,'Cod. Único Territorial'!$B$3:$B$348,1,0)</f>
        <v>#N/A</v>
      </c>
      <c r="BM274" s="104" t="e">
        <f>+VLOOKUP('Gx a CL'!Q274,'Sector Económico'!$B$3:$B$30,1,0)</f>
        <v>#N/A</v>
      </c>
      <c r="BN274" s="104" t="e">
        <f>+VLOOKUP('Gx a CL'!R274,'Sector Económico'!$C$3:$C$30,1,0)</f>
        <v>#N/A</v>
      </c>
      <c r="BO274" s="103">
        <f t="shared" si="187"/>
        <v>0</v>
      </c>
      <c r="BP274" s="103">
        <f t="shared" si="188"/>
        <v>0</v>
      </c>
      <c r="BQ274" s="103">
        <f t="shared" si="189"/>
        <v>0</v>
      </c>
      <c r="BR274" s="103">
        <f t="shared" si="190"/>
        <v>0</v>
      </c>
      <c r="BS274" s="101">
        <f t="shared" si="191"/>
        <v>0</v>
      </c>
      <c r="BT274" s="101">
        <f t="shared" si="192"/>
        <v>0</v>
      </c>
      <c r="BU274" s="101">
        <f t="shared" si="193"/>
        <v>0</v>
      </c>
      <c r="BV274" s="101">
        <f t="shared" si="194"/>
        <v>0</v>
      </c>
      <c r="BW274" s="101">
        <f t="shared" si="195"/>
        <v>0</v>
      </c>
      <c r="BX274" s="101">
        <f t="shared" si="196"/>
        <v>0</v>
      </c>
      <c r="BY274" s="101">
        <f t="shared" si="197"/>
        <v>0</v>
      </c>
      <c r="BZ274" s="101">
        <f t="shared" si="198"/>
        <v>0</v>
      </c>
      <c r="CA274" s="100">
        <f t="shared" si="199"/>
        <v>0</v>
      </c>
      <c r="CB274" s="101">
        <f t="shared" si="200"/>
        <v>0</v>
      </c>
      <c r="CC274" s="102">
        <f t="shared" si="201"/>
        <v>0</v>
      </c>
      <c r="CD274" s="100">
        <f t="shared" si="202"/>
        <v>0</v>
      </c>
      <c r="CE274" s="100">
        <f t="shared" si="203"/>
        <v>0</v>
      </c>
      <c r="CF274" s="100">
        <f t="shared" si="204"/>
        <v>0</v>
      </c>
      <c r="CG274" s="100">
        <f t="shared" si="205"/>
        <v>0</v>
      </c>
      <c r="CH274" s="100">
        <f t="shared" si="206"/>
        <v>0</v>
      </c>
      <c r="CI274" s="103">
        <f t="shared" si="207"/>
        <v>0</v>
      </c>
      <c r="CJ274" s="101">
        <f t="shared" si="208"/>
        <v>0</v>
      </c>
      <c r="CK274" s="103">
        <f t="shared" si="209"/>
        <v>0</v>
      </c>
      <c r="CL274" s="101" t="e">
        <f t="shared" si="210"/>
        <v>#DIV/0!</v>
      </c>
    </row>
    <row r="275" spans="2:90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V275" s="92">
        <f t="shared" si="176"/>
        <v>14</v>
      </c>
      <c r="AX275" s="100" t="e">
        <f t="shared" si="177"/>
        <v>#DIV/0!</v>
      </c>
      <c r="AY275" s="101" t="e">
        <f t="shared" si="178"/>
        <v>#DIV/0!</v>
      </c>
      <c r="AZ275" s="102">
        <f t="shared" si="179"/>
        <v>0</v>
      </c>
      <c r="BA275" s="100" t="e">
        <f t="shared" si="180"/>
        <v>#DIV/0!</v>
      </c>
      <c r="BB275" s="100">
        <f t="shared" si="181"/>
        <v>0</v>
      </c>
      <c r="BC275" s="100" t="e">
        <f t="shared" si="182"/>
        <v>#DIV/0!</v>
      </c>
      <c r="BD275" s="100">
        <f t="shared" si="183"/>
        <v>0</v>
      </c>
      <c r="BE275" s="100" t="e">
        <f t="shared" si="184"/>
        <v>#DIV/0!</v>
      </c>
      <c r="BF275" s="103" t="e">
        <f>+VLOOKUP(J275,'Código Barras'!$C$3:$D$1694,1,0)</f>
        <v>#N/A</v>
      </c>
      <c r="BG275" s="101" t="e">
        <f t="shared" si="185"/>
        <v>#DIV/0!</v>
      </c>
      <c r="BH275" s="103" t="e">
        <f>+VLOOKUP(L275,'Código Barras'!$C$3:$D$1694,1,0)</f>
        <v>#N/A</v>
      </c>
      <c r="BI275" s="101" t="e">
        <f t="shared" si="186"/>
        <v>#DIV/0!</v>
      </c>
      <c r="BJ275" s="104" t="str">
        <f>IF(N275&lt;&gt;"",VLOOKUP(N275,Distribuidoras!$B$3:$B$28,1,0),"")</f>
        <v/>
      </c>
      <c r="BK275" s="104" t="e">
        <f>+VLOOKUP('Gx a CL'!O275,'Cod. Único Territorial'!$D$3:$D$348,1,0)</f>
        <v>#N/A</v>
      </c>
      <c r="BL275" s="104" t="e">
        <f>+VLOOKUP('Gx a CL'!P275,'Cod. Único Territorial'!$B$3:$B$348,1,0)</f>
        <v>#N/A</v>
      </c>
      <c r="BM275" s="104" t="e">
        <f>+VLOOKUP('Gx a CL'!Q275,'Sector Económico'!$B$3:$B$30,1,0)</f>
        <v>#N/A</v>
      </c>
      <c r="BN275" s="104" t="e">
        <f>+VLOOKUP('Gx a CL'!R275,'Sector Económico'!$C$3:$C$30,1,0)</f>
        <v>#N/A</v>
      </c>
      <c r="BO275" s="103">
        <f t="shared" si="187"/>
        <v>0</v>
      </c>
      <c r="BP275" s="103">
        <f t="shared" si="188"/>
        <v>0</v>
      </c>
      <c r="BQ275" s="103">
        <f t="shared" si="189"/>
        <v>0</v>
      </c>
      <c r="BR275" s="103">
        <f t="shared" si="190"/>
        <v>0</v>
      </c>
      <c r="BS275" s="101">
        <f t="shared" si="191"/>
        <v>0</v>
      </c>
      <c r="BT275" s="101">
        <f t="shared" si="192"/>
        <v>0</v>
      </c>
      <c r="BU275" s="101">
        <f t="shared" si="193"/>
        <v>0</v>
      </c>
      <c r="BV275" s="101">
        <f t="shared" si="194"/>
        <v>0</v>
      </c>
      <c r="BW275" s="101">
        <f t="shared" si="195"/>
        <v>0</v>
      </c>
      <c r="BX275" s="101">
        <f t="shared" si="196"/>
        <v>0</v>
      </c>
      <c r="BY275" s="101">
        <f t="shared" si="197"/>
        <v>0</v>
      </c>
      <c r="BZ275" s="101">
        <f t="shared" si="198"/>
        <v>0</v>
      </c>
      <c r="CA275" s="100">
        <f t="shared" si="199"/>
        <v>0</v>
      </c>
      <c r="CB275" s="101">
        <f t="shared" si="200"/>
        <v>0</v>
      </c>
      <c r="CC275" s="102">
        <f t="shared" si="201"/>
        <v>0</v>
      </c>
      <c r="CD275" s="100">
        <f t="shared" si="202"/>
        <v>0</v>
      </c>
      <c r="CE275" s="100">
        <f t="shared" si="203"/>
        <v>0</v>
      </c>
      <c r="CF275" s="100">
        <f t="shared" si="204"/>
        <v>0</v>
      </c>
      <c r="CG275" s="100">
        <f t="shared" si="205"/>
        <v>0</v>
      </c>
      <c r="CH275" s="100">
        <f t="shared" si="206"/>
        <v>0</v>
      </c>
      <c r="CI275" s="103">
        <f t="shared" si="207"/>
        <v>0</v>
      </c>
      <c r="CJ275" s="101">
        <f t="shared" si="208"/>
        <v>0</v>
      </c>
      <c r="CK275" s="103">
        <f t="shared" si="209"/>
        <v>0</v>
      </c>
      <c r="CL275" s="101" t="e">
        <f t="shared" si="210"/>
        <v>#DIV/0!</v>
      </c>
    </row>
    <row r="276" spans="2:90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V276" s="92">
        <f t="shared" si="176"/>
        <v>14</v>
      </c>
      <c r="AX276" s="100" t="e">
        <f t="shared" si="177"/>
        <v>#DIV/0!</v>
      </c>
      <c r="AY276" s="101" t="e">
        <f t="shared" si="178"/>
        <v>#DIV/0!</v>
      </c>
      <c r="AZ276" s="102">
        <f t="shared" si="179"/>
        <v>0</v>
      </c>
      <c r="BA276" s="100" t="e">
        <f t="shared" si="180"/>
        <v>#DIV/0!</v>
      </c>
      <c r="BB276" s="100">
        <f t="shared" si="181"/>
        <v>0</v>
      </c>
      <c r="BC276" s="100" t="e">
        <f t="shared" si="182"/>
        <v>#DIV/0!</v>
      </c>
      <c r="BD276" s="100">
        <f t="shared" si="183"/>
        <v>0</v>
      </c>
      <c r="BE276" s="100" t="e">
        <f t="shared" si="184"/>
        <v>#DIV/0!</v>
      </c>
      <c r="BF276" s="103" t="e">
        <f>+VLOOKUP(J276,'Código Barras'!$C$3:$D$1694,1,0)</f>
        <v>#N/A</v>
      </c>
      <c r="BG276" s="101" t="e">
        <f t="shared" si="185"/>
        <v>#DIV/0!</v>
      </c>
      <c r="BH276" s="103" t="e">
        <f>+VLOOKUP(L276,'Código Barras'!$C$3:$D$1694,1,0)</f>
        <v>#N/A</v>
      </c>
      <c r="BI276" s="101" t="e">
        <f t="shared" si="186"/>
        <v>#DIV/0!</v>
      </c>
      <c r="BJ276" s="104" t="str">
        <f>IF(N276&lt;&gt;"",VLOOKUP(N276,Distribuidoras!$B$3:$B$28,1,0),"")</f>
        <v/>
      </c>
      <c r="BK276" s="104" t="e">
        <f>+VLOOKUP('Gx a CL'!O276,'Cod. Único Territorial'!$D$3:$D$348,1,0)</f>
        <v>#N/A</v>
      </c>
      <c r="BL276" s="104" t="e">
        <f>+VLOOKUP('Gx a CL'!P276,'Cod. Único Territorial'!$B$3:$B$348,1,0)</f>
        <v>#N/A</v>
      </c>
      <c r="BM276" s="104" t="e">
        <f>+VLOOKUP('Gx a CL'!Q276,'Sector Económico'!$B$3:$B$30,1,0)</f>
        <v>#N/A</v>
      </c>
      <c r="BN276" s="104" t="e">
        <f>+VLOOKUP('Gx a CL'!R276,'Sector Económico'!$C$3:$C$30,1,0)</f>
        <v>#N/A</v>
      </c>
      <c r="BO276" s="103">
        <f t="shared" si="187"/>
        <v>0</v>
      </c>
      <c r="BP276" s="103">
        <f t="shared" si="188"/>
        <v>0</v>
      </c>
      <c r="BQ276" s="103">
        <f t="shared" si="189"/>
        <v>0</v>
      </c>
      <c r="BR276" s="103">
        <f t="shared" si="190"/>
        <v>0</v>
      </c>
      <c r="BS276" s="101">
        <f t="shared" si="191"/>
        <v>0</v>
      </c>
      <c r="BT276" s="101">
        <f t="shared" si="192"/>
        <v>0</v>
      </c>
      <c r="BU276" s="101">
        <f t="shared" si="193"/>
        <v>0</v>
      </c>
      <c r="BV276" s="101">
        <f t="shared" si="194"/>
        <v>0</v>
      </c>
      <c r="BW276" s="101">
        <f t="shared" si="195"/>
        <v>0</v>
      </c>
      <c r="BX276" s="101">
        <f t="shared" si="196"/>
        <v>0</v>
      </c>
      <c r="BY276" s="101">
        <f t="shared" si="197"/>
        <v>0</v>
      </c>
      <c r="BZ276" s="101">
        <f t="shared" si="198"/>
        <v>0</v>
      </c>
      <c r="CA276" s="100">
        <f t="shared" si="199"/>
        <v>0</v>
      </c>
      <c r="CB276" s="101">
        <f t="shared" si="200"/>
        <v>0</v>
      </c>
      <c r="CC276" s="102">
        <f t="shared" si="201"/>
        <v>0</v>
      </c>
      <c r="CD276" s="100">
        <f t="shared" si="202"/>
        <v>0</v>
      </c>
      <c r="CE276" s="100">
        <f t="shared" si="203"/>
        <v>0</v>
      </c>
      <c r="CF276" s="100">
        <f t="shared" si="204"/>
        <v>0</v>
      </c>
      <c r="CG276" s="100">
        <f t="shared" si="205"/>
        <v>0</v>
      </c>
      <c r="CH276" s="100">
        <f t="shared" si="206"/>
        <v>0</v>
      </c>
      <c r="CI276" s="103">
        <f t="shared" si="207"/>
        <v>0</v>
      </c>
      <c r="CJ276" s="101">
        <f t="shared" si="208"/>
        <v>0</v>
      </c>
      <c r="CK276" s="103">
        <f t="shared" si="209"/>
        <v>0</v>
      </c>
      <c r="CL276" s="101" t="e">
        <f t="shared" si="210"/>
        <v>#DIV/0!</v>
      </c>
    </row>
    <row r="277" spans="2:90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V277" s="92">
        <f t="shared" si="176"/>
        <v>14</v>
      </c>
      <c r="AX277" s="100" t="e">
        <f t="shared" si="177"/>
        <v>#DIV/0!</v>
      </c>
      <c r="AY277" s="101" t="e">
        <f t="shared" si="178"/>
        <v>#DIV/0!</v>
      </c>
      <c r="AZ277" s="102">
        <f t="shared" si="179"/>
        <v>0</v>
      </c>
      <c r="BA277" s="100" t="e">
        <f t="shared" si="180"/>
        <v>#DIV/0!</v>
      </c>
      <c r="BB277" s="100">
        <f t="shared" si="181"/>
        <v>0</v>
      </c>
      <c r="BC277" s="100" t="e">
        <f t="shared" si="182"/>
        <v>#DIV/0!</v>
      </c>
      <c r="BD277" s="100">
        <f t="shared" si="183"/>
        <v>0</v>
      </c>
      <c r="BE277" s="100" t="e">
        <f t="shared" si="184"/>
        <v>#DIV/0!</v>
      </c>
      <c r="BF277" s="103" t="e">
        <f>+VLOOKUP(J277,'Código Barras'!$C$3:$D$1694,1,0)</f>
        <v>#N/A</v>
      </c>
      <c r="BG277" s="101" t="e">
        <f t="shared" si="185"/>
        <v>#DIV/0!</v>
      </c>
      <c r="BH277" s="103" t="e">
        <f>+VLOOKUP(L277,'Código Barras'!$C$3:$D$1694,1,0)</f>
        <v>#N/A</v>
      </c>
      <c r="BI277" s="101" t="e">
        <f t="shared" si="186"/>
        <v>#DIV/0!</v>
      </c>
      <c r="BJ277" s="104" t="str">
        <f>IF(N277&lt;&gt;"",VLOOKUP(N277,Distribuidoras!$B$3:$B$28,1,0),"")</f>
        <v/>
      </c>
      <c r="BK277" s="104" t="e">
        <f>+VLOOKUP('Gx a CL'!O277,'Cod. Único Territorial'!$D$3:$D$348,1,0)</f>
        <v>#N/A</v>
      </c>
      <c r="BL277" s="104" t="e">
        <f>+VLOOKUP('Gx a CL'!P277,'Cod. Único Territorial'!$B$3:$B$348,1,0)</f>
        <v>#N/A</v>
      </c>
      <c r="BM277" s="104" t="e">
        <f>+VLOOKUP('Gx a CL'!Q277,'Sector Económico'!$B$3:$B$30,1,0)</f>
        <v>#N/A</v>
      </c>
      <c r="BN277" s="104" t="e">
        <f>+VLOOKUP('Gx a CL'!R277,'Sector Económico'!$C$3:$C$30,1,0)</f>
        <v>#N/A</v>
      </c>
      <c r="BO277" s="103">
        <f t="shared" si="187"/>
        <v>0</v>
      </c>
      <c r="BP277" s="103">
        <f t="shared" si="188"/>
        <v>0</v>
      </c>
      <c r="BQ277" s="103">
        <f t="shared" si="189"/>
        <v>0</v>
      </c>
      <c r="BR277" s="103">
        <f t="shared" si="190"/>
        <v>0</v>
      </c>
      <c r="BS277" s="101">
        <f t="shared" si="191"/>
        <v>0</v>
      </c>
      <c r="BT277" s="101">
        <f t="shared" si="192"/>
        <v>0</v>
      </c>
      <c r="BU277" s="101">
        <f t="shared" si="193"/>
        <v>0</v>
      </c>
      <c r="BV277" s="101">
        <f t="shared" si="194"/>
        <v>0</v>
      </c>
      <c r="BW277" s="101">
        <f t="shared" si="195"/>
        <v>0</v>
      </c>
      <c r="BX277" s="101">
        <f t="shared" si="196"/>
        <v>0</v>
      </c>
      <c r="BY277" s="101">
        <f t="shared" si="197"/>
        <v>0</v>
      </c>
      <c r="BZ277" s="101">
        <f t="shared" si="198"/>
        <v>0</v>
      </c>
      <c r="CA277" s="100">
        <f t="shared" si="199"/>
        <v>0</v>
      </c>
      <c r="CB277" s="101">
        <f t="shared" si="200"/>
        <v>0</v>
      </c>
      <c r="CC277" s="102">
        <f t="shared" si="201"/>
        <v>0</v>
      </c>
      <c r="CD277" s="100">
        <f t="shared" si="202"/>
        <v>0</v>
      </c>
      <c r="CE277" s="100">
        <f t="shared" si="203"/>
        <v>0</v>
      </c>
      <c r="CF277" s="100">
        <f t="shared" si="204"/>
        <v>0</v>
      </c>
      <c r="CG277" s="100">
        <f t="shared" si="205"/>
        <v>0</v>
      </c>
      <c r="CH277" s="100">
        <f t="shared" si="206"/>
        <v>0</v>
      </c>
      <c r="CI277" s="103">
        <f t="shared" si="207"/>
        <v>0</v>
      </c>
      <c r="CJ277" s="101">
        <f t="shared" si="208"/>
        <v>0</v>
      </c>
      <c r="CK277" s="103">
        <f t="shared" si="209"/>
        <v>0</v>
      </c>
      <c r="CL277" s="101" t="e">
        <f t="shared" si="210"/>
        <v>#DIV/0!</v>
      </c>
    </row>
    <row r="278" spans="2:90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V278" s="92">
        <f t="shared" si="176"/>
        <v>14</v>
      </c>
      <c r="AX278" s="100" t="e">
        <f t="shared" si="177"/>
        <v>#DIV/0!</v>
      </c>
      <c r="AY278" s="101" t="e">
        <f t="shared" si="178"/>
        <v>#DIV/0!</v>
      </c>
      <c r="AZ278" s="102">
        <f t="shared" si="179"/>
        <v>0</v>
      </c>
      <c r="BA278" s="100" t="e">
        <f t="shared" si="180"/>
        <v>#DIV/0!</v>
      </c>
      <c r="BB278" s="100">
        <f t="shared" si="181"/>
        <v>0</v>
      </c>
      <c r="BC278" s="100" t="e">
        <f t="shared" si="182"/>
        <v>#DIV/0!</v>
      </c>
      <c r="BD278" s="100">
        <f t="shared" si="183"/>
        <v>0</v>
      </c>
      <c r="BE278" s="100" t="e">
        <f t="shared" si="184"/>
        <v>#DIV/0!</v>
      </c>
      <c r="BF278" s="103" t="e">
        <f>+VLOOKUP(J278,'Código Barras'!$C$3:$D$1694,1,0)</f>
        <v>#N/A</v>
      </c>
      <c r="BG278" s="101" t="e">
        <f t="shared" si="185"/>
        <v>#DIV/0!</v>
      </c>
      <c r="BH278" s="103" t="e">
        <f>+VLOOKUP(L278,'Código Barras'!$C$3:$D$1694,1,0)</f>
        <v>#N/A</v>
      </c>
      <c r="BI278" s="101" t="e">
        <f t="shared" si="186"/>
        <v>#DIV/0!</v>
      </c>
      <c r="BJ278" s="104" t="str">
        <f>IF(N278&lt;&gt;"",VLOOKUP(N278,Distribuidoras!$B$3:$B$28,1,0),"")</f>
        <v/>
      </c>
      <c r="BK278" s="104" t="e">
        <f>+VLOOKUP('Gx a CL'!O278,'Cod. Único Territorial'!$D$3:$D$348,1,0)</f>
        <v>#N/A</v>
      </c>
      <c r="BL278" s="104" t="e">
        <f>+VLOOKUP('Gx a CL'!P278,'Cod. Único Territorial'!$B$3:$B$348,1,0)</f>
        <v>#N/A</v>
      </c>
      <c r="BM278" s="104" t="e">
        <f>+VLOOKUP('Gx a CL'!Q278,'Sector Económico'!$B$3:$B$30,1,0)</f>
        <v>#N/A</v>
      </c>
      <c r="BN278" s="104" t="e">
        <f>+VLOOKUP('Gx a CL'!R278,'Sector Económico'!$C$3:$C$30,1,0)</f>
        <v>#N/A</v>
      </c>
      <c r="BO278" s="103">
        <f t="shared" si="187"/>
        <v>0</v>
      </c>
      <c r="BP278" s="103">
        <f t="shared" si="188"/>
        <v>0</v>
      </c>
      <c r="BQ278" s="103">
        <f t="shared" si="189"/>
        <v>0</v>
      </c>
      <c r="BR278" s="103">
        <f t="shared" si="190"/>
        <v>0</v>
      </c>
      <c r="BS278" s="101">
        <f t="shared" si="191"/>
        <v>0</v>
      </c>
      <c r="BT278" s="101">
        <f t="shared" si="192"/>
        <v>0</v>
      </c>
      <c r="BU278" s="101">
        <f t="shared" si="193"/>
        <v>0</v>
      </c>
      <c r="BV278" s="101">
        <f t="shared" si="194"/>
        <v>0</v>
      </c>
      <c r="BW278" s="101">
        <f t="shared" si="195"/>
        <v>0</v>
      </c>
      <c r="BX278" s="101">
        <f t="shared" si="196"/>
        <v>0</v>
      </c>
      <c r="BY278" s="101">
        <f t="shared" si="197"/>
        <v>0</v>
      </c>
      <c r="BZ278" s="101">
        <f t="shared" si="198"/>
        <v>0</v>
      </c>
      <c r="CA278" s="100">
        <f t="shared" si="199"/>
        <v>0</v>
      </c>
      <c r="CB278" s="101">
        <f t="shared" si="200"/>
        <v>0</v>
      </c>
      <c r="CC278" s="102">
        <f t="shared" si="201"/>
        <v>0</v>
      </c>
      <c r="CD278" s="100">
        <f t="shared" si="202"/>
        <v>0</v>
      </c>
      <c r="CE278" s="100">
        <f t="shared" si="203"/>
        <v>0</v>
      </c>
      <c r="CF278" s="100">
        <f t="shared" si="204"/>
        <v>0</v>
      </c>
      <c r="CG278" s="100">
        <f t="shared" si="205"/>
        <v>0</v>
      </c>
      <c r="CH278" s="100">
        <f t="shared" si="206"/>
        <v>0</v>
      </c>
      <c r="CI278" s="103">
        <f t="shared" si="207"/>
        <v>0</v>
      </c>
      <c r="CJ278" s="101">
        <f t="shared" si="208"/>
        <v>0</v>
      </c>
      <c r="CK278" s="103">
        <f t="shared" si="209"/>
        <v>0</v>
      </c>
      <c r="CL278" s="101" t="e">
        <f t="shared" si="210"/>
        <v>#DIV/0!</v>
      </c>
    </row>
    <row r="279" spans="2:90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V279" s="92">
        <f t="shared" si="176"/>
        <v>14</v>
      </c>
      <c r="AX279" s="100" t="e">
        <f t="shared" si="177"/>
        <v>#DIV/0!</v>
      </c>
      <c r="AY279" s="101" t="e">
        <f t="shared" si="178"/>
        <v>#DIV/0!</v>
      </c>
      <c r="AZ279" s="102">
        <f t="shared" si="179"/>
        <v>0</v>
      </c>
      <c r="BA279" s="100" t="e">
        <f t="shared" si="180"/>
        <v>#DIV/0!</v>
      </c>
      <c r="BB279" s="100">
        <f t="shared" si="181"/>
        <v>0</v>
      </c>
      <c r="BC279" s="100" t="e">
        <f t="shared" si="182"/>
        <v>#DIV/0!</v>
      </c>
      <c r="BD279" s="100">
        <f t="shared" si="183"/>
        <v>0</v>
      </c>
      <c r="BE279" s="100" t="e">
        <f t="shared" si="184"/>
        <v>#DIV/0!</v>
      </c>
      <c r="BF279" s="103" t="e">
        <f>+VLOOKUP(J279,'Código Barras'!$C$3:$D$1694,1,0)</f>
        <v>#N/A</v>
      </c>
      <c r="BG279" s="101" t="e">
        <f t="shared" si="185"/>
        <v>#DIV/0!</v>
      </c>
      <c r="BH279" s="103" t="e">
        <f>+VLOOKUP(L279,'Código Barras'!$C$3:$D$1694,1,0)</f>
        <v>#N/A</v>
      </c>
      <c r="BI279" s="101" t="e">
        <f t="shared" si="186"/>
        <v>#DIV/0!</v>
      </c>
      <c r="BJ279" s="104" t="str">
        <f>IF(N279&lt;&gt;"",VLOOKUP(N279,Distribuidoras!$B$3:$B$28,1,0),"")</f>
        <v/>
      </c>
      <c r="BK279" s="104" t="e">
        <f>+VLOOKUP('Gx a CL'!O279,'Cod. Único Territorial'!$D$3:$D$348,1,0)</f>
        <v>#N/A</v>
      </c>
      <c r="BL279" s="104" t="e">
        <f>+VLOOKUP('Gx a CL'!P279,'Cod. Único Territorial'!$B$3:$B$348,1,0)</f>
        <v>#N/A</v>
      </c>
      <c r="BM279" s="104" t="e">
        <f>+VLOOKUP('Gx a CL'!Q279,'Sector Económico'!$B$3:$B$30,1,0)</f>
        <v>#N/A</v>
      </c>
      <c r="BN279" s="104" t="e">
        <f>+VLOOKUP('Gx a CL'!R279,'Sector Económico'!$C$3:$C$30,1,0)</f>
        <v>#N/A</v>
      </c>
      <c r="BO279" s="103">
        <f t="shared" si="187"/>
        <v>0</v>
      </c>
      <c r="BP279" s="103">
        <f t="shared" si="188"/>
        <v>0</v>
      </c>
      <c r="BQ279" s="103">
        <f t="shared" si="189"/>
        <v>0</v>
      </c>
      <c r="BR279" s="103">
        <f t="shared" si="190"/>
        <v>0</v>
      </c>
      <c r="BS279" s="101">
        <f t="shared" si="191"/>
        <v>0</v>
      </c>
      <c r="BT279" s="101">
        <f t="shared" si="192"/>
        <v>0</v>
      </c>
      <c r="BU279" s="101">
        <f t="shared" si="193"/>
        <v>0</v>
      </c>
      <c r="BV279" s="101">
        <f t="shared" si="194"/>
        <v>0</v>
      </c>
      <c r="BW279" s="101">
        <f t="shared" si="195"/>
        <v>0</v>
      </c>
      <c r="BX279" s="101">
        <f t="shared" si="196"/>
        <v>0</v>
      </c>
      <c r="BY279" s="101">
        <f t="shared" si="197"/>
        <v>0</v>
      </c>
      <c r="BZ279" s="101">
        <f t="shared" si="198"/>
        <v>0</v>
      </c>
      <c r="CA279" s="100">
        <f t="shared" si="199"/>
        <v>0</v>
      </c>
      <c r="CB279" s="101">
        <f t="shared" si="200"/>
        <v>0</v>
      </c>
      <c r="CC279" s="102">
        <f t="shared" si="201"/>
        <v>0</v>
      </c>
      <c r="CD279" s="100">
        <f t="shared" si="202"/>
        <v>0</v>
      </c>
      <c r="CE279" s="100">
        <f t="shared" si="203"/>
        <v>0</v>
      </c>
      <c r="CF279" s="100">
        <f t="shared" si="204"/>
        <v>0</v>
      </c>
      <c r="CG279" s="100">
        <f t="shared" si="205"/>
        <v>0</v>
      </c>
      <c r="CH279" s="100">
        <f t="shared" si="206"/>
        <v>0</v>
      </c>
      <c r="CI279" s="103">
        <f t="shared" si="207"/>
        <v>0</v>
      </c>
      <c r="CJ279" s="101">
        <f t="shared" si="208"/>
        <v>0</v>
      </c>
      <c r="CK279" s="103">
        <f t="shared" si="209"/>
        <v>0</v>
      </c>
      <c r="CL279" s="101" t="e">
        <f t="shared" si="210"/>
        <v>#DIV/0!</v>
      </c>
    </row>
    <row r="280" spans="2:90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V280" s="92">
        <f t="shared" si="176"/>
        <v>14</v>
      </c>
      <c r="AX280" s="100" t="e">
        <f t="shared" si="177"/>
        <v>#DIV/0!</v>
      </c>
      <c r="AY280" s="101" t="e">
        <f t="shared" si="178"/>
        <v>#DIV/0!</v>
      </c>
      <c r="AZ280" s="102">
        <f t="shared" si="179"/>
        <v>0</v>
      </c>
      <c r="BA280" s="100" t="e">
        <f t="shared" si="180"/>
        <v>#DIV/0!</v>
      </c>
      <c r="BB280" s="100">
        <f t="shared" si="181"/>
        <v>0</v>
      </c>
      <c r="BC280" s="100" t="e">
        <f t="shared" si="182"/>
        <v>#DIV/0!</v>
      </c>
      <c r="BD280" s="100">
        <f t="shared" si="183"/>
        <v>0</v>
      </c>
      <c r="BE280" s="100" t="e">
        <f t="shared" si="184"/>
        <v>#DIV/0!</v>
      </c>
      <c r="BF280" s="103" t="e">
        <f>+VLOOKUP(J280,'Código Barras'!$C$3:$D$1694,1,0)</f>
        <v>#N/A</v>
      </c>
      <c r="BG280" s="101" t="e">
        <f t="shared" si="185"/>
        <v>#DIV/0!</v>
      </c>
      <c r="BH280" s="103" t="e">
        <f>+VLOOKUP(L280,'Código Barras'!$C$3:$D$1694,1,0)</f>
        <v>#N/A</v>
      </c>
      <c r="BI280" s="101" t="e">
        <f t="shared" si="186"/>
        <v>#DIV/0!</v>
      </c>
      <c r="BJ280" s="104" t="str">
        <f>IF(N280&lt;&gt;"",VLOOKUP(N280,Distribuidoras!$B$3:$B$28,1,0),"")</f>
        <v/>
      </c>
      <c r="BK280" s="104" t="e">
        <f>+VLOOKUP('Gx a CL'!O280,'Cod. Único Territorial'!$D$3:$D$348,1,0)</f>
        <v>#N/A</v>
      </c>
      <c r="BL280" s="104" t="e">
        <f>+VLOOKUP('Gx a CL'!P280,'Cod. Único Territorial'!$B$3:$B$348,1,0)</f>
        <v>#N/A</v>
      </c>
      <c r="BM280" s="104" t="e">
        <f>+VLOOKUP('Gx a CL'!Q280,'Sector Económico'!$B$3:$B$30,1,0)</f>
        <v>#N/A</v>
      </c>
      <c r="BN280" s="104" t="e">
        <f>+VLOOKUP('Gx a CL'!R280,'Sector Económico'!$C$3:$C$30,1,0)</f>
        <v>#N/A</v>
      </c>
      <c r="BO280" s="103">
        <f t="shared" si="187"/>
        <v>0</v>
      </c>
      <c r="BP280" s="103">
        <f t="shared" si="188"/>
        <v>0</v>
      </c>
      <c r="BQ280" s="103">
        <f t="shared" si="189"/>
        <v>0</v>
      </c>
      <c r="BR280" s="103">
        <f t="shared" si="190"/>
        <v>0</v>
      </c>
      <c r="BS280" s="101">
        <f t="shared" si="191"/>
        <v>0</v>
      </c>
      <c r="BT280" s="101">
        <f t="shared" si="192"/>
        <v>0</v>
      </c>
      <c r="BU280" s="101">
        <f t="shared" si="193"/>
        <v>0</v>
      </c>
      <c r="BV280" s="101">
        <f t="shared" si="194"/>
        <v>0</v>
      </c>
      <c r="BW280" s="101">
        <f t="shared" si="195"/>
        <v>0</v>
      </c>
      <c r="BX280" s="101">
        <f t="shared" si="196"/>
        <v>0</v>
      </c>
      <c r="BY280" s="101">
        <f t="shared" si="197"/>
        <v>0</v>
      </c>
      <c r="BZ280" s="101">
        <f t="shared" si="198"/>
        <v>0</v>
      </c>
      <c r="CA280" s="100">
        <f t="shared" si="199"/>
        <v>0</v>
      </c>
      <c r="CB280" s="101">
        <f t="shared" si="200"/>
        <v>0</v>
      </c>
      <c r="CC280" s="102">
        <f t="shared" si="201"/>
        <v>0</v>
      </c>
      <c r="CD280" s="100">
        <f t="shared" si="202"/>
        <v>0</v>
      </c>
      <c r="CE280" s="100">
        <f t="shared" si="203"/>
        <v>0</v>
      </c>
      <c r="CF280" s="100">
        <f t="shared" si="204"/>
        <v>0</v>
      </c>
      <c r="CG280" s="100">
        <f t="shared" si="205"/>
        <v>0</v>
      </c>
      <c r="CH280" s="100">
        <f t="shared" si="206"/>
        <v>0</v>
      </c>
      <c r="CI280" s="103">
        <f t="shared" si="207"/>
        <v>0</v>
      </c>
      <c r="CJ280" s="101">
        <f t="shared" si="208"/>
        <v>0</v>
      </c>
      <c r="CK280" s="103">
        <f t="shared" si="209"/>
        <v>0</v>
      </c>
      <c r="CL280" s="101" t="e">
        <f t="shared" si="210"/>
        <v>#DIV/0!</v>
      </c>
    </row>
    <row r="281" spans="2:90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V281" s="92">
        <f t="shared" si="176"/>
        <v>14</v>
      </c>
      <c r="AX281" s="100" t="e">
        <f t="shared" si="177"/>
        <v>#DIV/0!</v>
      </c>
      <c r="AY281" s="101" t="e">
        <f t="shared" si="178"/>
        <v>#DIV/0!</v>
      </c>
      <c r="AZ281" s="102">
        <f t="shared" si="179"/>
        <v>0</v>
      </c>
      <c r="BA281" s="100" t="e">
        <f t="shared" si="180"/>
        <v>#DIV/0!</v>
      </c>
      <c r="BB281" s="100">
        <f t="shared" si="181"/>
        <v>0</v>
      </c>
      <c r="BC281" s="100" t="e">
        <f t="shared" si="182"/>
        <v>#DIV/0!</v>
      </c>
      <c r="BD281" s="100">
        <f t="shared" si="183"/>
        <v>0</v>
      </c>
      <c r="BE281" s="100" t="e">
        <f t="shared" si="184"/>
        <v>#DIV/0!</v>
      </c>
      <c r="BF281" s="103" t="e">
        <f>+VLOOKUP(J281,'Código Barras'!$C$3:$D$1694,1,0)</f>
        <v>#N/A</v>
      </c>
      <c r="BG281" s="101" t="e">
        <f t="shared" si="185"/>
        <v>#DIV/0!</v>
      </c>
      <c r="BH281" s="103" t="e">
        <f>+VLOOKUP(L281,'Código Barras'!$C$3:$D$1694,1,0)</f>
        <v>#N/A</v>
      </c>
      <c r="BI281" s="101" t="e">
        <f t="shared" si="186"/>
        <v>#DIV/0!</v>
      </c>
      <c r="BJ281" s="104" t="str">
        <f>IF(N281&lt;&gt;"",VLOOKUP(N281,Distribuidoras!$B$3:$B$28,1,0),"")</f>
        <v/>
      </c>
      <c r="BK281" s="104" t="e">
        <f>+VLOOKUP('Gx a CL'!O281,'Cod. Único Territorial'!$D$3:$D$348,1,0)</f>
        <v>#N/A</v>
      </c>
      <c r="BL281" s="104" t="e">
        <f>+VLOOKUP('Gx a CL'!P281,'Cod. Único Territorial'!$B$3:$B$348,1,0)</f>
        <v>#N/A</v>
      </c>
      <c r="BM281" s="104" t="e">
        <f>+VLOOKUP('Gx a CL'!Q281,'Sector Económico'!$B$3:$B$30,1,0)</f>
        <v>#N/A</v>
      </c>
      <c r="BN281" s="104" t="e">
        <f>+VLOOKUP('Gx a CL'!R281,'Sector Económico'!$C$3:$C$30,1,0)</f>
        <v>#N/A</v>
      </c>
      <c r="BO281" s="103">
        <f t="shared" si="187"/>
        <v>0</v>
      </c>
      <c r="BP281" s="103">
        <f t="shared" si="188"/>
        <v>0</v>
      </c>
      <c r="BQ281" s="103">
        <f t="shared" si="189"/>
        <v>0</v>
      </c>
      <c r="BR281" s="103">
        <f t="shared" si="190"/>
        <v>0</v>
      </c>
      <c r="BS281" s="101">
        <f t="shared" si="191"/>
        <v>0</v>
      </c>
      <c r="BT281" s="101">
        <f t="shared" si="192"/>
        <v>0</v>
      </c>
      <c r="BU281" s="101">
        <f t="shared" si="193"/>
        <v>0</v>
      </c>
      <c r="BV281" s="101">
        <f t="shared" si="194"/>
        <v>0</v>
      </c>
      <c r="BW281" s="101">
        <f t="shared" si="195"/>
        <v>0</v>
      </c>
      <c r="BX281" s="101">
        <f t="shared" si="196"/>
        <v>0</v>
      </c>
      <c r="BY281" s="101">
        <f t="shared" si="197"/>
        <v>0</v>
      </c>
      <c r="BZ281" s="101">
        <f t="shared" si="198"/>
        <v>0</v>
      </c>
      <c r="CA281" s="100">
        <f t="shared" si="199"/>
        <v>0</v>
      </c>
      <c r="CB281" s="101">
        <f t="shared" si="200"/>
        <v>0</v>
      </c>
      <c r="CC281" s="102">
        <f t="shared" si="201"/>
        <v>0</v>
      </c>
      <c r="CD281" s="100">
        <f t="shared" si="202"/>
        <v>0</v>
      </c>
      <c r="CE281" s="100">
        <f t="shared" si="203"/>
        <v>0</v>
      </c>
      <c r="CF281" s="100">
        <f t="shared" si="204"/>
        <v>0</v>
      </c>
      <c r="CG281" s="100">
        <f t="shared" si="205"/>
        <v>0</v>
      </c>
      <c r="CH281" s="100">
        <f t="shared" si="206"/>
        <v>0</v>
      </c>
      <c r="CI281" s="103">
        <f t="shared" si="207"/>
        <v>0</v>
      </c>
      <c r="CJ281" s="101">
        <f t="shared" si="208"/>
        <v>0</v>
      </c>
      <c r="CK281" s="103">
        <f t="shared" si="209"/>
        <v>0</v>
      </c>
      <c r="CL281" s="101" t="e">
        <f t="shared" si="210"/>
        <v>#DIV/0!</v>
      </c>
    </row>
    <row r="282" spans="2:90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V282" s="92">
        <f t="shared" si="176"/>
        <v>14</v>
      </c>
      <c r="AX282" s="100" t="e">
        <f t="shared" si="177"/>
        <v>#DIV/0!</v>
      </c>
      <c r="AY282" s="101" t="e">
        <f t="shared" si="178"/>
        <v>#DIV/0!</v>
      </c>
      <c r="AZ282" s="102">
        <f t="shared" si="179"/>
        <v>0</v>
      </c>
      <c r="BA282" s="100" t="e">
        <f t="shared" si="180"/>
        <v>#DIV/0!</v>
      </c>
      <c r="BB282" s="100">
        <f t="shared" si="181"/>
        <v>0</v>
      </c>
      <c r="BC282" s="100" t="e">
        <f t="shared" si="182"/>
        <v>#DIV/0!</v>
      </c>
      <c r="BD282" s="100">
        <f t="shared" si="183"/>
        <v>0</v>
      </c>
      <c r="BE282" s="100" t="e">
        <f t="shared" si="184"/>
        <v>#DIV/0!</v>
      </c>
      <c r="BF282" s="103" t="e">
        <f>+VLOOKUP(J282,'Código Barras'!$C$3:$D$1694,1,0)</f>
        <v>#N/A</v>
      </c>
      <c r="BG282" s="101" t="e">
        <f t="shared" si="185"/>
        <v>#DIV/0!</v>
      </c>
      <c r="BH282" s="103" t="e">
        <f>+VLOOKUP(L282,'Código Barras'!$C$3:$D$1694,1,0)</f>
        <v>#N/A</v>
      </c>
      <c r="BI282" s="101" t="e">
        <f t="shared" si="186"/>
        <v>#DIV/0!</v>
      </c>
      <c r="BJ282" s="104" t="str">
        <f>IF(N282&lt;&gt;"",VLOOKUP(N282,Distribuidoras!$B$3:$B$28,1,0),"")</f>
        <v/>
      </c>
      <c r="BK282" s="104" t="e">
        <f>+VLOOKUP('Gx a CL'!O282,'Cod. Único Territorial'!$D$3:$D$348,1,0)</f>
        <v>#N/A</v>
      </c>
      <c r="BL282" s="104" t="e">
        <f>+VLOOKUP('Gx a CL'!P282,'Cod. Único Territorial'!$B$3:$B$348,1,0)</f>
        <v>#N/A</v>
      </c>
      <c r="BM282" s="104" t="e">
        <f>+VLOOKUP('Gx a CL'!Q282,'Sector Económico'!$B$3:$B$30,1,0)</f>
        <v>#N/A</v>
      </c>
      <c r="BN282" s="104" t="e">
        <f>+VLOOKUP('Gx a CL'!R282,'Sector Económico'!$C$3:$C$30,1,0)</f>
        <v>#N/A</v>
      </c>
      <c r="BO282" s="103">
        <f t="shared" si="187"/>
        <v>0</v>
      </c>
      <c r="BP282" s="103">
        <f t="shared" si="188"/>
        <v>0</v>
      </c>
      <c r="BQ282" s="103">
        <f t="shared" si="189"/>
        <v>0</v>
      </c>
      <c r="BR282" s="103">
        <f t="shared" si="190"/>
        <v>0</v>
      </c>
      <c r="BS282" s="101">
        <f t="shared" si="191"/>
        <v>0</v>
      </c>
      <c r="BT282" s="101">
        <f t="shared" si="192"/>
        <v>0</v>
      </c>
      <c r="BU282" s="101">
        <f t="shared" si="193"/>
        <v>0</v>
      </c>
      <c r="BV282" s="101">
        <f t="shared" si="194"/>
        <v>0</v>
      </c>
      <c r="BW282" s="101">
        <f t="shared" si="195"/>
        <v>0</v>
      </c>
      <c r="BX282" s="101">
        <f t="shared" si="196"/>
        <v>0</v>
      </c>
      <c r="BY282" s="101">
        <f t="shared" si="197"/>
        <v>0</v>
      </c>
      <c r="BZ282" s="101">
        <f t="shared" si="198"/>
        <v>0</v>
      </c>
      <c r="CA282" s="100">
        <f t="shared" si="199"/>
        <v>0</v>
      </c>
      <c r="CB282" s="101">
        <f t="shared" si="200"/>
        <v>0</v>
      </c>
      <c r="CC282" s="102">
        <f t="shared" si="201"/>
        <v>0</v>
      </c>
      <c r="CD282" s="100">
        <f t="shared" si="202"/>
        <v>0</v>
      </c>
      <c r="CE282" s="100">
        <f t="shared" si="203"/>
        <v>0</v>
      </c>
      <c r="CF282" s="100">
        <f t="shared" si="204"/>
        <v>0</v>
      </c>
      <c r="CG282" s="100">
        <f t="shared" si="205"/>
        <v>0</v>
      </c>
      <c r="CH282" s="100">
        <f t="shared" si="206"/>
        <v>0</v>
      </c>
      <c r="CI282" s="103">
        <f t="shared" si="207"/>
        <v>0</v>
      </c>
      <c r="CJ282" s="101">
        <f t="shared" si="208"/>
        <v>0</v>
      </c>
      <c r="CK282" s="103">
        <f t="shared" si="209"/>
        <v>0</v>
      </c>
      <c r="CL282" s="101" t="e">
        <f t="shared" si="210"/>
        <v>#DIV/0!</v>
      </c>
    </row>
    <row r="283" spans="2:90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V283" s="92">
        <f t="shared" si="176"/>
        <v>14</v>
      </c>
      <c r="AX283" s="100" t="e">
        <f t="shared" si="177"/>
        <v>#DIV/0!</v>
      </c>
      <c r="AY283" s="101" t="e">
        <f t="shared" si="178"/>
        <v>#DIV/0!</v>
      </c>
      <c r="AZ283" s="102">
        <f t="shared" si="179"/>
        <v>0</v>
      </c>
      <c r="BA283" s="100" t="e">
        <f t="shared" si="180"/>
        <v>#DIV/0!</v>
      </c>
      <c r="BB283" s="100">
        <f t="shared" si="181"/>
        <v>0</v>
      </c>
      <c r="BC283" s="100" t="e">
        <f t="shared" si="182"/>
        <v>#DIV/0!</v>
      </c>
      <c r="BD283" s="100">
        <f t="shared" si="183"/>
        <v>0</v>
      </c>
      <c r="BE283" s="100" t="e">
        <f t="shared" si="184"/>
        <v>#DIV/0!</v>
      </c>
      <c r="BF283" s="103" t="e">
        <f>+VLOOKUP(J283,'Código Barras'!$C$3:$D$1694,1,0)</f>
        <v>#N/A</v>
      </c>
      <c r="BG283" s="101" t="e">
        <f t="shared" si="185"/>
        <v>#DIV/0!</v>
      </c>
      <c r="BH283" s="103" t="e">
        <f>+VLOOKUP(L283,'Código Barras'!$C$3:$D$1694,1,0)</f>
        <v>#N/A</v>
      </c>
      <c r="BI283" s="101" t="e">
        <f t="shared" si="186"/>
        <v>#DIV/0!</v>
      </c>
      <c r="BJ283" s="104" t="str">
        <f>IF(N283&lt;&gt;"",VLOOKUP(N283,Distribuidoras!$B$3:$B$28,1,0),"")</f>
        <v/>
      </c>
      <c r="BK283" s="104" t="e">
        <f>+VLOOKUP('Gx a CL'!O283,'Cod. Único Territorial'!$D$3:$D$348,1,0)</f>
        <v>#N/A</v>
      </c>
      <c r="BL283" s="104" t="e">
        <f>+VLOOKUP('Gx a CL'!P283,'Cod. Único Territorial'!$B$3:$B$348,1,0)</f>
        <v>#N/A</v>
      </c>
      <c r="BM283" s="104" t="e">
        <f>+VLOOKUP('Gx a CL'!Q283,'Sector Económico'!$B$3:$B$30,1,0)</f>
        <v>#N/A</v>
      </c>
      <c r="BN283" s="104" t="e">
        <f>+VLOOKUP('Gx a CL'!R283,'Sector Económico'!$C$3:$C$30,1,0)</f>
        <v>#N/A</v>
      </c>
      <c r="BO283" s="103">
        <f t="shared" si="187"/>
        <v>0</v>
      </c>
      <c r="BP283" s="103">
        <f t="shared" si="188"/>
        <v>0</v>
      </c>
      <c r="BQ283" s="103">
        <f t="shared" si="189"/>
        <v>0</v>
      </c>
      <c r="BR283" s="103">
        <f t="shared" si="190"/>
        <v>0</v>
      </c>
      <c r="BS283" s="101">
        <f t="shared" si="191"/>
        <v>0</v>
      </c>
      <c r="BT283" s="101">
        <f t="shared" si="192"/>
        <v>0</v>
      </c>
      <c r="BU283" s="101">
        <f t="shared" si="193"/>
        <v>0</v>
      </c>
      <c r="BV283" s="101">
        <f t="shared" si="194"/>
        <v>0</v>
      </c>
      <c r="BW283" s="101">
        <f t="shared" si="195"/>
        <v>0</v>
      </c>
      <c r="BX283" s="101">
        <f t="shared" si="196"/>
        <v>0</v>
      </c>
      <c r="BY283" s="101">
        <f t="shared" si="197"/>
        <v>0</v>
      </c>
      <c r="BZ283" s="101">
        <f t="shared" si="198"/>
        <v>0</v>
      </c>
      <c r="CA283" s="100">
        <f t="shared" si="199"/>
        <v>0</v>
      </c>
      <c r="CB283" s="101">
        <f t="shared" si="200"/>
        <v>0</v>
      </c>
      <c r="CC283" s="102">
        <f t="shared" si="201"/>
        <v>0</v>
      </c>
      <c r="CD283" s="100">
        <f t="shared" si="202"/>
        <v>0</v>
      </c>
      <c r="CE283" s="100">
        <f t="shared" si="203"/>
        <v>0</v>
      </c>
      <c r="CF283" s="100">
        <f t="shared" si="204"/>
        <v>0</v>
      </c>
      <c r="CG283" s="100">
        <f t="shared" si="205"/>
        <v>0</v>
      </c>
      <c r="CH283" s="100">
        <f t="shared" si="206"/>
        <v>0</v>
      </c>
      <c r="CI283" s="103">
        <f t="shared" si="207"/>
        <v>0</v>
      </c>
      <c r="CJ283" s="101">
        <f t="shared" si="208"/>
        <v>0</v>
      </c>
      <c r="CK283" s="103">
        <f t="shared" si="209"/>
        <v>0</v>
      </c>
      <c r="CL283" s="101" t="e">
        <f t="shared" si="210"/>
        <v>#DIV/0!</v>
      </c>
    </row>
    <row r="284" spans="2:90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V284" s="92">
        <f t="shared" si="176"/>
        <v>14</v>
      </c>
      <c r="AX284" s="100" t="e">
        <f t="shared" si="177"/>
        <v>#DIV/0!</v>
      </c>
      <c r="AY284" s="101" t="e">
        <f t="shared" si="178"/>
        <v>#DIV/0!</v>
      </c>
      <c r="AZ284" s="102">
        <f t="shared" si="179"/>
        <v>0</v>
      </c>
      <c r="BA284" s="100" t="e">
        <f t="shared" si="180"/>
        <v>#DIV/0!</v>
      </c>
      <c r="BB284" s="100">
        <f t="shared" si="181"/>
        <v>0</v>
      </c>
      <c r="BC284" s="100" t="e">
        <f t="shared" si="182"/>
        <v>#DIV/0!</v>
      </c>
      <c r="BD284" s="100">
        <f t="shared" si="183"/>
        <v>0</v>
      </c>
      <c r="BE284" s="100" t="e">
        <f t="shared" si="184"/>
        <v>#DIV/0!</v>
      </c>
      <c r="BF284" s="103" t="e">
        <f>+VLOOKUP(J284,'Código Barras'!$C$3:$D$1694,1,0)</f>
        <v>#N/A</v>
      </c>
      <c r="BG284" s="101" t="e">
        <f t="shared" si="185"/>
        <v>#DIV/0!</v>
      </c>
      <c r="BH284" s="103" t="e">
        <f>+VLOOKUP(L284,'Código Barras'!$C$3:$D$1694,1,0)</f>
        <v>#N/A</v>
      </c>
      <c r="BI284" s="101" t="e">
        <f t="shared" si="186"/>
        <v>#DIV/0!</v>
      </c>
      <c r="BJ284" s="104" t="str">
        <f>IF(N284&lt;&gt;"",VLOOKUP(N284,Distribuidoras!$B$3:$B$28,1,0),"")</f>
        <v/>
      </c>
      <c r="BK284" s="104" t="e">
        <f>+VLOOKUP('Gx a CL'!O284,'Cod. Único Territorial'!$D$3:$D$348,1,0)</f>
        <v>#N/A</v>
      </c>
      <c r="BL284" s="104" t="e">
        <f>+VLOOKUP('Gx a CL'!P284,'Cod. Único Territorial'!$B$3:$B$348,1,0)</f>
        <v>#N/A</v>
      </c>
      <c r="BM284" s="104" t="e">
        <f>+VLOOKUP('Gx a CL'!Q284,'Sector Económico'!$B$3:$B$30,1,0)</f>
        <v>#N/A</v>
      </c>
      <c r="BN284" s="104" t="e">
        <f>+VLOOKUP('Gx a CL'!R284,'Sector Económico'!$C$3:$C$30,1,0)</f>
        <v>#N/A</v>
      </c>
      <c r="BO284" s="103">
        <f t="shared" si="187"/>
        <v>0</v>
      </c>
      <c r="BP284" s="103">
        <f t="shared" si="188"/>
        <v>0</v>
      </c>
      <c r="BQ284" s="103">
        <f t="shared" si="189"/>
        <v>0</v>
      </c>
      <c r="BR284" s="103">
        <f t="shared" si="190"/>
        <v>0</v>
      </c>
      <c r="BS284" s="101">
        <f t="shared" si="191"/>
        <v>0</v>
      </c>
      <c r="BT284" s="101">
        <f t="shared" si="192"/>
        <v>0</v>
      </c>
      <c r="BU284" s="101">
        <f t="shared" si="193"/>
        <v>0</v>
      </c>
      <c r="BV284" s="101">
        <f t="shared" si="194"/>
        <v>0</v>
      </c>
      <c r="BW284" s="101">
        <f t="shared" si="195"/>
        <v>0</v>
      </c>
      <c r="BX284" s="101">
        <f t="shared" si="196"/>
        <v>0</v>
      </c>
      <c r="BY284" s="101">
        <f t="shared" si="197"/>
        <v>0</v>
      </c>
      <c r="BZ284" s="101">
        <f t="shared" si="198"/>
        <v>0</v>
      </c>
      <c r="CA284" s="100">
        <f t="shared" si="199"/>
        <v>0</v>
      </c>
      <c r="CB284" s="101">
        <f t="shared" si="200"/>
        <v>0</v>
      </c>
      <c r="CC284" s="102">
        <f t="shared" si="201"/>
        <v>0</v>
      </c>
      <c r="CD284" s="100">
        <f t="shared" si="202"/>
        <v>0</v>
      </c>
      <c r="CE284" s="100">
        <f t="shared" si="203"/>
        <v>0</v>
      </c>
      <c r="CF284" s="100">
        <f t="shared" si="204"/>
        <v>0</v>
      </c>
      <c r="CG284" s="100">
        <f t="shared" si="205"/>
        <v>0</v>
      </c>
      <c r="CH284" s="100">
        <f t="shared" si="206"/>
        <v>0</v>
      </c>
      <c r="CI284" s="103">
        <f t="shared" si="207"/>
        <v>0</v>
      </c>
      <c r="CJ284" s="101">
        <f t="shared" si="208"/>
        <v>0</v>
      </c>
      <c r="CK284" s="103">
        <f t="shared" si="209"/>
        <v>0</v>
      </c>
      <c r="CL284" s="101" t="e">
        <f t="shared" si="210"/>
        <v>#DIV/0!</v>
      </c>
    </row>
    <row r="285" spans="2:90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V285" s="92">
        <f t="shared" si="176"/>
        <v>14</v>
      </c>
      <c r="AX285" s="100" t="e">
        <f t="shared" si="177"/>
        <v>#DIV/0!</v>
      </c>
      <c r="AY285" s="101" t="e">
        <f t="shared" si="178"/>
        <v>#DIV/0!</v>
      </c>
      <c r="AZ285" s="102">
        <f t="shared" si="179"/>
        <v>0</v>
      </c>
      <c r="BA285" s="100" t="e">
        <f t="shared" si="180"/>
        <v>#DIV/0!</v>
      </c>
      <c r="BB285" s="100">
        <f t="shared" si="181"/>
        <v>0</v>
      </c>
      <c r="BC285" s="100" t="e">
        <f t="shared" si="182"/>
        <v>#DIV/0!</v>
      </c>
      <c r="BD285" s="100">
        <f t="shared" si="183"/>
        <v>0</v>
      </c>
      <c r="BE285" s="100" t="e">
        <f t="shared" si="184"/>
        <v>#DIV/0!</v>
      </c>
      <c r="BF285" s="103" t="e">
        <f>+VLOOKUP(J285,'Código Barras'!$C$3:$D$1694,1,0)</f>
        <v>#N/A</v>
      </c>
      <c r="BG285" s="101" t="e">
        <f t="shared" si="185"/>
        <v>#DIV/0!</v>
      </c>
      <c r="BH285" s="103" t="e">
        <f>+VLOOKUP(L285,'Código Barras'!$C$3:$D$1694,1,0)</f>
        <v>#N/A</v>
      </c>
      <c r="BI285" s="101" t="e">
        <f t="shared" si="186"/>
        <v>#DIV/0!</v>
      </c>
      <c r="BJ285" s="104" t="str">
        <f>IF(N285&lt;&gt;"",VLOOKUP(N285,Distribuidoras!$B$3:$B$28,1,0),"")</f>
        <v/>
      </c>
      <c r="BK285" s="104" t="e">
        <f>+VLOOKUP('Gx a CL'!O285,'Cod. Único Territorial'!$D$3:$D$348,1,0)</f>
        <v>#N/A</v>
      </c>
      <c r="BL285" s="104" t="e">
        <f>+VLOOKUP('Gx a CL'!P285,'Cod. Único Territorial'!$B$3:$B$348,1,0)</f>
        <v>#N/A</v>
      </c>
      <c r="BM285" s="104" t="e">
        <f>+VLOOKUP('Gx a CL'!Q285,'Sector Económico'!$B$3:$B$30,1,0)</f>
        <v>#N/A</v>
      </c>
      <c r="BN285" s="104" t="e">
        <f>+VLOOKUP('Gx a CL'!R285,'Sector Económico'!$C$3:$C$30,1,0)</f>
        <v>#N/A</v>
      </c>
      <c r="BO285" s="103">
        <f t="shared" si="187"/>
        <v>0</v>
      </c>
      <c r="BP285" s="103">
        <f t="shared" si="188"/>
        <v>0</v>
      </c>
      <c r="BQ285" s="103">
        <f t="shared" si="189"/>
        <v>0</v>
      </c>
      <c r="BR285" s="103">
        <f t="shared" si="190"/>
        <v>0</v>
      </c>
      <c r="BS285" s="101">
        <f t="shared" si="191"/>
        <v>0</v>
      </c>
      <c r="BT285" s="101">
        <f t="shared" si="192"/>
        <v>0</v>
      </c>
      <c r="BU285" s="101">
        <f t="shared" si="193"/>
        <v>0</v>
      </c>
      <c r="BV285" s="101">
        <f t="shared" si="194"/>
        <v>0</v>
      </c>
      <c r="BW285" s="101">
        <f t="shared" si="195"/>
        <v>0</v>
      </c>
      <c r="BX285" s="101">
        <f t="shared" si="196"/>
        <v>0</v>
      </c>
      <c r="BY285" s="101">
        <f t="shared" si="197"/>
        <v>0</v>
      </c>
      <c r="BZ285" s="101">
        <f t="shared" si="198"/>
        <v>0</v>
      </c>
      <c r="CA285" s="100">
        <f t="shared" si="199"/>
        <v>0</v>
      </c>
      <c r="CB285" s="101">
        <f t="shared" si="200"/>
        <v>0</v>
      </c>
      <c r="CC285" s="102">
        <f t="shared" si="201"/>
        <v>0</v>
      </c>
      <c r="CD285" s="100">
        <f t="shared" si="202"/>
        <v>0</v>
      </c>
      <c r="CE285" s="100">
        <f t="shared" si="203"/>
        <v>0</v>
      </c>
      <c r="CF285" s="100">
        <f t="shared" si="204"/>
        <v>0</v>
      </c>
      <c r="CG285" s="100">
        <f t="shared" si="205"/>
        <v>0</v>
      </c>
      <c r="CH285" s="100">
        <f t="shared" si="206"/>
        <v>0</v>
      </c>
      <c r="CI285" s="103">
        <f t="shared" si="207"/>
        <v>0</v>
      </c>
      <c r="CJ285" s="101">
        <f t="shared" si="208"/>
        <v>0</v>
      </c>
      <c r="CK285" s="103">
        <f t="shared" si="209"/>
        <v>0</v>
      </c>
      <c r="CL285" s="101" t="e">
        <f t="shared" si="210"/>
        <v>#DIV/0!</v>
      </c>
    </row>
    <row r="286" spans="2:90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V286" s="92">
        <f t="shared" si="176"/>
        <v>14</v>
      </c>
      <c r="AX286" s="100" t="e">
        <f t="shared" si="177"/>
        <v>#DIV/0!</v>
      </c>
      <c r="AY286" s="101" t="e">
        <f t="shared" si="178"/>
        <v>#DIV/0!</v>
      </c>
      <c r="AZ286" s="102">
        <f t="shared" si="179"/>
        <v>0</v>
      </c>
      <c r="BA286" s="100" t="e">
        <f t="shared" si="180"/>
        <v>#DIV/0!</v>
      </c>
      <c r="BB286" s="100">
        <f t="shared" si="181"/>
        <v>0</v>
      </c>
      <c r="BC286" s="100" t="e">
        <f t="shared" si="182"/>
        <v>#DIV/0!</v>
      </c>
      <c r="BD286" s="100">
        <f t="shared" si="183"/>
        <v>0</v>
      </c>
      <c r="BE286" s="100" t="e">
        <f t="shared" si="184"/>
        <v>#DIV/0!</v>
      </c>
      <c r="BF286" s="103" t="e">
        <f>+VLOOKUP(J286,'Código Barras'!$C$3:$D$1694,1,0)</f>
        <v>#N/A</v>
      </c>
      <c r="BG286" s="101" t="e">
        <f t="shared" si="185"/>
        <v>#DIV/0!</v>
      </c>
      <c r="BH286" s="103" t="e">
        <f>+VLOOKUP(L286,'Código Barras'!$C$3:$D$1694,1,0)</f>
        <v>#N/A</v>
      </c>
      <c r="BI286" s="101" t="e">
        <f t="shared" si="186"/>
        <v>#DIV/0!</v>
      </c>
      <c r="BJ286" s="104" t="str">
        <f>IF(N286&lt;&gt;"",VLOOKUP(N286,Distribuidoras!$B$3:$B$28,1,0),"")</f>
        <v/>
      </c>
      <c r="BK286" s="104" t="e">
        <f>+VLOOKUP('Gx a CL'!O286,'Cod. Único Territorial'!$D$3:$D$348,1,0)</f>
        <v>#N/A</v>
      </c>
      <c r="BL286" s="104" t="e">
        <f>+VLOOKUP('Gx a CL'!P286,'Cod. Único Territorial'!$B$3:$B$348,1,0)</f>
        <v>#N/A</v>
      </c>
      <c r="BM286" s="104" t="e">
        <f>+VLOOKUP('Gx a CL'!Q286,'Sector Económico'!$B$3:$B$30,1,0)</f>
        <v>#N/A</v>
      </c>
      <c r="BN286" s="104" t="e">
        <f>+VLOOKUP('Gx a CL'!R286,'Sector Económico'!$C$3:$C$30,1,0)</f>
        <v>#N/A</v>
      </c>
      <c r="BO286" s="103">
        <f t="shared" si="187"/>
        <v>0</v>
      </c>
      <c r="BP286" s="103">
        <f t="shared" si="188"/>
        <v>0</v>
      </c>
      <c r="BQ286" s="103">
        <f t="shared" si="189"/>
        <v>0</v>
      </c>
      <c r="BR286" s="103">
        <f t="shared" si="190"/>
        <v>0</v>
      </c>
      <c r="BS286" s="101">
        <f t="shared" si="191"/>
        <v>0</v>
      </c>
      <c r="BT286" s="101">
        <f t="shared" si="192"/>
        <v>0</v>
      </c>
      <c r="BU286" s="101">
        <f t="shared" si="193"/>
        <v>0</v>
      </c>
      <c r="BV286" s="101">
        <f t="shared" si="194"/>
        <v>0</v>
      </c>
      <c r="BW286" s="101">
        <f t="shared" si="195"/>
        <v>0</v>
      </c>
      <c r="BX286" s="101">
        <f t="shared" si="196"/>
        <v>0</v>
      </c>
      <c r="BY286" s="101">
        <f t="shared" si="197"/>
        <v>0</v>
      </c>
      <c r="BZ286" s="101">
        <f t="shared" si="198"/>
        <v>0</v>
      </c>
      <c r="CA286" s="100">
        <f t="shared" si="199"/>
        <v>0</v>
      </c>
      <c r="CB286" s="101">
        <f t="shared" si="200"/>
        <v>0</v>
      </c>
      <c r="CC286" s="102">
        <f t="shared" si="201"/>
        <v>0</v>
      </c>
      <c r="CD286" s="100">
        <f t="shared" si="202"/>
        <v>0</v>
      </c>
      <c r="CE286" s="100">
        <f t="shared" si="203"/>
        <v>0</v>
      </c>
      <c r="CF286" s="100">
        <f t="shared" si="204"/>
        <v>0</v>
      </c>
      <c r="CG286" s="100">
        <f t="shared" si="205"/>
        <v>0</v>
      </c>
      <c r="CH286" s="100">
        <f t="shared" si="206"/>
        <v>0</v>
      </c>
      <c r="CI286" s="103">
        <f t="shared" si="207"/>
        <v>0</v>
      </c>
      <c r="CJ286" s="101">
        <f t="shared" si="208"/>
        <v>0</v>
      </c>
      <c r="CK286" s="103">
        <f t="shared" si="209"/>
        <v>0</v>
      </c>
      <c r="CL286" s="101" t="e">
        <f t="shared" si="210"/>
        <v>#DIV/0!</v>
      </c>
    </row>
    <row r="287" spans="2:90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V287" s="92">
        <f t="shared" si="176"/>
        <v>14</v>
      </c>
      <c r="AX287" s="100" t="e">
        <f t="shared" si="177"/>
        <v>#DIV/0!</v>
      </c>
      <c r="AY287" s="101" t="e">
        <f t="shared" si="178"/>
        <v>#DIV/0!</v>
      </c>
      <c r="AZ287" s="102">
        <f t="shared" si="179"/>
        <v>0</v>
      </c>
      <c r="BA287" s="100" t="e">
        <f t="shared" si="180"/>
        <v>#DIV/0!</v>
      </c>
      <c r="BB287" s="100">
        <f t="shared" si="181"/>
        <v>0</v>
      </c>
      <c r="BC287" s="100" t="e">
        <f t="shared" si="182"/>
        <v>#DIV/0!</v>
      </c>
      <c r="BD287" s="100">
        <f t="shared" si="183"/>
        <v>0</v>
      </c>
      <c r="BE287" s="100" t="e">
        <f t="shared" si="184"/>
        <v>#DIV/0!</v>
      </c>
      <c r="BF287" s="103" t="e">
        <f>+VLOOKUP(J287,'Código Barras'!$C$3:$D$1694,1,0)</f>
        <v>#N/A</v>
      </c>
      <c r="BG287" s="101" t="e">
        <f t="shared" si="185"/>
        <v>#DIV/0!</v>
      </c>
      <c r="BH287" s="103" t="e">
        <f>+VLOOKUP(L287,'Código Barras'!$C$3:$D$1694,1,0)</f>
        <v>#N/A</v>
      </c>
      <c r="BI287" s="101" t="e">
        <f t="shared" si="186"/>
        <v>#DIV/0!</v>
      </c>
      <c r="BJ287" s="104" t="str">
        <f>IF(N287&lt;&gt;"",VLOOKUP(N287,Distribuidoras!$B$3:$B$28,1,0),"")</f>
        <v/>
      </c>
      <c r="BK287" s="104" t="e">
        <f>+VLOOKUP('Gx a CL'!O287,'Cod. Único Territorial'!$D$3:$D$348,1,0)</f>
        <v>#N/A</v>
      </c>
      <c r="BL287" s="104" t="e">
        <f>+VLOOKUP('Gx a CL'!P287,'Cod. Único Territorial'!$B$3:$B$348,1,0)</f>
        <v>#N/A</v>
      </c>
      <c r="BM287" s="104" t="e">
        <f>+VLOOKUP('Gx a CL'!Q287,'Sector Económico'!$B$3:$B$30,1,0)</f>
        <v>#N/A</v>
      </c>
      <c r="BN287" s="104" t="e">
        <f>+VLOOKUP('Gx a CL'!R287,'Sector Económico'!$C$3:$C$30,1,0)</f>
        <v>#N/A</v>
      </c>
      <c r="BO287" s="103">
        <f t="shared" si="187"/>
        <v>0</v>
      </c>
      <c r="BP287" s="103">
        <f t="shared" si="188"/>
        <v>0</v>
      </c>
      <c r="BQ287" s="103">
        <f t="shared" si="189"/>
        <v>0</v>
      </c>
      <c r="BR287" s="103">
        <f t="shared" si="190"/>
        <v>0</v>
      </c>
      <c r="BS287" s="101">
        <f t="shared" si="191"/>
        <v>0</v>
      </c>
      <c r="BT287" s="101">
        <f t="shared" si="192"/>
        <v>0</v>
      </c>
      <c r="BU287" s="101">
        <f t="shared" si="193"/>
        <v>0</v>
      </c>
      <c r="BV287" s="101">
        <f t="shared" si="194"/>
        <v>0</v>
      </c>
      <c r="BW287" s="101">
        <f t="shared" si="195"/>
        <v>0</v>
      </c>
      <c r="BX287" s="101">
        <f t="shared" si="196"/>
        <v>0</v>
      </c>
      <c r="BY287" s="101">
        <f t="shared" si="197"/>
        <v>0</v>
      </c>
      <c r="BZ287" s="101">
        <f t="shared" si="198"/>
        <v>0</v>
      </c>
      <c r="CA287" s="100">
        <f t="shared" si="199"/>
        <v>0</v>
      </c>
      <c r="CB287" s="101">
        <f t="shared" si="200"/>
        <v>0</v>
      </c>
      <c r="CC287" s="102">
        <f t="shared" si="201"/>
        <v>0</v>
      </c>
      <c r="CD287" s="100">
        <f t="shared" si="202"/>
        <v>0</v>
      </c>
      <c r="CE287" s="100">
        <f t="shared" si="203"/>
        <v>0</v>
      </c>
      <c r="CF287" s="100">
        <f t="shared" si="204"/>
        <v>0</v>
      </c>
      <c r="CG287" s="100">
        <f t="shared" si="205"/>
        <v>0</v>
      </c>
      <c r="CH287" s="100">
        <f t="shared" si="206"/>
        <v>0</v>
      </c>
      <c r="CI287" s="103">
        <f t="shared" si="207"/>
        <v>0</v>
      </c>
      <c r="CJ287" s="101">
        <f t="shared" si="208"/>
        <v>0</v>
      </c>
      <c r="CK287" s="103">
        <f t="shared" si="209"/>
        <v>0</v>
      </c>
      <c r="CL287" s="101" t="e">
        <f t="shared" si="210"/>
        <v>#DIV/0!</v>
      </c>
    </row>
    <row r="288" spans="2:90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V288" s="92">
        <f t="shared" si="176"/>
        <v>14</v>
      </c>
      <c r="AX288" s="100" t="e">
        <f t="shared" si="177"/>
        <v>#DIV/0!</v>
      </c>
      <c r="AY288" s="101" t="e">
        <f t="shared" si="178"/>
        <v>#DIV/0!</v>
      </c>
      <c r="AZ288" s="102">
        <f t="shared" si="179"/>
        <v>0</v>
      </c>
      <c r="BA288" s="100" t="e">
        <f t="shared" si="180"/>
        <v>#DIV/0!</v>
      </c>
      <c r="BB288" s="100">
        <f t="shared" si="181"/>
        <v>0</v>
      </c>
      <c r="BC288" s="100" t="e">
        <f t="shared" si="182"/>
        <v>#DIV/0!</v>
      </c>
      <c r="BD288" s="100">
        <f t="shared" si="183"/>
        <v>0</v>
      </c>
      <c r="BE288" s="100" t="e">
        <f t="shared" si="184"/>
        <v>#DIV/0!</v>
      </c>
      <c r="BF288" s="103" t="e">
        <f>+VLOOKUP(J288,'Código Barras'!$C$3:$D$1694,1,0)</f>
        <v>#N/A</v>
      </c>
      <c r="BG288" s="101" t="e">
        <f t="shared" si="185"/>
        <v>#DIV/0!</v>
      </c>
      <c r="BH288" s="103" t="e">
        <f>+VLOOKUP(L288,'Código Barras'!$C$3:$D$1694,1,0)</f>
        <v>#N/A</v>
      </c>
      <c r="BI288" s="101" t="e">
        <f t="shared" si="186"/>
        <v>#DIV/0!</v>
      </c>
      <c r="BJ288" s="104" t="str">
        <f>IF(N288&lt;&gt;"",VLOOKUP(N288,Distribuidoras!$B$3:$B$28,1,0),"")</f>
        <v/>
      </c>
      <c r="BK288" s="104" t="e">
        <f>+VLOOKUP('Gx a CL'!O288,'Cod. Único Territorial'!$D$3:$D$348,1,0)</f>
        <v>#N/A</v>
      </c>
      <c r="BL288" s="104" t="e">
        <f>+VLOOKUP('Gx a CL'!P288,'Cod. Único Territorial'!$B$3:$B$348,1,0)</f>
        <v>#N/A</v>
      </c>
      <c r="BM288" s="104" t="e">
        <f>+VLOOKUP('Gx a CL'!Q288,'Sector Económico'!$B$3:$B$30,1,0)</f>
        <v>#N/A</v>
      </c>
      <c r="BN288" s="104" t="e">
        <f>+VLOOKUP('Gx a CL'!R288,'Sector Económico'!$C$3:$C$30,1,0)</f>
        <v>#N/A</v>
      </c>
      <c r="BO288" s="103">
        <f t="shared" si="187"/>
        <v>0</v>
      </c>
      <c r="BP288" s="103">
        <f t="shared" si="188"/>
        <v>0</v>
      </c>
      <c r="BQ288" s="103">
        <f t="shared" si="189"/>
        <v>0</v>
      </c>
      <c r="BR288" s="103">
        <f t="shared" si="190"/>
        <v>0</v>
      </c>
      <c r="BS288" s="101">
        <f t="shared" si="191"/>
        <v>0</v>
      </c>
      <c r="BT288" s="101">
        <f t="shared" si="192"/>
        <v>0</v>
      </c>
      <c r="BU288" s="101">
        <f t="shared" si="193"/>
        <v>0</v>
      </c>
      <c r="BV288" s="101">
        <f t="shared" si="194"/>
        <v>0</v>
      </c>
      <c r="BW288" s="101">
        <f t="shared" si="195"/>
        <v>0</v>
      </c>
      <c r="BX288" s="101">
        <f t="shared" si="196"/>
        <v>0</v>
      </c>
      <c r="BY288" s="101">
        <f t="shared" si="197"/>
        <v>0</v>
      </c>
      <c r="BZ288" s="101">
        <f t="shared" si="198"/>
        <v>0</v>
      </c>
      <c r="CA288" s="100">
        <f t="shared" si="199"/>
        <v>0</v>
      </c>
      <c r="CB288" s="101">
        <f t="shared" si="200"/>
        <v>0</v>
      </c>
      <c r="CC288" s="102">
        <f t="shared" si="201"/>
        <v>0</v>
      </c>
      <c r="CD288" s="100">
        <f t="shared" si="202"/>
        <v>0</v>
      </c>
      <c r="CE288" s="100">
        <f t="shared" si="203"/>
        <v>0</v>
      </c>
      <c r="CF288" s="100">
        <f t="shared" si="204"/>
        <v>0</v>
      </c>
      <c r="CG288" s="100">
        <f t="shared" si="205"/>
        <v>0</v>
      </c>
      <c r="CH288" s="100">
        <f t="shared" si="206"/>
        <v>0</v>
      </c>
      <c r="CI288" s="103">
        <f t="shared" si="207"/>
        <v>0</v>
      </c>
      <c r="CJ288" s="101">
        <f t="shared" si="208"/>
        <v>0</v>
      </c>
      <c r="CK288" s="103">
        <f t="shared" si="209"/>
        <v>0</v>
      </c>
      <c r="CL288" s="101" t="e">
        <f t="shared" si="210"/>
        <v>#DIV/0!</v>
      </c>
    </row>
    <row r="289" spans="2:90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V289" s="92">
        <f t="shared" si="176"/>
        <v>14</v>
      </c>
      <c r="AX289" s="100" t="e">
        <f t="shared" si="177"/>
        <v>#DIV/0!</v>
      </c>
      <c r="AY289" s="101" t="e">
        <f t="shared" si="178"/>
        <v>#DIV/0!</v>
      </c>
      <c r="AZ289" s="102">
        <f t="shared" si="179"/>
        <v>0</v>
      </c>
      <c r="BA289" s="100" t="e">
        <f t="shared" si="180"/>
        <v>#DIV/0!</v>
      </c>
      <c r="BB289" s="100">
        <f t="shared" si="181"/>
        <v>0</v>
      </c>
      <c r="BC289" s="100" t="e">
        <f t="shared" si="182"/>
        <v>#DIV/0!</v>
      </c>
      <c r="BD289" s="100">
        <f t="shared" si="183"/>
        <v>0</v>
      </c>
      <c r="BE289" s="100" t="e">
        <f t="shared" si="184"/>
        <v>#DIV/0!</v>
      </c>
      <c r="BF289" s="103" t="e">
        <f>+VLOOKUP(J289,'Código Barras'!$C$3:$D$1694,1,0)</f>
        <v>#N/A</v>
      </c>
      <c r="BG289" s="101" t="e">
        <f t="shared" si="185"/>
        <v>#DIV/0!</v>
      </c>
      <c r="BH289" s="103" t="e">
        <f>+VLOOKUP(L289,'Código Barras'!$C$3:$D$1694,1,0)</f>
        <v>#N/A</v>
      </c>
      <c r="BI289" s="101" t="e">
        <f t="shared" si="186"/>
        <v>#DIV/0!</v>
      </c>
      <c r="BJ289" s="104" t="str">
        <f>IF(N289&lt;&gt;"",VLOOKUP(N289,Distribuidoras!$B$3:$B$28,1,0),"")</f>
        <v/>
      </c>
      <c r="BK289" s="104" t="e">
        <f>+VLOOKUP('Gx a CL'!O289,'Cod. Único Territorial'!$D$3:$D$348,1,0)</f>
        <v>#N/A</v>
      </c>
      <c r="BL289" s="104" t="e">
        <f>+VLOOKUP('Gx a CL'!P289,'Cod. Único Territorial'!$B$3:$B$348,1,0)</f>
        <v>#N/A</v>
      </c>
      <c r="BM289" s="104" t="e">
        <f>+VLOOKUP('Gx a CL'!Q289,'Sector Económico'!$B$3:$B$30,1,0)</f>
        <v>#N/A</v>
      </c>
      <c r="BN289" s="104" t="e">
        <f>+VLOOKUP('Gx a CL'!R289,'Sector Económico'!$C$3:$C$30,1,0)</f>
        <v>#N/A</v>
      </c>
      <c r="BO289" s="103">
        <f t="shared" si="187"/>
        <v>0</v>
      </c>
      <c r="BP289" s="103">
        <f t="shared" si="188"/>
        <v>0</v>
      </c>
      <c r="BQ289" s="103">
        <f t="shared" si="189"/>
        <v>0</v>
      </c>
      <c r="BR289" s="103">
        <f t="shared" si="190"/>
        <v>0</v>
      </c>
      <c r="BS289" s="101">
        <f t="shared" si="191"/>
        <v>0</v>
      </c>
      <c r="BT289" s="101">
        <f t="shared" si="192"/>
        <v>0</v>
      </c>
      <c r="BU289" s="101">
        <f t="shared" si="193"/>
        <v>0</v>
      </c>
      <c r="BV289" s="101">
        <f t="shared" si="194"/>
        <v>0</v>
      </c>
      <c r="BW289" s="101">
        <f t="shared" si="195"/>
        <v>0</v>
      </c>
      <c r="BX289" s="101">
        <f t="shared" si="196"/>
        <v>0</v>
      </c>
      <c r="BY289" s="101">
        <f t="shared" si="197"/>
        <v>0</v>
      </c>
      <c r="BZ289" s="101">
        <f t="shared" si="198"/>
        <v>0</v>
      </c>
      <c r="CA289" s="100">
        <f t="shared" si="199"/>
        <v>0</v>
      </c>
      <c r="CB289" s="101">
        <f t="shared" si="200"/>
        <v>0</v>
      </c>
      <c r="CC289" s="102">
        <f t="shared" si="201"/>
        <v>0</v>
      </c>
      <c r="CD289" s="100">
        <f t="shared" si="202"/>
        <v>0</v>
      </c>
      <c r="CE289" s="100">
        <f t="shared" si="203"/>
        <v>0</v>
      </c>
      <c r="CF289" s="100">
        <f t="shared" si="204"/>
        <v>0</v>
      </c>
      <c r="CG289" s="100">
        <f t="shared" si="205"/>
        <v>0</v>
      </c>
      <c r="CH289" s="100">
        <f t="shared" si="206"/>
        <v>0</v>
      </c>
      <c r="CI289" s="103">
        <f t="shared" si="207"/>
        <v>0</v>
      </c>
      <c r="CJ289" s="101">
        <f t="shared" si="208"/>
        <v>0</v>
      </c>
      <c r="CK289" s="103">
        <f t="shared" si="209"/>
        <v>0</v>
      </c>
      <c r="CL289" s="101" t="e">
        <f t="shared" si="210"/>
        <v>#DIV/0!</v>
      </c>
    </row>
    <row r="290" spans="2:90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V290" s="92">
        <f t="shared" si="176"/>
        <v>14</v>
      </c>
      <c r="AX290" s="100" t="e">
        <f t="shared" si="177"/>
        <v>#DIV/0!</v>
      </c>
      <c r="AY290" s="101" t="e">
        <f t="shared" si="178"/>
        <v>#DIV/0!</v>
      </c>
      <c r="AZ290" s="102">
        <f t="shared" si="179"/>
        <v>0</v>
      </c>
      <c r="BA290" s="100" t="e">
        <f t="shared" si="180"/>
        <v>#DIV/0!</v>
      </c>
      <c r="BB290" s="100">
        <f t="shared" si="181"/>
        <v>0</v>
      </c>
      <c r="BC290" s="100" t="e">
        <f t="shared" si="182"/>
        <v>#DIV/0!</v>
      </c>
      <c r="BD290" s="100">
        <f t="shared" si="183"/>
        <v>0</v>
      </c>
      <c r="BE290" s="100" t="e">
        <f t="shared" si="184"/>
        <v>#DIV/0!</v>
      </c>
      <c r="BF290" s="103" t="e">
        <f>+VLOOKUP(J290,'Código Barras'!$C$3:$D$1694,1,0)</f>
        <v>#N/A</v>
      </c>
      <c r="BG290" s="101" t="e">
        <f t="shared" si="185"/>
        <v>#DIV/0!</v>
      </c>
      <c r="BH290" s="103" t="e">
        <f>+VLOOKUP(L290,'Código Barras'!$C$3:$D$1694,1,0)</f>
        <v>#N/A</v>
      </c>
      <c r="BI290" s="101" t="e">
        <f t="shared" si="186"/>
        <v>#DIV/0!</v>
      </c>
      <c r="BJ290" s="104" t="str">
        <f>IF(N290&lt;&gt;"",VLOOKUP(N290,Distribuidoras!$B$3:$B$28,1,0),"")</f>
        <v/>
      </c>
      <c r="BK290" s="104" t="e">
        <f>+VLOOKUP('Gx a CL'!O290,'Cod. Único Territorial'!$D$3:$D$348,1,0)</f>
        <v>#N/A</v>
      </c>
      <c r="BL290" s="104" t="e">
        <f>+VLOOKUP('Gx a CL'!P290,'Cod. Único Territorial'!$B$3:$B$348,1,0)</f>
        <v>#N/A</v>
      </c>
      <c r="BM290" s="104" t="e">
        <f>+VLOOKUP('Gx a CL'!Q290,'Sector Económico'!$B$3:$B$30,1,0)</f>
        <v>#N/A</v>
      </c>
      <c r="BN290" s="104" t="e">
        <f>+VLOOKUP('Gx a CL'!R290,'Sector Económico'!$C$3:$C$30,1,0)</f>
        <v>#N/A</v>
      </c>
      <c r="BO290" s="103">
        <f t="shared" si="187"/>
        <v>0</v>
      </c>
      <c r="BP290" s="103">
        <f t="shared" si="188"/>
        <v>0</v>
      </c>
      <c r="BQ290" s="103">
        <f t="shared" si="189"/>
        <v>0</v>
      </c>
      <c r="BR290" s="103">
        <f t="shared" si="190"/>
        <v>0</v>
      </c>
      <c r="BS290" s="101">
        <f t="shared" si="191"/>
        <v>0</v>
      </c>
      <c r="BT290" s="101">
        <f t="shared" si="192"/>
        <v>0</v>
      </c>
      <c r="BU290" s="101">
        <f t="shared" si="193"/>
        <v>0</v>
      </c>
      <c r="BV290" s="101">
        <f t="shared" si="194"/>
        <v>0</v>
      </c>
      <c r="BW290" s="101">
        <f t="shared" si="195"/>
        <v>0</v>
      </c>
      <c r="BX290" s="101">
        <f t="shared" si="196"/>
        <v>0</v>
      </c>
      <c r="BY290" s="101">
        <f t="shared" si="197"/>
        <v>0</v>
      </c>
      <c r="BZ290" s="101">
        <f t="shared" si="198"/>
        <v>0</v>
      </c>
      <c r="CA290" s="100">
        <f t="shared" si="199"/>
        <v>0</v>
      </c>
      <c r="CB290" s="101">
        <f t="shared" si="200"/>
        <v>0</v>
      </c>
      <c r="CC290" s="102">
        <f t="shared" si="201"/>
        <v>0</v>
      </c>
      <c r="CD290" s="100">
        <f t="shared" si="202"/>
        <v>0</v>
      </c>
      <c r="CE290" s="100">
        <f t="shared" si="203"/>
        <v>0</v>
      </c>
      <c r="CF290" s="100">
        <f t="shared" si="204"/>
        <v>0</v>
      </c>
      <c r="CG290" s="100">
        <f t="shared" si="205"/>
        <v>0</v>
      </c>
      <c r="CH290" s="100">
        <f t="shared" si="206"/>
        <v>0</v>
      </c>
      <c r="CI290" s="103">
        <f t="shared" si="207"/>
        <v>0</v>
      </c>
      <c r="CJ290" s="101">
        <f t="shared" si="208"/>
        <v>0</v>
      </c>
      <c r="CK290" s="103">
        <f t="shared" si="209"/>
        <v>0</v>
      </c>
      <c r="CL290" s="101" t="e">
        <f t="shared" si="210"/>
        <v>#DIV/0!</v>
      </c>
    </row>
    <row r="291" spans="2:90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V291" s="92">
        <f t="shared" si="176"/>
        <v>14</v>
      </c>
      <c r="AX291" s="100" t="e">
        <f t="shared" si="177"/>
        <v>#DIV/0!</v>
      </c>
      <c r="AY291" s="101" t="e">
        <f t="shared" si="178"/>
        <v>#DIV/0!</v>
      </c>
      <c r="AZ291" s="102">
        <f t="shared" si="179"/>
        <v>0</v>
      </c>
      <c r="BA291" s="100" t="e">
        <f t="shared" si="180"/>
        <v>#DIV/0!</v>
      </c>
      <c r="BB291" s="100">
        <f t="shared" si="181"/>
        <v>0</v>
      </c>
      <c r="BC291" s="100" t="e">
        <f t="shared" si="182"/>
        <v>#DIV/0!</v>
      </c>
      <c r="BD291" s="100">
        <f t="shared" si="183"/>
        <v>0</v>
      </c>
      <c r="BE291" s="100" t="e">
        <f t="shared" si="184"/>
        <v>#DIV/0!</v>
      </c>
      <c r="BF291" s="103" t="e">
        <f>+VLOOKUP(J291,'Código Barras'!$C$3:$D$1694,1,0)</f>
        <v>#N/A</v>
      </c>
      <c r="BG291" s="101" t="e">
        <f t="shared" si="185"/>
        <v>#DIV/0!</v>
      </c>
      <c r="BH291" s="103" t="e">
        <f>+VLOOKUP(L291,'Código Barras'!$C$3:$D$1694,1,0)</f>
        <v>#N/A</v>
      </c>
      <c r="BI291" s="101" t="e">
        <f t="shared" si="186"/>
        <v>#DIV/0!</v>
      </c>
      <c r="BJ291" s="104" t="str">
        <f>IF(N291&lt;&gt;"",VLOOKUP(N291,Distribuidoras!$B$3:$B$28,1,0),"")</f>
        <v/>
      </c>
      <c r="BK291" s="104" t="e">
        <f>+VLOOKUP('Gx a CL'!O291,'Cod. Único Territorial'!$D$3:$D$348,1,0)</f>
        <v>#N/A</v>
      </c>
      <c r="BL291" s="104" t="e">
        <f>+VLOOKUP('Gx a CL'!P291,'Cod. Único Territorial'!$B$3:$B$348,1,0)</f>
        <v>#N/A</v>
      </c>
      <c r="BM291" s="104" t="e">
        <f>+VLOOKUP('Gx a CL'!Q291,'Sector Económico'!$B$3:$B$30,1,0)</f>
        <v>#N/A</v>
      </c>
      <c r="BN291" s="104" t="e">
        <f>+VLOOKUP('Gx a CL'!R291,'Sector Económico'!$C$3:$C$30,1,0)</f>
        <v>#N/A</v>
      </c>
      <c r="BO291" s="103">
        <f t="shared" si="187"/>
        <v>0</v>
      </c>
      <c r="BP291" s="103">
        <f t="shared" si="188"/>
        <v>0</v>
      </c>
      <c r="BQ291" s="103">
        <f t="shared" si="189"/>
        <v>0</v>
      </c>
      <c r="BR291" s="103">
        <f t="shared" si="190"/>
        <v>0</v>
      </c>
      <c r="BS291" s="101">
        <f t="shared" si="191"/>
        <v>0</v>
      </c>
      <c r="BT291" s="101">
        <f t="shared" si="192"/>
        <v>0</v>
      </c>
      <c r="BU291" s="101">
        <f t="shared" si="193"/>
        <v>0</v>
      </c>
      <c r="BV291" s="101">
        <f t="shared" si="194"/>
        <v>0</v>
      </c>
      <c r="BW291" s="101">
        <f t="shared" si="195"/>
        <v>0</v>
      </c>
      <c r="BX291" s="101">
        <f t="shared" si="196"/>
        <v>0</v>
      </c>
      <c r="BY291" s="101">
        <f t="shared" si="197"/>
        <v>0</v>
      </c>
      <c r="BZ291" s="101">
        <f t="shared" si="198"/>
        <v>0</v>
      </c>
      <c r="CA291" s="100">
        <f t="shared" si="199"/>
        <v>0</v>
      </c>
      <c r="CB291" s="101">
        <f t="shared" si="200"/>
        <v>0</v>
      </c>
      <c r="CC291" s="102">
        <f t="shared" si="201"/>
        <v>0</v>
      </c>
      <c r="CD291" s="100">
        <f t="shared" si="202"/>
        <v>0</v>
      </c>
      <c r="CE291" s="100">
        <f t="shared" si="203"/>
        <v>0</v>
      </c>
      <c r="CF291" s="100">
        <f t="shared" si="204"/>
        <v>0</v>
      </c>
      <c r="CG291" s="100">
        <f t="shared" si="205"/>
        <v>0</v>
      </c>
      <c r="CH291" s="100">
        <f t="shared" si="206"/>
        <v>0</v>
      </c>
      <c r="CI291" s="103">
        <f t="shared" si="207"/>
        <v>0</v>
      </c>
      <c r="CJ291" s="101">
        <f t="shared" si="208"/>
        <v>0</v>
      </c>
      <c r="CK291" s="103">
        <f t="shared" si="209"/>
        <v>0</v>
      </c>
      <c r="CL291" s="101" t="e">
        <f t="shared" si="210"/>
        <v>#DIV/0!</v>
      </c>
    </row>
    <row r="292" spans="2:90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V292" s="92">
        <f t="shared" si="176"/>
        <v>14</v>
      </c>
      <c r="AX292" s="100" t="e">
        <f t="shared" si="177"/>
        <v>#DIV/0!</v>
      </c>
      <c r="AY292" s="101" t="e">
        <f t="shared" si="178"/>
        <v>#DIV/0!</v>
      </c>
      <c r="AZ292" s="102">
        <f t="shared" si="179"/>
        <v>0</v>
      </c>
      <c r="BA292" s="100" t="e">
        <f t="shared" si="180"/>
        <v>#DIV/0!</v>
      </c>
      <c r="BB292" s="100">
        <f t="shared" si="181"/>
        <v>0</v>
      </c>
      <c r="BC292" s="100" t="e">
        <f t="shared" si="182"/>
        <v>#DIV/0!</v>
      </c>
      <c r="BD292" s="100">
        <f t="shared" si="183"/>
        <v>0</v>
      </c>
      <c r="BE292" s="100" t="e">
        <f t="shared" si="184"/>
        <v>#DIV/0!</v>
      </c>
      <c r="BF292" s="103" t="e">
        <f>+VLOOKUP(J292,'Código Barras'!$C$3:$D$1694,1,0)</f>
        <v>#N/A</v>
      </c>
      <c r="BG292" s="101" t="e">
        <f t="shared" si="185"/>
        <v>#DIV/0!</v>
      </c>
      <c r="BH292" s="103" t="e">
        <f>+VLOOKUP(L292,'Código Barras'!$C$3:$D$1694,1,0)</f>
        <v>#N/A</v>
      </c>
      <c r="BI292" s="101" t="e">
        <f t="shared" si="186"/>
        <v>#DIV/0!</v>
      </c>
      <c r="BJ292" s="104" t="str">
        <f>IF(N292&lt;&gt;"",VLOOKUP(N292,Distribuidoras!$B$3:$B$28,1,0),"")</f>
        <v/>
      </c>
      <c r="BK292" s="104" t="e">
        <f>+VLOOKUP('Gx a CL'!O292,'Cod. Único Territorial'!$D$3:$D$348,1,0)</f>
        <v>#N/A</v>
      </c>
      <c r="BL292" s="104" t="e">
        <f>+VLOOKUP('Gx a CL'!P292,'Cod. Único Territorial'!$B$3:$B$348,1,0)</f>
        <v>#N/A</v>
      </c>
      <c r="BM292" s="104" t="e">
        <f>+VLOOKUP('Gx a CL'!Q292,'Sector Económico'!$B$3:$B$30,1,0)</f>
        <v>#N/A</v>
      </c>
      <c r="BN292" s="104" t="e">
        <f>+VLOOKUP('Gx a CL'!R292,'Sector Económico'!$C$3:$C$30,1,0)</f>
        <v>#N/A</v>
      </c>
      <c r="BO292" s="103">
        <f t="shared" si="187"/>
        <v>0</v>
      </c>
      <c r="BP292" s="103">
        <f t="shared" si="188"/>
        <v>0</v>
      </c>
      <c r="BQ292" s="103">
        <f t="shared" si="189"/>
        <v>0</v>
      </c>
      <c r="BR292" s="103">
        <f t="shared" si="190"/>
        <v>0</v>
      </c>
      <c r="BS292" s="101">
        <f t="shared" si="191"/>
        <v>0</v>
      </c>
      <c r="BT292" s="101">
        <f t="shared" si="192"/>
        <v>0</v>
      </c>
      <c r="BU292" s="101">
        <f t="shared" si="193"/>
        <v>0</v>
      </c>
      <c r="BV292" s="101">
        <f t="shared" si="194"/>
        <v>0</v>
      </c>
      <c r="BW292" s="101">
        <f t="shared" si="195"/>
        <v>0</v>
      </c>
      <c r="BX292" s="101">
        <f t="shared" si="196"/>
        <v>0</v>
      </c>
      <c r="BY292" s="101">
        <f t="shared" si="197"/>
        <v>0</v>
      </c>
      <c r="BZ292" s="101">
        <f t="shared" si="198"/>
        <v>0</v>
      </c>
      <c r="CA292" s="100">
        <f t="shared" si="199"/>
        <v>0</v>
      </c>
      <c r="CB292" s="101">
        <f t="shared" si="200"/>
        <v>0</v>
      </c>
      <c r="CC292" s="102">
        <f t="shared" si="201"/>
        <v>0</v>
      </c>
      <c r="CD292" s="100">
        <f t="shared" si="202"/>
        <v>0</v>
      </c>
      <c r="CE292" s="100">
        <f t="shared" si="203"/>
        <v>0</v>
      </c>
      <c r="CF292" s="100">
        <f t="shared" si="204"/>
        <v>0</v>
      </c>
      <c r="CG292" s="100">
        <f t="shared" si="205"/>
        <v>0</v>
      </c>
      <c r="CH292" s="100">
        <f t="shared" si="206"/>
        <v>0</v>
      </c>
      <c r="CI292" s="103">
        <f t="shared" si="207"/>
        <v>0</v>
      </c>
      <c r="CJ292" s="101">
        <f t="shared" si="208"/>
        <v>0</v>
      </c>
      <c r="CK292" s="103">
        <f t="shared" si="209"/>
        <v>0</v>
      </c>
      <c r="CL292" s="101" t="e">
        <f t="shared" si="210"/>
        <v>#DIV/0!</v>
      </c>
    </row>
    <row r="293" spans="2:90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V293" s="92">
        <f t="shared" si="176"/>
        <v>14</v>
      </c>
      <c r="AX293" s="100" t="e">
        <f t="shared" si="177"/>
        <v>#DIV/0!</v>
      </c>
      <c r="AY293" s="101" t="e">
        <f t="shared" si="178"/>
        <v>#DIV/0!</v>
      </c>
      <c r="AZ293" s="102">
        <f t="shared" si="179"/>
        <v>0</v>
      </c>
      <c r="BA293" s="100" t="e">
        <f t="shared" si="180"/>
        <v>#DIV/0!</v>
      </c>
      <c r="BB293" s="100">
        <f t="shared" si="181"/>
        <v>0</v>
      </c>
      <c r="BC293" s="100" t="e">
        <f t="shared" si="182"/>
        <v>#DIV/0!</v>
      </c>
      <c r="BD293" s="100">
        <f t="shared" si="183"/>
        <v>0</v>
      </c>
      <c r="BE293" s="100" t="e">
        <f t="shared" si="184"/>
        <v>#DIV/0!</v>
      </c>
      <c r="BF293" s="103" t="e">
        <f>+VLOOKUP(J293,'Código Barras'!$C$3:$D$1694,1,0)</f>
        <v>#N/A</v>
      </c>
      <c r="BG293" s="101" t="e">
        <f t="shared" si="185"/>
        <v>#DIV/0!</v>
      </c>
      <c r="BH293" s="103" t="e">
        <f>+VLOOKUP(L293,'Código Barras'!$C$3:$D$1694,1,0)</f>
        <v>#N/A</v>
      </c>
      <c r="BI293" s="101" t="e">
        <f t="shared" si="186"/>
        <v>#DIV/0!</v>
      </c>
      <c r="BJ293" s="104" t="str">
        <f>IF(N293&lt;&gt;"",VLOOKUP(N293,Distribuidoras!$B$3:$B$28,1,0),"")</f>
        <v/>
      </c>
      <c r="BK293" s="104" t="e">
        <f>+VLOOKUP('Gx a CL'!O293,'Cod. Único Territorial'!$D$3:$D$348,1,0)</f>
        <v>#N/A</v>
      </c>
      <c r="BL293" s="104" t="e">
        <f>+VLOOKUP('Gx a CL'!P293,'Cod. Único Territorial'!$B$3:$B$348,1,0)</f>
        <v>#N/A</v>
      </c>
      <c r="BM293" s="104" t="e">
        <f>+VLOOKUP('Gx a CL'!Q293,'Sector Económico'!$B$3:$B$30,1,0)</f>
        <v>#N/A</v>
      </c>
      <c r="BN293" s="104" t="e">
        <f>+VLOOKUP('Gx a CL'!R293,'Sector Económico'!$C$3:$C$30,1,0)</f>
        <v>#N/A</v>
      </c>
      <c r="BO293" s="103">
        <f t="shared" si="187"/>
        <v>0</v>
      </c>
      <c r="BP293" s="103">
        <f t="shared" si="188"/>
        <v>0</v>
      </c>
      <c r="BQ293" s="103">
        <f t="shared" si="189"/>
        <v>0</v>
      </c>
      <c r="BR293" s="103">
        <f t="shared" si="190"/>
        <v>0</v>
      </c>
      <c r="BS293" s="101">
        <f t="shared" si="191"/>
        <v>0</v>
      </c>
      <c r="BT293" s="101">
        <f t="shared" si="192"/>
        <v>0</v>
      </c>
      <c r="BU293" s="101">
        <f t="shared" si="193"/>
        <v>0</v>
      </c>
      <c r="BV293" s="101">
        <f t="shared" si="194"/>
        <v>0</v>
      </c>
      <c r="BW293" s="101">
        <f t="shared" si="195"/>
        <v>0</v>
      </c>
      <c r="BX293" s="101">
        <f t="shared" si="196"/>
        <v>0</v>
      </c>
      <c r="BY293" s="101">
        <f t="shared" si="197"/>
        <v>0</v>
      </c>
      <c r="BZ293" s="101">
        <f t="shared" si="198"/>
        <v>0</v>
      </c>
      <c r="CA293" s="100">
        <f t="shared" si="199"/>
        <v>0</v>
      </c>
      <c r="CB293" s="101">
        <f t="shared" si="200"/>
        <v>0</v>
      </c>
      <c r="CC293" s="102">
        <f t="shared" si="201"/>
        <v>0</v>
      </c>
      <c r="CD293" s="100">
        <f t="shared" si="202"/>
        <v>0</v>
      </c>
      <c r="CE293" s="100">
        <f t="shared" si="203"/>
        <v>0</v>
      </c>
      <c r="CF293" s="100">
        <f t="shared" si="204"/>
        <v>0</v>
      </c>
      <c r="CG293" s="100">
        <f t="shared" si="205"/>
        <v>0</v>
      </c>
      <c r="CH293" s="100">
        <f t="shared" si="206"/>
        <v>0</v>
      </c>
      <c r="CI293" s="103">
        <f t="shared" si="207"/>
        <v>0</v>
      </c>
      <c r="CJ293" s="101">
        <f t="shared" si="208"/>
        <v>0</v>
      </c>
      <c r="CK293" s="103">
        <f t="shared" si="209"/>
        <v>0</v>
      </c>
      <c r="CL293" s="101" t="e">
        <f t="shared" si="210"/>
        <v>#DIV/0!</v>
      </c>
    </row>
    <row r="294" spans="2:90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V294" s="92">
        <f t="shared" si="176"/>
        <v>14</v>
      </c>
      <c r="AX294" s="100" t="e">
        <f t="shared" si="177"/>
        <v>#DIV/0!</v>
      </c>
      <c r="AY294" s="101" t="e">
        <f t="shared" si="178"/>
        <v>#DIV/0!</v>
      </c>
      <c r="AZ294" s="102">
        <f t="shared" si="179"/>
        <v>0</v>
      </c>
      <c r="BA294" s="100" t="e">
        <f t="shared" si="180"/>
        <v>#DIV/0!</v>
      </c>
      <c r="BB294" s="100">
        <f t="shared" si="181"/>
        <v>0</v>
      </c>
      <c r="BC294" s="100" t="e">
        <f t="shared" si="182"/>
        <v>#DIV/0!</v>
      </c>
      <c r="BD294" s="100">
        <f t="shared" si="183"/>
        <v>0</v>
      </c>
      <c r="BE294" s="100" t="e">
        <f t="shared" si="184"/>
        <v>#DIV/0!</v>
      </c>
      <c r="BF294" s="103" t="e">
        <f>+VLOOKUP(J294,'Código Barras'!$C$3:$D$1694,1,0)</f>
        <v>#N/A</v>
      </c>
      <c r="BG294" s="101" t="e">
        <f t="shared" si="185"/>
        <v>#DIV/0!</v>
      </c>
      <c r="BH294" s="103" t="e">
        <f>+VLOOKUP(L294,'Código Barras'!$C$3:$D$1694,1,0)</f>
        <v>#N/A</v>
      </c>
      <c r="BI294" s="101" t="e">
        <f t="shared" si="186"/>
        <v>#DIV/0!</v>
      </c>
      <c r="BJ294" s="104" t="str">
        <f>IF(N294&lt;&gt;"",VLOOKUP(N294,Distribuidoras!$B$3:$B$28,1,0),"")</f>
        <v/>
      </c>
      <c r="BK294" s="104" t="e">
        <f>+VLOOKUP('Gx a CL'!O294,'Cod. Único Territorial'!$D$3:$D$348,1,0)</f>
        <v>#N/A</v>
      </c>
      <c r="BL294" s="104" t="e">
        <f>+VLOOKUP('Gx a CL'!P294,'Cod. Único Territorial'!$B$3:$B$348,1,0)</f>
        <v>#N/A</v>
      </c>
      <c r="BM294" s="104" t="e">
        <f>+VLOOKUP('Gx a CL'!Q294,'Sector Económico'!$B$3:$B$30,1,0)</f>
        <v>#N/A</v>
      </c>
      <c r="BN294" s="104" t="e">
        <f>+VLOOKUP('Gx a CL'!R294,'Sector Económico'!$C$3:$C$30,1,0)</f>
        <v>#N/A</v>
      </c>
      <c r="BO294" s="103">
        <f t="shared" si="187"/>
        <v>0</v>
      </c>
      <c r="BP294" s="103">
        <f t="shared" si="188"/>
        <v>0</v>
      </c>
      <c r="BQ294" s="103">
        <f t="shared" si="189"/>
        <v>0</v>
      </c>
      <c r="BR294" s="103">
        <f t="shared" si="190"/>
        <v>0</v>
      </c>
      <c r="BS294" s="101">
        <f t="shared" si="191"/>
        <v>0</v>
      </c>
      <c r="BT294" s="101">
        <f t="shared" si="192"/>
        <v>0</v>
      </c>
      <c r="BU294" s="101">
        <f t="shared" si="193"/>
        <v>0</v>
      </c>
      <c r="BV294" s="101">
        <f t="shared" si="194"/>
        <v>0</v>
      </c>
      <c r="BW294" s="101">
        <f t="shared" si="195"/>
        <v>0</v>
      </c>
      <c r="BX294" s="101">
        <f t="shared" si="196"/>
        <v>0</v>
      </c>
      <c r="BY294" s="101">
        <f t="shared" si="197"/>
        <v>0</v>
      </c>
      <c r="BZ294" s="101">
        <f t="shared" si="198"/>
        <v>0</v>
      </c>
      <c r="CA294" s="100">
        <f t="shared" si="199"/>
        <v>0</v>
      </c>
      <c r="CB294" s="101">
        <f t="shared" si="200"/>
        <v>0</v>
      </c>
      <c r="CC294" s="102">
        <f t="shared" si="201"/>
        <v>0</v>
      </c>
      <c r="CD294" s="100">
        <f t="shared" si="202"/>
        <v>0</v>
      </c>
      <c r="CE294" s="100">
        <f t="shared" si="203"/>
        <v>0</v>
      </c>
      <c r="CF294" s="100">
        <f t="shared" si="204"/>
        <v>0</v>
      </c>
      <c r="CG294" s="100">
        <f t="shared" si="205"/>
        <v>0</v>
      </c>
      <c r="CH294" s="100">
        <f t="shared" si="206"/>
        <v>0</v>
      </c>
      <c r="CI294" s="103">
        <f t="shared" si="207"/>
        <v>0</v>
      </c>
      <c r="CJ294" s="101">
        <f t="shared" si="208"/>
        <v>0</v>
      </c>
      <c r="CK294" s="103">
        <f t="shared" si="209"/>
        <v>0</v>
      </c>
      <c r="CL294" s="101" t="e">
        <f t="shared" si="210"/>
        <v>#DIV/0!</v>
      </c>
    </row>
    <row r="295" spans="2:90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V295" s="92">
        <f t="shared" si="176"/>
        <v>14</v>
      </c>
      <c r="AX295" s="100" t="e">
        <f t="shared" si="177"/>
        <v>#DIV/0!</v>
      </c>
      <c r="AY295" s="101" t="e">
        <f t="shared" si="178"/>
        <v>#DIV/0!</v>
      </c>
      <c r="AZ295" s="102">
        <f t="shared" si="179"/>
        <v>0</v>
      </c>
      <c r="BA295" s="100" t="e">
        <f t="shared" si="180"/>
        <v>#DIV/0!</v>
      </c>
      <c r="BB295" s="100">
        <f t="shared" si="181"/>
        <v>0</v>
      </c>
      <c r="BC295" s="100" t="e">
        <f t="shared" si="182"/>
        <v>#DIV/0!</v>
      </c>
      <c r="BD295" s="100">
        <f t="shared" si="183"/>
        <v>0</v>
      </c>
      <c r="BE295" s="100" t="e">
        <f t="shared" si="184"/>
        <v>#DIV/0!</v>
      </c>
      <c r="BF295" s="103" t="e">
        <f>+VLOOKUP(J295,'Código Barras'!$C$3:$D$1694,1,0)</f>
        <v>#N/A</v>
      </c>
      <c r="BG295" s="101" t="e">
        <f t="shared" si="185"/>
        <v>#DIV/0!</v>
      </c>
      <c r="BH295" s="103" t="e">
        <f>+VLOOKUP(L295,'Código Barras'!$C$3:$D$1694,1,0)</f>
        <v>#N/A</v>
      </c>
      <c r="BI295" s="101" t="e">
        <f t="shared" si="186"/>
        <v>#DIV/0!</v>
      </c>
      <c r="BJ295" s="104" t="str">
        <f>IF(N295&lt;&gt;"",VLOOKUP(N295,Distribuidoras!$B$3:$B$28,1,0),"")</f>
        <v/>
      </c>
      <c r="BK295" s="104" t="e">
        <f>+VLOOKUP('Gx a CL'!O295,'Cod. Único Territorial'!$D$3:$D$348,1,0)</f>
        <v>#N/A</v>
      </c>
      <c r="BL295" s="104" t="e">
        <f>+VLOOKUP('Gx a CL'!P295,'Cod. Único Territorial'!$B$3:$B$348,1,0)</f>
        <v>#N/A</v>
      </c>
      <c r="BM295" s="104" t="e">
        <f>+VLOOKUP('Gx a CL'!Q295,'Sector Económico'!$B$3:$B$30,1,0)</f>
        <v>#N/A</v>
      </c>
      <c r="BN295" s="104" t="e">
        <f>+VLOOKUP('Gx a CL'!R295,'Sector Económico'!$C$3:$C$30,1,0)</f>
        <v>#N/A</v>
      </c>
      <c r="BO295" s="103">
        <f t="shared" si="187"/>
        <v>0</v>
      </c>
      <c r="BP295" s="103">
        <f t="shared" si="188"/>
        <v>0</v>
      </c>
      <c r="BQ295" s="103">
        <f t="shared" si="189"/>
        <v>0</v>
      </c>
      <c r="BR295" s="103">
        <f t="shared" si="190"/>
        <v>0</v>
      </c>
      <c r="BS295" s="101">
        <f t="shared" si="191"/>
        <v>0</v>
      </c>
      <c r="BT295" s="101">
        <f t="shared" si="192"/>
        <v>0</v>
      </c>
      <c r="BU295" s="101">
        <f t="shared" si="193"/>
        <v>0</v>
      </c>
      <c r="BV295" s="101">
        <f t="shared" si="194"/>
        <v>0</v>
      </c>
      <c r="BW295" s="101">
        <f t="shared" si="195"/>
        <v>0</v>
      </c>
      <c r="BX295" s="101">
        <f t="shared" si="196"/>
        <v>0</v>
      </c>
      <c r="BY295" s="101">
        <f t="shared" si="197"/>
        <v>0</v>
      </c>
      <c r="BZ295" s="101">
        <f t="shared" si="198"/>
        <v>0</v>
      </c>
      <c r="CA295" s="100">
        <f t="shared" si="199"/>
        <v>0</v>
      </c>
      <c r="CB295" s="101">
        <f t="shared" si="200"/>
        <v>0</v>
      </c>
      <c r="CC295" s="102">
        <f t="shared" si="201"/>
        <v>0</v>
      </c>
      <c r="CD295" s="100">
        <f t="shared" si="202"/>
        <v>0</v>
      </c>
      <c r="CE295" s="100">
        <f t="shared" si="203"/>
        <v>0</v>
      </c>
      <c r="CF295" s="100">
        <f t="shared" si="204"/>
        <v>0</v>
      </c>
      <c r="CG295" s="100">
        <f t="shared" si="205"/>
        <v>0</v>
      </c>
      <c r="CH295" s="100">
        <f t="shared" si="206"/>
        <v>0</v>
      </c>
      <c r="CI295" s="103">
        <f t="shared" si="207"/>
        <v>0</v>
      </c>
      <c r="CJ295" s="101">
        <f t="shared" si="208"/>
        <v>0</v>
      </c>
      <c r="CK295" s="103">
        <f t="shared" si="209"/>
        <v>0</v>
      </c>
      <c r="CL295" s="101" t="e">
        <f t="shared" si="210"/>
        <v>#DIV/0!</v>
      </c>
    </row>
    <row r="296" spans="2:90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V296" s="92">
        <f t="shared" si="176"/>
        <v>14</v>
      </c>
      <c r="AX296" s="100" t="e">
        <f t="shared" si="177"/>
        <v>#DIV/0!</v>
      </c>
      <c r="AY296" s="101" t="e">
        <f t="shared" si="178"/>
        <v>#DIV/0!</v>
      </c>
      <c r="AZ296" s="102">
        <f t="shared" si="179"/>
        <v>0</v>
      </c>
      <c r="BA296" s="100" t="e">
        <f t="shared" si="180"/>
        <v>#DIV/0!</v>
      </c>
      <c r="BB296" s="100">
        <f t="shared" si="181"/>
        <v>0</v>
      </c>
      <c r="BC296" s="100" t="e">
        <f t="shared" si="182"/>
        <v>#DIV/0!</v>
      </c>
      <c r="BD296" s="100">
        <f t="shared" si="183"/>
        <v>0</v>
      </c>
      <c r="BE296" s="100" t="e">
        <f t="shared" si="184"/>
        <v>#DIV/0!</v>
      </c>
      <c r="BF296" s="103" t="e">
        <f>+VLOOKUP(J296,'Código Barras'!$C$3:$D$1694,1,0)</f>
        <v>#N/A</v>
      </c>
      <c r="BG296" s="101" t="e">
        <f t="shared" si="185"/>
        <v>#DIV/0!</v>
      </c>
      <c r="BH296" s="103" t="e">
        <f>+VLOOKUP(L296,'Código Barras'!$C$3:$D$1694,1,0)</f>
        <v>#N/A</v>
      </c>
      <c r="BI296" s="101" t="e">
        <f t="shared" si="186"/>
        <v>#DIV/0!</v>
      </c>
      <c r="BJ296" s="104" t="str">
        <f>IF(N296&lt;&gt;"",VLOOKUP(N296,Distribuidoras!$B$3:$B$28,1,0),"")</f>
        <v/>
      </c>
      <c r="BK296" s="104" t="e">
        <f>+VLOOKUP('Gx a CL'!O296,'Cod. Único Territorial'!$D$3:$D$348,1,0)</f>
        <v>#N/A</v>
      </c>
      <c r="BL296" s="104" t="e">
        <f>+VLOOKUP('Gx a CL'!P296,'Cod. Único Territorial'!$B$3:$B$348,1,0)</f>
        <v>#N/A</v>
      </c>
      <c r="BM296" s="104" t="e">
        <f>+VLOOKUP('Gx a CL'!Q296,'Sector Económico'!$B$3:$B$30,1,0)</f>
        <v>#N/A</v>
      </c>
      <c r="BN296" s="104" t="e">
        <f>+VLOOKUP('Gx a CL'!R296,'Sector Económico'!$C$3:$C$30,1,0)</f>
        <v>#N/A</v>
      </c>
      <c r="BO296" s="103">
        <f t="shared" si="187"/>
        <v>0</v>
      </c>
      <c r="BP296" s="103">
        <f t="shared" si="188"/>
        <v>0</v>
      </c>
      <c r="BQ296" s="103">
        <f t="shared" si="189"/>
        <v>0</v>
      </c>
      <c r="BR296" s="103">
        <f t="shared" si="190"/>
        <v>0</v>
      </c>
      <c r="BS296" s="101">
        <f t="shared" si="191"/>
        <v>0</v>
      </c>
      <c r="BT296" s="101">
        <f t="shared" si="192"/>
        <v>0</v>
      </c>
      <c r="BU296" s="101">
        <f t="shared" si="193"/>
        <v>0</v>
      </c>
      <c r="BV296" s="101">
        <f t="shared" si="194"/>
        <v>0</v>
      </c>
      <c r="BW296" s="101">
        <f t="shared" si="195"/>
        <v>0</v>
      </c>
      <c r="BX296" s="101">
        <f t="shared" si="196"/>
        <v>0</v>
      </c>
      <c r="BY296" s="101">
        <f t="shared" si="197"/>
        <v>0</v>
      </c>
      <c r="BZ296" s="101">
        <f t="shared" si="198"/>
        <v>0</v>
      </c>
      <c r="CA296" s="100">
        <f t="shared" si="199"/>
        <v>0</v>
      </c>
      <c r="CB296" s="101">
        <f t="shared" si="200"/>
        <v>0</v>
      </c>
      <c r="CC296" s="102">
        <f t="shared" si="201"/>
        <v>0</v>
      </c>
      <c r="CD296" s="100">
        <f t="shared" si="202"/>
        <v>0</v>
      </c>
      <c r="CE296" s="100">
        <f t="shared" si="203"/>
        <v>0</v>
      </c>
      <c r="CF296" s="100">
        <f t="shared" si="204"/>
        <v>0</v>
      </c>
      <c r="CG296" s="100">
        <f t="shared" si="205"/>
        <v>0</v>
      </c>
      <c r="CH296" s="100">
        <f t="shared" si="206"/>
        <v>0</v>
      </c>
      <c r="CI296" s="103">
        <f t="shared" si="207"/>
        <v>0</v>
      </c>
      <c r="CJ296" s="101">
        <f t="shared" si="208"/>
        <v>0</v>
      </c>
      <c r="CK296" s="103">
        <f t="shared" si="209"/>
        <v>0</v>
      </c>
      <c r="CL296" s="101" t="e">
        <f t="shared" si="210"/>
        <v>#DIV/0!</v>
      </c>
    </row>
    <row r="297" spans="2:90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V297" s="92">
        <f t="shared" si="176"/>
        <v>14</v>
      </c>
      <c r="AX297" s="100" t="e">
        <f t="shared" si="177"/>
        <v>#DIV/0!</v>
      </c>
      <c r="AY297" s="101" t="e">
        <f t="shared" si="178"/>
        <v>#DIV/0!</v>
      </c>
      <c r="AZ297" s="102">
        <f t="shared" si="179"/>
        <v>0</v>
      </c>
      <c r="BA297" s="100" t="e">
        <f t="shared" si="180"/>
        <v>#DIV/0!</v>
      </c>
      <c r="BB297" s="100">
        <f t="shared" si="181"/>
        <v>0</v>
      </c>
      <c r="BC297" s="100" t="e">
        <f t="shared" si="182"/>
        <v>#DIV/0!</v>
      </c>
      <c r="BD297" s="100">
        <f t="shared" si="183"/>
        <v>0</v>
      </c>
      <c r="BE297" s="100" t="e">
        <f t="shared" si="184"/>
        <v>#DIV/0!</v>
      </c>
      <c r="BF297" s="103" t="e">
        <f>+VLOOKUP(J297,'Código Barras'!$C$3:$D$1694,1,0)</f>
        <v>#N/A</v>
      </c>
      <c r="BG297" s="101" t="e">
        <f t="shared" si="185"/>
        <v>#DIV/0!</v>
      </c>
      <c r="BH297" s="103" t="e">
        <f>+VLOOKUP(L297,'Código Barras'!$C$3:$D$1694,1,0)</f>
        <v>#N/A</v>
      </c>
      <c r="BI297" s="101" t="e">
        <f t="shared" si="186"/>
        <v>#DIV/0!</v>
      </c>
      <c r="BJ297" s="104" t="str">
        <f>IF(N297&lt;&gt;"",VLOOKUP(N297,Distribuidoras!$B$3:$B$28,1,0),"")</f>
        <v/>
      </c>
      <c r="BK297" s="104" t="e">
        <f>+VLOOKUP('Gx a CL'!O297,'Cod. Único Territorial'!$D$3:$D$348,1,0)</f>
        <v>#N/A</v>
      </c>
      <c r="BL297" s="104" t="e">
        <f>+VLOOKUP('Gx a CL'!P297,'Cod. Único Territorial'!$B$3:$B$348,1,0)</f>
        <v>#N/A</v>
      </c>
      <c r="BM297" s="104" t="e">
        <f>+VLOOKUP('Gx a CL'!Q297,'Sector Económico'!$B$3:$B$30,1,0)</f>
        <v>#N/A</v>
      </c>
      <c r="BN297" s="104" t="e">
        <f>+VLOOKUP('Gx a CL'!R297,'Sector Económico'!$C$3:$C$30,1,0)</f>
        <v>#N/A</v>
      </c>
      <c r="BO297" s="103">
        <f t="shared" si="187"/>
        <v>0</v>
      </c>
      <c r="BP297" s="103">
        <f t="shared" si="188"/>
        <v>0</v>
      </c>
      <c r="BQ297" s="103">
        <f t="shared" si="189"/>
        <v>0</v>
      </c>
      <c r="BR297" s="103">
        <f t="shared" si="190"/>
        <v>0</v>
      </c>
      <c r="BS297" s="101">
        <f t="shared" si="191"/>
        <v>0</v>
      </c>
      <c r="BT297" s="101">
        <f t="shared" si="192"/>
        <v>0</v>
      </c>
      <c r="BU297" s="101">
        <f t="shared" si="193"/>
        <v>0</v>
      </c>
      <c r="BV297" s="101">
        <f t="shared" si="194"/>
        <v>0</v>
      </c>
      <c r="BW297" s="101">
        <f t="shared" si="195"/>
        <v>0</v>
      </c>
      <c r="BX297" s="101">
        <f t="shared" si="196"/>
        <v>0</v>
      </c>
      <c r="BY297" s="101">
        <f t="shared" si="197"/>
        <v>0</v>
      </c>
      <c r="BZ297" s="101">
        <f t="shared" si="198"/>
        <v>0</v>
      </c>
      <c r="CA297" s="100">
        <f t="shared" si="199"/>
        <v>0</v>
      </c>
      <c r="CB297" s="101">
        <f t="shared" si="200"/>
        <v>0</v>
      </c>
      <c r="CC297" s="102">
        <f t="shared" si="201"/>
        <v>0</v>
      </c>
      <c r="CD297" s="100">
        <f t="shared" si="202"/>
        <v>0</v>
      </c>
      <c r="CE297" s="100">
        <f t="shared" si="203"/>
        <v>0</v>
      </c>
      <c r="CF297" s="100">
        <f t="shared" si="204"/>
        <v>0</v>
      </c>
      <c r="CG297" s="100">
        <f t="shared" si="205"/>
        <v>0</v>
      </c>
      <c r="CH297" s="100">
        <f t="shared" si="206"/>
        <v>0</v>
      </c>
      <c r="CI297" s="103">
        <f t="shared" si="207"/>
        <v>0</v>
      </c>
      <c r="CJ297" s="101">
        <f t="shared" si="208"/>
        <v>0</v>
      </c>
      <c r="CK297" s="103">
        <f t="shared" si="209"/>
        <v>0</v>
      </c>
      <c r="CL297" s="101" t="e">
        <f t="shared" si="210"/>
        <v>#DIV/0!</v>
      </c>
    </row>
    <row r="298" spans="2:90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V298" s="92">
        <f t="shared" si="176"/>
        <v>14</v>
      </c>
      <c r="AX298" s="100" t="e">
        <f t="shared" si="177"/>
        <v>#DIV/0!</v>
      </c>
      <c r="AY298" s="101" t="e">
        <f t="shared" si="178"/>
        <v>#DIV/0!</v>
      </c>
      <c r="AZ298" s="102">
        <f t="shared" si="179"/>
        <v>0</v>
      </c>
      <c r="BA298" s="100" t="e">
        <f t="shared" si="180"/>
        <v>#DIV/0!</v>
      </c>
      <c r="BB298" s="100">
        <f t="shared" si="181"/>
        <v>0</v>
      </c>
      <c r="BC298" s="100" t="e">
        <f t="shared" si="182"/>
        <v>#DIV/0!</v>
      </c>
      <c r="BD298" s="100">
        <f t="shared" si="183"/>
        <v>0</v>
      </c>
      <c r="BE298" s="100" t="e">
        <f t="shared" si="184"/>
        <v>#DIV/0!</v>
      </c>
      <c r="BF298" s="103" t="e">
        <f>+VLOOKUP(J298,'Código Barras'!$C$3:$D$1694,1,0)</f>
        <v>#N/A</v>
      </c>
      <c r="BG298" s="101" t="e">
        <f t="shared" si="185"/>
        <v>#DIV/0!</v>
      </c>
      <c r="BH298" s="103" t="e">
        <f>+VLOOKUP(L298,'Código Barras'!$C$3:$D$1694,1,0)</f>
        <v>#N/A</v>
      </c>
      <c r="BI298" s="101" t="e">
        <f t="shared" si="186"/>
        <v>#DIV/0!</v>
      </c>
      <c r="BJ298" s="104" t="str">
        <f>IF(N298&lt;&gt;"",VLOOKUP(N298,Distribuidoras!$B$3:$B$28,1,0),"")</f>
        <v/>
      </c>
      <c r="BK298" s="104" t="e">
        <f>+VLOOKUP('Gx a CL'!O298,'Cod. Único Territorial'!$D$3:$D$348,1,0)</f>
        <v>#N/A</v>
      </c>
      <c r="BL298" s="104" t="e">
        <f>+VLOOKUP('Gx a CL'!P298,'Cod. Único Territorial'!$B$3:$B$348,1,0)</f>
        <v>#N/A</v>
      </c>
      <c r="BM298" s="104" t="e">
        <f>+VLOOKUP('Gx a CL'!Q298,'Sector Económico'!$B$3:$B$30,1,0)</f>
        <v>#N/A</v>
      </c>
      <c r="BN298" s="104" t="e">
        <f>+VLOOKUP('Gx a CL'!R298,'Sector Económico'!$C$3:$C$30,1,0)</f>
        <v>#N/A</v>
      </c>
      <c r="BO298" s="103">
        <f t="shared" si="187"/>
        <v>0</v>
      </c>
      <c r="BP298" s="103">
        <f t="shared" si="188"/>
        <v>0</v>
      </c>
      <c r="BQ298" s="103">
        <f t="shared" si="189"/>
        <v>0</v>
      </c>
      <c r="BR298" s="103">
        <f t="shared" si="190"/>
        <v>0</v>
      </c>
      <c r="BS298" s="101">
        <f t="shared" si="191"/>
        <v>0</v>
      </c>
      <c r="BT298" s="101">
        <f t="shared" si="192"/>
        <v>0</v>
      </c>
      <c r="BU298" s="101">
        <f t="shared" si="193"/>
        <v>0</v>
      </c>
      <c r="BV298" s="101">
        <f t="shared" si="194"/>
        <v>0</v>
      </c>
      <c r="BW298" s="101">
        <f t="shared" si="195"/>
        <v>0</v>
      </c>
      <c r="BX298" s="101">
        <f t="shared" si="196"/>
        <v>0</v>
      </c>
      <c r="BY298" s="101">
        <f t="shared" si="197"/>
        <v>0</v>
      </c>
      <c r="BZ298" s="101">
        <f t="shared" si="198"/>
        <v>0</v>
      </c>
      <c r="CA298" s="100">
        <f t="shared" si="199"/>
        <v>0</v>
      </c>
      <c r="CB298" s="101">
        <f t="shared" si="200"/>
        <v>0</v>
      </c>
      <c r="CC298" s="102">
        <f t="shared" si="201"/>
        <v>0</v>
      </c>
      <c r="CD298" s="100">
        <f t="shared" si="202"/>
        <v>0</v>
      </c>
      <c r="CE298" s="100">
        <f t="shared" si="203"/>
        <v>0</v>
      </c>
      <c r="CF298" s="100">
        <f t="shared" si="204"/>
        <v>0</v>
      </c>
      <c r="CG298" s="100">
        <f t="shared" si="205"/>
        <v>0</v>
      </c>
      <c r="CH298" s="100">
        <f t="shared" si="206"/>
        <v>0</v>
      </c>
      <c r="CI298" s="103">
        <f t="shared" si="207"/>
        <v>0</v>
      </c>
      <c r="CJ298" s="101">
        <f t="shared" si="208"/>
        <v>0</v>
      </c>
      <c r="CK298" s="103">
        <f t="shared" si="209"/>
        <v>0</v>
      </c>
      <c r="CL298" s="101" t="e">
        <f t="shared" si="210"/>
        <v>#DIV/0!</v>
      </c>
    </row>
    <row r="299" spans="2:90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V299" s="92">
        <f t="shared" si="176"/>
        <v>14</v>
      </c>
      <c r="AX299" s="100" t="e">
        <f t="shared" si="177"/>
        <v>#DIV/0!</v>
      </c>
      <c r="AY299" s="101" t="e">
        <f t="shared" si="178"/>
        <v>#DIV/0!</v>
      </c>
      <c r="AZ299" s="102">
        <f t="shared" si="179"/>
        <v>0</v>
      </c>
      <c r="BA299" s="100" t="e">
        <f t="shared" si="180"/>
        <v>#DIV/0!</v>
      </c>
      <c r="BB299" s="100">
        <f t="shared" si="181"/>
        <v>0</v>
      </c>
      <c r="BC299" s="100" t="e">
        <f t="shared" si="182"/>
        <v>#DIV/0!</v>
      </c>
      <c r="BD299" s="100">
        <f t="shared" si="183"/>
        <v>0</v>
      </c>
      <c r="BE299" s="100" t="e">
        <f t="shared" si="184"/>
        <v>#DIV/0!</v>
      </c>
      <c r="BF299" s="103" t="e">
        <f>+VLOOKUP(J299,'Código Barras'!$C$3:$D$1694,1,0)</f>
        <v>#N/A</v>
      </c>
      <c r="BG299" s="101" t="e">
        <f t="shared" si="185"/>
        <v>#DIV/0!</v>
      </c>
      <c r="BH299" s="103" t="e">
        <f>+VLOOKUP(L299,'Código Barras'!$C$3:$D$1694,1,0)</f>
        <v>#N/A</v>
      </c>
      <c r="BI299" s="101" t="e">
        <f t="shared" si="186"/>
        <v>#DIV/0!</v>
      </c>
      <c r="BJ299" s="104" t="str">
        <f>IF(N299&lt;&gt;"",VLOOKUP(N299,Distribuidoras!$B$3:$B$28,1,0),"")</f>
        <v/>
      </c>
      <c r="BK299" s="104" t="e">
        <f>+VLOOKUP('Gx a CL'!O299,'Cod. Único Territorial'!$D$3:$D$348,1,0)</f>
        <v>#N/A</v>
      </c>
      <c r="BL299" s="104" t="e">
        <f>+VLOOKUP('Gx a CL'!P299,'Cod. Único Territorial'!$B$3:$B$348,1,0)</f>
        <v>#N/A</v>
      </c>
      <c r="BM299" s="104" t="e">
        <f>+VLOOKUP('Gx a CL'!Q299,'Sector Económico'!$B$3:$B$30,1,0)</f>
        <v>#N/A</v>
      </c>
      <c r="BN299" s="104" t="e">
        <f>+VLOOKUP('Gx a CL'!R299,'Sector Económico'!$C$3:$C$30,1,0)</f>
        <v>#N/A</v>
      </c>
      <c r="BO299" s="103">
        <f t="shared" si="187"/>
        <v>0</v>
      </c>
      <c r="BP299" s="103">
        <f t="shared" si="188"/>
        <v>0</v>
      </c>
      <c r="BQ299" s="103">
        <f t="shared" si="189"/>
        <v>0</v>
      </c>
      <c r="BR299" s="103">
        <f t="shared" si="190"/>
        <v>0</v>
      </c>
      <c r="BS299" s="101">
        <f t="shared" si="191"/>
        <v>0</v>
      </c>
      <c r="BT299" s="101">
        <f t="shared" si="192"/>
        <v>0</v>
      </c>
      <c r="BU299" s="101">
        <f t="shared" si="193"/>
        <v>0</v>
      </c>
      <c r="BV299" s="101">
        <f t="shared" si="194"/>
        <v>0</v>
      </c>
      <c r="BW299" s="101">
        <f t="shared" si="195"/>
        <v>0</v>
      </c>
      <c r="BX299" s="101">
        <f t="shared" si="196"/>
        <v>0</v>
      </c>
      <c r="BY299" s="101">
        <f t="shared" si="197"/>
        <v>0</v>
      </c>
      <c r="BZ299" s="101">
        <f t="shared" si="198"/>
        <v>0</v>
      </c>
      <c r="CA299" s="100">
        <f t="shared" si="199"/>
        <v>0</v>
      </c>
      <c r="CB299" s="101">
        <f t="shared" si="200"/>
        <v>0</v>
      </c>
      <c r="CC299" s="102">
        <f t="shared" si="201"/>
        <v>0</v>
      </c>
      <c r="CD299" s="100">
        <f t="shared" si="202"/>
        <v>0</v>
      </c>
      <c r="CE299" s="100">
        <f t="shared" si="203"/>
        <v>0</v>
      </c>
      <c r="CF299" s="100">
        <f t="shared" si="204"/>
        <v>0</v>
      </c>
      <c r="CG299" s="100">
        <f t="shared" si="205"/>
        <v>0</v>
      </c>
      <c r="CH299" s="100">
        <f t="shared" si="206"/>
        <v>0</v>
      </c>
      <c r="CI299" s="103">
        <f t="shared" si="207"/>
        <v>0</v>
      </c>
      <c r="CJ299" s="101">
        <f t="shared" si="208"/>
        <v>0</v>
      </c>
      <c r="CK299" s="103">
        <f t="shared" si="209"/>
        <v>0</v>
      </c>
      <c r="CL299" s="101" t="e">
        <f t="shared" si="210"/>
        <v>#DIV/0!</v>
      </c>
    </row>
    <row r="300" spans="2:90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V300" s="92">
        <f t="shared" si="176"/>
        <v>14</v>
      </c>
      <c r="AX300" s="100" t="e">
        <f t="shared" si="177"/>
        <v>#DIV/0!</v>
      </c>
      <c r="AY300" s="101" t="e">
        <f t="shared" si="178"/>
        <v>#DIV/0!</v>
      </c>
      <c r="AZ300" s="102">
        <f t="shared" si="179"/>
        <v>0</v>
      </c>
      <c r="BA300" s="100" t="e">
        <f t="shared" si="180"/>
        <v>#DIV/0!</v>
      </c>
      <c r="BB300" s="100">
        <f t="shared" si="181"/>
        <v>0</v>
      </c>
      <c r="BC300" s="100" t="e">
        <f t="shared" si="182"/>
        <v>#DIV/0!</v>
      </c>
      <c r="BD300" s="100">
        <f t="shared" si="183"/>
        <v>0</v>
      </c>
      <c r="BE300" s="100" t="e">
        <f t="shared" si="184"/>
        <v>#DIV/0!</v>
      </c>
      <c r="BF300" s="103" t="e">
        <f>+VLOOKUP(J300,'Código Barras'!$C$3:$D$1694,1,0)</f>
        <v>#N/A</v>
      </c>
      <c r="BG300" s="101" t="e">
        <f t="shared" si="185"/>
        <v>#DIV/0!</v>
      </c>
      <c r="BH300" s="103" t="e">
        <f>+VLOOKUP(L300,'Código Barras'!$C$3:$D$1694,1,0)</f>
        <v>#N/A</v>
      </c>
      <c r="BI300" s="101" t="e">
        <f t="shared" si="186"/>
        <v>#DIV/0!</v>
      </c>
      <c r="BJ300" s="104" t="str">
        <f>IF(N300&lt;&gt;"",VLOOKUP(N300,Distribuidoras!$B$3:$B$28,1,0),"")</f>
        <v/>
      </c>
      <c r="BK300" s="104" t="e">
        <f>+VLOOKUP('Gx a CL'!O300,'Cod. Único Territorial'!$D$3:$D$348,1,0)</f>
        <v>#N/A</v>
      </c>
      <c r="BL300" s="104" t="e">
        <f>+VLOOKUP('Gx a CL'!P300,'Cod. Único Territorial'!$B$3:$B$348,1,0)</f>
        <v>#N/A</v>
      </c>
      <c r="BM300" s="104" t="e">
        <f>+VLOOKUP('Gx a CL'!Q300,'Sector Económico'!$B$3:$B$30,1,0)</f>
        <v>#N/A</v>
      </c>
      <c r="BN300" s="104" t="e">
        <f>+VLOOKUP('Gx a CL'!R300,'Sector Económico'!$C$3:$C$30,1,0)</f>
        <v>#N/A</v>
      </c>
      <c r="BO300" s="103">
        <f t="shared" si="187"/>
        <v>0</v>
      </c>
      <c r="BP300" s="103">
        <f t="shared" si="188"/>
        <v>0</v>
      </c>
      <c r="BQ300" s="103">
        <f t="shared" si="189"/>
        <v>0</v>
      </c>
      <c r="BR300" s="103">
        <f t="shared" si="190"/>
        <v>0</v>
      </c>
      <c r="BS300" s="101">
        <f t="shared" si="191"/>
        <v>0</v>
      </c>
      <c r="BT300" s="101">
        <f t="shared" si="192"/>
        <v>0</v>
      </c>
      <c r="BU300" s="101">
        <f t="shared" si="193"/>
        <v>0</v>
      </c>
      <c r="BV300" s="101">
        <f t="shared" si="194"/>
        <v>0</v>
      </c>
      <c r="BW300" s="101">
        <f t="shared" si="195"/>
        <v>0</v>
      </c>
      <c r="BX300" s="101">
        <f t="shared" si="196"/>
        <v>0</v>
      </c>
      <c r="BY300" s="101">
        <f t="shared" si="197"/>
        <v>0</v>
      </c>
      <c r="BZ300" s="101">
        <f t="shared" si="198"/>
        <v>0</v>
      </c>
      <c r="CA300" s="100">
        <f t="shared" si="199"/>
        <v>0</v>
      </c>
      <c r="CB300" s="101">
        <f t="shared" si="200"/>
        <v>0</v>
      </c>
      <c r="CC300" s="102">
        <f t="shared" si="201"/>
        <v>0</v>
      </c>
      <c r="CD300" s="100">
        <f t="shared" si="202"/>
        <v>0</v>
      </c>
      <c r="CE300" s="100">
        <f t="shared" si="203"/>
        <v>0</v>
      </c>
      <c r="CF300" s="100">
        <f t="shared" si="204"/>
        <v>0</v>
      </c>
      <c r="CG300" s="100">
        <f t="shared" si="205"/>
        <v>0</v>
      </c>
      <c r="CH300" s="100">
        <f t="shared" si="206"/>
        <v>0</v>
      </c>
      <c r="CI300" s="103">
        <f t="shared" si="207"/>
        <v>0</v>
      </c>
      <c r="CJ300" s="101">
        <f t="shared" si="208"/>
        <v>0</v>
      </c>
      <c r="CK300" s="103">
        <f t="shared" si="209"/>
        <v>0</v>
      </c>
      <c r="CL300" s="101" t="e">
        <f t="shared" si="210"/>
        <v>#DIV/0!</v>
      </c>
    </row>
    <row r="301" spans="2:90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V301" s="92">
        <f t="shared" si="176"/>
        <v>14</v>
      </c>
      <c r="AX301" s="100" t="e">
        <f t="shared" si="177"/>
        <v>#DIV/0!</v>
      </c>
      <c r="AY301" s="101" t="e">
        <f t="shared" si="178"/>
        <v>#DIV/0!</v>
      </c>
      <c r="AZ301" s="102">
        <f t="shared" si="179"/>
        <v>0</v>
      </c>
      <c r="BA301" s="100" t="e">
        <f t="shared" si="180"/>
        <v>#DIV/0!</v>
      </c>
      <c r="BB301" s="100">
        <f t="shared" si="181"/>
        <v>0</v>
      </c>
      <c r="BC301" s="100" t="e">
        <f t="shared" si="182"/>
        <v>#DIV/0!</v>
      </c>
      <c r="BD301" s="100">
        <f t="shared" si="183"/>
        <v>0</v>
      </c>
      <c r="BE301" s="100" t="e">
        <f t="shared" si="184"/>
        <v>#DIV/0!</v>
      </c>
      <c r="BF301" s="103" t="e">
        <f>+VLOOKUP(J301,'Código Barras'!$C$3:$D$1694,1,0)</f>
        <v>#N/A</v>
      </c>
      <c r="BG301" s="101" t="e">
        <f t="shared" si="185"/>
        <v>#DIV/0!</v>
      </c>
      <c r="BH301" s="103" t="e">
        <f>+VLOOKUP(L301,'Código Barras'!$C$3:$D$1694,1,0)</f>
        <v>#N/A</v>
      </c>
      <c r="BI301" s="101" t="e">
        <f t="shared" si="186"/>
        <v>#DIV/0!</v>
      </c>
      <c r="BJ301" s="104" t="str">
        <f>IF(N301&lt;&gt;"",VLOOKUP(N301,Distribuidoras!$B$3:$B$28,1,0),"")</f>
        <v/>
      </c>
      <c r="BK301" s="104" t="e">
        <f>+VLOOKUP('Gx a CL'!O301,'Cod. Único Territorial'!$D$3:$D$348,1,0)</f>
        <v>#N/A</v>
      </c>
      <c r="BL301" s="104" t="e">
        <f>+VLOOKUP('Gx a CL'!P301,'Cod. Único Territorial'!$B$3:$B$348,1,0)</f>
        <v>#N/A</v>
      </c>
      <c r="BM301" s="104" t="e">
        <f>+VLOOKUP('Gx a CL'!Q301,'Sector Económico'!$B$3:$B$30,1,0)</f>
        <v>#N/A</v>
      </c>
      <c r="BN301" s="104" t="e">
        <f>+VLOOKUP('Gx a CL'!R301,'Sector Económico'!$C$3:$C$30,1,0)</f>
        <v>#N/A</v>
      </c>
      <c r="BO301" s="103">
        <f t="shared" si="187"/>
        <v>0</v>
      </c>
      <c r="BP301" s="103">
        <f t="shared" si="188"/>
        <v>0</v>
      </c>
      <c r="BQ301" s="103">
        <f t="shared" si="189"/>
        <v>0</v>
      </c>
      <c r="BR301" s="103">
        <f t="shared" si="190"/>
        <v>0</v>
      </c>
      <c r="BS301" s="101">
        <f t="shared" si="191"/>
        <v>0</v>
      </c>
      <c r="BT301" s="101">
        <f t="shared" si="192"/>
        <v>0</v>
      </c>
      <c r="BU301" s="101">
        <f t="shared" si="193"/>
        <v>0</v>
      </c>
      <c r="BV301" s="101">
        <f t="shared" si="194"/>
        <v>0</v>
      </c>
      <c r="BW301" s="101">
        <f t="shared" si="195"/>
        <v>0</v>
      </c>
      <c r="BX301" s="101">
        <f t="shared" si="196"/>
        <v>0</v>
      </c>
      <c r="BY301" s="101">
        <f t="shared" si="197"/>
        <v>0</v>
      </c>
      <c r="BZ301" s="101">
        <f t="shared" si="198"/>
        <v>0</v>
      </c>
      <c r="CA301" s="100">
        <f t="shared" si="199"/>
        <v>0</v>
      </c>
      <c r="CB301" s="101">
        <f t="shared" si="200"/>
        <v>0</v>
      </c>
      <c r="CC301" s="102">
        <f t="shared" si="201"/>
        <v>0</v>
      </c>
      <c r="CD301" s="100">
        <f t="shared" si="202"/>
        <v>0</v>
      </c>
      <c r="CE301" s="100">
        <f t="shared" si="203"/>
        <v>0</v>
      </c>
      <c r="CF301" s="100">
        <f t="shared" si="204"/>
        <v>0</v>
      </c>
      <c r="CG301" s="100">
        <f t="shared" si="205"/>
        <v>0</v>
      </c>
      <c r="CH301" s="100">
        <f t="shared" si="206"/>
        <v>0</v>
      </c>
      <c r="CI301" s="103">
        <f t="shared" si="207"/>
        <v>0</v>
      </c>
      <c r="CJ301" s="101">
        <f t="shared" si="208"/>
        <v>0</v>
      </c>
      <c r="CK301" s="103">
        <f t="shared" si="209"/>
        <v>0</v>
      </c>
      <c r="CL301" s="101" t="e">
        <f t="shared" si="210"/>
        <v>#DIV/0!</v>
      </c>
    </row>
    <row r="302" spans="2:90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V302" s="92">
        <f t="shared" si="176"/>
        <v>14</v>
      </c>
      <c r="AX302" s="100" t="e">
        <f t="shared" si="177"/>
        <v>#DIV/0!</v>
      </c>
      <c r="AY302" s="101" t="e">
        <f t="shared" si="178"/>
        <v>#DIV/0!</v>
      </c>
      <c r="AZ302" s="102">
        <f t="shared" si="179"/>
        <v>0</v>
      </c>
      <c r="BA302" s="100" t="e">
        <f t="shared" si="180"/>
        <v>#DIV/0!</v>
      </c>
      <c r="BB302" s="100">
        <f t="shared" si="181"/>
        <v>0</v>
      </c>
      <c r="BC302" s="100" t="e">
        <f t="shared" si="182"/>
        <v>#DIV/0!</v>
      </c>
      <c r="BD302" s="100">
        <f t="shared" si="183"/>
        <v>0</v>
      </c>
      <c r="BE302" s="100" t="e">
        <f t="shared" si="184"/>
        <v>#DIV/0!</v>
      </c>
      <c r="BF302" s="103" t="e">
        <f>+VLOOKUP(J302,'Código Barras'!$C$3:$D$1694,1,0)</f>
        <v>#N/A</v>
      </c>
      <c r="BG302" s="101" t="e">
        <f t="shared" si="185"/>
        <v>#DIV/0!</v>
      </c>
      <c r="BH302" s="103" t="e">
        <f>+VLOOKUP(L302,'Código Barras'!$C$3:$D$1694,1,0)</f>
        <v>#N/A</v>
      </c>
      <c r="BI302" s="101" t="e">
        <f t="shared" si="186"/>
        <v>#DIV/0!</v>
      </c>
      <c r="BJ302" s="104" t="str">
        <f>IF(N302&lt;&gt;"",VLOOKUP(N302,Distribuidoras!$B$3:$B$28,1,0),"")</f>
        <v/>
      </c>
      <c r="BK302" s="104" t="e">
        <f>+VLOOKUP('Gx a CL'!O302,'Cod. Único Territorial'!$D$3:$D$348,1,0)</f>
        <v>#N/A</v>
      </c>
      <c r="BL302" s="104" t="e">
        <f>+VLOOKUP('Gx a CL'!P302,'Cod. Único Territorial'!$B$3:$B$348,1,0)</f>
        <v>#N/A</v>
      </c>
      <c r="BM302" s="104" t="e">
        <f>+VLOOKUP('Gx a CL'!Q302,'Sector Económico'!$B$3:$B$30,1,0)</f>
        <v>#N/A</v>
      </c>
      <c r="BN302" s="104" t="e">
        <f>+VLOOKUP('Gx a CL'!R302,'Sector Económico'!$C$3:$C$30,1,0)</f>
        <v>#N/A</v>
      </c>
      <c r="BO302" s="103">
        <f t="shared" si="187"/>
        <v>0</v>
      </c>
      <c r="BP302" s="103">
        <f t="shared" si="188"/>
        <v>0</v>
      </c>
      <c r="BQ302" s="103">
        <f t="shared" si="189"/>
        <v>0</v>
      </c>
      <c r="BR302" s="103">
        <f t="shared" si="190"/>
        <v>0</v>
      </c>
      <c r="BS302" s="101">
        <f t="shared" si="191"/>
        <v>0</v>
      </c>
      <c r="BT302" s="101">
        <f t="shared" si="192"/>
        <v>0</v>
      </c>
      <c r="BU302" s="101">
        <f t="shared" si="193"/>
        <v>0</v>
      </c>
      <c r="BV302" s="101">
        <f t="shared" si="194"/>
        <v>0</v>
      </c>
      <c r="BW302" s="101">
        <f t="shared" si="195"/>
        <v>0</v>
      </c>
      <c r="BX302" s="101">
        <f t="shared" si="196"/>
        <v>0</v>
      </c>
      <c r="BY302" s="101">
        <f t="shared" si="197"/>
        <v>0</v>
      </c>
      <c r="BZ302" s="101">
        <f t="shared" si="198"/>
        <v>0</v>
      </c>
      <c r="CA302" s="100">
        <f t="shared" si="199"/>
        <v>0</v>
      </c>
      <c r="CB302" s="101">
        <f t="shared" si="200"/>
        <v>0</v>
      </c>
      <c r="CC302" s="102">
        <f t="shared" si="201"/>
        <v>0</v>
      </c>
      <c r="CD302" s="100">
        <f t="shared" si="202"/>
        <v>0</v>
      </c>
      <c r="CE302" s="100">
        <f t="shared" si="203"/>
        <v>0</v>
      </c>
      <c r="CF302" s="100">
        <f t="shared" si="204"/>
        <v>0</v>
      </c>
      <c r="CG302" s="100">
        <f t="shared" si="205"/>
        <v>0</v>
      </c>
      <c r="CH302" s="100">
        <f t="shared" si="206"/>
        <v>0</v>
      </c>
      <c r="CI302" s="103">
        <f t="shared" si="207"/>
        <v>0</v>
      </c>
      <c r="CJ302" s="101">
        <f t="shared" si="208"/>
        <v>0</v>
      </c>
      <c r="CK302" s="103">
        <f t="shared" si="209"/>
        <v>0</v>
      </c>
      <c r="CL302" s="101" t="e">
        <f t="shared" si="210"/>
        <v>#DIV/0!</v>
      </c>
    </row>
    <row r="303" spans="2:90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V303" s="92">
        <f t="shared" si="176"/>
        <v>14</v>
      </c>
      <c r="AX303" s="100" t="e">
        <f t="shared" si="177"/>
        <v>#DIV/0!</v>
      </c>
      <c r="AY303" s="101" t="e">
        <f t="shared" si="178"/>
        <v>#DIV/0!</v>
      </c>
      <c r="AZ303" s="102">
        <f t="shared" si="179"/>
        <v>0</v>
      </c>
      <c r="BA303" s="100" t="e">
        <f t="shared" si="180"/>
        <v>#DIV/0!</v>
      </c>
      <c r="BB303" s="100">
        <f t="shared" si="181"/>
        <v>0</v>
      </c>
      <c r="BC303" s="100" t="e">
        <f t="shared" si="182"/>
        <v>#DIV/0!</v>
      </c>
      <c r="BD303" s="100">
        <f t="shared" si="183"/>
        <v>0</v>
      </c>
      <c r="BE303" s="100" t="e">
        <f t="shared" si="184"/>
        <v>#DIV/0!</v>
      </c>
      <c r="BF303" s="103" t="e">
        <f>+VLOOKUP(J303,'Código Barras'!$C$3:$D$1694,1,0)</f>
        <v>#N/A</v>
      </c>
      <c r="BG303" s="101" t="e">
        <f t="shared" si="185"/>
        <v>#DIV/0!</v>
      </c>
      <c r="BH303" s="103" t="e">
        <f>+VLOOKUP(L303,'Código Barras'!$C$3:$D$1694,1,0)</f>
        <v>#N/A</v>
      </c>
      <c r="BI303" s="101" t="e">
        <f t="shared" si="186"/>
        <v>#DIV/0!</v>
      </c>
      <c r="BJ303" s="104" t="str">
        <f>IF(N303&lt;&gt;"",VLOOKUP(N303,Distribuidoras!$B$3:$B$28,1,0),"")</f>
        <v/>
      </c>
      <c r="BK303" s="104" t="e">
        <f>+VLOOKUP('Gx a CL'!O303,'Cod. Único Territorial'!$D$3:$D$348,1,0)</f>
        <v>#N/A</v>
      </c>
      <c r="BL303" s="104" t="e">
        <f>+VLOOKUP('Gx a CL'!P303,'Cod. Único Territorial'!$B$3:$B$348,1,0)</f>
        <v>#N/A</v>
      </c>
      <c r="BM303" s="104" t="e">
        <f>+VLOOKUP('Gx a CL'!Q303,'Sector Económico'!$B$3:$B$30,1,0)</f>
        <v>#N/A</v>
      </c>
      <c r="BN303" s="104" t="e">
        <f>+VLOOKUP('Gx a CL'!R303,'Sector Económico'!$C$3:$C$30,1,0)</f>
        <v>#N/A</v>
      </c>
      <c r="BO303" s="103">
        <f t="shared" si="187"/>
        <v>0</v>
      </c>
      <c r="BP303" s="103">
        <f t="shared" si="188"/>
        <v>0</v>
      </c>
      <c r="BQ303" s="103">
        <f t="shared" si="189"/>
        <v>0</v>
      </c>
      <c r="BR303" s="103">
        <f t="shared" si="190"/>
        <v>0</v>
      </c>
      <c r="BS303" s="101">
        <f t="shared" si="191"/>
        <v>0</v>
      </c>
      <c r="BT303" s="101">
        <f t="shared" si="192"/>
        <v>0</v>
      </c>
      <c r="BU303" s="101">
        <f t="shared" si="193"/>
        <v>0</v>
      </c>
      <c r="BV303" s="101">
        <f t="shared" si="194"/>
        <v>0</v>
      </c>
      <c r="BW303" s="101">
        <f t="shared" si="195"/>
        <v>0</v>
      </c>
      <c r="BX303" s="101">
        <f t="shared" si="196"/>
        <v>0</v>
      </c>
      <c r="BY303" s="101">
        <f t="shared" si="197"/>
        <v>0</v>
      </c>
      <c r="BZ303" s="101">
        <f t="shared" si="198"/>
        <v>0</v>
      </c>
      <c r="CA303" s="100">
        <f t="shared" si="199"/>
        <v>0</v>
      </c>
      <c r="CB303" s="101">
        <f t="shared" si="200"/>
        <v>0</v>
      </c>
      <c r="CC303" s="102">
        <f t="shared" si="201"/>
        <v>0</v>
      </c>
      <c r="CD303" s="100">
        <f t="shared" si="202"/>
        <v>0</v>
      </c>
      <c r="CE303" s="100">
        <f t="shared" si="203"/>
        <v>0</v>
      </c>
      <c r="CF303" s="100">
        <f t="shared" si="204"/>
        <v>0</v>
      </c>
      <c r="CG303" s="100">
        <f t="shared" si="205"/>
        <v>0</v>
      </c>
      <c r="CH303" s="100">
        <f t="shared" si="206"/>
        <v>0</v>
      </c>
      <c r="CI303" s="103">
        <f t="shared" si="207"/>
        <v>0</v>
      </c>
      <c r="CJ303" s="101">
        <f t="shared" si="208"/>
        <v>0</v>
      </c>
      <c r="CK303" s="103">
        <f t="shared" si="209"/>
        <v>0</v>
      </c>
      <c r="CL303" s="101" t="e">
        <f t="shared" si="210"/>
        <v>#DIV/0!</v>
      </c>
    </row>
    <row r="304" spans="2:90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V304" s="92">
        <f t="shared" si="176"/>
        <v>14</v>
      </c>
      <c r="AX304" s="100" t="e">
        <f t="shared" si="177"/>
        <v>#DIV/0!</v>
      </c>
      <c r="AY304" s="101" t="e">
        <f t="shared" si="178"/>
        <v>#DIV/0!</v>
      </c>
      <c r="AZ304" s="102">
        <f t="shared" si="179"/>
        <v>0</v>
      </c>
      <c r="BA304" s="100" t="e">
        <f t="shared" si="180"/>
        <v>#DIV/0!</v>
      </c>
      <c r="BB304" s="100">
        <f t="shared" si="181"/>
        <v>0</v>
      </c>
      <c r="BC304" s="100" t="e">
        <f t="shared" si="182"/>
        <v>#DIV/0!</v>
      </c>
      <c r="BD304" s="100">
        <f t="shared" si="183"/>
        <v>0</v>
      </c>
      <c r="BE304" s="100" t="e">
        <f t="shared" si="184"/>
        <v>#DIV/0!</v>
      </c>
      <c r="BF304" s="103" t="e">
        <f>+VLOOKUP(J304,'Código Barras'!$C$3:$D$1694,1,0)</f>
        <v>#N/A</v>
      </c>
      <c r="BG304" s="101" t="e">
        <f t="shared" si="185"/>
        <v>#DIV/0!</v>
      </c>
      <c r="BH304" s="103" t="e">
        <f>+VLOOKUP(L304,'Código Barras'!$C$3:$D$1694,1,0)</f>
        <v>#N/A</v>
      </c>
      <c r="BI304" s="101" t="e">
        <f t="shared" si="186"/>
        <v>#DIV/0!</v>
      </c>
      <c r="BJ304" s="104" t="str">
        <f>IF(N304&lt;&gt;"",VLOOKUP(N304,Distribuidoras!$B$3:$B$28,1,0),"")</f>
        <v/>
      </c>
      <c r="BK304" s="104" t="e">
        <f>+VLOOKUP('Gx a CL'!O304,'Cod. Único Territorial'!$D$3:$D$348,1,0)</f>
        <v>#N/A</v>
      </c>
      <c r="BL304" s="104" t="e">
        <f>+VLOOKUP('Gx a CL'!P304,'Cod. Único Territorial'!$B$3:$B$348,1,0)</f>
        <v>#N/A</v>
      </c>
      <c r="BM304" s="104" t="e">
        <f>+VLOOKUP('Gx a CL'!Q304,'Sector Económico'!$B$3:$B$30,1,0)</f>
        <v>#N/A</v>
      </c>
      <c r="BN304" s="104" t="e">
        <f>+VLOOKUP('Gx a CL'!R304,'Sector Económico'!$C$3:$C$30,1,0)</f>
        <v>#N/A</v>
      </c>
      <c r="BO304" s="103">
        <f t="shared" si="187"/>
        <v>0</v>
      </c>
      <c r="BP304" s="103">
        <f t="shared" si="188"/>
        <v>0</v>
      </c>
      <c r="BQ304" s="103">
        <f t="shared" si="189"/>
        <v>0</v>
      </c>
      <c r="BR304" s="103">
        <f t="shared" si="190"/>
        <v>0</v>
      </c>
      <c r="BS304" s="101">
        <f t="shared" si="191"/>
        <v>0</v>
      </c>
      <c r="BT304" s="101">
        <f t="shared" si="192"/>
        <v>0</v>
      </c>
      <c r="BU304" s="101">
        <f t="shared" si="193"/>
        <v>0</v>
      </c>
      <c r="BV304" s="101">
        <f t="shared" si="194"/>
        <v>0</v>
      </c>
      <c r="BW304" s="101">
        <f t="shared" si="195"/>
        <v>0</v>
      </c>
      <c r="BX304" s="101">
        <f t="shared" si="196"/>
        <v>0</v>
      </c>
      <c r="BY304" s="101">
        <f t="shared" si="197"/>
        <v>0</v>
      </c>
      <c r="BZ304" s="101">
        <f t="shared" si="198"/>
        <v>0</v>
      </c>
      <c r="CA304" s="100">
        <f t="shared" si="199"/>
        <v>0</v>
      </c>
      <c r="CB304" s="101">
        <f t="shared" si="200"/>
        <v>0</v>
      </c>
      <c r="CC304" s="102">
        <f t="shared" si="201"/>
        <v>0</v>
      </c>
      <c r="CD304" s="100">
        <f t="shared" si="202"/>
        <v>0</v>
      </c>
      <c r="CE304" s="100">
        <f t="shared" si="203"/>
        <v>0</v>
      </c>
      <c r="CF304" s="100">
        <f t="shared" si="204"/>
        <v>0</v>
      </c>
      <c r="CG304" s="100">
        <f t="shared" si="205"/>
        <v>0</v>
      </c>
      <c r="CH304" s="100">
        <f t="shared" si="206"/>
        <v>0</v>
      </c>
      <c r="CI304" s="103">
        <f t="shared" si="207"/>
        <v>0</v>
      </c>
      <c r="CJ304" s="101">
        <f t="shared" si="208"/>
        <v>0</v>
      </c>
      <c r="CK304" s="103">
        <f t="shared" si="209"/>
        <v>0</v>
      </c>
      <c r="CL304" s="101" t="e">
        <f t="shared" si="210"/>
        <v>#DIV/0!</v>
      </c>
    </row>
    <row r="305" spans="2:90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V305" s="92">
        <f t="shared" si="176"/>
        <v>14</v>
      </c>
      <c r="AX305" s="100" t="e">
        <f t="shared" si="177"/>
        <v>#DIV/0!</v>
      </c>
      <c r="AY305" s="101" t="e">
        <f t="shared" si="178"/>
        <v>#DIV/0!</v>
      </c>
      <c r="AZ305" s="102">
        <f t="shared" si="179"/>
        <v>0</v>
      </c>
      <c r="BA305" s="100" t="e">
        <f t="shared" si="180"/>
        <v>#DIV/0!</v>
      </c>
      <c r="BB305" s="100">
        <f t="shared" si="181"/>
        <v>0</v>
      </c>
      <c r="BC305" s="100" t="e">
        <f t="shared" si="182"/>
        <v>#DIV/0!</v>
      </c>
      <c r="BD305" s="100">
        <f t="shared" si="183"/>
        <v>0</v>
      </c>
      <c r="BE305" s="100" t="e">
        <f t="shared" si="184"/>
        <v>#DIV/0!</v>
      </c>
      <c r="BF305" s="103" t="e">
        <f>+VLOOKUP(J305,'Código Barras'!$C$3:$D$1694,1,0)</f>
        <v>#N/A</v>
      </c>
      <c r="BG305" s="101" t="e">
        <f t="shared" si="185"/>
        <v>#DIV/0!</v>
      </c>
      <c r="BH305" s="103" t="e">
        <f>+VLOOKUP(L305,'Código Barras'!$C$3:$D$1694,1,0)</f>
        <v>#N/A</v>
      </c>
      <c r="BI305" s="101" t="e">
        <f t="shared" si="186"/>
        <v>#DIV/0!</v>
      </c>
      <c r="BJ305" s="104" t="str">
        <f>IF(N305&lt;&gt;"",VLOOKUP(N305,Distribuidoras!$B$3:$B$28,1,0),"")</f>
        <v/>
      </c>
      <c r="BK305" s="104" t="e">
        <f>+VLOOKUP('Gx a CL'!O305,'Cod. Único Territorial'!$D$3:$D$348,1,0)</f>
        <v>#N/A</v>
      </c>
      <c r="BL305" s="104" t="e">
        <f>+VLOOKUP('Gx a CL'!P305,'Cod. Único Territorial'!$B$3:$B$348,1,0)</f>
        <v>#N/A</v>
      </c>
      <c r="BM305" s="104" t="e">
        <f>+VLOOKUP('Gx a CL'!Q305,'Sector Económico'!$B$3:$B$30,1,0)</f>
        <v>#N/A</v>
      </c>
      <c r="BN305" s="104" t="e">
        <f>+VLOOKUP('Gx a CL'!R305,'Sector Económico'!$C$3:$C$30,1,0)</f>
        <v>#N/A</v>
      </c>
      <c r="BO305" s="103">
        <f t="shared" si="187"/>
        <v>0</v>
      </c>
      <c r="BP305" s="103">
        <f t="shared" si="188"/>
        <v>0</v>
      </c>
      <c r="BQ305" s="103">
        <f t="shared" si="189"/>
        <v>0</v>
      </c>
      <c r="BR305" s="103">
        <f t="shared" si="190"/>
        <v>0</v>
      </c>
      <c r="BS305" s="101">
        <f t="shared" si="191"/>
        <v>0</v>
      </c>
      <c r="BT305" s="101">
        <f t="shared" si="192"/>
        <v>0</v>
      </c>
      <c r="BU305" s="101">
        <f t="shared" si="193"/>
        <v>0</v>
      </c>
      <c r="BV305" s="101">
        <f t="shared" si="194"/>
        <v>0</v>
      </c>
      <c r="BW305" s="101">
        <f t="shared" si="195"/>
        <v>0</v>
      </c>
      <c r="BX305" s="101">
        <f t="shared" si="196"/>
        <v>0</v>
      </c>
      <c r="BY305" s="101">
        <f t="shared" si="197"/>
        <v>0</v>
      </c>
      <c r="BZ305" s="101">
        <f t="shared" si="198"/>
        <v>0</v>
      </c>
      <c r="CA305" s="100">
        <f t="shared" si="199"/>
        <v>0</v>
      </c>
      <c r="CB305" s="101">
        <f t="shared" si="200"/>
        <v>0</v>
      </c>
      <c r="CC305" s="102">
        <f t="shared" si="201"/>
        <v>0</v>
      </c>
      <c r="CD305" s="100">
        <f t="shared" si="202"/>
        <v>0</v>
      </c>
      <c r="CE305" s="100">
        <f t="shared" si="203"/>
        <v>0</v>
      </c>
      <c r="CF305" s="100">
        <f t="shared" si="204"/>
        <v>0</v>
      </c>
      <c r="CG305" s="100">
        <f t="shared" si="205"/>
        <v>0</v>
      </c>
      <c r="CH305" s="100">
        <f t="shared" si="206"/>
        <v>0</v>
      </c>
      <c r="CI305" s="103">
        <f t="shared" si="207"/>
        <v>0</v>
      </c>
      <c r="CJ305" s="101">
        <f t="shared" si="208"/>
        <v>0</v>
      </c>
      <c r="CK305" s="103">
        <f t="shared" si="209"/>
        <v>0</v>
      </c>
      <c r="CL305" s="101" t="e">
        <f t="shared" si="210"/>
        <v>#DIV/0!</v>
      </c>
    </row>
    <row r="306" spans="2:90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V306" s="92">
        <f t="shared" si="176"/>
        <v>14</v>
      </c>
      <c r="AX306" s="100" t="e">
        <f t="shared" si="177"/>
        <v>#DIV/0!</v>
      </c>
      <c r="AY306" s="101" t="e">
        <f t="shared" si="178"/>
        <v>#DIV/0!</v>
      </c>
      <c r="AZ306" s="102">
        <f t="shared" si="179"/>
        <v>0</v>
      </c>
      <c r="BA306" s="100" t="e">
        <f t="shared" si="180"/>
        <v>#DIV/0!</v>
      </c>
      <c r="BB306" s="100">
        <f t="shared" si="181"/>
        <v>0</v>
      </c>
      <c r="BC306" s="100" t="e">
        <f t="shared" si="182"/>
        <v>#DIV/0!</v>
      </c>
      <c r="BD306" s="100">
        <f t="shared" si="183"/>
        <v>0</v>
      </c>
      <c r="BE306" s="100" t="e">
        <f t="shared" si="184"/>
        <v>#DIV/0!</v>
      </c>
      <c r="BF306" s="103" t="e">
        <f>+VLOOKUP(J306,'Código Barras'!$C$3:$D$1694,1,0)</f>
        <v>#N/A</v>
      </c>
      <c r="BG306" s="101" t="e">
        <f t="shared" si="185"/>
        <v>#DIV/0!</v>
      </c>
      <c r="BH306" s="103" t="e">
        <f>+VLOOKUP(L306,'Código Barras'!$C$3:$D$1694,1,0)</f>
        <v>#N/A</v>
      </c>
      <c r="BI306" s="101" t="e">
        <f t="shared" si="186"/>
        <v>#DIV/0!</v>
      </c>
      <c r="BJ306" s="104" t="str">
        <f>IF(N306&lt;&gt;"",VLOOKUP(N306,Distribuidoras!$B$3:$B$28,1,0),"")</f>
        <v/>
      </c>
      <c r="BK306" s="104" t="e">
        <f>+VLOOKUP('Gx a CL'!O306,'Cod. Único Territorial'!$D$3:$D$348,1,0)</f>
        <v>#N/A</v>
      </c>
      <c r="BL306" s="104" t="e">
        <f>+VLOOKUP('Gx a CL'!P306,'Cod. Único Territorial'!$B$3:$B$348,1,0)</f>
        <v>#N/A</v>
      </c>
      <c r="BM306" s="104" t="e">
        <f>+VLOOKUP('Gx a CL'!Q306,'Sector Económico'!$B$3:$B$30,1,0)</f>
        <v>#N/A</v>
      </c>
      <c r="BN306" s="104" t="e">
        <f>+VLOOKUP('Gx a CL'!R306,'Sector Económico'!$C$3:$C$30,1,0)</f>
        <v>#N/A</v>
      </c>
      <c r="BO306" s="103">
        <f t="shared" si="187"/>
        <v>0</v>
      </c>
      <c r="BP306" s="103">
        <f t="shared" si="188"/>
        <v>0</v>
      </c>
      <c r="BQ306" s="103">
        <f t="shared" si="189"/>
        <v>0</v>
      </c>
      <c r="BR306" s="103">
        <f t="shared" si="190"/>
        <v>0</v>
      </c>
      <c r="BS306" s="101">
        <f t="shared" si="191"/>
        <v>0</v>
      </c>
      <c r="BT306" s="101">
        <f t="shared" si="192"/>
        <v>0</v>
      </c>
      <c r="BU306" s="101">
        <f t="shared" si="193"/>
        <v>0</v>
      </c>
      <c r="BV306" s="101">
        <f t="shared" si="194"/>
        <v>0</v>
      </c>
      <c r="BW306" s="101">
        <f t="shared" si="195"/>
        <v>0</v>
      </c>
      <c r="BX306" s="101">
        <f t="shared" si="196"/>
        <v>0</v>
      </c>
      <c r="BY306" s="101">
        <f t="shared" si="197"/>
        <v>0</v>
      </c>
      <c r="BZ306" s="101">
        <f t="shared" si="198"/>
        <v>0</v>
      </c>
      <c r="CA306" s="100">
        <f t="shared" si="199"/>
        <v>0</v>
      </c>
      <c r="CB306" s="101">
        <f t="shared" si="200"/>
        <v>0</v>
      </c>
      <c r="CC306" s="102">
        <f t="shared" si="201"/>
        <v>0</v>
      </c>
      <c r="CD306" s="100">
        <f t="shared" si="202"/>
        <v>0</v>
      </c>
      <c r="CE306" s="100">
        <f t="shared" si="203"/>
        <v>0</v>
      </c>
      <c r="CF306" s="100">
        <f t="shared" si="204"/>
        <v>0</v>
      </c>
      <c r="CG306" s="100">
        <f t="shared" si="205"/>
        <v>0</v>
      </c>
      <c r="CH306" s="100">
        <f t="shared" si="206"/>
        <v>0</v>
      </c>
      <c r="CI306" s="103">
        <f t="shared" si="207"/>
        <v>0</v>
      </c>
      <c r="CJ306" s="101">
        <f t="shared" si="208"/>
        <v>0</v>
      </c>
      <c r="CK306" s="103">
        <f t="shared" si="209"/>
        <v>0</v>
      </c>
      <c r="CL306" s="101" t="e">
        <f t="shared" si="210"/>
        <v>#DIV/0!</v>
      </c>
    </row>
    <row r="307" spans="2:90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V307" s="92">
        <f t="shared" si="176"/>
        <v>14</v>
      </c>
      <c r="AX307" s="100" t="e">
        <f t="shared" si="177"/>
        <v>#DIV/0!</v>
      </c>
      <c r="AY307" s="101" t="e">
        <f t="shared" si="178"/>
        <v>#DIV/0!</v>
      </c>
      <c r="AZ307" s="102">
        <f t="shared" si="179"/>
        <v>0</v>
      </c>
      <c r="BA307" s="100" t="e">
        <f t="shared" si="180"/>
        <v>#DIV/0!</v>
      </c>
      <c r="BB307" s="100">
        <f t="shared" si="181"/>
        <v>0</v>
      </c>
      <c r="BC307" s="100" t="e">
        <f t="shared" si="182"/>
        <v>#DIV/0!</v>
      </c>
      <c r="BD307" s="100">
        <f t="shared" si="183"/>
        <v>0</v>
      </c>
      <c r="BE307" s="100" t="e">
        <f t="shared" si="184"/>
        <v>#DIV/0!</v>
      </c>
      <c r="BF307" s="103" t="e">
        <f>+VLOOKUP(J307,'Código Barras'!$C$3:$D$1694,1,0)</f>
        <v>#N/A</v>
      </c>
      <c r="BG307" s="101" t="e">
        <f t="shared" si="185"/>
        <v>#DIV/0!</v>
      </c>
      <c r="BH307" s="103" t="e">
        <f>+VLOOKUP(L307,'Código Barras'!$C$3:$D$1694,1,0)</f>
        <v>#N/A</v>
      </c>
      <c r="BI307" s="101" t="e">
        <f t="shared" si="186"/>
        <v>#DIV/0!</v>
      </c>
      <c r="BJ307" s="104" t="str">
        <f>IF(N307&lt;&gt;"",VLOOKUP(N307,Distribuidoras!$B$3:$B$28,1,0),"")</f>
        <v/>
      </c>
      <c r="BK307" s="104" t="e">
        <f>+VLOOKUP('Gx a CL'!O307,'Cod. Único Territorial'!$D$3:$D$348,1,0)</f>
        <v>#N/A</v>
      </c>
      <c r="BL307" s="104" t="e">
        <f>+VLOOKUP('Gx a CL'!P307,'Cod. Único Territorial'!$B$3:$B$348,1,0)</f>
        <v>#N/A</v>
      </c>
      <c r="BM307" s="104" t="e">
        <f>+VLOOKUP('Gx a CL'!Q307,'Sector Económico'!$B$3:$B$30,1,0)</f>
        <v>#N/A</v>
      </c>
      <c r="BN307" s="104" t="e">
        <f>+VLOOKUP('Gx a CL'!R307,'Sector Económico'!$C$3:$C$30,1,0)</f>
        <v>#N/A</v>
      </c>
      <c r="BO307" s="103">
        <f t="shared" si="187"/>
        <v>0</v>
      </c>
      <c r="BP307" s="103">
        <f t="shared" si="188"/>
        <v>0</v>
      </c>
      <c r="BQ307" s="103">
        <f t="shared" si="189"/>
        <v>0</v>
      </c>
      <c r="BR307" s="103">
        <f t="shared" si="190"/>
        <v>0</v>
      </c>
      <c r="BS307" s="101">
        <f t="shared" si="191"/>
        <v>0</v>
      </c>
      <c r="BT307" s="101">
        <f t="shared" si="192"/>
        <v>0</v>
      </c>
      <c r="BU307" s="101">
        <f t="shared" si="193"/>
        <v>0</v>
      </c>
      <c r="BV307" s="101">
        <f t="shared" si="194"/>
        <v>0</v>
      </c>
      <c r="BW307" s="101">
        <f t="shared" si="195"/>
        <v>0</v>
      </c>
      <c r="BX307" s="101">
        <f t="shared" si="196"/>
        <v>0</v>
      </c>
      <c r="BY307" s="101">
        <f t="shared" si="197"/>
        <v>0</v>
      </c>
      <c r="BZ307" s="101">
        <f t="shared" si="198"/>
        <v>0</v>
      </c>
      <c r="CA307" s="100">
        <f t="shared" si="199"/>
        <v>0</v>
      </c>
      <c r="CB307" s="101">
        <f t="shared" si="200"/>
        <v>0</v>
      </c>
      <c r="CC307" s="102">
        <f t="shared" si="201"/>
        <v>0</v>
      </c>
      <c r="CD307" s="100">
        <f t="shared" si="202"/>
        <v>0</v>
      </c>
      <c r="CE307" s="100">
        <f t="shared" si="203"/>
        <v>0</v>
      </c>
      <c r="CF307" s="100">
        <f t="shared" si="204"/>
        <v>0</v>
      </c>
      <c r="CG307" s="100">
        <f t="shared" si="205"/>
        <v>0</v>
      </c>
      <c r="CH307" s="100">
        <f t="shared" si="206"/>
        <v>0</v>
      </c>
      <c r="CI307" s="103">
        <f t="shared" si="207"/>
        <v>0</v>
      </c>
      <c r="CJ307" s="101">
        <f t="shared" si="208"/>
        <v>0</v>
      </c>
      <c r="CK307" s="103">
        <f t="shared" si="209"/>
        <v>0</v>
      </c>
      <c r="CL307" s="101" t="e">
        <f t="shared" si="210"/>
        <v>#DIV/0!</v>
      </c>
    </row>
    <row r="308" spans="2:90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V308" s="92">
        <f t="shared" si="176"/>
        <v>14</v>
      </c>
      <c r="AX308" s="100" t="e">
        <f t="shared" si="177"/>
        <v>#DIV/0!</v>
      </c>
      <c r="AY308" s="101" t="e">
        <f t="shared" si="178"/>
        <v>#DIV/0!</v>
      </c>
      <c r="AZ308" s="102">
        <f t="shared" si="179"/>
        <v>0</v>
      </c>
      <c r="BA308" s="100" t="e">
        <f t="shared" si="180"/>
        <v>#DIV/0!</v>
      </c>
      <c r="BB308" s="100">
        <f t="shared" si="181"/>
        <v>0</v>
      </c>
      <c r="BC308" s="100" t="e">
        <f t="shared" si="182"/>
        <v>#DIV/0!</v>
      </c>
      <c r="BD308" s="100">
        <f t="shared" si="183"/>
        <v>0</v>
      </c>
      <c r="BE308" s="100" t="e">
        <f t="shared" si="184"/>
        <v>#DIV/0!</v>
      </c>
      <c r="BF308" s="103" t="e">
        <f>+VLOOKUP(J308,'Código Barras'!$C$3:$D$1694,1,0)</f>
        <v>#N/A</v>
      </c>
      <c r="BG308" s="101" t="e">
        <f t="shared" si="185"/>
        <v>#DIV/0!</v>
      </c>
      <c r="BH308" s="103" t="e">
        <f>+VLOOKUP(L308,'Código Barras'!$C$3:$D$1694,1,0)</f>
        <v>#N/A</v>
      </c>
      <c r="BI308" s="101" t="e">
        <f t="shared" si="186"/>
        <v>#DIV/0!</v>
      </c>
      <c r="BJ308" s="104" t="str">
        <f>IF(N308&lt;&gt;"",VLOOKUP(N308,Distribuidoras!$B$3:$B$28,1,0),"")</f>
        <v/>
      </c>
      <c r="BK308" s="104" t="e">
        <f>+VLOOKUP('Gx a CL'!O308,'Cod. Único Territorial'!$D$3:$D$348,1,0)</f>
        <v>#N/A</v>
      </c>
      <c r="BL308" s="104" t="e">
        <f>+VLOOKUP('Gx a CL'!P308,'Cod. Único Territorial'!$B$3:$B$348,1,0)</f>
        <v>#N/A</v>
      </c>
      <c r="BM308" s="104" t="e">
        <f>+VLOOKUP('Gx a CL'!Q308,'Sector Económico'!$B$3:$B$30,1,0)</f>
        <v>#N/A</v>
      </c>
      <c r="BN308" s="104" t="e">
        <f>+VLOOKUP('Gx a CL'!R308,'Sector Económico'!$C$3:$C$30,1,0)</f>
        <v>#N/A</v>
      </c>
      <c r="BO308" s="103">
        <f t="shared" si="187"/>
        <v>0</v>
      </c>
      <c r="BP308" s="103">
        <f t="shared" si="188"/>
        <v>0</v>
      </c>
      <c r="BQ308" s="103">
        <f t="shared" si="189"/>
        <v>0</v>
      </c>
      <c r="BR308" s="103">
        <f t="shared" si="190"/>
        <v>0</v>
      </c>
      <c r="BS308" s="101">
        <f t="shared" si="191"/>
        <v>0</v>
      </c>
      <c r="BT308" s="101">
        <f t="shared" si="192"/>
        <v>0</v>
      </c>
      <c r="BU308" s="101">
        <f t="shared" si="193"/>
        <v>0</v>
      </c>
      <c r="BV308" s="101">
        <f t="shared" si="194"/>
        <v>0</v>
      </c>
      <c r="BW308" s="101">
        <f t="shared" si="195"/>
        <v>0</v>
      </c>
      <c r="BX308" s="101">
        <f t="shared" si="196"/>
        <v>0</v>
      </c>
      <c r="BY308" s="101">
        <f t="shared" si="197"/>
        <v>0</v>
      </c>
      <c r="BZ308" s="101">
        <f t="shared" si="198"/>
        <v>0</v>
      </c>
      <c r="CA308" s="100">
        <f t="shared" si="199"/>
        <v>0</v>
      </c>
      <c r="CB308" s="101">
        <f t="shared" si="200"/>
        <v>0</v>
      </c>
      <c r="CC308" s="102">
        <f t="shared" si="201"/>
        <v>0</v>
      </c>
      <c r="CD308" s="100">
        <f t="shared" si="202"/>
        <v>0</v>
      </c>
      <c r="CE308" s="100">
        <f t="shared" si="203"/>
        <v>0</v>
      </c>
      <c r="CF308" s="100">
        <f t="shared" si="204"/>
        <v>0</v>
      </c>
      <c r="CG308" s="100">
        <f t="shared" si="205"/>
        <v>0</v>
      </c>
      <c r="CH308" s="100">
        <f t="shared" si="206"/>
        <v>0</v>
      </c>
      <c r="CI308" s="103">
        <f t="shared" si="207"/>
        <v>0</v>
      </c>
      <c r="CJ308" s="101">
        <f t="shared" si="208"/>
        <v>0</v>
      </c>
      <c r="CK308" s="103">
        <f t="shared" si="209"/>
        <v>0</v>
      </c>
      <c r="CL308" s="101" t="e">
        <f t="shared" si="210"/>
        <v>#DIV/0!</v>
      </c>
    </row>
    <row r="309" spans="2:90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V309" s="92">
        <f t="shared" si="176"/>
        <v>14</v>
      </c>
      <c r="AX309" s="100" t="e">
        <f t="shared" si="177"/>
        <v>#DIV/0!</v>
      </c>
      <c r="AY309" s="101" t="e">
        <f t="shared" si="178"/>
        <v>#DIV/0!</v>
      </c>
      <c r="AZ309" s="102">
        <f t="shared" si="179"/>
        <v>0</v>
      </c>
      <c r="BA309" s="100" t="e">
        <f t="shared" si="180"/>
        <v>#DIV/0!</v>
      </c>
      <c r="BB309" s="100">
        <f t="shared" si="181"/>
        <v>0</v>
      </c>
      <c r="BC309" s="100" t="e">
        <f t="shared" si="182"/>
        <v>#DIV/0!</v>
      </c>
      <c r="BD309" s="100">
        <f t="shared" si="183"/>
        <v>0</v>
      </c>
      <c r="BE309" s="100" t="e">
        <f t="shared" si="184"/>
        <v>#DIV/0!</v>
      </c>
      <c r="BF309" s="103" t="e">
        <f>+VLOOKUP(J309,'Código Barras'!$C$3:$D$1694,1,0)</f>
        <v>#N/A</v>
      </c>
      <c r="BG309" s="101" t="e">
        <f t="shared" si="185"/>
        <v>#DIV/0!</v>
      </c>
      <c r="BH309" s="103" t="e">
        <f>+VLOOKUP(L309,'Código Barras'!$C$3:$D$1694,1,0)</f>
        <v>#N/A</v>
      </c>
      <c r="BI309" s="101" t="e">
        <f t="shared" si="186"/>
        <v>#DIV/0!</v>
      </c>
      <c r="BJ309" s="104" t="str">
        <f>IF(N309&lt;&gt;"",VLOOKUP(N309,Distribuidoras!$B$3:$B$28,1,0),"")</f>
        <v/>
      </c>
      <c r="BK309" s="104" t="e">
        <f>+VLOOKUP('Gx a CL'!O309,'Cod. Único Territorial'!$D$3:$D$348,1,0)</f>
        <v>#N/A</v>
      </c>
      <c r="BL309" s="104" t="e">
        <f>+VLOOKUP('Gx a CL'!P309,'Cod. Único Territorial'!$B$3:$B$348,1,0)</f>
        <v>#N/A</v>
      </c>
      <c r="BM309" s="104" t="e">
        <f>+VLOOKUP('Gx a CL'!Q309,'Sector Económico'!$B$3:$B$30,1,0)</f>
        <v>#N/A</v>
      </c>
      <c r="BN309" s="104" t="e">
        <f>+VLOOKUP('Gx a CL'!R309,'Sector Económico'!$C$3:$C$30,1,0)</f>
        <v>#N/A</v>
      </c>
      <c r="BO309" s="103">
        <f t="shared" si="187"/>
        <v>0</v>
      </c>
      <c r="BP309" s="103">
        <f t="shared" si="188"/>
        <v>0</v>
      </c>
      <c r="BQ309" s="103">
        <f t="shared" si="189"/>
        <v>0</v>
      </c>
      <c r="BR309" s="103">
        <f t="shared" si="190"/>
        <v>0</v>
      </c>
      <c r="BS309" s="101">
        <f t="shared" si="191"/>
        <v>0</v>
      </c>
      <c r="BT309" s="101">
        <f t="shared" si="192"/>
        <v>0</v>
      </c>
      <c r="BU309" s="101">
        <f t="shared" si="193"/>
        <v>0</v>
      </c>
      <c r="BV309" s="101">
        <f t="shared" si="194"/>
        <v>0</v>
      </c>
      <c r="BW309" s="101">
        <f t="shared" si="195"/>
        <v>0</v>
      </c>
      <c r="BX309" s="101">
        <f t="shared" si="196"/>
        <v>0</v>
      </c>
      <c r="BY309" s="101">
        <f t="shared" si="197"/>
        <v>0</v>
      </c>
      <c r="BZ309" s="101">
        <f t="shared" si="198"/>
        <v>0</v>
      </c>
      <c r="CA309" s="100">
        <f t="shared" si="199"/>
        <v>0</v>
      </c>
      <c r="CB309" s="101">
        <f t="shared" si="200"/>
        <v>0</v>
      </c>
      <c r="CC309" s="102">
        <f t="shared" si="201"/>
        <v>0</v>
      </c>
      <c r="CD309" s="100">
        <f t="shared" si="202"/>
        <v>0</v>
      </c>
      <c r="CE309" s="100">
        <f t="shared" si="203"/>
        <v>0</v>
      </c>
      <c r="CF309" s="100">
        <f t="shared" si="204"/>
        <v>0</v>
      </c>
      <c r="CG309" s="100">
        <f t="shared" si="205"/>
        <v>0</v>
      </c>
      <c r="CH309" s="100">
        <f t="shared" si="206"/>
        <v>0</v>
      </c>
      <c r="CI309" s="103">
        <f t="shared" si="207"/>
        <v>0</v>
      </c>
      <c r="CJ309" s="101">
        <f t="shared" si="208"/>
        <v>0</v>
      </c>
      <c r="CK309" s="103">
        <f t="shared" si="209"/>
        <v>0</v>
      </c>
      <c r="CL309" s="101" t="e">
        <f t="shared" si="210"/>
        <v>#DIV/0!</v>
      </c>
    </row>
    <row r="310" spans="2:90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V310" s="92">
        <f t="shared" si="176"/>
        <v>14</v>
      </c>
      <c r="AX310" s="100" t="e">
        <f t="shared" si="177"/>
        <v>#DIV/0!</v>
      </c>
      <c r="AY310" s="101" t="e">
        <f t="shared" si="178"/>
        <v>#DIV/0!</v>
      </c>
      <c r="AZ310" s="102">
        <f t="shared" si="179"/>
        <v>0</v>
      </c>
      <c r="BA310" s="100" t="e">
        <f t="shared" si="180"/>
        <v>#DIV/0!</v>
      </c>
      <c r="BB310" s="100">
        <f t="shared" si="181"/>
        <v>0</v>
      </c>
      <c r="BC310" s="100" t="e">
        <f t="shared" si="182"/>
        <v>#DIV/0!</v>
      </c>
      <c r="BD310" s="100">
        <f t="shared" si="183"/>
        <v>0</v>
      </c>
      <c r="BE310" s="100" t="e">
        <f t="shared" si="184"/>
        <v>#DIV/0!</v>
      </c>
      <c r="BF310" s="103" t="e">
        <f>+VLOOKUP(J310,'Código Barras'!$C$3:$D$1694,1,0)</f>
        <v>#N/A</v>
      </c>
      <c r="BG310" s="101" t="e">
        <f t="shared" si="185"/>
        <v>#DIV/0!</v>
      </c>
      <c r="BH310" s="103" t="e">
        <f>+VLOOKUP(L310,'Código Barras'!$C$3:$D$1694,1,0)</f>
        <v>#N/A</v>
      </c>
      <c r="BI310" s="101" t="e">
        <f t="shared" si="186"/>
        <v>#DIV/0!</v>
      </c>
      <c r="BJ310" s="104" t="str">
        <f>IF(N310&lt;&gt;"",VLOOKUP(N310,Distribuidoras!$B$3:$B$28,1,0),"")</f>
        <v/>
      </c>
      <c r="BK310" s="104" t="e">
        <f>+VLOOKUP('Gx a CL'!O310,'Cod. Único Territorial'!$D$3:$D$348,1,0)</f>
        <v>#N/A</v>
      </c>
      <c r="BL310" s="104" t="e">
        <f>+VLOOKUP('Gx a CL'!P310,'Cod. Único Territorial'!$B$3:$B$348,1,0)</f>
        <v>#N/A</v>
      </c>
      <c r="BM310" s="104" t="e">
        <f>+VLOOKUP('Gx a CL'!Q310,'Sector Económico'!$B$3:$B$30,1,0)</f>
        <v>#N/A</v>
      </c>
      <c r="BN310" s="104" t="e">
        <f>+VLOOKUP('Gx a CL'!R310,'Sector Económico'!$C$3:$C$30,1,0)</f>
        <v>#N/A</v>
      </c>
      <c r="BO310" s="103">
        <f t="shared" si="187"/>
        <v>0</v>
      </c>
      <c r="BP310" s="103">
        <f t="shared" si="188"/>
        <v>0</v>
      </c>
      <c r="BQ310" s="103">
        <f t="shared" si="189"/>
        <v>0</v>
      </c>
      <c r="BR310" s="103">
        <f t="shared" si="190"/>
        <v>0</v>
      </c>
      <c r="BS310" s="101">
        <f t="shared" si="191"/>
        <v>0</v>
      </c>
      <c r="BT310" s="101">
        <f t="shared" si="192"/>
        <v>0</v>
      </c>
      <c r="BU310" s="101">
        <f t="shared" si="193"/>
        <v>0</v>
      </c>
      <c r="BV310" s="101">
        <f t="shared" si="194"/>
        <v>0</v>
      </c>
      <c r="BW310" s="101">
        <f t="shared" si="195"/>
        <v>0</v>
      </c>
      <c r="BX310" s="101">
        <f t="shared" si="196"/>
        <v>0</v>
      </c>
      <c r="BY310" s="101">
        <f t="shared" si="197"/>
        <v>0</v>
      </c>
      <c r="BZ310" s="101">
        <f t="shared" si="198"/>
        <v>0</v>
      </c>
      <c r="CA310" s="100">
        <f t="shared" si="199"/>
        <v>0</v>
      </c>
      <c r="CB310" s="101">
        <f t="shared" si="200"/>
        <v>0</v>
      </c>
      <c r="CC310" s="102">
        <f t="shared" si="201"/>
        <v>0</v>
      </c>
      <c r="CD310" s="100">
        <f t="shared" si="202"/>
        <v>0</v>
      </c>
      <c r="CE310" s="100">
        <f t="shared" si="203"/>
        <v>0</v>
      </c>
      <c r="CF310" s="100">
        <f t="shared" si="204"/>
        <v>0</v>
      </c>
      <c r="CG310" s="100">
        <f t="shared" si="205"/>
        <v>0</v>
      </c>
      <c r="CH310" s="100">
        <f t="shared" si="206"/>
        <v>0</v>
      </c>
      <c r="CI310" s="103">
        <f t="shared" si="207"/>
        <v>0</v>
      </c>
      <c r="CJ310" s="101">
        <f t="shared" si="208"/>
        <v>0</v>
      </c>
      <c r="CK310" s="103">
        <f t="shared" si="209"/>
        <v>0</v>
      </c>
      <c r="CL310" s="101" t="e">
        <f t="shared" si="210"/>
        <v>#DIV/0!</v>
      </c>
    </row>
    <row r="311" spans="2:90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V311" s="92">
        <f t="shared" si="176"/>
        <v>14</v>
      </c>
      <c r="AX311" s="100" t="e">
        <f t="shared" si="177"/>
        <v>#DIV/0!</v>
      </c>
      <c r="AY311" s="101" t="e">
        <f t="shared" si="178"/>
        <v>#DIV/0!</v>
      </c>
      <c r="AZ311" s="102">
        <f t="shared" si="179"/>
        <v>0</v>
      </c>
      <c r="BA311" s="100" t="e">
        <f t="shared" si="180"/>
        <v>#DIV/0!</v>
      </c>
      <c r="BB311" s="100">
        <f t="shared" si="181"/>
        <v>0</v>
      </c>
      <c r="BC311" s="100" t="e">
        <f t="shared" si="182"/>
        <v>#DIV/0!</v>
      </c>
      <c r="BD311" s="100">
        <f t="shared" si="183"/>
        <v>0</v>
      </c>
      <c r="BE311" s="100" t="e">
        <f t="shared" si="184"/>
        <v>#DIV/0!</v>
      </c>
      <c r="BF311" s="103" t="e">
        <f>+VLOOKUP(J311,'Código Barras'!$C$3:$D$1694,1,0)</f>
        <v>#N/A</v>
      </c>
      <c r="BG311" s="101" t="e">
        <f t="shared" si="185"/>
        <v>#DIV/0!</v>
      </c>
      <c r="BH311" s="103" t="e">
        <f>+VLOOKUP(L311,'Código Barras'!$C$3:$D$1694,1,0)</f>
        <v>#N/A</v>
      </c>
      <c r="BI311" s="101" t="e">
        <f t="shared" si="186"/>
        <v>#DIV/0!</v>
      </c>
      <c r="BJ311" s="104" t="str">
        <f>IF(N311&lt;&gt;"",VLOOKUP(N311,Distribuidoras!$B$3:$B$28,1,0),"")</f>
        <v/>
      </c>
      <c r="BK311" s="104" t="e">
        <f>+VLOOKUP('Gx a CL'!O311,'Cod. Único Territorial'!$D$3:$D$348,1,0)</f>
        <v>#N/A</v>
      </c>
      <c r="BL311" s="104" t="e">
        <f>+VLOOKUP('Gx a CL'!P311,'Cod. Único Territorial'!$B$3:$B$348,1,0)</f>
        <v>#N/A</v>
      </c>
      <c r="BM311" s="104" t="e">
        <f>+VLOOKUP('Gx a CL'!Q311,'Sector Económico'!$B$3:$B$30,1,0)</f>
        <v>#N/A</v>
      </c>
      <c r="BN311" s="104" t="e">
        <f>+VLOOKUP('Gx a CL'!R311,'Sector Económico'!$C$3:$C$30,1,0)</f>
        <v>#N/A</v>
      </c>
      <c r="BO311" s="103">
        <f t="shared" si="187"/>
        <v>0</v>
      </c>
      <c r="BP311" s="103">
        <f t="shared" si="188"/>
        <v>0</v>
      </c>
      <c r="BQ311" s="103">
        <f t="shared" si="189"/>
        <v>0</v>
      </c>
      <c r="BR311" s="103">
        <f t="shared" si="190"/>
        <v>0</v>
      </c>
      <c r="BS311" s="101">
        <f t="shared" si="191"/>
        <v>0</v>
      </c>
      <c r="BT311" s="101">
        <f t="shared" si="192"/>
        <v>0</v>
      </c>
      <c r="BU311" s="101">
        <f t="shared" si="193"/>
        <v>0</v>
      </c>
      <c r="BV311" s="101">
        <f t="shared" si="194"/>
        <v>0</v>
      </c>
      <c r="BW311" s="101">
        <f t="shared" si="195"/>
        <v>0</v>
      </c>
      <c r="BX311" s="101">
        <f t="shared" si="196"/>
        <v>0</v>
      </c>
      <c r="BY311" s="101">
        <f t="shared" si="197"/>
        <v>0</v>
      </c>
      <c r="BZ311" s="101">
        <f t="shared" si="198"/>
        <v>0</v>
      </c>
      <c r="CA311" s="100">
        <f t="shared" si="199"/>
        <v>0</v>
      </c>
      <c r="CB311" s="101">
        <f t="shared" si="200"/>
        <v>0</v>
      </c>
      <c r="CC311" s="102">
        <f t="shared" si="201"/>
        <v>0</v>
      </c>
      <c r="CD311" s="100">
        <f t="shared" si="202"/>
        <v>0</v>
      </c>
      <c r="CE311" s="100">
        <f t="shared" si="203"/>
        <v>0</v>
      </c>
      <c r="CF311" s="100">
        <f t="shared" si="204"/>
        <v>0</v>
      </c>
      <c r="CG311" s="100">
        <f t="shared" si="205"/>
        <v>0</v>
      </c>
      <c r="CH311" s="100">
        <f t="shared" si="206"/>
        <v>0</v>
      </c>
      <c r="CI311" s="103">
        <f t="shared" si="207"/>
        <v>0</v>
      </c>
      <c r="CJ311" s="101">
        <f t="shared" si="208"/>
        <v>0</v>
      </c>
      <c r="CK311" s="103">
        <f t="shared" si="209"/>
        <v>0</v>
      </c>
      <c r="CL311" s="101" t="e">
        <f t="shared" si="210"/>
        <v>#DIV/0!</v>
      </c>
    </row>
    <row r="312" spans="2:90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V312" s="92">
        <f t="shared" si="176"/>
        <v>14</v>
      </c>
      <c r="AX312" s="100" t="e">
        <f t="shared" si="177"/>
        <v>#DIV/0!</v>
      </c>
      <c r="AY312" s="101" t="e">
        <f t="shared" si="178"/>
        <v>#DIV/0!</v>
      </c>
      <c r="AZ312" s="102">
        <f t="shared" si="179"/>
        <v>0</v>
      </c>
      <c r="BA312" s="100" t="e">
        <f t="shared" si="180"/>
        <v>#DIV/0!</v>
      </c>
      <c r="BB312" s="100">
        <f t="shared" si="181"/>
        <v>0</v>
      </c>
      <c r="BC312" s="100" t="e">
        <f t="shared" si="182"/>
        <v>#DIV/0!</v>
      </c>
      <c r="BD312" s="100">
        <f t="shared" si="183"/>
        <v>0</v>
      </c>
      <c r="BE312" s="100" t="e">
        <f t="shared" si="184"/>
        <v>#DIV/0!</v>
      </c>
      <c r="BF312" s="103" t="e">
        <f>+VLOOKUP(J312,'Código Barras'!$C$3:$D$1694,1,0)</f>
        <v>#N/A</v>
      </c>
      <c r="BG312" s="101" t="e">
        <f t="shared" si="185"/>
        <v>#DIV/0!</v>
      </c>
      <c r="BH312" s="103" t="e">
        <f>+VLOOKUP(L312,'Código Barras'!$C$3:$D$1694,1,0)</f>
        <v>#N/A</v>
      </c>
      <c r="BI312" s="101" t="e">
        <f t="shared" si="186"/>
        <v>#DIV/0!</v>
      </c>
      <c r="BJ312" s="104" t="str">
        <f>IF(N312&lt;&gt;"",VLOOKUP(N312,Distribuidoras!$B$3:$B$28,1,0),"")</f>
        <v/>
      </c>
      <c r="BK312" s="104" t="e">
        <f>+VLOOKUP('Gx a CL'!O312,'Cod. Único Territorial'!$D$3:$D$348,1,0)</f>
        <v>#N/A</v>
      </c>
      <c r="BL312" s="104" t="e">
        <f>+VLOOKUP('Gx a CL'!P312,'Cod. Único Territorial'!$B$3:$B$348,1,0)</f>
        <v>#N/A</v>
      </c>
      <c r="BM312" s="104" t="e">
        <f>+VLOOKUP('Gx a CL'!Q312,'Sector Económico'!$B$3:$B$30,1,0)</f>
        <v>#N/A</v>
      </c>
      <c r="BN312" s="104" t="e">
        <f>+VLOOKUP('Gx a CL'!R312,'Sector Económico'!$C$3:$C$30,1,0)</f>
        <v>#N/A</v>
      </c>
      <c r="BO312" s="103">
        <f t="shared" si="187"/>
        <v>0</v>
      </c>
      <c r="BP312" s="103">
        <f t="shared" si="188"/>
        <v>0</v>
      </c>
      <c r="BQ312" s="103">
        <f t="shared" si="189"/>
        <v>0</v>
      </c>
      <c r="BR312" s="103">
        <f t="shared" si="190"/>
        <v>0</v>
      </c>
      <c r="BS312" s="101">
        <f t="shared" si="191"/>
        <v>0</v>
      </c>
      <c r="BT312" s="101">
        <f t="shared" si="192"/>
        <v>0</v>
      </c>
      <c r="BU312" s="101">
        <f t="shared" si="193"/>
        <v>0</v>
      </c>
      <c r="BV312" s="101">
        <f t="shared" si="194"/>
        <v>0</v>
      </c>
      <c r="BW312" s="101">
        <f t="shared" si="195"/>
        <v>0</v>
      </c>
      <c r="BX312" s="101">
        <f t="shared" si="196"/>
        <v>0</v>
      </c>
      <c r="BY312" s="101">
        <f t="shared" si="197"/>
        <v>0</v>
      </c>
      <c r="BZ312" s="101">
        <f t="shared" si="198"/>
        <v>0</v>
      </c>
      <c r="CA312" s="100">
        <f t="shared" si="199"/>
        <v>0</v>
      </c>
      <c r="CB312" s="101">
        <f t="shared" si="200"/>
        <v>0</v>
      </c>
      <c r="CC312" s="102">
        <f t="shared" si="201"/>
        <v>0</v>
      </c>
      <c r="CD312" s="100">
        <f t="shared" si="202"/>
        <v>0</v>
      </c>
      <c r="CE312" s="100">
        <f t="shared" si="203"/>
        <v>0</v>
      </c>
      <c r="CF312" s="100">
        <f t="shared" si="204"/>
        <v>0</v>
      </c>
      <c r="CG312" s="100">
        <f t="shared" si="205"/>
        <v>0</v>
      </c>
      <c r="CH312" s="100">
        <f t="shared" si="206"/>
        <v>0</v>
      </c>
      <c r="CI312" s="103">
        <f t="shared" si="207"/>
        <v>0</v>
      </c>
      <c r="CJ312" s="101">
        <f t="shared" si="208"/>
        <v>0</v>
      </c>
      <c r="CK312" s="103">
        <f t="shared" si="209"/>
        <v>0</v>
      </c>
      <c r="CL312" s="101" t="e">
        <f t="shared" si="210"/>
        <v>#DIV/0!</v>
      </c>
    </row>
    <row r="313" spans="2:90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V313" s="92">
        <f t="shared" si="176"/>
        <v>14</v>
      </c>
      <c r="AX313" s="100" t="e">
        <f t="shared" si="177"/>
        <v>#DIV/0!</v>
      </c>
      <c r="AY313" s="101" t="e">
        <f t="shared" si="178"/>
        <v>#DIV/0!</v>
      </c>
      <c r="AZ313" s="102">
        <f t="shared" si="179"/>
        <v>0</v>
      </c>
      <c r="BA313" s="100" t="e">
        <f t="shared" si="180"/>
        <v>#DIV/0!</v>
      </c>
      <c r="BB313" s="100">
        <f t="shared" si="181"/>
        <v>0</v>
      </c>
      <c r="BC313" s="100" t="e">
        <f t="shared" si="182"/>
        <v>#DIV/0!</v>
      </c>
      <c r="BD313" s="100">
        <f t="shared" si="183"/>
        <v>0</v>
      </c>
      <c r="BE313" s="100" t="e">
        <f t="shared" si="184"/>
        <v>#DIV/0!</v>
      </c>
      <c r="BF313" s="103" t="e">
        <f>+VLOOKUP(J313,'Código Barras'!$C$3:$D$1694,1,0)</f>
        <v>#N/A</v>
      </c>
      <c r="BG313" s="101" t="e">
        <f t="shared" si="185"/>
        <v>#DIV/0!</v>
      </c>
      <c r="BH313" s="103" t="e">
        <f>+VLOOKUP(L313,'Código Barras'!$C$3:$D$1694,1,0)</f>
        <v>#N/A</v>
      </c>
      <c r="BI313" s="101" t="e">
        <f t="shared" si="186"/>
        <v>#DIV/0!</v>
      </c>
      <c r="BJ313" s="104" t="str">
        <f>IF(N313&lt;&gt;"",VLOOKUP(N313,Distribuidoras!$B$3:$B$28,1,0),"")</f>
        <v/>
      </c>
      <c r="BK313" s="104" t="e">
        <f>+VLOOKUP('Gx a CL'!O313,'Cod. Único Territorial'!$D$3:$D$348,1,0)</f>
        <v>#N/A</v>
      </c>
      <c r="BL313" s="104" t="e">
        <f>+VLOOKUP('Gx a CL'!P313,'Cod. Único Territorial'!$B$3:$B$348,1,0)</f>
        <v>#N/A</v>
      </c>
      <c r="BM313" s="104" t="e">
        <f>+VLOOKUP('Gx a CL'!Q313,'Sector Económico'!$B$3:$B$30,1,0)</f>
        <v>#N/A</v>
      </c>
      <c r="BN313" s="104" t="e">
        <f>+VLOOKUP('Gx a CL'!R313,'Sector Económico'!$C$3:$C$30,1,0)</f>
        <v>#N/A</v>
      </c>
      <c r="BO313" s="103">
        <f t="shared" si="187"/>
        <v>0</v>
      </c>
      <c r="BP313" s="103">
        <f t="shared" si="188"/>
        <v>0</v>
      </c>
      <c r="BQ313" s="103">
        <f t="shared" si="189"/>
        <v>0</v>
      </c>
      <c r="BR313" s="103">
        <f t="shared" si="190"/>
        <v>0</v>
      </c>
      <c r="BS313" s="101">
        <f t="shared" si="191"/>
        <v>0</v>
      </c>
      <c r="BT313" s="101">
        <f t="shared" si="192"/>
        <v>0</v>
      </c>
      <c r="BU313" s="101">
        <f t="shared" si="193"/>
        <v>0</v>
      </c>
      <c r="BV313" s="101">
        <f t="shared" si="194"/>
        <v>0</v>
      </c>
      <c r="BW313" s="101">
        <f t="shared" si="195"/>
        <v>0</v>
      </c>
      <c r="BX313" s="101">
        <f t="shared" si="196"/>
        <v>0</v>
      </c>
      <c r="BY313" s="101">
        <f t="shared" si="197"/>
        <v>0</v>
      </c>
      <c r="BZ313" s="101">
        <f t="shared" si="198"/>
        <v>0</v>
      </c>
      <c r="CA313" s="100">
        <f t="shared" si="199"/>
        <v>0</v>
      </c>
      <c r="CB313" s="101">
        <f t="shared" si="200"/>
        <v>0</v>
      </c>
      <c r="CC313" s="102">
        <f t="shared" si="201"/>
        <v>0</v>
      </c>
      <c r="CD313" s="100">
        <f t="shared" si="202"/>
        <v>0</v>
      </c>
      <c r="CE313" s="100">
        <f t="shared" si="203"/>
        <v>0</v>
      </c>
      <c r="CF313" s="100">
        <f t="shared" si="204"/>
        <v>0</v>
      </c>
      <c r="CG313" s="100">
        <f t="shared" si="205"/>
        <v>0</v>
      </c>
      <c r="CH313" s="100">
        <f t="shared" si="206"/>
        <v>0</v>
      </c>
      <c r="CI313" s="103">
        <f t="shared" si="207"/>
        <v>0</v>
      </c>
      <c r="CJ313" s="101">
        <f t="shared" si="208"/>
        <v>0</v>
      </c>
      <c r="CK313" s="103">
        <f t="shared" si="209"/>
        <v>0</v>
      </c>
      <c r="CL313" s="101" t="e">
        <f t="shared" si="210"/>
        <v>#DIV/0!</v>
      </c>
    </row>
    <row r="314" spans="2:90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V314" s="92">
        <f t="shared" si="176"/>
        <v>14</v>
      </c>
      <c r="AX314" s="100" t="e">
        <f t="shared" si="177"/>
        <v>#DIV/0!</v>
      </c>
      <c r="AY314" s="101" t="e">
        <f t="shared" si="178"/>
        <v>#DIV/0!</v>
      </c>
      <c r="AZ314" s="102">
        <f t="shared" si="179"/>
        <v>0</v>
      </c>
      <c r="BA314" s="100" t="e">
        <f t="shared" si="180"/>
        <v>#DIV/0!</v>
      </c>
      <c r="BB314" s="100">
        <f t="shared" si="181"/>
        <v>0</v>
      </c>
      <c r="BC314" s="100" t="e">
        <f t="shared" si="182"/>
        <v>#DIV/0!</v>
      </c>
      <c r="BD314" s="100">
        <f t="shared" si="183"/>
        <v>0</v>
      </c>
      <c r="BE314" s="100" t="e">
        <f t="shared" si="184"/>
        <v>#DIV/0!</v>
      </c>
      <c r="BF314" s="103" t="e">
        <f>+VLOOKUP(J314,'Código Barras'!$C$3:$D$1694,1,0)</f>
        <v>#N/A</v>
      </c>
      <c r="BG314" s="101" t="e">
        <f t="shared" si="185"/>
        <v>#DIV/0!</v>
      </c>
      <c r="BH314" s="103" t="e">
        <f>+VLOOKUP(L314,'Código Barras'!$C$3:$D$1694,1,0)</f>
        <v>#N/A</v>
      </c>
      <c r="BI314" s="101" t="e">
        <f t="shared" si="186"/>
        <v>#DIV/0!</v>
      </c>
      <c r="BJ314" s="104" t="str">
        <f>IF(N314&lt;&gt;"",VLOOKUP(N314,Distribuidoras!$B$3:$B$28,1,0),"")</f>
        <v/>
      </c>
      <c r="BK314" s="104" t="e">
        <f>+VLOOKUP('Gx a CL'!O314,'Cod. Único Territorial'!$D$3:$D$348,1,0)</f>
        <v>#N/A</v>
      </c>
      <c r="BL314" s="104" t="e">
        <f>+VLOOKUP('Gx a CL'!P314,'Cod. Único Territorial'!$B$3:$B$348,1,0)</f>
        <v>#N/A</v>
      </c>
      <c r="BM314" s="104" t="e">
        <f>+VLOOKUP('Gx a CL'!Q314,'Sector Económico'!$B$3:$B$30,1,0)</f>
        <v>#N/A</v>
      </c>
      <c r="BN314" s="104" t="e">
        <f>+VLOOKUP('Gx a CL'!R314,'Sector Económico'!$C$3:$C$30,1,0)</f>
        <v>#N/A</v>
      </c>
      <c r="BO314" s="103">
        <f t="shared" si="187"/>
        <v>0</v>
      </c>
      <c r="BP314" s="103">
        <f t="shared" si="188"/>
        <v>0</v>
      </c>
      <c r="BQ314" s="103">
        <f t="shared" si="189"/>
        <v>0</v>
      </c>
      <c r="BR314" s="103">
        <f t="shared" si="190"/>
        <v>0</v>
      </c>
      <c r="BS314" s="101">
        <f t="shared" si="191"/>
        <v>0</v>
      </c>
      <c r="BT314" s="101">
        <f t="shared" si="192"/>
        <v>0</v>
      </c>
      <c r="BU314" s="101">
        <f t="shared" si="193"/>
        <v>0</v>
      </c>
      <c r="BV314" s="101">
        <f t="shared" si="194"/>
        <v>0</v>
      </c>
      <c r="BW314" s="101">
        <f t="shared" si="195"/>
        <v>0</v>
      </c>
      <c r="BX314" s="101">
        <f t="shared" si="196"/>
        <v>0</v>
      </c>
      <c r="BY314" s="101">
        <f t="shared" si="197"/>
        <v>0</v>
      </c>
      <c r="BZ314" s="101">
        <f t="shared" si="198"/>
        <v>0</v>
      </c>
      <c r="CA314" s="100">
        <f t="shared" si="199"/>
        <v>0</v>
      </c>
      <c r="CB314" s="101">
        <f t="shared" si="200"/>
        <v>0</v>
      </c>
      <c r="CC314" s="102">
        <f t="shared" si="201"/>
        <v>0</v>
      </c>
      <c r="CD314" s="100">
        <f t="shared" si="202"/>
        <v>0</v>
      </c>
      <c r="CE314" s="100">
        <f t="shared" si="203"/>
        <v>0</v>
      </c>
      <c r="CF314" s="100">
        <f t="shared" si="204"/>
        <v>0</v>
      </c>
      <c r="CG314" s="100">
        <f t="shared" si="205"/>
        <v>0</v>
      </c>
      <c r="CH314" s="100">
        <f t="shared" si="206"/>
        <v>0</v>
      </c>
      <c r="CI314" s="103">
        <f t="shared" si="207"/>
        <v>0</v>
      </c>
      <c r="CJ314" s="101">
        <f t="shared" si="208"/>
        <v>0</v>
      </c>
      <c r="CK314" s="103">
        <f t="shared" si="209"/>
        <v>0</v>
      </c>
      <c r="CL314" s="101" t="e">
        <f t="shared" si="210"/>
        <v>#DIV/0!</v>
      </c>
    </row>
    <row r="315" spans="2:90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V315" s="92">
        <f t="shared" si="176"/>
        <v>14</v>
      </c>
      <c r="AX315" s="100" t="e">
        <f t="shared" si="177"/>
        <v>#DIV/0!</v>
      </c>
      <c r="AY315" s="101" t="e">
        <f t="shared" si="178"/>
        <v>#DIV/0!</v>
      </c>
      <c r="AZ315" s="102">
        <f t="shared" si="179"/>
        <v>0</v>
      </c>
      <c r="BA315" s="100" t="e">
        <f t="shared" si="180"/>
        <v>#DIV/0!</v>
      </c>
      <c r="BB315" s="100">
        <f t="shared" si="181"/>
        <v>0</v>
      </c>
      <c r="BC315" s="100" t="e">
        <f t="shared" si="182"/>
        <v>#DIV/0!</v>
      </c>
      <c r="BD315" s="100">
        <f t="shared" si="183"/>
        <v>0</v>
      </c>
      <c r="BE315" s="100" t="e">
        <f t="shared" si="184"/>
        <v>#DIV/0!</v>
      </c>
      <c r="BF315" s="103" t="e">
        <f>+VLOOKUP(J315,'Código Barras'!$C$3:$D$1694,1,0)</f>
        <v>#N/A</v>
      </c>
      <c r="BG315" s="101" t="e">
        <f t="shared" si="185"/>
        <v>#DIV/0!</v>
      </c>
      <c r="BH315" s="103" t="e">
        <f>+VLOOKUP(L315,'Código Barras'!$C$3:$D$1694,1,0)</f>
        <v>#N/A</v>
      </c>
      <c r="BI315" s="101" t="e">
        <f t="shared" si="186"/>
        <v>#DIV/0!</v>
      </c>
      <c r="BJ315" s="104" t="str">
        <f>IF(N315&lt;&gt;"",VLOOKUP(N315,Distribuidoras!$B$3:$B$28,1,0),"")</f>
        <v/>
      </c>
      <c r="BK315" s="104" t="e">
        <f>+VLOOKUP('Gx a CL'!O315,'Cod. Único Territorial'!$D$3:$D$348,1,0)</f>
        <v>#N/A</v>
      </c>
      <c r="BL315" s="104" t="e">
        <f>+VLOOKUP('Gx a CL'!P315,'Cod. Único Territorial'!$B$3:$B$348,1,0)</f>
        <v>#N/A</v>
      </c>
      <c r="BM315" s="104" t="e">
        <f>+VLOOKUP('Gx a CL'!Q315,'Sector Económico'!$B$3:$B$30,1,0)</f>
        <v>#N/A</v>
      </c>
      <c r="BN315" s="104" t="e">
        <f>+VLOOKUP('Gx a CL'!R315,'Sector Económico'!$C$3:$C$30,1,0)</f>
        <v>#N/A</v>
      </c>
      <c r="BO315" s="103">
        <f t="shared" si="187"/>
        <v>0</v>
      </c>
      <c r="BP315" s="103">
        <f t="shared" si="188"/>
        <v>0</v>
      </c>
      <c r="BQ315" s="103">
        <f t="shared" si="189"/>
        <v>0</v>
      </c>
      <c r="BR315" s="103">
        <f t="shared" si="190"/>
        <v>0</v>
      </c>
      <c r="BS315" s="101">
        <f t="shared" si="191"/>
        <v>0</v>
      </c>
      <c r="BT315" s="101">
        <f t="shared" si="192"/>
        <v>0</v>
      </c>
      <c r="BU315" s="101">
        <f t="shared" si="193"/>
        <v>0</v>
      </c>
      <c r="BV315" s="101">
        <f t="shared" si="194"/>
        <v>0</v>
      </c>
      <c r="BW315" s="101">
        <f t="shared" si="195"/>
        <v>0</v>
      </c>
      <c r="BX315" s="101">
        <f t="shared" si="196"/>
        <v>0</v>
      </c>
      <c r="BY315" s="101">
        <f t="shared" si="197"/>
        <v>0</v>
      </c>
      <c r="BZ315" s="101">
        <f t="shared" si="198"/>
        <v>0</v>
      </c>
      <c r="CA315" s="100">
        <f t="shared" si="199"/>
        <v>0</v>
      </c>
      <c r="CB315" s="101">
        <f t="shared" si="200"/>
        <v>0</v>
      </c>
      <c r="CC315" s="102">
        <f t="shared" si="201"/>
        <v>0</v>
      </c>
      <c r="CD315" s="100">
        <f t="shared" si="202"/>
        <v>0</v>
      </c>
      <c r="CE315" s="100">
        <f t="shared" si="203"/>
        <v>0</v>
      </c>
      <c r="CF315" s="100">
        <f t="shared" si="204"/>
        <v>0</v>
      </c>
      <c r="CG315" s="100">
        <f t="shared" si="205"/>
        <v>0</v>
      </c>
      <c r="CH315" s="100">
        <f t="shared" si="206"/>
        <v>0</v>
      </c>
      <c r="CI315" s="103">
        <f t="shared" si="207"/>
        <v>0</v>
      </c>
      <c r="CJ315" s="101">
        <f t="shared" si="208"/>
        <v>0</v>
      </c>
      <c r="CK315" s="103">
        <f t="shared" si="209"/>
        <v>0</v>
      </c>
      <c r="CL315" s="101" t="e">
        <f t="shared" si="210"/>
        <v>#DIV/0!</v>
      </c>
    </row>
    <row r="316" spans="2:90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V316" s="92">
        <f t="shared" si="176"/>
        <v>14</v>
      </c>
      <c r="AX316" s="100" t="e">
        <f t="shared" si="177"/>
        <v>#DIV/0!</v>
      </c>
      <c r="AY316" s="101" t="e">
        <f t="shared" si="178"/>
        <v>#DIV/0!</v>
      </c>
      <c r="AZ316" s="102">
        <f t="shared" si="179"/>
        <v>0</v>
      </c>
      <c r="BA316" s="100" t="e">
        <f t="shared" si="180"/>
        <v>#DIV/0!</v>
      </c>
      <c r="BB316" s="100">
        <f t="shared" si="181"/>
        <v>0</v>
      </c>
      <c r="BC316" s="100" t="e">
        <f t="shared" si="182"/>
        <v>#DIV/0!</v>
      </c>
      <c r="BD316" s="100">
        <f t="shared" si="183"/>
        <v>0</v>
      </c>
      <c r="BE316" s="100" t="e">
        <f t="shared" si="184"/>
        <v>#DIV/0!</v>
      </c>
      <c r="BF316" s="103" t="e">
        <f>+VLOOKUP(J316,'Código Barras'!$C$3:$D$1694,1,0)</f>
        <v>#N/A</v>
      </c>
      <c r="BG316" s="101" t="e">
        <f t="shared" si="185"/>
        <v>#DIV/0!</v>
      </c>
      <c r="BH316" s="103" t="e">
        <f>+VLOOKUP(L316,'Código Barras'!$C$3:$D$1694,1,0)</f>
        <v>#N/A</v>
      </c>
      <c r="BI316" s="101" t="e">
        <f t="shared" si="186"/>
        <v>#DIV/0!</v>
      </c>
      <c r="BJ316" s="104" t="str">
        <f>IF(N316&lt;&gt;"",VLOOKUP(N316,Distribuidoras!$B$3:$B$28,1,0),"")</f>
        <v/>
      </c>
      <c r="BK316" s="104" t="e">
        <f>+VLOOKUP('Gx a CL'!O316,'Cod. Único Territorial'!$D$3:$D$348,1,0)</f>
        <v>#N/A</v>
      </c>
      <c r="BL316" s="104" t="e">
        <f>+VLOOKUP('Gx a CL'!P316,'Cod. Único Territorial'!$B$3:$B$348,1,0)</f>
        <v>#N/A</v>
      </c>
      <c r="BM316" s="104" t="e">
        <f>+VLOOKUP('Gx a CL'!Q316,'Sector Económico'!$B$3:$B$30,1,0)</f>
        <v>#N/A</v>
      </c>
      <c r="BN316" s="104" t="e">
        <f>+VLOOKUP('Gx a CL'!R316,'Sector Económico'!$C$3:$C$30,1,0)</f>
        <v>#N/A</v>
      </c>
      <c r="BO316" s="103">
        <f t="shared" si="187"/>
        <v>0</v>
      </c>
      <c r="BP316" s="103">
        <f t="shared" si="188"/>
        <v>0</v>
      </c>
      <c r="BQ316" s="103">
        <f t="shared" si="189"/>
        <v>0</v>
      </c>
      <c r="BR316" s="103">
        <f t="shared" si="190"/>
        <v>0</v>
      </c>
      <c r="BS316" s="101">
        <f t="shared" si="191"/>
        <v>0</v>
      </c>
      <c r="BT316" s="101">
        <f t="shared" si="192"/>
        <v>0</v>
      </c>
      <c r="BU316" s="101">
        <f t="shared" si="193"/>
        <v>0</v>
      </c>
      <c r="BV316" s="101">
        <f t="shared" si="194"/>
        <v>0</v>
      </c>
      <c r="BW316" s="101">
        <f t="shared" si="195"/>
        <v>0</v>
      </c>
      <c r="BX316" s="101">
        <f t="shared" si="196"/>
        <v>0</v>
      </c>
      <c r="BY316" s="101">
        <f t="shared" si="197"/>
        <v>0</v>
      </c>
      <c r="BZ316" s="101">
        <f t="shared" si="198"/>
        <v>0</v>
      </c>
      <c r="CA316" s="100">
        <f t="shared" si="199"/>
        <v>0</v>
      </c>
      <c r="CB316" s="101">
        <f t="shared" si="200"/>
        <v>0</v>
      </c>
      <c r="CC316" s="102">
        <f t="shared" si="201"/>
        <v>0</v>
      </c>
      <c r="CD316" s="100">
        <f t="shared" si="202"/>
        <v>0</v>
      </c>
      <c r="CE316" s="100">
        <f t="shared" si="203"/>
        <v>0</v>
      </c>
      <c r="CF316" s="100">
        <f t="shared" si="204"/>
        <v>0</v>
      </c>
      <c r="CG316" s="100">
        <f t="shared" si="205"/>
        <v>0</v>
      </c>
      <c r="CH316" s="100">
        <f t="shared" si="206"/>
        <v>0</v>
      </c>
      <c r="CI316" s="103">
        <f t="shared" si="207"/>
        <v>0</v>
      </c>
      <c r="CJ316" s="101">
        <f t="shared" si="208"/>
        <v>0</v>
      </c>
      <c r="CK316" s="103">
        <f t="shared" si="209"/>
        <v>0</v>
      </c>
      <c r="CL316" s="101" t="e">
        <f t="shared" si="210"/>
        <v>#DIV/0!</v>
      </c>
    </row>
    <row r="317" spans="2:90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V317" s="92">
        <f t="shared" si="176"/>
        <v>14</v>
      </c>
      <c r="AX317" s="100" t="e">
        <f t="shared" si="177"/>
        <v>#DIV/0!</v>
      </c>
      <c r="AY317" s="101" t="e">
        <f t="shared" si="178"/>
        <v>#DIV/0!</v>
      </c>
      <c r="AZ317" s="102">
        <f t="shared" si="179"/>
        <v>0</v>
      </c>
      <c r="BA317" s="100" t="e">
        <f t="shared" si="180"/>
        <v>#DIV/0!</v>
      </c>
      <c r="BB317" s="100">
        <f t="shared" si="181"/>
        <v>0</v>
      </c>
      <c r="BC317" s="100" t="e">
        <f t="shared" si="182"/>
        <v>#DIV/0!</v>
      </c>
      <c r="BD317" s="100">
        <f t="shared" si="183"/>
        <v>0</v>
      </c>
      <c r="BE317" s="100" t="e">
        <f t="shared" si="184"/>
        <v>#DIV/0!</v>
      </c>
      <c r="BF317" s="103" t="e">
        <f>+VLOOKUP(J317,'Código Barras'!$C$3:$D$1694,1,0)</f>
        <v>#N/A</v>
      </c>
      <c r="BG317" s="101" t="e">
        <f t="shared" si="185"/>
        <v>#DIV/0!</v>
      </c>
      <c r="BH317" s="103" t="e">
        <f>+VLOOKUP(L317,'Código Barras'!$C$3:$D$1694,1,0)</f>
        <v>#N/A</v>
      </c>
      <c r="BI317" s="101" t="e">
        <f t="shared" si="186"/>
        <v>#DIV/0!</v>
      </c>
      <c r="BJ317" s="104" t="str">
        <f>IF(N317&lt;&gt;"",VLOOKUP(N317,Distribuidoras!$B$3:$B$28,1,0),"")</f>
        <v/>
      </c>
      <c r="BK317" s="104" t="e">
        <f>+VLOOKUP('Gx a CL'!O317,'Cod. Único Territorial'!$D$3:$D$348,1,0)</f>
        <v>#N/A</v>
      </c>
      <c r="BL317" s="104" t="e">
        <f>+VLOOKUP('Gx a CL'!P317,'Cod. Único Territorial'!$B$3:$B$348,1,0)</f>
        <v>#N/A</v>
      </c>
      <c r="BM317" s="104" t="e">
        <f>+VLOOKUP('Gx a CL'!Q317,'Sector Económico'!$B$3:$B$30,1,0)</f>
        <v>#N/A</v>
      </c>
      <c r="BN317" s="104" t="e">
        <f>+VLOOKUP('Gx a CL'!R317,'Sector Económico'!$C$3:$C$30,1,0)</f>
        <v>#N/A</v>
      </c>
      <c r="BO317" s="103">
        <f t="shared" si="187"/>
        <v>0</v>
      </c>
      <c r="BP317" s="103">
        <f t="shared" si="188"/>
        <v>0</v>
      </c>
      <c r="BQ317" s="103">
        <f t="shared" si="189"/>
        <v>0</v>
      </c>
      <c r="BR317" s="103">
        <f t="shared" si="190"/>
        <v>0</v>
      </c>
      <c r="BS317" s="101">
        <f t="shared" si="191"/>
        <v>0</v>
      </c>
      <c r="BT317" s="101">
        <f t="shared" si="192"/>
        <v>0</v>
      </c>
      <c r="BU317" s="101">
        <f t="shared" si="193"/>
        <v>0</v>
      </c>
      <c r="BV317" s="101">
        <f t="shared" si="194"/>
        <v>0</v>
      </c>
      <c r="BW317" s="101">
        <f t="shared" si="195"/>
        <v>0</v>
      </c>
      <c r="BX317" s="101">
        <f t="shared" si="196"/>
        <v>0</v>
      </c>
      <c r="BY317" s="101">
        <f t="shared" si="197"/>
        <v>0</v>
      </c>
      <c r="BZ317" s="101">
        <f t="shared" si="198"/>
        <v>0</v>
      </c>
      <c r="CA317" s="100">
        <f t="shared" si="199"/>
        <v>0</v>
      </c>
      <c r="CB317" s="101">
        <f t="shared" si="200"/>
        <v>0</v>
      </c>
      <c r="CC317" s="102">
        <f t="shared" si="201"/>
        <v>0</v>
      </c>
      <c r="CD317" s="100">
        <f t="shared" si="202"/>
        <v>0</v>
      </c>
      <c r="CE317" s="100">
        <f t="shared" si="203"/>
        <v>0</v>
      </c>
      <c r="CF317" s="100">
        <f t="shared" si="204"/>
        <v>0</v>
      </c>
      <c r="CG317" s="100">
        <f t="shared" si="205"/>
        <v>0</v>
      </c>
      <c r="CH317" s="100">
        <f t="shared" si="206"/>
        <v>0</v>
      </c>
      <c r="CI317" s="103">
        <f t="shared" si="207"/>
        <v>0</v>
      </c>
      <c r="CJ317" s="101">
        <f t="shared" si="208"/>
        <v>0</v>
      </c>
      <c r="CK317" s="103">
        <f t="shared" si="209"/>
        <v>0</v>
      </c>
      <c r="CL317" s="101" t="e">
        <f t="shared" si="210"/>
        <v>#DIV/0!</v>
      </c>
    </row>
    <row r="318" spans="2:90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V318" s="92">
        <f t="shared" si="176"/>
        <v>14</v>
      </c>
      <c r="AX318" s="100" t="e">
        <f t="shared" si="177"/>
        <v>#DIV/0!</v>
      </c>
      <c r="AY318" s="101" t="e">
        <f t="shared" si="178"/>
        <v>#DIV/0!</v>
      </c>
      <c r="AZ318" s="102">
        <f t="shared" si="179"/>
        <v>0</v>
      </c>
      <c r="BA318" s="100" t="e">
        <f t="shared" si="180"/>
        <v>#DIV/0!</v>
      </c>
      <c r="BB318" s="100">
        <f t="shared" si="181"/>
        <v>0</v>
      </c>
      <c r="BC318" s="100" t="e">
        <f t="shared" si="182"/>
        <v>#DIV/0!</v>
      </c>
      <c r="BD318" s="100">
        <f t="shared" si="183"/>
        <v>0</v>
      </c>
      <c r="BE318" s="100" t="e">
        <f t="shared" si="184"/>
        <v>#DIV/0!</v>
      </c>
      <c r="BF318" s="103" t="e">
        <f>+VLOOKUP(J318,'Código Barras'!$C$3:$D$1694,1,0)</f>
        <v>#N/A</v>
      </c>
      <c r="BG318" s="101" t="e">
        <f t="shared" si="185"/>
        <v>#DIV/0!</v>
      </c>
      <c r="BH318" s="103" t="e">
        <f>+VLOOKUP(L318,'Código Barras'!$C$3:$D$1694,1,0)</f>
        <v>#N/A</v>
      </c>
      <c r="BI318" s="101" t="e">
        <f t="shared" si="186"/>
        <v>#DIV/0!</v>
      </c>
      <c r="BJ318" s="104" t="str">
        <f>IF(N318&lt;&gt;"",VLOOKUP(N318,Distribuidoras!$B$3:$B$28,1,0),"")</f>
        <v/>
      </c>
      <c r="BK318" s="104" t="e">
        <f>+VLOOKUP('Gx a CL'!O318,'Cod. Único Territorial'!$D$3:$D$348,1,0)</f>
        <v>#N/A</v>
      </c>
      <c r="BL318" s="104" t="e">
        <f>+VLOOKUP('Gx a CL'!P318,'Cod. Único Territorial'!$B$3:$B$348,1,0)</f>
        <v>#N/A</v>
      </c>
      <c r="BM318" s="104" t="e">
        <f>+VLOOKUP('Gx a CL'!Q318,'Sector Económico'!$B$3:$B$30,1,0)</f>
        <v>#N/A</v>
      </c>
      <c r="BN318" s="104" t="e">
        <f>+VLOOKUP('Gx a CL'!R318,'Sector Económico'!$C$3:$C$30,1,0)</f>
        <v>#N/A</v>
      </c>
      <c r="BO318" s="103">
        <f t="shared" si="187"/>
        <v>0</v>
      </c>
      <c r="BP318" s="103">
        <f t="shared" si="188"/>
        <v>0</v>
      </c>
      <c r="BQ318" s="103">
        <f t="shared" si="189"/>
        <v>0</v>
      </c>
      <c r="BR318" s="103">
        <f t="shared" si="190"/>
        <v>0</v>
      </c>
      <c r="BS318" s="101">
        <f t="shared" si="191"/>
        <v>0</v>
      </c>
      <c r="BT318" s="101">
        <f t="shared" si="192"/>
        <v>0</v>
      </c>
      <c r="BU318" s="101">
        <f t="shared" si="193"/>
        <v>0</v>
      </c>
      <c r="BV318" s="101">
        <f t="shared" si="194"/>
        <v>0</v>
      </c>
      <c r="BW318" s="101">
        <f t="shared" si="195"/>
        <v>0</v>
      </c>
      <c r="BX318" s="101">
        <f t="shared" si="196"/>
        <v>0</v>
      </c>
      <c r="BY318" s="101">
        <f t="shared" si="197"/>
        <v>0</v>
      </c>
      <c r="BZ318" s="101">
        <f t="shared" si="198"/>
        <v>0</v>
      </c>
      <c r="CA318" s="100">
        <f t="shared" si="199"/>
        <v>0</v>
      </c>
      <c r="CB318" s="101">
        <f t="shared" si="200"/>
        <v>0</v>
      </c>
      <c r="CC318" s="102">
        <f t="shared" si="201"/>
        <v>0</v>
      </c>
      <c r="CD318" s="100">
        <f t="shared" si="202"/>
        <v>0</v>
      </c>
      <c r="CE318" s="100">
        <f t="shared" si="203"/>
        <v>0</v>
      </c>
      <c r="CF318" s="100">
        <f t="shared" si="204"/>
        <v>0</v>
      </c>
      <c r="CG318" s="100">
        <f t="shared" si="205"/>
        <v>0</v>
      </c>
      <c r="CH318" s="100">
        <f t="shared" si="206"/>
        <v>0</v>
      </c>
      <c r="CI318" s="103">
        <f t="shared" si="207"/>
        <v>0</v>
      </c>
      <c r="CJ318" s="101">
        <f t="shared" si="208"/>
        <v>0</v>
      </c>
      <c r="CK318" s="103">
        <f t="shared" si="209"/>
        <v>0</v>
      </c>
      <c r="CL318" s="101" t="e">
        <f t="shared" si="210"/>
        <v>#DIV/0!</v>
      </c>
    </row>
    <row r="319" spans="2:90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V319" s="92">
        <f t="shared" si="176"/>
        <v>14</v>
      </c>
      <c r="AX319" s="100" t="e">
        <f t="shared" si="177"/>
        <v>#DIV/0!</v>
      </c>
      <c r="AY319" s="101" t="e">
        <f t="shared" si="178"/>
        <v>#DIV/0!</v>
      </c>
      <c r="AZ319" s="102">
        <f t="shared" si="179"/>
        <v>0</v>
      </c>
      <c r="BA319" s="100" t="e">
        <f t="shared" si="180"/>
        <v>#DIV/0!</v>
      </c>
      <c r="BB319" s="100">
        <f t="shared" si="181"/>
        <v>0</v>
      </c>
      <c r="BC319" s="100" t="e">
        <f t="shared" si="182"/>
        <v>#DIV/0!</v>
      </c>
      <c r="BD319" s="100">
        <f t="shared" si="183"/>
        <v>0</v>
      </c>
      <c r="BE319" s="100" t="e">
        <f t="shared" si="184"/>
        <v>#DIV/0!</v>
      </c>
      <c r="BF319" s="103" t="e">
        <f>+VLOOKUP(J319,'Código Barras'!$C$3:$D$1694,1,0)</f>
        <v>#N/A</v>
      </c>
      <c r="BG319" s="101" t="e">
        <f t="shared" si="185"/>
        <v>#DIV/0!</v>
      </c>
      <c r="BH319" s="103" t="e">
        <f>+VLOOKUP(L319,'Código Barras'!$C$3:$D$1694,1,0)</f>
        <v>#N/A</v>
      </c>
      <c r="BI319" s="101" t="e">
        <f t="shared" si="186"/>
        <v>#DIV/0!</v>
      </c>
      <c r="BJ319" s="104" t="str">
        <f>IF(N319&lt;&gt;"",VLOOKUP(N319,Distribuidoras!$B$3:$B$28,1,0),"")</f>
        <v/>
      </c>
      <c r="BK319" s="104" t="e">
        <f>+VLOOKUP('Gx a CL'!O319,'Cod. Único Territorial'!$D$3:$D$348,1,0)</f>
        <v>#N/A</v>
      </c>
      <c r="BL319" s="104" t="e">
        <f>+VLOOKUP('Gx a CL'!P319,'Cod. Único Territorial'!$B$3:$B$348,1,0)</f>
        <v>#N/A</v>
      </c>
      <c r="BM319" s="104" t="e">
        <f>+VLOOKUP('Gx a CL'!Q319,'Sector Económico'!$B$3:$B$30,1,0)</f>
        <v>#N/A</v>
      </c>
      <c r="BN319" s="104" t="e">
        <f>+VLOOKUP('Gx a CL'!R319,'Sector Económico'!$C$3:$C$30,1,0)</f>
        <v>#N/A</v>
      </c>
      <c r="BO319" s="103">
        <f t="shared" si="187"/>
        <v>0</v>
      </c>
      <c r="BP319" s="103">
        <f t="shared" si="188"/>
        <v>0</v>
      </c>
      <c r="BQ319" s="103">
        <f t="shared" si="189"/>
        <v>0</v>
      </c>
      <c r="BR319" s="103">
        <f t="shared" si="190"/>
        <v>0</v>
      </c>
      <c r="BS319" s="101">
        <f t="shared" si="191"/>
        <v>0</v>
      </c>
      <c r="BT319" s="101">
        <f t="shared" si="192"/>
        <v>0</v>
      </c>
      <c r="BU319" s="101">
        <f t="shared" si="193"/>
        <v>0</v>
      </c>
      <c r="BV319" s="101">
        <f t="shared" si="194"/>
        <v>0</v>
      </c>
      <c r="BW319" s="101">
        <f t="shared" si="195"/>
        <v>0</v>
      </c>
      <c r="BX319" s="101">
        <f t="shared" si="196"/>
        <v>0</v>
      </c>
      <c r="BY319" s="101">
        <f t="shared" si="197"/>
        <v>0</v>
      </c>
      <c r="BZ319" s="101">
        <f t="shared" si="198"/>
        <v>0</v>
      </c>
      <c r="CA319" s="100">
        <f t="shared" si="199"/>
        <v>0</v>
      </c>
      <c r="CB319" s="101">
        <f t="shared" si="200"/>
        <v>0</v>
      </c>
      <c r="CC319" s="102">
        <f t="shared" si="201"/>
        <v>0</v>
      </c>
      <c r="CD319" s="100">
        <f t="shared" si="202"/>
        <v>0</v>
      </c>
      <c r="CE319" s="100">
        <f t="shared" si="203"/>
        <v>0</v>
      </c>
      <c r="CF319" s="100">
        <f t="shared" si="204"/>
        <v>0</v>
      </c>
      <c r="CG319" s="100">
        <f t="shared" si="205"/>
        <v>0</v>
      </c>
      <c r="CH319" s="100">
        <f t="shared" si="206"/>
        <v>0</v>
      </c>
      <c r="CI319" s="103">
        <f t="shared" si="207"/>
        <v>0</v>
      </c>
      <c r="CJ319" s="101">
        <f t="shared" si="208"/>
        <v>0</v>
      </c>
      <c r="CK319" s="103">
        <f t="shared" si="209"/>
        <v>0</v>
      </c>
      <c r="CL319" s="101" t="e">
        <f t="shared" si="210"/>
        <v>#DIV/0!</v>
      </c>
    </row>
    <row r="320" spans="2:90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V320" s="92">
        <f t="shared" si="176"/>
        <v>14</v>
      </c>
      <c r="AX320" s="100" t="e">
        <f t="shared" si="177"/>
        <v>#DIV/0!</v>
      </c>
      <c r="AY320" s="101" t="e">
        <f t="shared" si="178"/>
        <v>#DIV/0!</v>
      </c>
      <c r="AZ320" s="102">
        <f t="shared" si="179"/>
        <v>0</v>
      </c>
      <c r="BA320" s="100" t="e">
        <f t="shared" si="180"/>
        <v>#DIV/0!</v>
      </c>
      <c r="BB320" s="100">
        <f t="shared" si="181"/>
        <v>0</v>
      </c>
      <c r="BC320" s="100" t="e">
        <f t="shared" si="182"/>
        <v>#DIV/0!</v>
      </c>
      <c r="BD320" s="100">
        <f t="shared" si="183"/>
        <v>0</v>
      </c>
      <c r="BE320" s="100" t="e">
        <f t="shared" si="184"/>
        <v>#DIV/0!</v>
      </c>
      <c r="BF320" s="103" t="e">
        <f>+VLOOKUP(J320,'Código Barras'!$C$3:$D$1694,1,0)</f>
        <v>#N/A</v>
      </c>
      <c r="BG320" s="101" t="e">
        <f t="shared" si="185"/>
        <v>#DIV/0!</v>
      </c>
      <c r="BH320" s="103" t="e">
        <f>+VLOOKUP(L320,'Código Barras'!$C$3:$D$1694,1,0)</f>
        <v>#N/A</v>
      </c>
      <c r="BI320" s="101" t="e">
        <f t="shared" si="186"/>
        <v>#DIV/0!</v>
      </c>
      <c r="BJ320" s="104" t="str">
        <f>IF(N320&lt;&gt;"",VLOOKUP(N320,Distribuidoras!$B$3:$B$28,1,0),"")</f>
        <v/>
      </c>
      <c r="BK320" s="104" t="e">
        <f>+VLOOKUP('Gx a CL'!O320,'Cod. Único Territorial'!$D$3:$D$348,1,0)</f>
        <v>#N/A</v>
      </c>
      <c r="BL320" s="104" t="e">
        <f>+VLOOKUP('Gx a CL'!P320,'Cod. Único Territorial'!$B$3:$B$348,1,0)</f>
        <v>#N/A</v>
      </c>
      <c r="BM320" s="104" t="e">
        <f>+VLOOKUP('Gx a CL'!Q320,'Sector Económico'!$B$3:$B$30,1,0)</f>
        <v>#N/A</v>
      </c>
      <c r="BN320" s="104" t="e">
        <f>+VLOOKUP('Gx a CL'!R320,'Sector Económico'!$C$3:$C$30,1,0)</f>
        <v>#N/A</v>
      </c>
      <c r="BO320" s="103">
        <f t="shared" si="187"/>
        <v>0</v>
      </c>
      <c r="BP320" s="103">
        <f t="shared" si="188"/>
        <v>0</v>
      </c>
      <c r="BQ320" s="103">
        <f t="shared" si="189"/>
        <v>0</v>
      </c>
      <c r="BR320" s="103">
        <f t="shared" si="190"/>
        <v>0</v>
      </c>
      <c r="BS320" s="101">
        <f t="shared" si="191"/>
        <v>0</v>
      </c>
      <c r="BT320" s="101">
        <f t="shared" si="192"/>
        <v>0</v>
      </c>
      <c r="BU320" s="101">
        <f t="shared" si="193"/>
        <v>0</v>
      </c>
      <c r="BV320" s="101">
        <f t="shared" si="194"/>
        <v>0</v>
      </c>
      <c r="BW320" s="101">
        <f t="shared" si="195"/>
        <v>0</v>
      </c>
      <c r="BX320" s="101">
        <f t="shared" si="196"/>
        <v>0</v>
      </c>
      <c r="BY320" s="101">
        <f t="shared" si="197"/>
        <v>0</v>
      </c>
      <c r="BZ320" s="101">
        <f t="shared" si="198"/>
        <v>0</v>
      </c>
      <c r="CA320" s="100">
        <f t="shared" si="199"/>
        <v>0</v>
      </c>
      <c r="CB320" s="101">
        <f t="shared" si="200"/>
        <v>0</v>
      </c>
      <c r="CC320" s="102">
        <f t="shared" si="201"/>
        <v>0</v>
      </c>
      <c r="CD320" s="100">
        <f t="shared" si="202"/>
        <v>0</v>
      </c>
      <c r="CE320" s="100">
        <f t="shared" si="203"/>
        <v>0</v>
      </c>
      <c r="CF320" s="100">
        <f t="shared" si="204"/>
        <v>0</v>
      </c>
      <c r="CG320" s="100">
        <f t="shared" si="205"/>
        <v>0</v>
      </c>
      <c r="CH320" s="100">
        <f t="shared" si="206"/>
        <v>0</v>
      </c>
      <c r="CI320" s="103">
        <f t="shared" si="207"/>
        <v>0</v>
      </c>
      <c r="CJ320" s="101">
        <f t="shared" si="208"/>
        <v>0</v>
      </c>
      <c r="CK320" s="103">
        <f t="shared" si="209"/>
        <v>0</v>
      </c>
      <c r="CL320" s="101" t="e">
        <f t="shared" si="210"/>
        <v>#DIV/0!</v>
      </c>
    </row>
    <row r="321" spans="2:90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V321" s="92">
        <f t="shared" si="176"/>
        <v>14</v>
      </c>
      <c r="AX321" s="100" t="e">
        <f t="shared" si="177"/>
        <v>#DIV/0!</v>
      </c>
      <c r="AY321" s="101" t="e">
        <f t="shared" si="178"/>
        <v>#DIV/0!</v>
      </c>
      <c r="AZ321" s="102">
        <f t="shared" si="179"/>
        <v>0</v>
      </c>
      <c r="BA321" s="100" t="e">
        <f t="shared" si="180"/>
        <v>#DIV/0!</v>
      </c>
      <c r="BB321" s="100">
        <f t="shared" si="181"/>
        <v>0</v>
      </c>
      <c r="BC321" s="100" t="e">
        <f t="shared" si="182"/>
        <v>#DIV/0!</v>
      </c>
      <c r="BD321" s="100">
        <f t="shared" si="183"/>
        <v>0</v>
      </c>
      <c r="BE321" s="100" t="e">
        <f t="shared" si="184"/>
        <v>#DIV/0!</v>
      </c>
      <c r="BF321" s="103" t="e">
        <f>+VLOOKUP(J321,'Código Barras'!$C$3:$D$1694,1,0)</f>
        <v>#N/A</v>
      </c>
      <c r="BG321" s="101" t="e">
        <f t="shared" si="185"/>
        <v>#DIV/0!</v>
      </c>
      <c r="BH321" s="103" t="e">
        <f>+VLOOKUP(L321,'Código Barras'!$C$3:$D$1694,1,0)</f>
        <v>#N/A</v>
      </c>
      <c r="BI321" s="101" t="e">
        <f t="shared" si="186"/>
        <v>#DIV/0!</v>
      </c>
      <c r="BJ321" s="104" t="str">
        <f>IF(N321&lt;&gt;"",VLOOKUP(N321,Distribuidoras!$B$3:$B$28,1,0),"")</f>
        <v/>
      </c>
      <c r="BK321" s="104" t="e">
        <f>+VLOOKUP('Gx a CL'!O321,'Cod. Único Territorial'!$D$3:$D$348,1,0)</f>
        <v>#N/A</v>
      </c>
      <c r="BL321" s="104" t="e">
        <f>+VLOOKUP('Gx a CL'!P321,'Cod. Único Territorial'!$B$3:$B$348,1,0)</f>
        <v>#N/A</v>
      </c>
      <c r="BM321" s="104" t="e">
        <f>+VLOOKUP('Gx a CL'!Q321,'Sector Económico'!$B$3:$B$30,1,0)</f>
        <v>#N/A</v>
      </c>
      <c r="BN321" s="104" t="e">
        <f>+VLOOKUP('Gx a CL'!R321,'Sector Económico'!$C$3:$C$30,1,0)</f>
        <v>#N/A</v>
      </c>
      <c r="BO321" s="103">
        <f t="shared" si="187"/>
        <v>0</v>
      </c>
      <c r="BP321" s="103">
        <f t="shared" si="188"/>
        <v>0</v>
      </c>
      <c r="BQ321" s="103">
        <f t="shared" si="189"/>
        <v>0</v>
      </c>
      <c r="BR321" s="103">
        <f t="shared" si="190"/>
        <v>0</v>
      </c>
      <c r="BS321" s="101">
        <f t="shared" si="191"/>
        <v>0</v>
      </c>
      <c r="BT321" s="101">
        <f t="shared" si="192"/>
        <v>0</v>
      </c>
      <c r="BU321" s="101">
        <f t="shared" si="193"/>
        <v>0</v>
      </c>
      <c r="BV321" s="101">
        <f t="shared" si="194"/>
        <v>0</v>
      </c>
      <c r="BW321" s="101">
        <f t="shared" si="195"/>
        <v>0</v>
      </c>
      <c r="BX321" s="101">
        <f t="shared" si="196"/>
        <v>0</v>
      </c>
      <c r="BY321" s="101">
        <f t="shared" si="197"/>
        <v>0</v>
      </c>
      <c r="BZ321" s="101">
        <f t="shared" si="198"/>
        <v>0</v>
      </c>
      <c r="CA321" s="100">
        <f t="shared" si="199"/>
        <v>0</v>
      </c>
      <c r="CB321" s="101">
        <f t="shared" si="200"/>
        <v>0</v>
      </c>
      <c r="CC321" s="102">
        <f t="shared" si="201"/>
        <v>0</v>
      </c>
      <c r="CD321" s="100">
        <f t="shared" si="202"/>
        <v>0</v>
      </c>
      <c r="CE321" s="100">
        <f t="shared" si="203"/>
        <v>0</v>
      </c>
      <c r="CF321" s="100">
        <f t="shared" si="204"/>
        <v>0</v>
      </c>
      <c r="CG321" s="100">
        <f t="shared" si="205"/>
        <v>0</v>
      </c>
      <c r="CH321" s="100">
        <f t="shared" si="206"/>
        <v>0</v>
      </c>
      <c r="CI321" s="103">
        <f t="shared" si="207"/>
        <v>0</v>
      </c>
      <c r="CJ321" s="101">
        <f t="shared" si="208"/>
        <v>0</v>
      </c>
      <c r="CK321" s="103">
        <f t="shared" si="209"/>
        <v>0</v>
      </c>
      <c r="CL321" s="101" t="e">
        <f t="shared" si="210"/>
        <v>#DIV/0!</v>
      </c>
    </row>
    <row r="322" spans="2:90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V322" s="92">
        <f t="shared" si="176"/>
        <v>14</v>
      </c>
      <c r="AX322" s="100" t="e">
        <f t="shared" si="177"/>
        <v>#DIV/0!</v>
      </c>
      <c r="AY322" s="101" t="e">
        <f t="shared" si="178"/>
        <v>#DIV/0!</v>
      </c>
      <c r="AZ322" s="102">
        <f t="shared" si="179"/>
        <v>0</v>
      </c>
      <c r="BA322" s="100" t="e">
        <f t="shared" si="180"/>
        <v>#DIV/0!</v>
      </c>
      <c r="BB322" s="100">
        <f t="shared" si="181"/>
        <v>0</v>
      </c>
      <c r="BC322" s="100" t="e">
        <f t="shared" si="182"/>
        <v>#DIV/0!</v>
      </c>
      <c r="BD322" s="100">
        <f t="shared" si="183"/>
        <v>0</v>
      </c>
      <c r="BE322" s="100" t="e">
        <f t="shared" si="184"/>
        <v>#DIV/0!</v>
      </c>
      <c r="BF322" s="103" t="e">
        <f>+VLOOKUP(J322,'Código Barras'!$C$3:$D$1694,1,0)</f>
        <v>#N/A</v>
      </c>
      <c r="BG322" s="101" t="e">
        <f t="shared" si="185"/>
        <v>#DIV/0!</v>
      </c>
      <c r="BH322" s="103" t="e">
        <f>+VLOOKUP(L322,'Código Barras'!$C$3:$D$1694,1,0)</f>
        <v>#N/A</v>
      </c>
      <c r="BI322" s="101" t="e">
        <f t="shared" si="186"/>
        <v>#DIV/0!</v>
      </c>
      <c r="BJ322" s="104" t="str">
        <f>IF(N322&lt;&gt;"",VLOOKUP(N322,Distribuidoras!$B$3:$B$28,1,0),"")</f>
        <v/>
      </c>
      <c r="BK322" s="104" t="e">
        <f>+VLOOKUP('Gx a CL'!O322,'Cod. Único Territorial'!$D$3:$D$348,1,0)</f>
        <v>#N/A</v>
      </c>
      <c r="BL322" s="104" t="e">
        <f>+VLOOKUP('Gx a CL'!P322,'Cod. Único Territorial'!$B$3:$B$348,1,0)</f>
        <v>#N/A</v>
      </c>
      <c r="BM322" s="104" t="e">
        <f>+VLOOKUP('Gx a CL'!Q322,'Sector Económico'!$B$3:$B$30,1,0)</f>
        <v>#N/A</v>
      </c>
      <c r="BN322" s="104" t="e">
        <f>+VLOOKUP('Gx a CL'!R322,'Sector Económico'!$C$3:$C$30,1,0)</f>
        <v>#N/A</v>
      </c>
      <c r="BO322" s="103">
        <f t="shared" si="187"/>
        <v>0</v>
      </c>
      <c r="BP322" s="103">
        <f t="shared" si="188"/>
        <v>0</v>
      </c>
      <c r="BQ322" s="103">
        <f t="shared" si="189"/>
        <v>0</v>
      </c>
      <c r="BR322" s="103">
        <f t="shared" si="190"/>
        <v>0</v>
      </c>
      <c r="BS322" s="101">
        <f t="shared" si="191"/>
        <v>0</v>
      </c>
      <c r="BT322" s="101">
        <f t="shared" si="192"/>
        <v>0</v>
      </c>
      <c r="BU322" s="101">
        <f t="shared" si="193"/>
        <v>0</v>
      </c>
      <c r="BV322" s="101">
        <f t="shared" si="194"/>
        <v>0</v>
      </c>
      <c r="BW322" s="101">
        <f t="shared" si="195"/>
        <v>0</v>
      </c>
      <c r="BX322" s="101">
        <f t="shared" si="196"/>
        <v>0</v>
      </c>
      <c r="BY322" s="101">
        <f t="shared" si="197"/>
        <v>0</v>
      </c>
      <c r="BZ322" s="101">
        <f t="shared" si="198"/>
        <v>0</v>
      </c>
      <c r="CA322" s="100">
        <f t="shared" si="199"/>
        <v>0</v>
      </c>
      <c r="CB322" s="101">
        <f t="shared" si="200"/>
        <v>0</v>
      </c>
      <c r="CC322" s="102">
        <f t="shared" si="201"/>
        <v>0</v>
      </c>
      <c r="CD322" s="100">
        <f t="shared" si="202"/>
        <v>0</v>
      </c>
      <c r="CE322" s="100">
        <f t="shared" si="203"/>
        <v>0</v>
      </c>
      <c r="CF322" s="100">
        <f t="shared" si="204"/>
        <v>0</v>
      </c>
      <c r="CG322" s="100">
        <f t="shared" si="205"/>
        <v>0</v>
      </c>
      <c r="CH322" s="100">
        <f t="shared" si="206"/>
        <v>0</v>
      </c>
      <c r="CI322" s="103">
        <f t="shared" si="207"/>
        <v>0</v>
      </c>
      <c r="CJ322" s="101">
        <f t="shared" si="208"/>
        <v>0</v>
      </c>
      <c r="CK322" s="103">
        <f t="shared" si="209"/>
        <v>0</v>
      </c>
      <c r="CL322" s="101" t="e">
        <f t="shared" si="210"/>
        <v>#DIV/0!</v>
      </c>
    </row>
    <row r="323" spans="2:90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V323" s="92">
        <f t="shared" si="176"/>
        <v>14</v>
      </c>
      <c r="AX323" s="100" t="e">
        <f t="shared" si="177"/>
        <v>#DIV/0!</v>
      </c>
      <c r="AY323" s="101" t="e">
        <f t="shared" si="178"/>
        <v>#DIV/0!</v>
      </c>
      <c r="AZ323" s="102">
        <f t="shared" si="179"/>
        <v>0</v>
      </c>
      <c r="BA323" s="100" t="e">
        <f t="shared" si="180"/>
        <v>#DIV/0!</v>
      </c>
      <c r="BB323" s="100">
        <f t="shared" si="181"/>
        <v>0</v>
      </c>
      <c r="BC323" s="100" t="e">
        <f t="shared" si="182"/>
        <v>#DIV/0!</v>
      </c>
      <c r="BD323" s="100">
        <f t="shared" si="183"/>
        <v>0</v>
      </c>
      <c r="BE323" s="100" t="e">
        <f t="shared" si="184"/>
        <v>#DIV/0!</v>
      </c>
      <c r="BF323" s="103" t="e">
        <f>+VLOOKUP(J323,'Código Barras'!$C$3:$D$1694,1,0)</f>
        <v>#N/A</v>
      </c>
      <c r="BG323" s="101" t="e">
        <f t="shared" si="185"/>
        <v>#DIV/0!</v>
      </c>
      <c r="BH323" s="103" t="e">
        <f>+VLOOKUP(L323,'Código Barras'!$C$3:$D$1694,1,0)</f>
        <v>#N/A</v>
      </c>
      <c r="BI323" s="101" t="e">
        <f t="shared" si="186"/>
        <v>#DIV/0!</v>
      </c>
      <c r="BJ323" s="104" t="str">
        <f>IF(N323&lt;&gt;"",VLOOKUP(N323,Distribuidoras!$B$3:$B$28,1,0),"")</f>
        <v/>
      </c>
      <c r="BK323" s="104" t="e">
        <f>+VLOOKUP('Gx a CL'!O323,'Cod. Único Territorial'!$D$3:$D$348,1,0)</f>
        <v>#N/A</v>
      </c>
      <c r="BL323" s="104" t="e">
        <f>+VLOOKUP('Gx a CL'!P323,'Cod. Único Territorial'!$B$3:$B$348,1,0)</f>
        <v>#N/A</v>
      </c>
      <c r="BM323" s="104" t="e">
        <f>+VLOOKUP('Gx a CL'!Q323,'Sector Económico'!$B$3:$B$30,1,0)</f>
        <v>#N/A</v>
      </c>
      <c r="BN323" s="104" t="e">
        <f>+VLOOKUP('Gx a CL'!R323,'Sector Económico'!$C$3:$C$30,1,0)</f>
        <v>#N/A</v>
      </c>
      <c r="BO323" s="103">
        <f t="shared" si="187"/>
        <v>0</v>
      </c>
      <c r="BP323" s="103">
        <f t="shared" si="188"/>
        <v>0</v>
      </c>
      <c r="BQ323" s="103">
        <f t="shared" si="189"/>
        <v>0</v>
      </c>
      <c r="BR323" s="103">
        <f t="shared" si="190"/>
        <v>0</v>
      </c>
      <c r="BS323" s="101">
        <f t="shared" si="191"/>
        <v>0</v>
      </c>
      <c r="BT323" s="101">
        <f t="shared" si="192"/>
        <v>0</v>
      </c>
      <c r="BU323" s="101">
        <f t="shared" si="193"/>
        <v>0</v>
      </c>
      <c r="BV323" s="101">
        <f t="shared" si="194"/>
        <v>0</v>
      </c>
      <c r="BW323" s="101">
        <f t="shared" si="195"/>
        <v>0</v>
      </c>
      <c r="BX323" s="101">
        <f t="shared" si="196"/>
        <v>0</v>
      </c>
      <c r="BY323" s="101">
        <f t="shared" si="197"/>
        <v>0</v>
      </c>
      <c r="BZ323" s="101">
        <f t="shared" si="198"/>
        <v>0</v>
      </c>
      <c r="CA323" s="100">
        <f t="shared" si="199"/>
        <v>0</v>
      </c>
      <c r="CB323" s="101">
        <f t="shared" si="200"/>
        <v>0</v>
      </c>
      <c r="CC323" s="102">
        <f t="shared" si="201"/>
        <v>0</v>
      </c>
      <c r="CD323" s="100">
        <f t="shared" si="202"/>
        <v>0</v>
      </c>
      <c r="CE323" s="100">
        <f t="shared" si="203"/>
        <v>0</v>
      </c>
      <c r="CF323" s="100">
        <f t="shared" si="204"/>
        <v>0</v>
      </c>
      <c r="CG323" s="100">
        <f t="shared" si="205"/>
        <v>0</v>
      </c>
      <c r="CH323" s="100">
        <f t="shared" si="206"/>
        <v>0</v>
      </c>
      <c r="CI323" s="103">
        <f t="shared" si="207"/>
        <v>0</v>
      </c>
      <c r="CJ323" s="101">
        <f t="shared" si="208"/>
        <v>0</v>
      </c>
      <c r="CK323" s="103">
        <f t="shared" si="209"/>
        <v>0</v>
      </c>
      <c r="CL323" s="101" t="e">
        <f t="shared" si="210"/>
        <v>#DIV/0!</v>
      </c>
    </row>
    <row r="324" spans="2:90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V324" s="92">
        <f t="shared" si="176"/>
        <v>14</v>
      </c>
      <c r="AX324" s="100" t="e">
        <f t="shared" si="177"/>
        <v>#DIV/0!</v>
      </c>
      <c r="AY324" s="101" t="e">
        <f t="shared" si="178"/>
        <v>#DIV/0!</v>
      </c>
      <c r="AZ324" s="102">
        <f t="shared" si="179"/>
        <v>0</v>
      </c>
      <c r="BA324" s="100" t="e">
        <f t="shared" si="180"/>
        <v>#DIV/0!</v>
      </c>
      <c r="BB324" s="100">
        <f t="shared" si="181"/>
        <v>0</v>
      </c>
      <c r="BC324" s="100" t="e">
        <f t="shared" si="182"/>
        <v>#DIV/0!</v>
      </c>
      <c r="BD324" s="100">
        <f t="shared" si="183"/>
        <v>0</v>
      </c>
      <c r="BE324" s="100" t="e">
        <f t="shared" si="184"/>
        <v>#DIV/0!</v>
      </c>
      <c r="BF324" s="103" t="e">
        <f>+VLOOKUP(J324,'Código Barras'!$C$3:$D$1694,1,0)</f>
        <v>#N/A</v>
      </c>
      <c r="BG324" s="101" t="e">
        <f t="shared" si="185"/>
        <v>#DIV/0!</v>
      </c>
      <c r="BH324" s="103" t="e">
        <f>+VLOOKUP(L324,'Código Barras'!$C$3:$D$1694,1,0)</f>
        <v>#N/A</v>
      </c>
      <c r="BI324" s="101" t="e">
        <f t="shared" si="186"/>
        <v>#DIV/0!</v>
      </c>
      <c r="BJ324" s="104" t="str">
        <f>IF(N324&lt;&gt;"",VLOOKUP(N324,Distribuidoras!$B$3:$B$28,1,0),"")</f>
        <v/>
      </c>
      <c r="BK324" s="104" t="e">
        <f>+VLOOKUP('Gx a CL'!O324,'Cod. Único Territorial'!$D$3:$D$348,1,0)</f>
        <v>#N/A</v>
      </c>
      <c r="BL324" s="104" t="e">
        <f>+VLOOKUP('Gx a CL'!P324,'Cod. Único Territorial'!$B$3:$B$348,1,0)</f>
        <v>#N/A</v>
      </c>
      <c r="BM324" s="104" t="e">
        <f>+VLOOKUP('Gx a CL'!Q324,'Sector Económico'!$B$3:$B$30,1,0)</f>
        <v>#N/A</v>
      </c>
      <c r="BN324" s="104" t="e">
        <f>+VLOOKUP('Gx a CL'!R324,'Sector Económico'!$C$3:$C$30,1,0)</f>
        <v>#N/A</v>
      </c>
      <c r="BO324" s="103">
        <f t="shared" si="187"/>
        <v>0</v>
      </c>
      <c r="BP324" s="103">
        <f t="shared" si="188"/>
        <v>0</v>
      </c>
      <c r="BQ324" s="103">
        <f t="shared" si="189"/>
        <v>0</v>
      </c>
      <c r="BR324" s="103">
        <f t="shared" si="190"/>
        <v>0</v>
      </c>
      <c r="BS324" s="101">
        <f t="shared" si="191"/>
        <v>0</v>
      </c>
      <c r="BT324" s="101">
        <f t="shared" si="192"/>
        <v>0</v>
      </c>
      <c r="BU324" s="101">
        <f t="shared" si="193"/>
        <v>0</v>
      </c>
      <c r="BV324" s="101">
        <f t="shared" si="194"/>
        <v>0</v>
      </c>
      <c r="BW324" s="101">
        <f t="shared" si="195"/>
        <v>0</v>
      </c>
      <c r="BX324" s="101">
        <f t="shared" si="196"/>
        <v>0</v>
      </c>
      <c r="BY324" s="101">
        <f t="shared" si="197"/>
        <v>0</v>
      </c>
      <c r="BZ324" s="101">
        <f t="shared" si="198"/>
        <v>0</v>
      </c>
      <c r="CA324" s="100">
        <f t="shared" si="199"/>
        <v>0</v>
      </c>
      <c r="CB324" s="101">
        <f t="shared" si="200"/>
        <v>0</v>
      </c>
      <c r="CC324" s="102">
        <f t="shared" si="201"/>
        <v>0</v>
      </c>
      <c r="CD324" s="100">
        <f t="shared" si="202"/>
        <v>0</v>
      </c>
      <c r="CE324" s="100">
        <f t="shared" si="203"/>
        <v>0</v>
      </c>
      <c r="CF324" s="100">
        <f t="shared" si="204"/>
        <v>0</v>
      </c>
      <c r="CG324" s="100">
        <f t="shared" si="205"/>
        <v>0</v>
      </c>
      <c r="CH324" s="100">
        <f t="shared" si="206"/>
        <v>0</v>
      </c>
      <c r="CI324" s="103">
        <f t="shared" si="207"/>
        <v>0</v>
      </c>
      <c r="CJ324" s="101">
        <f t="shared" si="208"/>
        <v>0</v>
      </c>
      <c r="CK324" s="103">
        <f t="shared" si="209"/>
        <v>0</v>
      </c>
      <c r="CL324" s="101" t="e">
        <f t="shared" si="210"/>
        <v>#DIV/0!</v>
      </c>
    </row>
    <row r="325" spans="2:90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V325" s="92">
        <f t="shared" si="176"/>
        <v>14</v>
      </c>
      <c r="AX325" s="100" t="e">
        <f t="shared" si="177"/>
        <v>#DIV/0!</v>
      </c>
      <c r="AY325" s="101" t="e">
        <f t="shared" si="178"/>
        <v>#DIV/0!</v>
      </c>
      <c r="AZ325" s="102">
        <f t="shared" si="179"/>
        <v>0</v>
      </c>
      <c r="BA325" s="100" t="e">
        <f t="shared" si="180"/>
        <v>#DIV/0!</v>
      </c>
      <c r="BB325" s="100">
        <f t="shared" si="181"/>
        <v>0</v>
      </c>
      <c r="BC325" s="100" t="e">
        <f t="shared" si="182"/>
        <v>#DIV/0!</v>
      </c>
      <c r="BD325" s="100">
        <f t="shared" si="183"/>
        <v>0</v>
      </c>
      <c r="BE325" s="100" t="e">
        <f t="shared" si="184"/>
        <v>#DIV/0!</v>
      </c>
      <c r="BF325" s="103" t="e">
        <f>+VLOOKUP(J325,'Código Barras'!$C$3:$D$1694,1,0)</f>
        <v>#N/A</v>
      </c>
      <c r="BG325" s="101" t="e">
        <f t="shared" si="185"/>
        <v>#DIV/0!</v>
      </c>
      <c r="BH325" s="103" t="e">
        <f>+VLOOKUP(L325,'Código Barras'!$C$3:$D$1694,1,0)</f>
        <v>#N/A</v>
      </c>
      <c r="BI325" s="101" t="e">
        <f t="shared" si="186"/>
        <v>#DIV/0!</v>
      </c>
      <c r="BJ325" s="104" t="str">
        <f>IF(N325&lt;&gt;"",VLOOKUP(N325,Distribuidoras!$B$3:$B$28,1,0),"")</f>
        <v/>
      </c>
      <c r="BK325" s="104" t="e">
        <f>+VLOOKUP('Gx a CL'!O325,'Cod. Único Territorial'!$D$3:$D$348,1,0)</f>
        <v>#N/A</v>
      </c>
      <c r="BL325" s="104" t="e">
        <f>+VLOOKUP('Gx a CL'!P325,'Cod. Único Territorial'!$B$3:$B$348,1,0)</f>
        <v>#N/A</v>
      </c>
      <c r="BM325" s="104" t="e">
        <f>+VLOOKUP('Gx a CL'!Q325,'Sector Económico'!$B$3:$B$30,1,0)</f>
        <v>#N/A</v>
      </c>
      <c r="BN325" s="104" t="e">
        <f>+VLOOKUP('Gx a CL'!R325,'Sector Económico'!$C$3:$C$30,1,0)</f>
        <v>#N/A</v>
      </c>
      <c r="BO325" s="103">
        <f t="shared" si="187"/>
        <v>0</v>
      </c>
      <c r="BP325" s="103">
        <f t="shared" si="188"/>
        <v>0</v>
      </c>
      <c r="BQ325" s="103">
        <f t="shared" si="189"/>
        <v>0</v>
      </c>
      <c r="BR325" s="103">
        <f t="shared" si="190"/>
        <v>0</v>
      </c>
      <c r="BS325" s="101">
        <f t="shared" si="191"/>
        <v>0</v>
      </c>
      <c r="BT325" s="101">
        <f t="shared" si="192"/>
        <v>0</v>
      </c>
      <c r="BU325" s="101">
        <f t="shared" si="193"/>
        <v>0</v>
      </c>
      <c r="BV325" s="101">
        <f t="shared" si="194"/>
        <v>0</v>
      </c>
      <c r="BW325" s="101">
        <f t="shared" si="195"/>
        <v>0</v>
      </c>
      <c r="BX325" s="101">
        <f t="shared" si="196"/>
        <v>0</v>
      </c>
      <c r="BY325" s="101">
        <f t="shared" si="197"/>
        <v>0</v>
      </c>
      <c r="BZ325" s="101">
        <f t="shared" si="198"/>
        <v>0</v>
      </c>
      <c r="CA325" s="100">
        <f t="shared" si="199"/>
        <v>0</v>
      </c>
      <c r="CB325" s="101">
        <f t="shared" si="200"/>
        <v>0</v>
      </c>
      <c r="CC325" s="102">
        <f t="shared" si="201"/>
        <v>0</v>
      </c>
      <c r="CD325" s="100">
        <f t="shared" si="202"/>
        <v>0</v>
      </c>
      <c r="CE325" s="100">
        <f t="shared" si="203"/>
        <v>0</v>
      </c>
      <c r="CF325" s="100">
        <f t="shared" si="204"/>
        <v>0</v>
      </c>
      <c r="CG325" s="100">
        <f t="shared" si="205"/>
        <v>0</v>
      </c>
      <c r="CH325" s="100">
        <f t="shared" si="206"/>
        <v>0</v>
      </c>
      <c r="CI325" s="103">
        <f t="shared" si="207"/>
        <v>0</v>
      </c>
      <c r="CJ325" s="101">
        <f t="shared" si="208"/>
        <v>0</v>
      </c>
      <c r="CK325" s="103">
        <f t="shared" si="209"/>
        <v>0</v>
      </c>
      <c r="CL325" s="101" t="e">
        <f t="shared" si="210"/>
        <v>#DIV/0!</v>
      </c>
    </row>
    <row r="326" spans="2:90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V326" s="92">
        <f t="shared" si="176"/>
        <v>14</v>
      </c>
      <c r="AX326" s="100" t="e">
        <f t="shared" si="177"/>
        <v>#DIV/0!</v>
      </c>
      <c r="AY326" s="101" t="e">
        <f t="shared" si="178"/>
        <v>#DIV/0!</v>
      </c>
      <c r="AZ326" s="102">
        <f t="shared" si="179"/>
        <v>0</v>
      </c>
      <c r="BA326" s="100" t="e">
        <f t="shared" si="180"/>
        <v>#DIV/0!</v>
      </c>
      <c r="BB326" s="100">
        <f t="shared" si="181"/>
        <v>0</v>
      </c>
      <c r="BC326" s="100" t="e">
        <f t="shared" si="182"/>
        <v>#DIV/0!</v>
      </c>
      <c r="BD326" s="100">
        <f t="shared" si="183"/>
        <v>0</v>
      </c>
      <c r="BE326" s="100" t="e">
        <f t="shared" si="184"/>
        <v>#DIV/0!</v>
      </c>
      <c r="BF326" s="103" t="e">
        <f>+VLOOKUP(J326,'Código Barras'!$C$3:$D$1694,1,0)</f>
        <v>#N/A</v>
      </c>
      <c r="BG326" s="101" t="e">
        <f t="shared" si="185"/>
        <v>#DIV/0!</v>
      </c>
      <c r="BH326" s="103" t="e">
        <f>+VLOOKUP(L326,'Código Barras'!$C$3:$D$1694,1,0)</f>
        <v>#N/A</v>
      </c>
      <c r="BI326" s="101" t="e">
        <f t="shared" si="186"/>
        <v>#DIV/0!</v>
      </c>
      <c r="BJ326" s="104" t="str">
        <f>IF(N326&lt;&gt;"",VLOOKUP(N326,Distribuidoras!$B$3:$B$28,1,0),"")</f>
        <v/>
      </c>
      <c r="BK326" s="104" t="e">
        <f>+VLOOKUP('Gx a CL'!O326,'Cod. Único Territorial'!$D$3:$D$348,1,0)</f>
        <v>#N/A</v>
      </c>
      <c r="BL326" s="104" t="e">
        <f>+VLOOKUP('Gx a CL'!P326,'Cod. Único Territorial'!$B$3:$B$348,1,0)</f>
        <v>#N/A</v>
      </c>
      <c r="BM326" s="104" t="e">
        <f>+VLOOKUP('Gx a CL'!Q326,'Sector Económico'!$B$3:$B$30,1,0)</f>
        <v>#N/A</v>
      </c>
      <c r="BN326" s="104" t="e">
        <f>+VLOOKUP('Gx a CL'!R326,'Sector Económico'!$C$3:$C$30,1,0)</f>
        <v>#N/A</v>
      </c>
      <c r="BO326" s="103">
        <f t="shared" si="187"/>
        <v>0</v>
      </c>
      <c r="BP326" s="103">
        <f t="shared" si="188"/>
        <v>0</v>
      </c>
      <c r="BQ326" s="103">
        <f t="shared" si="189"/>
        <v>0</v>
      </c>
      <c r="BR326" s="103">
        <f t="shared" si="190"/>
        <v>0</v>
      </c>
      <c r="BS326" s="101">
        <f t="shared" si="191"/>
        <v>0</v>
      </c>
      <c r="BT326" s="101">
        <f t="shared" si="192"/>
        <v>0</v>
      </c>
      <c r="BU326" s="101">
        <f t="shared" si="193"/>
        <v>0</v>
      </c>
      <c r="BV326" s="101">
        <f t="shared" si="194"/>
        <v>0</v>
      </c>
      <c r="BW326" s="101">
        <f t="shared" si="195"/>
        <v>0</v>
      </c>
      <c r="BX326" s="101">
        <f t="shared" si="196"/>
        <v>0</v>
      </c>
      <c r="BY326" s="101">
        <f t="shared" si="197"/>
        <v>0</v>
      </c>
      <c r="BZ326" s="101">
        <f t="shared" si="198"/>
        <v>0</v>
      </c>
      <c r="CA326" s="100">
        <f t="shared" si="199"/>
        <v>0</v>
      </c>
      <c r="CB326" s="101">
        <f t="shared" si="200"/>
        <v>0</v>
      </c>
      <c r="CC326" s="102">
        <f t="shared" si="201"/>
        <v>0</v>
      </c>
      <c r="CD326" s="100">
        <f t="shared" si="202"/>
        <v>0</v>
      </c>
      <c r="CE326" s="100">
        <f t="shared" si="203"/>
        <v>0</v>
      </c>
      <c r="CF326" s="100">
        <f t="shared" si="204"/>
        <v>0</v>
      </c>
      <c r="CG326" s="100">
        <f t="shared" si="205"/>
        <v>0</v>
      </c>
      <c r="CH326" s="100">
        <f t="shared" si="206"/>
        <v>0</v>
      </c>
      <c r="CI326" s="103">
        <f t="shared" si="207"/>
        <v>0</v>
      </c>
      <c r="CJ326" s="101">
        <f t="shared" si="208"/>
        <v>0</v>
      </c>
      <c r="CK326" s="103">
        <f t="shared" si="209"/>
        <v>0</v>
      </c>
      <c r="CL326" s="101" t="e">
        <f t="shared" si="210"/>
        <v>#DIV/0!</v>
      </c>
    </row>
    <row r="327" spans="2:90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V327" s="92">
        <f t="shared" si="176"/>
        <v>14</v>
      </c>
      <c r="AX327" s="100" t="e">
        <f t="shared" si="177"/>
        <v>#DIV/0!</v>
      </c>
      <c r="AY327" s="101" t="e">
        <f t="shared" si="178"/>
        <v>#DIV/0!</v>
      </c>
      <c r="AZ327" s="102">
        <f t="shared" si="179"/>
        <v>0</v>
      </c>
      <c r="BA327" s="100" t="e">
        <f t="shared" si="180"/>
        <v>#DIV/0!</v>
      </c>
      <c r="BB327" s="100">
        <f t="shared" si="181"/>
        <v>0</v>
      </c>
      <c r="BC327" s="100" t="e">
        <f t="shared" si="182"/>
        <v>#DIV/0!</v>
      </c>
      <c r="BD327" s="100">
        <f t="shared" si="183"/>
        <v>0</v>
      </c>
      <c r="BE327" s="100" t="e">
        <f t="shared" si="184"/>
        <v>#DIV/0!</v>
      </c>
      <c r="BF327" s="103" t="e">
        <f>+VLOOKUP(J327,'Código Barras'!$C$3:$D$1694,1,0)</f>
        <v>#N/A</v>
      </c>
      <c r="BG327" s="101" t="e">
        <f t="shared" si="185"/>
        <v>#DIV/0!</v>
      </c>
      <c r="BH327" s="103" t="e">
        <f>+VLOOKUP(L327,'Código Barras'!$C$3:$D$1694,1,0)</f>
        <v>#N/A</v>
      </c>
      <c r="BI327" s="101" t="e">
        <f t="shared" si="186"/>
        <v>#DIV/0!</v>
      </c>
      <c r="BJ327" s="104" t="str">
        <f>IF(N327&lt;&gt;"",VLOOKUP(N327,Distribuidoras!$B$3:$B$28,1,0),"")</f>
        <v/>
      </c>
      <c r="BK327" s="104" t="e">
        <f>+VLOOKUP('Gx a CL'!O327,'Cod. Único Territorial'!$D$3:$D$348,1,0)</f>
        <v>#N/A</v>
      </c>
      <c r="BL327" s="104" t="e">
        <f>+VLOOKUP('Gx a CL'!P327,'Cod. Único Territorial'!$B$3:$B$348,1,0)</f>
        <v>#N/A</v>
      </c>
      <c r="BM327" s="104" t="e">
        <f>+VLOOKUP('Gx a CL'!Q327,'Sector Económico'!$B$3:$B$30,1,0)</f>
        <v>#N/A</v>
      </c>
      <c r="BN327" s="104" t="e">
        <f>+VLOOKUP('Gx a CL'!R327,'Sector Económico'!$C$3:$C$30,1,0)</f>
        <v>#N/A</v>
      </c>
      <c r="BO327" s="103">
        <f t="shared" si="187"/>
        <v>0</v>
      </c>
      <c r="BP327" s="103">
        <f t="shared" si="188"/>
        <v>0</v>
      </c>
      <c r="BQ327" s="103">
        <f t="shared" si="189"/>
        <v>0</v>
      </c>
      <c r="BR327" s="103">
        <f t="shared" si="190"/>
        <v>0</v>
      </c>
      <c r="BS327" s="101">
        <f t="shared" si="191"/>
        <v>0</v>
      </c>
      <c r="BT327" s="101">
        <f t="shared" si="192"/>
        <v>0</v>
      </c>
      <c r="BU327" s="101">
        <f t="shared" si="193"/>
        <v>0</v>
      </c>
      <c r="BV327" s="101">
        <f t="shared" si="194"/>
        <v>0</v>
      </c>
      <c r="BW327" s="101">
        <f t="shared" si="195"/>
        <v>0</v>
      </c>
      <c r="BX327" s="101">
        <f t="shared" si="196"/>
        <v>0</v>
      </c>
      <c r="BY327" s="101">
        <f t="shared" si="197"/>
        <v>0</v>
      </c>
      <c r="BZ327" s="101">
        <f t="shared" si="198"/>
        <v>0</v>
      </c>
      <c r="CA327" s="100">
        <f t="shared" si="199"/>
        <v>0</v>
      </c>
      <c r="CB327" s="101">
        <f t="shared" si="200"/>
        <v>0</v>
      </c>
      <c r="CC327" s="102">
        <f t="shared" si="201"/>
        <v>0</v>
      </c>
      <c r="CD327" s="100">
        <f t="shared" si="202"/>
        <v>0</v>
      </c>
      <c r="CE327" s="100">
        <f t="shared" si="203"/>
        <v>0</v>
      </c>
      <c r="CF327" s="100">
        <f t="shared" si="204"/>
        <v>0</v>
      </c>
      <c r="CG327" s="100">
        <f t="shared" si="205"/>
        <v>0</v>
      </c>
      <c r="CH327" s="100">
        <f t="shared" si="206"/>
        <v>0</v>
      </c>
      <c r="CI327" s="103">
        <f t="shared" si="207"/>
        <v>0</v>
      </c>
      <c r="CJ327" s="101">
        <f t="shared" si="208"/>
        <v>0</v>
      </c>
      <c r="CK327" s="103">
        <f t="shared" si="209"/>
        <v>0</v>
      </c>
      <c r="CL327" s="101" t="e">
        <f t="shared" si="210"/>
        <v>#DIV/0!</v>
      </c>
    </row>
    <row r="328" spans="2:90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V328" s="92">
        <f t="shared" si="176"/>
        <v>14</v>
      </c>
      <c r="AX328" s="100" t="e">
        <f t="shared" si="177"/>
        <v>#DIV/0!</v>
      </c>
      <c r="AY328" s="101" t="e">
        <f t="shared" si="178"/>
        <v>#DIV/0!</v>
      </c>
      <c r="AZ328" s="102">
        <f t="shared" si="179"/>
        <v>0</v>
      </c>
      <c r="BA328" s="100" t="e">
        <f t="shared" si="180"/>
        <v>#DIV/0!</v>
      </c>
      <c r="BB328" s="100">
        <f t="shared" si="181"/>
        <v>0</v>
      </c>
      <c r="BC328" s="100" t="e">
        <f t="shared" si="182"/>
        <v>#DIV/0!</v>
      </c>
      <c r="BD328" s="100">
        <f t="shared" si="183"/>
        <v>0</v>
      </c>
      <c r="BE328" s="100" t="e">
        <f t="shared" si="184"/>
        <v>#DIV/0!</v>
      </c>
      <c r="BF328" s="103" t="e">
        <f>+VLOOKUP(J328,'Código Barras'!$C$3:$D$1694,1,0)</f>
        <v>#N/A</v>
      </c>
      <c r="BG328" s="101" t="e">
        <f t="shared" si="185"/>
        <v>#DIV/0!</v>
      </c>
      <c r="BH328" s="103" t="e">
        <f>+VLOOKUP(L328,'Código Barras'!$C$3:$D$1694,1,0)</f>
        <v>#N/A</v>
      </c>
      <c r="BI328" s="101" t="e">
        <f t="shared" si="186"/>
        <v>#DIV/0!</v>
      </c>
      <c r="BJ328" s="104" t="str">
        <f>IF(N328&lt;&gt;"",VLOOKUP(N328,Distribuidoras!$B$3:$B$28,1,0),"")</f>
        <v/>
      </c>
      <c r="BK328" s="104" t="e">
        <f>+VLOOKUP('Gx a CL'!O328,'Cod. Único Territorial'!$D$3:$D$348,1,0)</f>
        <v>#N/A</v>
      </c>
      <c r="BL328" s="104" t="e">
        <f>+VLOOKUP('Gx a CL'!P328,'Cod. Único Territorial'!$B$3:$B$348,1,0)</f>
        <v>#N/A</v>
      </c>
      <c r="BM328" s="104" t="e">
        <f>+VLOOKUP('Gx a CL'!Q328,'Sector Económico'!$B$3:$B$30,1,0)</f>
        <v>#N/A</v>
      </c>
      <c r="BN328" s="104" t="e">
        <f>+VLOOKUP('Gx a CL'!R328,'Sector Económico'!$C$3:$C$30,1,0)</f>
        <v>#N/A</v>
      </c>
      <c r="BO328" s="103">
        <f t="shared" si="187"/>
        <v>0</v>
      </c>
      <c r="BP328" s="103">
        <f t="shared" si="188"/>
        <v>0</v>
      </c>
      <c r="BQ328" s="103">
        <f t="shared" si="189"/>
        <v>0</v>
      </c>
      <c r="BR328" s="103">
        <f t="shared" si="190"/>
        <v>0</v>
      </c>
      <c r="BS328" s="101">
        <f t="shared" si="191"/>
        <v>0</v>
      </c>
      <c r="BT328" s="101">
        <f t="shared" si="192"/>
        <v>0</v>
      </c>
      <c r="BU328" s="101">
        <f t="shared" si="193"/>
        <v>0</v>
      </c>
      <c r="BV328" s="101">
        <f t="shared" si="194"/>
        <v>0</v>
      </c>
      <c r="BW328" s="101">
        <f t="shared" si="195"/>
        <v>0</v>
      </c>
      <c r="BX328" s="101">
        <f t="shared" si="196"/>
        <v>0</v>
      </c>
      <c r="BY328" s="101">
        <f t="shared" si="197"/>
        <v>0</v>
      </c>
      <c r="BZ328" s="101">
        <f t="shared" si="198"/>
        <v>0</v>
      </c>
      <c r="CA328" s="100">
        <f t="shared" si="199"/>
        <v>0</v>
      </c>
      <c r="CB328" s="101">
        <f t="shared" si="200"/>
        <v>0</v>
      </c>
      <c r="CC328" s="102">
        <f t="shared" si="201"/>
        <v>0</v>
      </c>
      <c r="CD328" s="100">
        <f t="shared" si="202"/>
        <v>0</v>
      </c>
      <c r="CE328" s="100">
        <f t="shared" si="203"/>
        <v>0</v>
      </c>
      <c r="CF328" s="100">
        <f t="shared" si="204"/>
        <v>0</v>
      </c>
      <c r="CG328" s="100">
        <f t="shared" si="205"/>
        <v>0</v>
      </c>
      <c r="CH328" s="100">
        <f t="shared" si="206"/>
        <v>0</v>
      </c>
      <c r="CI328" s="103">
        <f t="shared" si="207"/>
        <v>0</v>
      </c>
      <c r="CJ328" s="101">
        <f t="shared" si="208"/>
        <v>0</v>
      </c>
      <c r="CK328" s="103">
        <f t="shared" si="209"/>
        <v>0</v>
      </c>
      <c r="CL328" s="101" t="e">
        <f t="shared" si="210"/>
        <v>#DIV/0!</v>
      </c>
    </row>
    <row r="329" spans="2:90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V329" s="92">
        <f t="shared" si="176"/>
        <v>14</v>
      </c>
      <c r="AX329" s="100" t="e">
        <f t="shared" si="177"/>
        <v>#DIV/0!</v>
      </c>
      <c r="AY329" s="101" t="e">
        <f t="shared" si="178"/>
        <v>#DIV/0!</v>
      </c>
      <c r="AZ329" s="102">
        <f t="shared" si="179"/>
        <v>0</v>
      </c>
      <c r="BA329" s="100" t="e">
        <f t="shared" si="180"/>
        <v>#DIV/0!</v>
      </c>
      <c r="BB329" s="100">
        <f t="shared" si="181"/>
        <v>0</v>
      </c>
      <c r="BC329" s="100" t="e">
        <f t="shared" si="182"/>
        <v>#DIV/0!</v>
      </c>
      <c r="BD329" s="100">
        <f t="shared" si="183"/>
        <v>0</v>
      </c>
      <c r="BE329" s="100" t="e">
        <f t="shared" si="184"/>
        <v>#DIV/0!</v>
      </c>
      <c r="BF329" s="103" t="e">
        <f>+VLOOKUP(J329,'Código Barras'!$C$3:$D$1694,1,0)</f>
        <v>#N/A</v>
      </c>
      <c r="BG329" s="101" t="e">
        <f t="shared" si="185"/>
        <v>#DIV/0!</v>
      </c>
      <c r="BH329" s="103" t="e">
        <f>+VLOOKUP(L329,'Código Barras'!$C$3:$D$1694,1,0)</f>
        <v>#N/A</v>
      </c>
      <c r="BI329" s="101" t="e">
        <f t="shared" si="186"/>
        <v>#DIV/0!</v>
      </c>
      <c r="BJ329" s="104" t="str">
        <f>IF(N329&lt;&gt;"",VLOOKUP(N329,Distribuidoras!$B$3:$B$28,1,0),"")</f>
        <v/>
      </c>
      <c r="BK329" s="104" t="e">
        <f>+VLOOKUP('Gx a CL'!O329,'Cod. Único Territorial'!$D$3:$D$348,1,0)</f>
        <v>#N/A</v>
      </c>
      <c r="BL329" s="104" t="e">
        <f>+VLOOKUP('Gx a CL'!P329,'Cod. Único Territorial'!$B$3:$B$348,1,0)</f>
        <v>#N/A</v>
      </c>
      <c r="BM329" s="104" t="e">
        <f>+VLOOKUP('Gx a CL'!Q329,'Sector Económico'!$B$3:$B$30,1,0)</f>
        <v>#N/A</v>
      </c>
      <c r="BN329" s="104" t="e">
        <f>+VLOOKUP('Gx a CL'!R329,'Sector Económico'!$C$3:$C$30,1,0)</f>
        <v>#N/A</v>
      </c>
      <c r="BO329" s="103">
        <f t="shared" si="187"/>
        <v>0</v>
      </c>
      <c r="BP329" s="103">
        <f t="shared" si="188"/>
        <v>0</v>
      </c>
      <c r="BQ329" s="103">
        <f t="shared" si="189"/>
        <v>0</v>
      </c>
      <c r="BR329" s="103">
        <f t="shared" si="190"/>
        <v>0</v>
      </c>
      <c r="BS329" s="101">
        <f t="shared" si="191"/>
        <v>0</v>
      </c>
      <c r="BT329" s="101">
        <f t="shared" si="192"/>
        <v>0</v>
      </c>
      <c r="BU329" s="101">
        <f t="shared" si="193"/>
        <v>0</v>
      </c>
      <c r="BV329" s="101">
        <f t="shared" si="194"/>
        <v>0</v>
      </c>
      <c r="BW329" s="101">
        <f t="shared" si="195"/>
        <v>0</v>
      </c>
      <c r="BX329" s="101">
        <f t="shared" si="196"/>
        <v>0</v>
      </c>
      <c r="BY329" s="101">
        <f t="shared" si="197"/>
        <v>0</v>
      </c>
      <c r="BZ329" s="101">
        <f t="shared" si="198"/>
        <v>0</v>
      </c>
      <c r="CA329" s="100">
        <f t="shared" si="199"/>
        <v>0</v>
      </c>
      <c r="CB329" s="101">
        <f t="shared" si="200"/>
        <v>0</v>
      </c>
      <c r="CC329" s="102">
        <f t="shared" si="201"/>
        <v>0</v>
      </c>
      <c r="CD329" s="100">
        <f t="shared" si="202"/>
        <v>0</v>
      </c>
      <c r="CE329" s="100">
        <f t="shared" si="203"/>
        <v>0</v>
      </c>
      <c r="CF329" s="100">
        <f t="shared" si="204"/>
        <v>0</v>
      </c>
      <c r="CG329" s="100">
        <f t="shared" si="205"/>
        <v>0</v>
      </c>
      <c r="CH329" s="100">
        <f t="shared" si="206"/>
        <v>0</v>
      </c>
      <c r="CI329" s="103">
        <f t="shared" si="207"/>
        <v>0</v>
      </c>
      <c r="CJ329" s="101">
        <f t="shared" si="208"/>
        <v>0</v>
      </c>
      <c r="CK329" s="103">
        <f t="shared" si="209"/>
        <v>0</v>
      </c>
      <c r="CL329" s="101" t="e">
        <f t="shared" si="210"/>
        <v>#DIV/0!</v>
      </c>
    </row>
    <row r="330" spans="2:90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V330" s="92">
        <f t="shared" si="176"/>
        <v>14</v>
      </c>
      <c r="AX330" s="100" t="e">
        <f t="shared" si="177"/>
        <v>#DIV/0!</v>
      </c>
      <c r="AY330" s="101" t="e">
        <f t="shared" si="178"/>
        <v>#DIV/0!</v>
      </c>
      <c r="AZ330" s="102">
        <f t="shared" si="179"/>
        <v>0</v>
      </c>
      <c r="BA330" s="100" t="e">
        <f t="shared" si="180"/>
        <v>#DIV/0!</v>
      </c>
      <c r="BB330" s="100">
        <f t="shared" si="181"/>
        <v>0</v>
      </c>
      <c r="BC330" s="100" t="e">
        <f t="shared" si="182"/>
        <v>#DIV/0!</v>
      </c>
      <c r="BD330" s="100">
        <f t="shared" si="183"/>
        <v>0</v>
      </c>
      <c r="BE330" s="100" t="e">
        <f t="shared" si="184"/>
        <v>#DIV/0!</v>
      </c>
      <c r="BF330" s="103" t="e">
        <f>+VLOOKUP(J330,'Código Barras'!$C$3:$D$1694,1,0)</f>
        <v>#N/A</v>
      </c>
      <c r="BG330" s="101" t="e">
        <f t="shared" si="185"/>
        <v>#DIV/0!</v>
      </c>
      <c r="BH330" s="103" t="e">
        <f>+VLOOKUP(L330,'Código Barras'!$C$3:$D$1694,1,0)</f>
        <v>#N/A</v>
      </c>
      <c r="BI330" s="101" t="e">
        <f t="shared" si="186"/>
        <v>#DIV/0!</v>
      </c>
      <c r="BJ330" s="104" t="str">
        <f>IF(N330&lt;&gt;"",VLOOKUP(N330,Distribuidoras!$B$3:$B$28,1,0),"")</f>
        <v/>
      </c>
      <c r="BK330" s="104" t="e">
        <f>+VLOOKUP('Gx a CL'!O330,'Cod. Único Territorial'!$D$3:$D$348,1,0)</f>
        <v>#N/A</v>
      </c>
      <c r="BL330" s="104" t="e">
        <f>+VLOOKUP('Gx a CL'!P330,'Cod. Único Territorial'!$B$3:$B$348,1,0)</f>
        <v>#N/A</v>
      </c>
      <c r="BM330" s="104" t="e">
        <f>+VLOOKUP('Gx a CL'!Q330,'Sector Económico'!$B$3:$B$30,1,0)</f>
        <v>#N/A</v>
      </c>
      <c r="BN330" s="104" t="e">
        <f>+VLOOKUP('Gx a CL'!R330,'Sector Económico'!$C$3:$C$30,1,0)</f>
        <v>#N/A</v>
      </c>
      <c r="BO330" s="103">
        <f t="shared" si="187"/>
        <v>0</v>
      </c>
      <c r="BP330" s="103">
        <f t="shared" si="188"/>
        <v>0</v>
      </c>
      <c r="BQ330" s="103">
        <f t="shared" si="189"/>
        <v>0</v>
      </c>
      <c r="BR330" s="103">
        <f t="shared" si="190"/>
        <v>0</v>
      </c>
      <c r="BS330" s="101">
        <f t="shared" si="191"/>
        <v>0</v>
      </c>
      <c r="BT330" s="101">
        <f t="shared" si="192"/>
        <v>0</v>
      </c>
      <c r="BU330" s="101">
        <f t="shared" si="193"/>
        <v>0</v>
      </c>
      <c r="BV330" s="101">
        <f t="shared" si="194"/>
        <v>0</v>
      </c>
      <c r="BW330" s="101">
        <f t="shared" si="195"/>
        <v>0</v>
      </c>
      <c r="BX330" s="101">
        <f t="shared" si="196"/>
        <v>0</v>
      </c>
      <c r="BY330" s="101">
        <f t="shared" si="197"/>
        <v>0</v>
      </c>
      <c r="BZ330" s="101">
        <f t="shared" si="198"/>
        <v>0</v>
      </c>
      <c r="CA330" s="100">
        <f t="shared" si="199"/>
        <v>0</v>
      </c>
      <c r="CB330" s="101">
        <f t="shared" si="200"/>
        <v>0</v>
      </c>
      <c r="CC330" s="102">
        <f t="shared" si="201"/>
        <v>0</v>
      </c>
      <c r="CD330" s="100">
        <f t="shared" si="202"/>
        <v>0</v>
      </c>
      <c r="CE330" s="100">
        <f t="shared" si="203"/>
        <v>0</v>
      </c>
      <c r="CF330" s="100">
        <f t="shared" si="204"/>
        <v>0</v>
      </c>
      <c r="CG330" s="100">
        <f t="shared" si="205"/>
        <v>0</v>
      </c>
      <c r="CH330" s="100">
        <f t="shared" si="206"/>
        <v>0</v>
      </c>
      <c r="CI330" s="103">
        <f t="shared" si="207"/>
        <v>0</v>
      </c>
      <c r="CJ330" s="101">
        <f t="shared" si="208"/>
        <v>0</v>
      </c>
      <c r="CK330" s="103">
        <f t="shared" si="209"/>
        <v>0</v>
      </c>
      <c r="CL330" s="101" t="e">
        <f t="shared" si="210"/>
        <v>#DIV/0!</v>
      </c>
    </row>
    <row r="331" spans="2:90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V331" s="92">
        <f t="shared" ref="AV331:AV379" si="211">SUMPRODUCT(--(ISERROR(AX331:CL331)))</f>
        <v>14</v>
      </c>
      <c r="AX331" s="100" t="e">
        <f t="shared" si="177"/>
        <v>#DIV/0!</v>
      </c>
      <c r="AY331" s="101" t="e">
        <f t="shared" si="178"/>
        <v>#DIV/0!</v>
      </c>
      <c r="AZ331" s="102">
        <f t="shared" si="179"/>
        <v>0</v>
      </c>
      <c r="BA331" s="100" t="e">
        <f t="shared" si="180"/>
        <v>#DIV/0!</v>
      </c>
      <c r="BB331" s="100">
        <f t="shared" si="181"/>
        <v>0</v>
      </c>
      <c r="BC331" s="100" t="e">
        <f t="shared" si="182"/>
        <v>#DIV/0!</v>
      </c>
      <c r="BD331" s="100">
        <f t="shared" si="183"/>
        <v>0</v>
      </c>
      <c r="BE331" s="100" t="e">
        <f t="shared" si="184"/>
        <v>#DIV/0!</v>
      </c>
      <c r="BF331" s="103" t="e">
        <f>+VLOOKUP(J331,'Código Barras'!$C$3:$D$1694,1,0)</f>
        <v>#N/A</v>
      </c>
      <c r="BG331" s="101" t="e">
        <f t="shared" si="185"/>
        <v>#DIV/0!</v>
      </c>
      <c r="BH331" s="103" t="e">
        <f>+VLOOKUP(L331,'Código Barras'!$C$3:$D$1694,1,0)</f>
        <v>#N/A</v>
      </c>
      <c r="BI331" s="101" t="e">
        <f t="shared" si="186"/>
        <v>#DIV/0!</v>
      </c>
      <c r="BJ331" s="104" t="str">
        <f>IF(N331&lt;&gt;"",VLOOKUP(N331,Distribuidoras!$B$3:$B$28,1,0),"")</f>
        <v/>
      </c>
      <c r="BK331" s="104" t="e">
        <f>+VLOOKUP('Gx a CL'!O331,'Cod. Único Territorial'!$D$3:$D$348,1,0)</f>
        <v>#N/A</v>
      </c>
      <c r="BL331" s="104" t="e">
        <f>+VLOOKUP('Gx a CL'!P331,'Cod. Único Territorial'!$B$3:$B$348,1,0)</f>
        <v>#N/A</v>
      </c>
      <c r="BM331" s="104" t="e">
        <f>+VLOOKUP('Gx a CL'!Q331,'Sector Económico'!$B$3:$B$30,1,0)</f>
        <v>#N/A</v>
      </c>
      <c r="BN331" s="104" t="e">
        <f>+VLOOKUP('Gx a CL'!R331,'Sector Económico'!$C$3:$C$30,1,0)</f>
        <v>#N/A</v>
      </c>
      <c r="BO331" s="103">
        <f t="shared" si="187"/>
        <v>0</v>
      </c>
      <c r="BP331" s="103">
        <f t="shared" si="188"/>
        <v>0</v>
      </c>
      <c r="BQ331" s="103">
        <f t="shared" si="189"/>
        <v>0</v>
      </c>
      <c r="BR331" s="103">
        <f t="shared" si="190"/>
        <v>0</v>
      </c>
      <c r="BS331" s="101">
        <f t="shared" si="191"/>
        <v>0</v>
      </c>
      <c r="BT331" s="101">
        <f t="shared" si="192"/>
        <v>0</v>
      </c>
      <c r="BU331" s="101">
        <f t="shared" si="193"/>
        <v>0</v>
      </c>
      <c r="BV331" s="101">
        <f t="shared" si="194"/>
        <v>0</v>
      </c>
      <c r="BW331" s="101">
        <f t="shared" si="195"/>
        <v>0</v>
      </c>
      <c r="BX331" s="101">
        <f t="shared" si="196"/>
        <v>0</v>
      </c>
      <c r="BY331" s="101">
        <f t="shared" si="197"/>
        <v>0</v>
      </c>
      <c r="BZ331" s="101">
        <f t="shared" si="198"/>
        <v>0</v>
      </c>
      <c r="CA331" s="100">
        <f t="shared" si="199"/>
        <v>0</v>
      </c>
      <c r="CB331" s="101">
        <f t="shared" si="200"/>
        <v>0</v>
      </c>
      <c r="CC331" s="102">
        <f t="shared" si="201"/>
        <v>0</v>
      </c>
      <c r="CD331" s="100">
        <f t="shared" si="202"/>
        <v>0</v>
      </c>
      <c r="CE331" s="100">
        <f t="shared" si="203"/>
        <v>0</v>
      </c>
      <c r="CF331" s="100">
        <f t="shared" si="204"/>
        <v>0</v>
      </c>
      <c r="CG331" s="100">
        <f t="shared" si="205"/>
        <v>0</v>
      </c>
      <c r="CH331" s="100">
        <f t="shared" si="206"/>
        <v>0</v>
      </c>
      <c r="CI331" s="103">
        <f t="shared" si="207"/>
        <v>0</v>
      </c>
      <c r="CJ331" s="101">
        <f t="shared" si="208"/>
        <v>0</v>
      </c>
      <c r="CK331" s="103">
        <f t="shared" si="209"/>
        <v>0</v>
      </c>
      <c r="CL331" s="101" t="e">
        <f t="shared" si="210"/>
        <v>#DIV/0!</v>
      </c>
    </row>
    <row r="332" spans="2:90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V332" s="92">
        <f t="shared" si="211"/>
        <v>14</v>
      </c>
      <c r="AX332" s="100" t="e">
        <f t="shared" si="177"/>
        <v>#DIV/0!</v>
      </c>
      <c r="AY332" s="101" t="e">
        <f t="shared" si="178"/>
        <v>#DIV/0!</v>
      </c>
      <c r="AZ332" s="102">
        <f t="shared" si="179"/>
        <v>0</v>
      </c>
      <c r="BA332" s="100" t="e">
        <f t="shared" si="180"/>
        <v>#DIV/0!</v>
      </c>
      <c r="BB332" s="100">
        <f t="shared" si="181"/>
        <v>0</v>
      </c>
      <c r="BC332" s="100" t="e">
        <f t="shared" si="182"/>
        <v>#DIV/0!</v>
      </c>
      <c r="BD332" s="100">
        <f t="shared" si="183"/>
        <v>0</v>
      </c>
      <c r="BE332" s="100" t="e">
        <f t="shared" si="184"/>
        <v>#DIV/0!</v>
      </c>
      <c r="BF332" s="103" t="e">
        <f>+VLOOKUP(J332,'Código Barras'!$C$3:$D$1694,1,0)</f>
        <v>#N/A</v>
      </c>
      <c r="BG332" s="101" t="e">
        <f t="shared" si="185"/>
        <v>#DIV/0!</v>
      </c>
      <c r="BH332" s="103" t="e">
        <f>+VLOOKUP(L332,'Código Barras'!$C$3:$D$1694,1,0)</f>
        <v>#N/A</v>
      </c>
      <c r="BI332" s="101" t="e">
        <f t="shared" si="186"/>
        <v>#DIV/0!</v>
      </c>
      <c r="BJ332" s="104" t="str">
        <f>IF(N332&lt;&gt;"",VLOOKUP(N332,Distribuidoras!$B$3:$B$28,1,0),"")</f>
        <v/>
      </c>
      <c r="BK332" s="104" t="e">
        <f>+VLOOKUP('Gx a CL'!O332,'Cod. Único Territorial'!$D$3:$D$348,1,0)</f>
        <v>#N/A</v>
      </c>
      <c r="BL332" s="104" t="e">
        <f>+VLOOKUP('Gx a CL'!P332,'Cod. Único Territorial'!$B$3:$B$348,1,0)</f>
        <v>#N/A</v>
      </c>
      <c r="BM332" s="104" t="e">
        <f>+VLOOKUP('Gx a CL'!Q332,'Sector Económico'!$B$3:$B$30,1,0)</f>
        <v>#N/A</v>
      </c>
      <c r="BN332" s="104" t="e">
        <f>+VLOOKUP('Gx a CL'!R332,'Sector Económico'!$C$3:$C$30,1,0)</f>
        <v>#N/A</v>
      </c>
      <c r="BO332" s="103">
        <f t="shared" si="187"/>
        <v>0</v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1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0">
        <f t="shared" si="199"/>
        <v>0</v>
      </c>
      <c r="CB332" s="101">
        <f t="shared" si="200"/>
        <v>0</v>
      </c>
      <c r="CC332" s="102">
        <f t="shared" si="201"/>
        <v>0</v>
      </c>
      <c r="CD332" s="100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3">
        <f t="shared" si="207"/>
        <v>0</v>
      </c>
      <c r="CJ332" s="101">
        <f t="shared" si="208"/>
        <v>0</v>
      </c>
      <c r="CK332" s="103">
        <f t="shared" si="209"/>
        <v>0</v>
      </c>
      <c r="CL332" s="101" t="e">
        <f t="shared" si="210"/>
        <v>#DIV/0!</v>
      </c>
    </row>
    <row r="333" spans="2:90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V333" s="92">
        <f t="shared" si="211"/>
        <v>14</v>
      </c>
      <c r="AX333" s="100" t="e">
        <f t="shared" si="177"/>
        <v>#DIV/0!</v>
      </c>
      <c r="AY333" s="101" t="e">
        <f t="shared" si="178"/>
        <v>#DIV/0!</v>
      </c>
      <c r="AZ333" s="102">
        <f t="shared" si="179"/>
        <v>0</v>
      </c>
      <c r="BA333" s="100" t="e">
        <f t="shared" si="180"/>
        <v>#DIV/0!</v>
      </c>
      <c r="BB333" s="100">
        <f t="shared" si="181"/>
        <v>0</v>
      </c>
      <c r="BC333" s="100" t="e">
        <f t="shared" si="182"/>
        <v>#DIV/0!</v>
      </c>
      <c r="BD333" s="100">
        <f t="shared" si="183"/>
        <v>0</v>
      </c>
      <c r="BE333" s="100" t="e">
        <f t="shared" si="184"/>
        <v>#DIV/0!</v>
      </c>
      <c r="BF333" s="103" t="e">
        <f>+VLOOKUP(J333,'Código Barras'!$C$3:$D$1694,1,0)</f>
        <v>#N/A</v>
      </c>
      <c r="BG333" s="101" t="e">
        <f t="shared" si="185"/>
        <v>#DIV/0!</v>
      </c>
      <c r="BH333" s="103" t="e">
        <f>+VLOOKUP(L333,'Código Barras'!$C$3:$D$1694,1,0)</f>
        <v>#N/A</v>
      </c>
      <c r="BI333" s="101" t="e">
        <f t="shared" si="186"/>
        <v>#DIV/0!</v>
      </c>
      <c r="BJ333" s="104" t="str">
        <f>IF(N333&lt;&gt;"",VLOOKUP(N333,Distribuidoras!$B$3:$B$28,1,0),"")</f>
        <v/>
      </c>
      <c r="BK333" s="104" t="e">
        <f>+VLOOKUP('Gx a CL'!O333,'Cod. Único Territorial'!$D$3:$D$348,1,0)</f>
        <v>#N/A</v>
      </c>
      <c r="BL333" s="104" t="e">
        <f>+VLOOKUP('Gx a CL'!P333,'Cod. Único Territorial'!$B$3:$B$348,1,0)</f>
        <v>#N/A</v>
      </c>
      <c r="BM333" s="104" t="e">
        <f>+VLOOKUP('Gx a CL'!Q333,'Sector Económico'!$B$3:$B$30,1,0)</f>
        <v>#N/A</v>
      </c>
      <c r="BN333" s="104" t="e">
        <f>+VLOOKUP('Gx a CL'!R333,'Sector Económico'!$C$3:$C$30,1,0)</f>
        <v>#N/A</v>
      </c>
      <c r="BO333" s="103">
        <f t="shared" si="187"/>
        <v>0</v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1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0">
        <f t="shared" si="199"/>
        <v>0</v>
      </c>
      <c r="CB333" s="101">
        <f t="shared" si="200"/>
        <v>0</v>
      </c>
      <c r="CC333" s="102">
        <f t="shared" si="201"/>
        <v>0</v>
      </c>
      <c r="CD333" s="100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3">
        <f t="shared" si="207"/>
        <v>0</v>
      </c>
      <c r="CJ333" s="101">
        <f t="shared" si="208"/>
        <v>0</v>
      </c>
      <c r="CK333" s="103">
        <f t="shared" si="209"/>
        <v>0</v>
      </c>
      <c r="CL333" s="101" t="e">
        <f t="shared" si="210"/>
        <v>#DIV/0!</v>
      </c>
    </row>
    <row r="334" spans="2:90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V334" s="92">
        <f t="shared" si="211"/>
        <v>14</v>
      </c>
      <c r="AX334" s="100" t="e">
        <f t="shared" ref="AX334:AX379" si="212">IF(OR(B334="F",B334="NC",B334="ND",B334="R"),B334,1/0)</f>
        <v>#DIV/0!</v>
      </c>
      <c r="AY334" s="101" t="e">
        <f t="shared" ref="AY334:AY379" si="213">IF(ISNUMBER(B334),B334,1/0)</f>
        <v>#DIV/0!</v>
      </c>
      <c r="AZ334" s="102">
        <f t="shared" ref="AZ334:AZ379" si="214">+D334</f>
        <v>0</v>
      </c>
      <c r="BA334" s="100" t="e">
        <f t="shared" ref="BA334:BA379" si="215">IF(ISTEXT(E334),E334,1/0)</f>
        <v>#DIV/0!</v>
      </c>
      <c r="BB334" s="100">
        <f t="shared" ref="BB334:BB379" si="216">+F334</f>
        <v>0</v>
      </c>
      <c r="BC334" s="100" t="e">
        <f t="shared" ref="BC334:BC379" si="217">IF(ISTEXT(G334),G334,1/0)</f>
        <v>#DIV/0!</v>
      </c>
      <c r="BD334" s="100">
        <f t="shared" ref="BD334:BD379" si="218">+H334</f>
        <v>0</v>
      </c>
      <c r="BE334" s="100" t="e">
        <f t="shared" ref="BE334:BE379" si="219">IF(ISTEXT(I334),I334,1/0)</f>
        <v>#DIV/0!</v>
      </c>
      <c r="BF334" s="103" t="e">
        <f>+VLOOKUP(J334,'Código Barras'!$C$3:$D$1694,1,0)</f>
        <v>#N/A</v>
      </c>
      <c r="BG334" s="101" t="e">
        <f t="shared" ref="BG334:BG379" si="220">IF(ISNUMBER(J334),J334,1/0)</f>
        <v>#DIV/0!</v>
      </c>
      <c r="BH334" s="103" t="e">
        <f>+VLOOKUP(L334,'Código Barras'!$C$3:$D$1694,1,0)</f>
        <v>#N/A</v>
      </c>
      <c r="BI334" s="101" t="e">
        <f t="shared" ref="BI334:BI379" si="221">IF(ISNUMBER(L334),L334,1/0)</f>
        <v>#DIV/0!</v>
      </c>
      <c r="BJ334" s="104" t="str">
        <f>IF(N334&lt;&gt;"",VLOOKUP(N334,Distribuidoras!$B$3:$B$28,1,0),"")</f>
        <v/>
      </c>
      <c r="BK334" s="104" t="e">
        <f>+VLOOKUP('Gx a CL'!O334,'Cod. Único Territorial'!$D$3:$D$348,1,0)</f>
        <v>#N/A</v>
      </c>
      <c r="BL334" s="104" t="e">
        <f>+VLOOKUP('Gx a CL'!P334,'Cod. Único Territorial'!$B$3:$B$348,1,0)</f>
        <v>#N/A</v>
      </c>
      <c r="BM334" s="104" t="e">
        <f>+VLOOKUP('Gx a CL'!Q334,'Sector Económico'!$B$3:$B$30,1,0)</f>
        <v>#N/A</v>
      </c>
      <c r="BN334" s="104" t="e">
        <f>+VLOOKUP('Gx a CL'!R334,'Sector Económico'!$C$3:$C$30,1,0)</f>
        <v>#N/A</v>
      </c>
      <c r="BO334" s="103">
        <f t="shared" ref="BO334:BO379" si="222">+S334</f>
        <v>0</v>
      </c>
      <c r="BP334" s="103">
        <f t="shared" ref="BP334:BP379" si="223">+T334</f>
        <v>0</v>
      </c>
      <c r="BQ334" s="103">
        <f t="shared" ref="BQ334:BQ379" si="224">+U334</f>
        <v>0</v>
      </c>
      <c r="BR334" s="103">
        <f t="shared" ref="BR334:BR379" si="225">+V334</f>
        <v>0</v>
      </c>
      <c r="BS334" s="101">
        <f t="shared" ref="BS334:BS379" si="226">IF(OR(ISNUMBER(W334),W334=0),W334,1/0)</f>
        <v>0</v>
      </c>
      <c r="BT334" s="101">
        <f t="shared" ref="BT334:BT379" si="227">IF(OR(ISNUMBER(X334),X334=0),X334,1/0)</f>
        <v>0</v>
      </c>
      <c r="BU334" s="101">
        <f t="shared" ref="BU334:BU379" si="228">IF(OR(ISNUMBER(Y334),Y334=0),Y334,1/0)</f>
        <v>0</v>
      </c>
      <c r="BV334" s="101">
        <f t="shared" ref="BV334:BV379" si="229">IF(OR(ISNUMBER(Z334),Z334=0),Z334,1/0)</f>
        <v>0</v>
      </c>
      <c r="BW334" s="101">
        <f t="shared" ref="BW334:BW379" si="230">IF(OR(ISNUMBER(AA334),AA334=0),AA334,1/0)</f>
        <v>0</v>
      </c>
      <c r="BX334" s="101">
        <f t="shared" ref="BX334:BX379" si="231">IF(OR(ISNUMBER(AB334),AB334=0),AB334,1/0)</f>
        <v>0</v>
      </c>
      <c r="BY334" s="101">
        <f t="shared" ref="BY334:BY379" si="232">IF(OR(ISNUMBER(AC334),AC334=0),AC334,1/0)</f>
        <v>0</v>
      </c>
      <c r="BZ334" s="101">
        <f t="shared" ref="BZ334:BZ379" si="233">IF(OR(ISNUMBER(AD334),AD334=0),AD334,1/0)</f>
        <v>0</v>
      </c>
      <c r="CA334" s="100">
        <f t="shared" ref="CA334:CA379" si="234">IF(OR(ISNUMBER(AE334),AE334=0),AE334,1/0)</f>
        <v>0</v>
      </c>
      <c r="CB334" s="101">
        <f t="shared" ref="CB334:CB379" si="235">IF(OR(ISNUMBER(AF334),AF334=0),AF334,1/0)</f>
        <v>0</v>
      </c>
      <c r="CC334" s="102">
        <f t="shared" ref="CC334:CC379" si="236">IF(OR(ISNUMBER(AG334),AG334=0),AG334,1/0)</f>
        <v>0</v>
      </c>
      <c r="CD334" s="100">
        <f t="shared" ref="CD334:CD379" si="237">IF(OR(ISNUMBER(AH334),AH334=0),AH334,1/0)</f>
        <v>0</v>
      </c>
      <c r="CE334" s="100">
        <f t="shared" ref="CE334:CE379" si="238">IF(OR(ISNUMBER(AI334),AI334=0),AI334,1/0)</f>
        <v>0</v>
      </c>
      <c r="CF334" s="100">
        <f t="shared" ref="CF334:CF379" si="239">IF(OR(ISNUMBER(AJ334),AJ334=0),AJ334,1/0)</f>
        <v>0</v>
      </c>
      <c r="CG334" s="100">
        <f t="shared" ref="CG334:CG379" si="240">IF(OR(ISNUMBER(AK334),AK334=0),AK334,1/0)</f>
        <v>0</v>
      </c>
      <c r="CH334" s="100">
        <f t="shared" ref="CH334:CH379" si="241">IF(OR(ISNUMBER(AL334),AL334=0),AL334,1/0)</f>
        <v>0</v>
      </c>
      <c r="CI334" s="103">
        <f t="shared" ref="CI334:CI379" si="242">IF(OR(ISNUMBER(AM334),AM334=0),AM334,1/0)</f>
        <v>0</v>
      </c>
      <c r="CJ334" s="101">
        <f t="shared" ref="CJ334:CJ379" si="243">IF(OR(ISNUMBER(AN334),AN334=0),AN334,1/0)</f>
        <v>0</v>
      </c>
      <c r="CK334" s="103">
        <f t="shared" ref="CK334:CK379" si="244">IF(OR(ISNUMBER(AO334),AO334=0),AO334,1/0)</f>
        <v>0</v>
      </c>
      <c r="CL334" s="101" t="e">
        <f t="shared" ref="CL334:CL379" si="245">IF(ISNUMBER(AP334),AP334,1/0)</f>
        <v>#DIV/0!</v>
      </c>
    </row>
    <row r="335" spans="2:90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V335" s="92">
        <f t="shared" si="211"/>
        <v>14</v>
      </c>
      <c r="AX335" s="100" t="e">
        <f t="shared" si="212"/>
        <v>#DIV/0!</v>
      </c>
      <c r="AY335" s="101" t="e">
        <f t="shared" si="213"/>
        <v>#DIV/0!</v>
      </c>
      <c r="AZ335" s="102">
        <f t="shared" si="214"/>
        <v>0</v>
      </c>
      <c r="BA335" s="100" t="e">
        <f t="shared" si="215"/>
        <v>#DIV/0!</v>
      </c>
      <c r="BB335" s="100">
        <f t="shared" si="216"/>
        <v>0</v>
      </c>
      <c r="BC335" s="100" t="e">
        <f t="shared" si="217"/>
        <v>#DIV/0!</v>
      </c>
      <c r="BD335" s="100">
        <f t="shared" si="218"/>
        <v>0</v>
      </c>
      <c r="BE335" s="100" t="e">
        <f t="shared" si="219"/>
        <v>#DIV/0!</v>
      </c>
      <c r="BF335" s="103" t="e">
        <f>+VLOOKUP(J335,'Código Barras'!$C$3:$D$1694,1,0)</f>
        <v>#N/A</v>
      </c>
      <c r="BG335" s="101" t="e">
        <f t="shared" si="220"/>
        <v>#DIV/0!</v>
      </c>
      <c r="BH335" s="103" t="e">
        <f>+VLOOKUP(L335,'Código Barras'!$C$3:$D$1694,1,0)</f>
        <v>#N/A</v>
      </c>
      <c r="BI335" s="101" t="e">
        <f t="shared" si="221"/>
        <v>#DIV/0!</v>
      </c>
      <c r="BJ335" s="104" t="str">
        <f>IF(N335&lt;&gt;"",VLOOKUP(N335,Distribuidoras!$B$3:$B$28,1,0),"")</f>
        <v/>
      </c>
      <c r="BK335" s="104" t="e">
        <f>+VLOOKUP('Gx a CL'!O335,'Cod. Único Territorial'!$D$3:$D$348,1,0)</f>
        <v>#N/A</v>
      </c>
      <c r="BL335" s="104" t="e">
        <f>+VLOOKUP('Gx a CL'!P335,'Cod. Único Territorial'!$B$3:$B$348,1,0)</f>
        <v>#N/A</v>
      </c>
      <c r="BM335" s="104" t="e">
        <f>+VLOOKUP('Gx a CL'!Q335,'Sector Económico'!$B$3:$B$30,1,0)</f>
        <v>#N/A</v>
      </c>
      <c r="BN335" s="104" t="e">
        <f>+VLOOKUP('Gx a CL'!R335,'Sector Económico'!$C$3:$C$30,1,0)</f>
        <v>#N/A</v>
      </c>
      <c r="BO335" s="103">
        <f t="shared" si="222"/>
        <v>0</v>
      </c>
      <c r="BP335" s="103">
        <f t="shared" si="223"/>
        <v>0</v>
      </c>
      <c r="BQ335" s="103">
        <f t="shared" si="224"/>
        <v>0</v>
      </c>
      <c r="BR335" s="103">
        <f t="shared" si="225"/>
        <v>0</v>
      </c>
      <c r="BS335" s="101">
        <f t="shared" si="226"/>
        <v>0</v>
      </c>
      <c r="BT335" s="101">
        <f t="shared" si="227"/>
        <v>0</v>
      </c>
      <c r="BU335" s="101">
        <f t="shared" si="228"/>
        <v>0</v>
      </c>
      <c r="BV335" s="101">
        <f t="shared" si="229"/>
        <v>0</v>
      </c>
      <c r="BW335" s="101">
        <f t="shared" si="230"/>
        <v>0</v>
      </c>
      <c r="BX335" s="101">
        <f t="shared" si="231"/>
        <v>0</v>
      </c>
      <c r="BY335" s="101">
        <f t="shared" si="232"/>
        <v>0</v>
      </c>
      <c r="BZ335" s="101">
        <f t="shared" si="233"/>
        <v>0</v>
      </c>
      <c r="CA335" s="100">
        <f t="shared" si="234"/>
        <v>0</v>
      </c>
      <c r="CB335" s="101">
        <f t="shared" si="235"/>
        <v>0</v>
      </c>
      <c r="CC335" s="102">
        <f t="shared" si="236"/>
        <v>0</v>
      </c>
      <c r="CD335" s="100">
        <f t="shared" si="237"/>
        <v>0</v>
      </c>
      <c r="CE335" s="100">
        <f t="shared" si="238"/>
        <v>0</v>
      </c>
      <c r="CF335" s="100">
        <f t="shared" si="239"/>
        <v>0</v>
      </c>
      <c r="CG335" s="100">
        <f t="shared" si="240"/>
        <v>0</v>
      </c>
      <c r="CH335" s="100">
        <f t="shared" si="241"/>
        <v>0</v>
      </c>
      <c r="CI335" s="103">
        <f t="shared" si="242"/>
        <v>0</v>
      </c>
      <c r="CJ335" s="101">
        <f t="shared" si="243"/>
        <v>0</v>
      </c>
      <c r="CK335" s="103">
        <f t="shared" si="244"/>
        <v>0</v>
      </c>
      <c r="CL335" s="101" t="e">
        <f t="shared" si="245"/>
        <v>#DIV/0!</v>
      </c>
    </row>
    <row r="336" spans="2:90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V336" s="92">
        <f t="shared" si="211"/>
        <v>14</v>
      </c>
      <c r="AX336" s="100" t="e">
        <f t="shared" si="212"/>
        <v>#DIV/0!</v>
      </c>
      <c r="AY336" s="101" t="e">
        <f t="shared" si="213"/>
        <v>#DIV/0!</v>
      </c>
      <c r="AZ336" s="102">
        <f t="shared" si="214"/>
        <v>0</v>
      </c>
      <c r="BA336" s="100" t="e">
        <f t="shared" si="215"/>
        <v>#DIV/0!</v>
      </c>
      <c r="BB336" s="100">
        <f t="shared" si="216"/>
        <v>0</v>
      </c>
      <c r="BC336" s="100" t="e">
        <f t="shared" si="217"/>
        <v>#DIV/0!</v>
      </c>
      <c r="BD336" s="100">
        <f t="shared" si="218"/>
        <v>0</v>
      </c>
      <c r="BE336" s="100" t="e">
        <f t="shared" si="219"/>
        <v>#DIV/0!</v>
      </c>
      <c r="BF336" s="103" t="e">
        <f>+VLOOKUP(J336,'Código Barras'!$C$3:$D$1694,1,0)</f>
        <v>#N/A</v>
      </c>
      <c r="BG336" s="101" t="e">
        <f t="shared" si="220"/>
        <v>#DIV/0!</v>
      </c>
      <c r="BH336" s="103" t="e">
        <f>+VLOOKUP(L336,'Código Barras'!$C$3:$D$1694,1,0)</f>
        <v>#N/A</v>
      </c>
      <c r="BI336" s="101" t="e">
        <f t="shared" si="221"/>
        <v>#DIV/0!</v>
      </c>
      <c r="BJ336" s="104" t="str">
        <f>IF(N336&lt;&gt;"",VLOOKUP(N336,Distribuidoras!$B$3:$B$28,1,0),"")</f>
        <v/>
      </c>
      <c r="BK336" s="104" t="e">
        <f>+VLOOKUP('Gx a CL'!O336,'Cod. Único Territorial'!$D$3:$D$348,1,0)</f>
        <v>#N/A</v>
      </c>
      <c r="BL336" s="104" t="e">
        <f>+VLOOKUP('Gx a CL'!P336,'Cod. Único Territorial'!$B$3:$B$348,1,0)</f>
        <v>#N/A</v>
      </c>
      <c r="BM336" s="104" t="e">
        <f>+VLOOKUP('Gx a CL'!Q336,'Sector Económico'!$B$3:$B$30,1,0)</f>
        <v>#N/A</v>
      </c>
      <c r="BN336" s="104" t="e">
        <f>+VLOOKUP('Gx a CL'!R336,'Sector Económico'!$C$3:$C$30,1,0)</f>
        <v>#N/A</v>
      </c>
      <c r="BO336" s="103">
        <f t="shared" si="222"/>
        <v>0</v>
      </c>
      <c r="BP336" s="103">
        <f t="shared" si="223"/>
        <v>0</v>
      </c>
      <c r="BQ336" s="103">
        <f t="shared" si="224"/>
        <v>0</v>
      </c>
      <c r="BR336" s="103">
        <f t="shared" si="225"/>
        <v>0</v>
      </c>
      <c r="BS336" s="101">
        <f t="shared" si="226"/>
        <v>0</v>
      </c>
      <c r="BT336" s="101">
        <f t="shared" si="227"/>
        <v>0</v>
      </c>
      <c r="BU336" s="101">
        <f t="shared" si="228"/>
        <v>0</v>
      </c>
      <c r="BV336" s="101">
        <f t="shared" si="229"/>
        <v>0</v>
      </c>
      <c r="BW336" s="101">
        <f t="shared" si="230"/>
        <v>0</v>
      </c>
      <c r="BX336" s="101">
        <f t="shared" si="231"/>
        <v>0</v>
      </c>
      <c r="BY336" s="101">
        <f t="shared" si="232"/>
        <v>0</v>
      </c>
      <c r="BZ336" s="101">
        <f t="shared" si="233"/>
        <v>0</v>
      </c>
      <c r="CA336" s="100">
        <f t="shared" si="234"/>
        <v>0</v>
      </c>
      <c r="CB336" s="101">
        <f t="shared" si="235"/>
        <v>0</v>
      </c>
      <c r="CC336" s="102">
        <f t="shared" si="236"/>
        <v>0</v>
      </c>
      <c r="CD336" s="100">
        <f t="shared" si="237"/>
        <v>0</v>
      </c>
      <c r="CE336" s="100">
        <f t="shared" si="238"/>
        <v>0</v>
      </c>
      <c r="CF336" s="100">
        <f t="shared" si="239"/>
        <v>0</v>
      </c>
      <c r="CG336" s="100">
        <f t="shared" si="240"/>
        <v>0</v>
      </c>
      <c r="CH336" s="100">
        <f t="shared" si="241"/>
        <v>0</v>
      </c>
      <c r="CI336" s="103">
        <f t="shared" si="242"/>
        <v>0</v>
      </c>
      <c r="CJ336" s="101">
        <f t="shared" si="243"/>
        <v>0</v>
      </c>
      <c r="CK336" s="103">
        <f t="shared" si="244"/>
        <v>0</v>
      </c>
      <c r="CL336" s="101" t="e">
        <f t="shared" si="245"/>
        <v>#DIV/0!</v>
      </c>
    </row>
    <row r="337" spans="2:90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V337" s="92">
        <f t="shared" si="211"/>
        <v>14</v>
      </c>
      <c r="AX337" s="100" t="e">
        <f t="shared" si="212"/>
        <v>#DIV/0!</v>
      </c>
      <c r="AY337" s="101" t="e">
        <f t="shared" si="213"/>
        <v>#DIV/0!</v>
      </c>
      <c r="AZ337" s="102">
        <f t="shared" si="214"/>
        <v>0</v>
      </c>
      <c r="BA337" s="100" t="e">
        <f t="shared" si="215"/>
        <v>#DIV/0!</v>
      </c>
      <c r="BB337" s="100">
        <f t="shared" si="216"/>
        <v>0</v>
      </c>
      <c r="BC337" s="100" t="e">
        <f t="shared" si="217"/>
        <v>#DIV/0!</v>
      </c>
      <c r="BD337" s="100">
        <f t="shared" si="218"/>
        <v>0</v>
      </c>
      <c r="BE337" s="100" t="e">
        <f t="shared" si="219"/>
        <v>#DIV/0!</v>
      </c>
      <c r="BF337" s="103" t="e">
        <f>+VLOOKUP(J337,'Código Barras'!$C$3:$D$1694,1,0)</f>
        <v>#N/A</v>
      </c>
      <c r="BG337" s="101" t="e">
        <f t="shared" si="220"/>
        <v>#DIV/0!</v>
      </c>
      <c r="BH337" s="103" t="e">
        <f>+VLOOKUP(L337,'Código Barras'!$C$3:$D$1694,1,0)</f>
        <v>#N/A</v>
      </c>
      <c r="BI337" s="101" t="e">
        <f t="shared" si="221"/>
        <v>#DIV/0!</v>
      </c>
      <c r="BJ337" s="104" t="str">
        <f>IF(N337&lt;&gt;"",VLOOKUP(N337,Distribuidoras!$B$3:$B$28,1,0),"")</f>
        <v/>
      </c>
      <c r="BK337" s="104" t="e">
        <f>+VLOOKUP('Gx a CL'!O337,'Cod. Único Territorial'!$D$3:$D$348,1,0)</f>
        <v>#N/A</v>
      </c>
      <c r="BL337" s="104" t="e">
        <f>+VLOOKUP('Gx a CL'!P337,'Cod. Único Territorial'!$B$3:$B$348,1,0)</f>
        <v>#N/A</v>
      </c>
      <c r="BM337" s="104" t="e">
        <f>+VLOOKUP('Gx a CL'!Q337,'Sector Económico'!$B$3:$B$30,1,0)</f>
        <v>#N/A</v>
      </c>
      <c r="BN337" s="104" t="e">
        <f>+VLOOKUP('Gx a CL'!R337,'Sector Económico'!$C$3:$C$30,1,0)</f>
        <v>#N/A</v>
      </c>
      <c r="BO337" s="103">
        <f t="shared" si="222"/>
        <v>0</v>
      </c>
      <c r="BP337" s="103">
        <f t="shared" si="223"/>
        <v>0</v>
      </c>
      <c r="BQ337" s="103">
        <f t="shared" si="224"/>
        <v>0</v>
      </c>
      <c r="BR337" s="103">
        <f t="shared" si="225"/>
        <v>0</v>
      </c>
      <c r="BS337" s="101">
        <f t="shared" si="226"/>
        <v>0</v>
      </c>
      <c r="BT337" s="101">
        <f t="shared" si="227"/>
        <v>0</v>
      </c>
      <c r="BU337" s="101">
        <f t="shared" si="228"/>
        <v>0</v>
      </c>
      <c r="BV337" s="101">
        <f t="shared" si="229"/>
        <v>0</v>
      </c>
      <c r="BW337" s="101">
        <f t="shared" si="230"/>
        <v>0</v>
      </c>
      <c r="BX337" s="101">
        <f t="shared" si="231"/>
        <v>0</v>
      </c>
      <c r="BY337" s="101">
        <f t="shared" si="232"/>
        <v>0</v>
      </c>
      <c r="BZ337" s="101">
        <f t="shared" si="233"/>
        <v>0</v>
      </c>
      <c r="CA337" s="100">
        <f t="shared" si="234"/>
        <v>0</v>
      </c>
      <c r="CB337" s="101">
        <f t="shared" si="235"/>
        <v>0</v>
      </c>
      <c r="CC337" s="102">
        <f t="shared" si="236"/>
        <v>0</v>
      </c>
      <c r="CD337" s="100">
        <f t="shared" si="237"/>
        <v>0</v>
      </c>
      <c r="CE337" s="100">
        <f t="shared" si="238"/>
        <v>0</v>
      </c>
      <c r="CF337" s="100">
        <f t="shared" si="239"/>
        <v>0</v>
      </c>
      <c r="CG337" s="100">
        <f t="shared" si="240"/>
        <v>0</v>
      </c>
      <c r="CH337" s="100">
        <f t="shared" si="241"/>
        <v>0</v>
      </c>
      <c r="CI337" s="103">
        <f t="shared" si="242"/>
        <v>0</v>
      </c>
      <c r="CJ337" s="101">
        <f t="shared" si="243"/>
        <v>0</v>
      </c>
      <c r="CK337" s="103">
        <f t="shared" si="244"/>
        <v>0</v>
      </c>
      <c r="CL337" s="101" t="e">
        <f t="shared" si="245"/>
        <v>#DIV/0!</v>
      </c>
    </row>
    <row r="338" spans="2:90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V338" s="92">
        <f t="shared" si="211"/>
        <v>14</v>
      </c>
      <c r="AX338" s="100" t="e">
        <f t="shared" si="212"/>
        <v>#DIV/0!</v>
      </c>
      <c r="AY338" s="101" t="e">
        <f t="shared" si="213"/>
        <v>#DIV/0!</v>
      </c>
      <c r="AZ338" s="102">
        <f t="shared" si="214"/>
        <v>0</v>
      </c>
      <c r="BA338" s="100" t="e">
        <f t="shared" si="215"/>
        <v>#DIV/0!</v>
      </c>
      <c r="BB338" s="100">
        <f t="shared" si="216"/>
        <v>0</v>
      </c>
      <c r="BC338" s="100" t="e">
        <f t="shared" si="217"/>
        <v>#DIV/0!</v>
      </c>
      <c r="BD338" s="100">
        <f t="shared" si="218"/>
        <v>0</v>
      </c>
      <c r="BE338" s="100" t="e">
        <f t="shared" si="219"/>
        <v>#DIV/0!</v>
      </c>
      <c r="BF338" s="103" t="e">
        <f>+VLOOKUP(J338,'Código Barras'!$C$3:$D$1694,1,0)</f>
        <v>#N/A</v>
      </c>
      <c r="BG338" s="101" t="e">
        <f t="shared" si="220"/>
        <v>#DIV/0!</v>
      </c>
      <c r="BH338" s="103" t="e">
        <f>+VLOOKUP(L338,'Código Barras'!$C$3:$D$1694,1,0)</f>
        <v>#N/A</v>
      </c>
      <c r="BI338" s="101" t="e">
        <f t="shared" si="221"/>
        <v>#DIV/0!</v>
      </c>
      <c r="BJ338" s="104" t="str">
        <f>IF(N338&lt;&gt;"",VLOOKUP(N338,Distribuidoras!$B$3:$B$28,1,0),"")</f>
        <v/>
      </c>
      <c r="BK338" s="104" t="e">
        <f>+VLOOKUP('Gx a CL'!O338,'Cod. Único Territorial'!$D$3:$D$348,1,0)</f>
        <v>#N/A</v>
      </c>
      <c r="BL338" s="104" t="e">
        <f>+VLOOKUP('Gx a CL'!P338,'Cod. Único Territorial'!$B$3:$B$348,1,0)</f>
        <v>#N/A</v>
      </c>
      <c r="BM338" s="104" t="e">
        <f>+VLOOKUP('Gx a CL'!Q338,'Sector Económico'!$B$3:$B$30,1,0)</f>
        <v>#N/A</v>
      </c>
      <c r="BN338" s="104" t="e">
        <f>+VLOOKUP('Gx a CL'!R338,'Sector Económico'!$C$3:$C$30,1,0)</f>
        <v>#N/A</v>
      </c>
      <c r="BO338" s="103">
        <f t="shared" si="222"/>
        <v>0</v>
      </c>
      <c r="BP338" s="103">
        <f t="shared" si="223"/>
        <v>0</v>
      </c>
      <c r="BQ338" s="103">
        <f t="shared" si="224"/>
        <v>0</v>
      </c>
      <c r="BR338" s="103">
        <f t="shared" si="225"/>
        <v>0</v>
      </c>
      <c r="BS338" s="101">
        <f t="shared" si="226"/>
        <v>0</v>
      </c>
      <c r="BT338" s="101">
        <f t="shared" si="227"/>
        <v>0</v>
      </c>
      <c r="BU338" s="101">
        <f t="shared" si="228"/>
        <v>0</v>
      </c>
      <c r="BV338" s="101">
        <f t="shared" si="229"/>
        <v>0</v>
      </c>
      <c r="BW338" s="101">
        <f t="shared" si="230"/>
        <v>0</v>
      </c>
      <c r="BX338" s="101">
        <f t="shared" si="231"/>
        <v>0</v>
      </c>
      <c r="BY338" s="101">
        <f t="shared" si="232"/>
        <v>0</v>
      </c>
      <c r="BZ338" s="101">
        <f t="shared" si="233"/>
        <v>0</v>
      </c>
      <c r="CA338" s="100">
        <f t="shared" si="234"/>
        <v>0</v>
      </c>
      <c r="CB338" s="101">
        <f t="shared" si="235"/>
        <v>0</v>
      </c>
      <c r="CC338" s="102">
        <f t="shared" si="236"/>
        <v>0</v>
      </c>
      <c r="CD338" s="100">
        <f t="shared" si="237"/>
        <v>0</v>
      </c>
      <c r="CE338" s="100">
        <f t="shared" si="238"/>
        <v>0</v>
      </c>
      <c r="CF338" s="100">
        <f t="shared" si="239"/>
        <v>0</v>
      </c>
      <c r="CG338" s="100">
        <f t="shared" si="240"/>
        <v>0</v>
      </c>
      <c r="CH338" s="100">
        <f t="shared" si="241"/>
        <v>0</v>
      </c>
      <c r="CI338" s="103">
        <f t="shared" si="242"/>
        <v>0</v>
      </c>
      <c r="CJ338" s="101">
        <f t="shared" si="243"/>
        <v>0</v>
      </c>
      <c r="CK338" s="103">
        <f t="shared" si="244"/>
        <v>0</v>
      </c>
      <c r="CL338" s="101" t="e">
        <f t="shared" si="245"/>
        <v>#DIV/0!</v>
      </c>
    </row>
    <row r="339" spans="2:90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V339" s="92">
        <f t="shared" si="211"/>
        <v>14</v>
      </c>
      <c r="AX339" s="100" t="e">
        <f t="shared" si="212"/>
        <v>#DIV/0!</v>
      </c>
      <c r="AY339" s="101" t="e">
        <f t="shared" si="213"/>
        <v>#DIV/0!</v>
      </c>
      <c r="AZ339" s="102">
        <f t="shared" si="214"/>
        <v>0</v>
      </c>
      <c r="BA339" s="100" t="e">
        <f t="shared" si="215"/>
        <v>#DIV/0!</v>
      </c>
      <c r="BB339" s="100">
        <f t="shared" si="216"/>
        <v>0</v>
      </c>
      <c r="BC339" s="100" t="e">
        <f t="shared" si="217"/>
        <v>#DIV/0!</v>
      </c>
      <c r="BD339" s="100">
        <f t="shared" si="218"/>
        <v>0</v>
      </c>
      <c r="BE339" s="100" t="e">
        <f t="shared" si="219"/>
        <v>#DIV/0!</v>
      </c>
      <c r="BF339" s="103" t="e">
        <f>+VLOOKUP(J339,'Código Barras'!$C$3:$D$1694,1,0)</f>
        <v>#N/A</v>
      </c>
      <c r="BG339" s="101" t="e">
        <f t="shared" si="220"/>
        <v>#DIV/0!</v>
      </c>
      <c r="BH339" s="103" t="e">
        <f>+VLOOKUP(L339,'Código Barras'!$C$3:$D$1694,1,0)</f>
        <v>#N/A</v>
      </c>
      <c r="BI339" s="101" t="e">
        <f t="shared" si="221"/>
        <v>#DIV/0!</v>
      </c>
      <c r="BJ339" s="104" t="str">
        <f>IF(N339&lt;&gt;"",VLOOKUP(N339,Distribuidoras!$B$3:$B$28,1,0),"")</f>
        <v/>
      </c>
      <c r="BK339" s="104" t="e">
        <f>+VLOOKUP('Gx a CL'!O339,'Cod. Único Territorial'!$D$3:$D$348,1,0)</f>
        <v>#N/A</v>
      </c>
      <c r="BL339" s="104" t="e">
        <f>+VLOOKUP('Gx a CL'!P339,'Cod. Único Territorial'!$B$3:$B$348,1,0)</f>
        <v>#N/A</v>
      </c>
      <c r="BM339" s="104" t="e">
        <f>+VLOOKUP('Gx a CL'!Q339,'Sector Económico'!$B$3:$B$30,1,0)</f>
        <v>#N/A</v>
      </c>
      <c r="BN339" s="104" t="e">
        <f>+VLOOKUP('Gx a CL'!R339,'Sector Económico'!$C$3:$C$30,1,0)</f>
        <v>#N/A</v>
      </c>
      <c r="BO339" s="103">
        <f t="shared" si="222"/>
        <v>0</v>
      </c>
      <c r="BP339" s="103">
        <f t="shared" si="223"/>
        <v>0</v>
      </c>
      <c r="BQ339" s="103">
        <f t="shared" si="224"/>
        <v>0</v>
      </c>
      <c r="BR339" s="103">
        <f t="shared" si="225"/>
        <v>0</v>
      </c>
      <c r="BS339" s="101">
        <f t="shared" si="226"/>
        <v>0</v>
      </c>
      <c r="BT339" s="101">
        <f t="shared" si="227"/>
        <v>0</v>
      </c>
      <c r="BU339" s="101">
        <f t="shared" si="228"/>
        <v>0</v>
      </c>
      <c r="BV339" s="101">
        <f t="shared" si="229"/>
        <v>0</v>
      </c>
      <c r="BW339" s="101">
        <f t="shared" si="230"/>
        <v>0</v>
      </c>
      <c r="BX339" s="101">
        <f t="shared" si="231"/>
        <v>0</v>
      </c>
      <c r="BY339" s="101">
        <f t="shared" si="232"/>
        <v>0</v>
      </c>
      <c r="BZ339" s="101">
        <f t="shared" si="233"/>
        <v>0</v>
      </c>
      <c r="CA339" s="100">
        <f t="shared" si="234"/>
        <v>0</v>
      </c>
      <c r="CB339" s="101">
        <f t="shared" si="235"/>
        <v>0</v>
      </c>
      <c r="CC339" s="102">
        <f t="shared" si="236"/>
        <v>0</v>
      </c>
      <c r="CD339" s="100">
        <f t="shared" si="237"/>
        <v>0</v>
      </c>
      <c r="CE339" s="100">
        <f t="shared" si="238"/>
        <v>0</v>
      </c>
      <c r="CF339" s="100">
        <f t="shared" si="239"/>
        <v>0</v>
      </c>
      <c r="CG339" s="100">
        <f t="shared" si="240"/>
        <v>0</v>
      </c>
      <c r="CH339" s="100">
        <f t="shared" si="241"/>
        <v>0</v>
      </c>
      <c r="CI339" s="103">
        <f t="shared" si="242"/>
        <v>0</v>
      </c>
      <c r="CJ339" s="101">
        <f t="shared" si="243"/>
        <v>0</v>
      </c>
      <c r="CK339" s="103">
        <f t="shared" si="244"/>
        <v>0</v>
      </c>
      <c r="CL339" s="101" t="e">
        <f t="shared" si="245"/>
        <v>#DIV/0!</v>
      </c>
    </row>
    <row r="340" spans="2:90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V340" s="92">
        <f t="shared" si="211"/>
        <v>14</v>
      </c>
      <c r="AX340" s="100" t="e">
        <f t="shared" si="212"/>
        <v>#DIV/0!</v>
      </c>
      <c r="AY340" s="101" t="e">
        <f t="shared" si="213"/>
        <v>#DIV/0!</v>
      </c>
      <c r="AZ340" s="102">
        <f t="shared" si="214"/>
        <v>0</v>
      </c>
      <c r="BA340" s="100" t="e">
        <f t="shared" si="215"/>
        <v>#DIV/0!</v>
      </c>
      <c r="BB340" s="100">
        <f t="shared" si="216"/>
        <v>0</v>
      </c>
      <c r="BC340" s="100" t="e">
        <f t="shared" si="217"/>
        <v>#DIV/0!</v>
      </c>
      <c r="BD340" s="100">
        <f t="shared" si="218"/>
        <v>0</v>
      </c>
      <c r="BE340" s="100" t="e">
        <f t="shared" si="219"/>
        <v>#DIV/0!</v>
      </c>
      <c r="BF340" s="103" t="e">
        <f>+VLOOKUP(J340,'Código Barras'!$C$3:$D$1694,1,0)</f>
        <v>#N/A</v>
      </c>
      <c r="BG340" s="101" t="e">
        <f t="shared" si="220"/>
        <v>#DIV/0!</v>
      </c>
      <c r="BH340" s="103" t="e">
        <f>+VLOOKUP(L340,'Código Barras'!$C$3:$D$1694,1,0)</f>
        <v>#N/A</v>
      </c>
      <c r="BI340" s="101" t="e">
        <f t="shared" si="221"/>
        <v>#DIV/0!</v>
      </c>
      <c r="BJ340" s="104" t="str">
        <f>IF(N340&lt;&gt;"",VLOOKUP(N340,Distribuidoras!$B$3:$B$28,1,0),"")</f>
        <v/>
      </c>
      <c r="BK340" s="104" t="e">
        <f>+VLOOKUP('Gx a CL'!O340,'Cod. Único Territorial'!$D$3:$D$348,1,0)</f>
        <v>#N/A</v>
      </c>
      <c r="BL340" s="104" t="e">
        <f>+VLOOKUP('Gx a CL'!P340,'Cod. Único Territorial'!$B$3:$B$348,1,0)</f>
        <v>#N/A</v>
      </c>
      <c r="BM340" s="104" t="e">
        <f>+VLOOKUP('Gx a CL'!Q340,'Sector Económico'!$B$3:$B$30,1,0)</f>
        <v>#N/A</v>
      </c>
      <c r="BN340" s="104" t="e">
        <f>+VLOOKUP('Gx a CL'!R340,'Sector Económico'!$C$3:$C$30,1,0)</f>
        <v>#N/A</v>
      </c>
      <c r="BO340" s="103">
        <f t="shared" si="222"/>
        <v>0</v>
      </c>
      <c r="BP340" s="103">
        <f t="shared" si="223"/>
        <v>0</v>
      </c>
      <c r="BQ340" s="103">
        <f t="shared" si="224"/>
        <v>0</v>
      </c>
      <c r="BR340" s="103">
        <f t="shared" si="225"/>
        <v>0</v>
      </c>
      <c r="BS340" s="101">
        <f t="shared" si="226"/>
        <v>0</v>
      </c>
      <c r="BT340" s="101">
        <f t="shared" si="227"/>
        <v>0</v>
      </c>
      <c r="BU340" s="101">
        <f t="shared" si="228"/>
        <v>0</v>
      </c>
      <c r="BV340" s="101">
        <f t="shared" si="229"/>
        <v>0</v>
      </c>
      <c r="BW340" s="101">
        <f t="shared" si="230"/>
        <v>0</v>
      </c>
      <c r="BX340" s="101">
        <f t="shared" si="231"/>
        <v>0</v>
      </c>
      <c r="BY340" s="101">
        <f t="shared" si="232"/>
        <v>0</v>
      </c>
      <c r="BZ340" s="101">
        <f t="shared" si="233"/>
        <v>0</v>
      </c>
      <c r="CA340" s="100">
        <f t="shared" si="234"/>
        <v>0</v>
      </c>
      <c r="CB340" s="101">
        <f t="shared" si="235"/>
        <v>0</v>
      </c>
      <c r="CC340" s="102">
        <f t="shared" si="236"/>
        <v>0</v>
      </c>
      <c r="CD340" s="100">
        <f t="shared" si="237"/>
        <v>0</v>
      </c>
      <c r="CE340" s="100">
        <f t="shared" si="238"/>
        <v>0</v>
      </c>
      <c r="CF340" s="100">
        <f t="shared" si="239"/>
        <v>0</v>
      </c>
      <c r="CG340" s="100">
        <f t="shared" si="240"/>
        <v>0</v>
      </c>
      <c r="CH340" s="100">
        <f t="shared" si="241"/>
        <v>0</v>
      </c>
      <c r="CI340" s="103">
        <f t="shared" si="242"/>
        <v>0</v>
      </c>
      <c r="CJ340" s="101">
        <f t="shared" si="243"/>
        <v>0</v>
      </c>
      <c r="CK340" s="103">
        <f t="shared" si="244"/>
        <v>0</v>
      </c>
      <c r="CL340" s="101" t="e">
        <f t="shared" si="245"/>
        <v>#DIV/0!</v>
      </c>
    </row>
    <row r="341" spans="2:90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V341" s="92">
        <f t="shared" si="211"/>
        <v>14</v>
      </c>
      <c r="AX341" s="100" t="e">
        <f t="shared" si="212"/>
        <v>#DIV/0!</v>
      </c>
      <c r="AY341" s="101" t="e">
        <f t="shared" si="213"/>
        <v>#DIV/0!</v>
      </c>
      <c r="AZ341" s="102">
        <f t="shared" si="214"/>
        <v>0</v>
      </c>
      <c r="BA341" s="100" t="e">
        <f t="shared" si="215"/>
        <v>#DIV/0!</v>
      </c>
      <c r="BB341" s="100">
        <f t="shared" si="216"/>
        <v>0</v>
      </c>
      <c r="BC341" s="100" t="e">
        <f t="shared" si="217"/>
        <v>#DIV/0!</v>
      </c>
      <c r="BD341" s="100">
        <f t="shared" si="218"/>
        <v>0</v>
      </c>
      <c r="BE341" s="100" t="e">
        <f t="shared" si="219"/>
        <v>#DIV/0!</v>
      </c>
      <c r="BF341" s="103" t="e">
        <f>+VLOOKUP(J341,'Código Barras'!$C$3:$D$1694,1,0)</f>
        <v>#N/A</v>
      </c>
      <c r="BG341" s="101" t="e">
        <f t="shared" si="220"/>
        <v>#DIV/0!</v>
      </c>
      <c r="BH341" s="103" t="e">
        <f>+VLOOKUP(L341,'Código Barras'!$C$3:$D$1694,1,0)</f>
        <v>#N/A</v>
      </c>
      <c r="BI341" s="101" t="e">
        <f t="shared" si="221"/>
        <v>#DIV/0!</v>
      </c>
      <c r="BJ341" s="104" t="str">
        <f>IF(N341&lt;&gt;"",VLOOKUP(N341,Distribuidoras!$B$3:$B$28,1,0),"")</f>
        <v/>
      </c>
      <c r="BK341" s="104" t="e">
        <f>+VLOOKUP('Gx a CL'!O341,'Cod. Único Territorial'!$D$3:$D$348,1,0)</f>
        <v>#N/A</v>
      </c>
      <c r="BL341" s="104" t="e">
        <f>+VLOOKUP('Gx a CL'!P341,'Cod. Único Territorial'!$B$3:$B$348,1,0)</f>
        <v>#N/A</v>
      </c>
      <c r="BM341" s="104" t="e">
        <f>+VLOOKUP('Gx a CL'!Q341,'Sector Económico'!$B$3:$B$30,1,0)</f>
        <v>#N/A</v>
      </c>
      <c r="BN341" s="104" t="e">
        <f>+VLOOKUP('Gx a CL'!R341,'Sector Económico'!$C$3:$C$30,1,0)</f>
        <v>#N/A</v>
      </c>
      <c r="BO341" s="103">
        <f t="shared" si="222"/>
        <v>0</v>
      </c>
      <c r="BP341" s="103">
        <f t="shared" si="223"/>
        <v>0</v>
      </c>
      <c r="BQ341" s="103">
        <f t="shared" si="224"/>
        <v>0</v>
      </c>
      <c r="BR341" s="103">
        <f t="shared" si="225"/>
        <v>0</v>
      </c>
      <c r="BS341" s="101">
        <f t="shared" si="226"/>
        <v>0</v>
      </c>
      <c r="BT341" s="101">
        <f t="shared" si="227"/>
        <v>0</v>
      </c>
      <c r="BU341" s="101">
        <f t="shared" si="228"/>
        <v>0</v>
      </c>
      <c r="BV341" s="101">
        <f t="shared" si="229"/>
        <v>0</v>
      </c>
      <c r="BW341" s="101">
        <f t="shared" si="230"/>
        <v>0</v>
      </c>
      <c r="BX341" s="101">
        <f t="shared" si="231"/>
        <v>0</v>
      </c>
      <c r="BY341" s="101">
        <f t="shared" si="232"/>
        <v>0</v>
      </c>
      <c r="BZ341" s="101">
        <f t="shared" si="233"/>
        <v>0</v>
      </c>
      <c r="CA341" s="100">
        <f t="shared" si="234"/>
        <v>0</v>
      </c>
      <c r="CB341" s="101">
        <f t="shared" si="235"/>
        <v>0</v>
      </c>
      <c r="CC341" s="102">
        <f t="shared" si="236"/>
        <v>0</v>
      </c>
      <c r="CD341" s="100">
        <f t="shared" si="237"/>
        <v>0</v>
      </c>
      <c r="CE341" s="100">
        <f t="shared" si="238"/>
        <v>0</v>
      </c>
      <c r="CF341" s="100">
        <f t="shared" si="239"/>
        <v>0</v>
      </c>
      <c r="CG341" s="100">
        <f t="shared" si="240"/>
        <v>0</v>
      </c>
      <c r="CH341" s="100">
        <f t="shared" si="241"/>
        <v>0</v>
      </c>
      <c r="CI341" s="103">
        <f t="shared" si="242"/>
        <v>0</v>
      </c>
      <c r="CJ341" s="101">
        <f t="shared" si="243"/>
        <v>0</v>
      </c>
      <c r="CK341" s="103">
        <f t="shared" si="244"/>
        <v>0</v>
      </c>
      <c r="CL341" s="101" t="e">
        <f t="shared" si="245"/>
        <v>#DIV/0!</v>
      </c>
    </row>
    <row r="342" spans="2:90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V342" s="92">
        <f t="shared" si="211"/>
        <v>14</v>
      </c>
      <c r="AX342" s="100" t="e">
        <f t="shared" si="212"/>
        <v>#DIV/0!</v>
      </c>
      <c r="AY342" s="101" t="e">
        <f t="shared" si="213"/>
        <v>#DIV/0!</v>
      </c>
      <c r="AZ342" s="102">
        <f t="shared" si="214"/>
        <v>0</v>
      </c>
      <c r="BA342" s="100" t="e">
        <f t="shared" si="215"/>
        <v>#DIV/0!</v>
      </c>
      <c r="BB342" s="100">
        <f t="shared" si="216"/>
        <v>0</v>
      </c>
      <c r="BC342" s="100" t="e">
        <f t="shared" si="217"/>
        <v>#DIV/0!</v>
      </c>
      <c r="BD342" s="100">
        <f t="shared" si="218"/>
        <v>0</v>
      </c>
      <c r="BE342" s="100" t="e">
        <f t="shared" si="219"/>
        <v>#DIV/0!</v>
      </c>
      <c r="BF342" s="103" t="e">
        <f>+VLOOKUP(J342,'Código Barras'!$C$3:$D$1694,1,0)</f>
        <v>#N/A</v>
      </c>
      <c r="BG342" s="101" t="e">
        <f t="shared" si="220"/>
        <v>#DIV/0!</v>
      </c>
      <c r="BH342" s="103" t="e">
        <f>+VLOOKUP(L342,'Código Barras'!$C$3:$D$1694,1,0)</f>
        <v>#N/A</v>
      </c>
      <c r="BI342" s="101" t="e">
        <f t="shared" si="221"/>
        <v>#DIV/0!</v>
      </c>
      <c r="BJ342" s="104" t="str">
        <f>IF(N342&lt;&gt;"",VLOOKUP(N342,Distribuidoras!$B$3:$B$28,1,0),"")</f>
        <v/>
      </c>
      <c r="BK342" s="104" t="e">
        <f>+VLOOKUP('Gx a CL'!O342,'Cod. Único Territorial'!$D$3:$D$348,1,0)</f>
        <v>#N/A</v>
      </c>
      <c r="BL342" s="104" t="e">
        <f>+VLOOKUP('Gx a CL'!P342,'Cod. Único Territorial'!$B$3:$B$348,1,0)</f>
        <v>#N/A</v>
      </c>
      <c r="BM342" s="104" t="e">
        <f>+VLOOKUP('Gx a CL'!Q342,'Sector Económico'!$B$3:$B$30,1,0)</f>
        <v>#N/A</v>
      </c>
      <c r="BN342" s="104" t="e">
        <f>+VLOOKUP('Gx a CL'!R342,'Sector Económico'!$C$3:$C$30,1,0)</f>
        <v>#N/A</v>
      </c>
      <c r="BO342" s="103">
        <f t="shared" si="222"/>
        <v>0</v>
      </c>
      <c r="BP342" s="103">
        <f t="shared" si="223"/>
        <v>0</v>
      </c>
      <c r="BQ342" s="103">
        <f t="shared" si="224"/>
        <v>0</v>
      </c>
      <c r="BR342" s="103">
        <f t="shared" si="225"/>
        <v>0</v>
      </c>
      <c r="BS342" s="101">
        <f t="shared" si="226"/>
        <v>0</v>
      </c>
      <c r="BT342" s="101">
        <f t="shared" si="227"/>
        <v>0</v>
      </c>
      <c r="BU342" s="101">
        <f t="shared" si="228"/>
        <v>0</v>
      </c>
      <c r="BV342" s="101">
        <f t="shared" si="229"/>
        <v>0</v>
      </c>
      <c r="BW342" s="101">
        <f t="shared" si="230"/>
        <v>0</v>
      </c>
      <c r="BX342" s="101">
        <f t="shared" si="231"/>
        <v>0</v>
      </c>
      <c r="BY342" s="101">
        <f t="shared" si="232"/>
        <v>0</v>
      </c>
      <c r="BZ342" s="101">
        <f t="shared" si="233"/>
        <v>0</v>
      </c>
      <c r="CA342" s="100">
        <f t="shared" si="234"/>
        <v>0</v>
      </c>
      <c r="CB342" s="101">
        <f t="shared" si="235"/>
        <v>0</v>
      </c>
      <c r="CC342" s="102">
        <f t="shared" si="236"/>
        <v>0</v>
      </c>
      <c r="CD342" s="100">
        <f t="shared" si="237"/>
        <v>0</v>
      </c>
      <c r="CE342" s="100">
        <f t="shared" si="238"/>
        <v>0</v>
      </c>
      <c r="CF342" s="100">
        <f t="shared" si="239"/>
        <v>0</v>
      </c>
      <c r="CG342" s="100">
        <f t="shared" si="240"/>
        <v>0</v>
      </c>
      <c r="CH342" s="100">
        <f t="shared" si="241"/>
        <v>0</v>
      </c>
      <c r="CI342" s="103">
        <f t="shared" si="242"/>
        <v>0</v>
      </c>
      <c r="CJ342" s="101">
        <f t="shared" si="243"/>
        <v>0</v>
      </c>
      <c r="CK342" s="103">
        <f t="shared" si="244"/>
        <v>0</v>
      </c>
      <c r="CL342" s="101" t="e">
        <f t="shared" si="245"/>
        <v>#DIV/0!</v>
      </c>
    </row>
    <row r="343" spans="2:90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V343" s="92">
        <f t="shared" si="211"/>
        <v>14</v>
      </c>
      <c r="AX343" s="100" t="e">
        <f t="shared" si="212"/>
        <v>#DIV/0!</v>
      </c>
      <c r="AY343" s="101" t="e">
        <f t="shared" si="213"/>
        <v>#DIV/0!</v>
      </c>
      <c r="AZ343" s="102">
        <f t="shared" si="214"/>
        <v>0</v>
      </c>
      <c r="BA343" s="100" t="e">
        <f t="shared" si="215"/>
        <v>#DIV/0!</v>
      </c>
      <c r="BB343" s="100">
        <f t="shared" si="216"/>
        <v>0</v>
      </c>
      <c r="BC343" s="100" t="e">
        <f t="shared" si="217"/>
        <v>#DIV/0!</v>
      </c>
      <c r="BD343" s="100">
        <f t="shared" si="218"/>
        <v>0</v>
      </c>
      <c r="BE343" s="100" t="e">
        <f t="shared" si="219"/>
        <v>#DIV/0!</v>
      </c>
      <c r="BF343" s="103" t="e">
        <f>+VLOOKUP(J343,'Código Barras'!$C$3:$D$1694,1,0)</f>
        <v>#N/A</v>
      </c>
      <c r="BG343" s="101" t="e">
        <f t="shared" si="220"/>
        <v>#DIV/0!</v>
      </c>
      <c r="BH343" s="103" t="e">
        <f>+VLOOKUP(L343,'Código Barras'!$C$3:$D$1694,1,0)</f>
        <v>#N/A</v>
      </c>
      <c r="BI343" s="101" t="e">
        <f t="shared" si="221"/>
        <v>#DIV/0!</v>
      </c>
      <c r="BJ343" s="104" t="str">
        <f>IF(N343&lt;&gt;"",VLOOKUP(N343,Distribuidoras!$B$3:$B$28,1,0),"")</f>
        <v/>
      </c>
      <c r="BK343" s="104" t="e">
        <f>+VLOOKUP('Gx a CL'!O343,'Cod. Único Territorial'!$D$3:$D$348,1,0)</f>
        <v>#N/A</v>
      </c>
      <c r="BL343" s="104" t="e">
        <f>+VLOOKUP('Gx a CL'!P343,'Cod. Único Territorial'!$B$3:$B$348,1,0)</f>
        <v>#N/A</v>
      </c>
      <c r="BM343" s="104" t="e">
        <f>+VLOOKUP('Gx a CL'!Q343,'Sector Económico'!$B$3:$B$30,1,0)</f>
        <v>#N/A</v>
      </c>
      <c r="BN343" s="104" t="e">
        <f>+VLOOKUP('Gx a CL'!R343,'Sector Económico'!$C$3:$C$30,1,0)</f>
        <v>#N/A</v>
      </c>
      <c r="BO343" s="103">
        <f t="shared" si="222"/>
        <v>0</v>
      </c>
      <c r="BP343" s="103">
        <f t="shared" si="223"/>
        <v>0</v>
      </c>
      <c r="BQ343" s="103">
        <f t="shared" si="224"/>
        <v>0</v>
      </c>
      <c r="BR343" s="103">
        <f t="shared" si="225"/>
        <v>0</v>
      </c>
      <c r="BS343" s="101">
        <f t="shared" si="226"/>
        <v>0</v>
      </c>
      <c r="BT343" s="101">
        <f t="shared" si="227"/>
        <v>0</v>
      </c>
      <c r="BU343" s="101">
        <f t="shared" si="228"/>
        <v>0</v>
      </c>
      <c r="BV343" s="101">
        <f t="shared" si="229"/>
        <v>0</v>
      </c>
      <c r="BW343" s="101">
        <f t="shared" si="230"/>
        <v>0</v>
      </c>
      <c r="BX343" s="101">
        <f t="shared" si="231"/>
        <v>0</v>
      </c>
      <c r="BY343" s="101">
        <f t="shared" si="232"/>
        <v>0</v>
      </c>
      <c r="BZ343" s="101">
        <f t="shared" si="233"/>
        <v>0</v>
      </c>
      <c r="CA343" s="100">
        <f t="shared" si="234"/>
        <v>0</v>
      </c>
      <c r="CB343" s="101">
        <f t="shared" si="235"/>
        <v>0</v>
      </c>
      <c r="CC343" s="102">
        <f t="shared" si="236"/>
        <v>0</v>
      </c>
      <c r="CD343" s="100">
        <f t="shared" si="237"/>
        <v>0</v>
      </c>
      <c r="CE343" s="100">
        <f t="shared" si="238"/>
        <v>0</v>
      </c>
      <c r="CF343" s="100">
        <f t="shared" si="239"/>
        <v>0</v>
      </c>
      <c r="CG343" s="100">
        <f t="shared" si="240"/>
        <v>0</v>
      </c>
      <c r="CH343" s="100">
        <f t="shared" si="241"/>
        <v>0</v>
      </c>
      <c r="CI343" s="103">
        <f t="shared" si="242"/>
        <v>0</v>
      </c>
      <c r="CJ343" s="101">
        <f t="shared" si="243"/>
        <v>0</v>
      </c>
      <c r="CK343" s="103">
        <f t="shared" si="244"/>
        <v>0</v>
      </c>
      <c r="CL343" s="101" t="e">
        <f t="shared" si="245"/>
        <v>#DIV/0!</v>
      </c>
    </row>
    <row r="344" spans="2:90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V344" s="92">
        <f t="shared" si="211"/>
        <v>14</v>
      </c>
      <c r="AX344" s="100" t="e">
        <f t="shared" si="212"/>
        <v>#DIV/0!</v>
      </c>
      <c r="AY344" s="101" t="e">
        <f t="shared" si="213"/>
        <v>#DIV/0!</v>
      </c>
      <c r="AZ344" s="102">
        <f t="shared" si="214"/>
        <v>0</v>
      </c>
      <c r="BA344" s="100" t="e">
        <f t="shared" si="215"/>
        <v>#DIV/0!</v>
      </c>
      <c r="BB344" s="100">
        <f t="shared" si="216"/>
        <v>0</v>
      </c>
      <c r="BC344" s="100" t="e">
        <f t="shared" si="217"/>
        <v>#DIV/0!</v>
      </c>
      <c r="BD344" s="100">
        <f t="shared" si="218"/>
        <v>0</v>
      </c>
      <c r="BE344" s="100" t="e">
        <f t="shared" si="219"/>
        <v>#DIV/0!</v>
      </c>
      <c r="BF344" s="103" t="e">
        <f>+VLOOKUP(J344,'Código Barras'!$C$3:$D$1694,1,0)</f>
        <v>#N/A</v>
      </c>
      <c r="BG344" s="101" t="e">
        <f t="shared" si="220"/>
        <v>#DIV/0!</v>
      </c>
      <c r="BH344" s="103" t="e">
        <f>+VLOOKUP(L344,'Código Barras'!$C$3:$D$1694,1,0)</f>
        <v>#N/A</v>
      </c>
      <c r="BI344" s="101" t="e">
        <f t="shared" si="221"/>
        <v>#DIV/0!</v>
      </c>
      <c r="BJ344" s="104" t="str">
        <f>IF(N344&lt;&gt;"",VLOOKUP(N344,Distribuidoras!$B$3:$B$28,1,0),"")</f>
        <v/>
      </c>
      <c r="BK344" s="104" t="e">
        <f>+VLOOKUP('Gx a CL'!O344,'Cod. Único Territorial'!$D$3:$D$348,1,0)</f>
        <v>#N/A</v>
      </c>
      <c r="BL344" s="104" t="e">
        <f>+VLOOKUP('Gx a CL'!P344,'Cod. Único Territorial'!$B$3:$B$348,1,0)</f>
        <v>#N/A</v>
      </c>
      <c r="BM344" s="104" t="e">
        <f>+VLOOKUP('Gx a CL'!Q344,'Sector Económico'!$B$3:$B$30,1,0)</f>
        <v>#N/A</v>
      </c>
      <c r="BN344" s="104" t="e">
        <f>+VLOOKUP('Gx a CL'!R344,'Sector Económico'!$C$3:$C$30,1,0)</f>
        <v>#N/A</v>
      </c>
      <c r="BO344" s="103">
        <f t="shared" si="222"/>
        <v>0</v>
      </c>
      <c r="BP344" s="103">
        <f t="shared" si="223"/>
        <v>0</v>
      </c>
      <c r="BQ344" s="103">
        <f t="shared" si="224"/>
        <v>0</v>
      </c>
      <c r="BR344" s="103">
        <f t="shared" si="225"/>
        <v>0</v>
      </c>
      <c r="BS344" s="101">
        <f t="shared" si="226"/>
        <v>0</v>
      </c>
      <c r="BT344" s="101">
        <f t="shared" si="227"/>
        <v>0</v>
      </c>
      <c r="BU344" s="101">
        <f t="shared" si="228"/>
        <v>0</v>
      </c>
      <c r="BV344" s="101">
        <f t="shared" si="229"/>
        <v>0</v>
      </c>
      <c r="BW344" s="101">
        <f t="shared" si="230"/>
        <v>0</v>
      </c>
      <c r="BX344" s="101">
        <f t="shared" si="231"/>
        <v>0</v>
      </c>
      <c r="BY344" s="101">
        <f t="shared" si="232"/>
        <v>0</v>
      </c>
      <c r="BZ344" s="101">
        <f t="shared" si="233"/>
        <v>0</v>
      </c>
      <c r="CA344" s="100">
        <f t="shared" si="234"/>
        <v>0</v>
      </c>
      <c r="CB344" s="101">
        <f t="shared" si="235"/>
        <v>0</v>
      </c>
      <c r="CC344" s="102">
        <f t="shared" si="236"/>
        <v>0</v>
      </c>
      <c r="CD344" s="100">
        <f t="shared" si="237"/>
        <v>0</v>
      </c>
      <c r="CE344" s="100">
        <f t="shared" si="238"/>
        <v>0</v>
      </c>
      <c r="CF344" s="100">
        <f t="shared" si="239"/>
        <v>0</v>
      </c>
      <c r="CG344" s="100">
        <f t="shared" si="240"/>
        <v>0</v>
      </c>
      <c r="CH344" s="100">
        <f t="shared" si="241"/>
        <v>0</v>
      </c>
      <c r="CI344" s="103">
        <f t="shared" si="242"/>
        <v>0</v>
      </c>
      <c r="CJ344" s="101">
        <f t="shared" si="243"/>
        <v>0</v>
      </c>
      <c r="CK344" s="103">
        <f t="shared" si="244"/>
        <v>0</v>
      </c>
      <c r="CL344" s="101" t="e">
        <f t="shared" si="245"/>
        <v>#DIV/0!</v>
      </c>
    </row>
    <row r="345" spans="2:90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V345" s="92">
        <f t="shared" si="211"/>
        <v>14</v>
      </c>
      <c r="AX345" s="100" t="e">
        <f t="shared" si="212"/>
        <v>#DIV/0!</v>
      </c>
      <c r="AY345" s="101" t="e">
        <f t="shared" si="213"/>
        <v>#DIV/0!</v>
      </c>
      <c r="AZ345" s="102">
        <f t="shared" si="214"/>
        <v>0</v>
      </c>
      <c r="BA345" s="100" t="e">
        <f t="shared" si="215"/>
        <v>#DIV/0!</v>
      </c>
      <c r="BB345" s="100">
        <f t="shared" si="216"/>
        <v>0</v>
      </c>
      <c r="BC345" s="100" t="e">
        <f t="shared" si="217"/>
        <v>#DIV/0!</v>
      </c>
      <c r="BD345" s="100">
        <f t="shared" si="218"/>
        <v>0</v>
      </c>
      <c r="BE345" s="100" t="e">
        <f t="shared" si="219"/>
        <v>#DIV/0!</v>
      </c>
      <c r="BF345" s="103" t="e">
        <f>+VLOOKUP(J345,'Código Barras'!$C$3:$D$1694,1,0)</f>
        <v>#N/A</v>
      </c>
      <c r="BG345" s="101" t="e">
        <f t="shared" si="220"/>
        <v>#DIV/0!</v>
      </c>
      <c r="BH345" s="103" t="e">
        <f>+VLOOKUP(L345,'Código Barras'!$C$3:$D$1694,1,0)</f>
        <v>#N/A</v>
      </c>
      <c r="BI345" s="101" t="e">
        <f t="shared" si="221"/>
        <v>#DIV/0!</v>
      </c>
      <c r="BJ345" s="104" t="str">
        <f>IF(N345&lt;&gt;"",VLOOKUP(N345,Distribuidoras!$B$3:$B$28,1,0),"")</f>
        <v/>
      </c>
      <c r="BK345" s="104" t="e">
        <f>+VLOOKUP('Gx a CL'!O345,'Cod. Único Territorial'!$D$3:$D$348,1,0)</f>
        <v>#N/A</v>
      </c>
      <c r="BL345" s="104" t="e">
        <f>+VLOOKUP('Gx a CL'!P345,'Cod. Único Territorial'!$B$3:$B$348,1,0)</f>
        <v>#N/A</v>
      </c>
      <c r="BM345" s="104" t="e">
        <f>+VLOOKUP('Gx a CL'!Q345,'Sector Económico'!$B$3:$B$30,1,0)</f>
        <v>#N/A</v>
      </c>
      <c r="BN345" s="104" t="e">
        <f>+VLOOKUP('Gx a CL'!R345,'Sector Económico'!$C$3:$C$30,1,0)</f>
        <v>#N/A</v>
      </c>
      <c r="BO345" s="103">
        <f t="shared" si="222"/>
        <v>0</v>
      </c>
      <c r="BP345" s="103">
        <f t="shared" si="223"/>
        <v>0</v>
      </c>
      <c r="BQ345" s="103">
        <f t="shared" si="224"/>
        <v>0</v>
      </c>
      <c r="BR345" s="103">
        <f t="shared" si="225"/>
        <v>0</v>
      </c>
      <c r="BS345" s="101">
        <f t="shared" si="226"/>
        <v>0</v>
      </c>
      <c r="BT345" s="101">
        <f t="shared" si="227"/>
        <v>0</v>
      </c>
      <c r="BU345" s="101">
        <f t="shared" si="228"/>
        <v>0</v>
      </c>
      <c r="BV345" s="101">
        <f t="shared" si="229"/>
        <v>0</v>
      </c>
      <c r="BW345" s="101">
        <f t="shared" si="230"/>
        <v>0</v>
      </c>
      <c r="BX345" s="101">
        <f t="shared" si="231"/>
        <v>0</v>
      </c>
      <c r="BY345" s="101">
        <f t="shared" si="232"/>
        <v>0</v>
      </c>
      <c r="BZ345" s="101">
        <f t="shared" si="233"/>
        <v>0</v>
      </c>
      <c r="CA345" s="100">
        <f t="shared" si="234"/>
        <v>0</v>
      </c>
      <c r="CB345" s="101">
        <f t="shared" si="235"/>
        <v>0</v>
      </c>
      <c r="CC345" s="102">
        <f t="shared" si="236"/>
        <v>0</v>
      </c>
      <c r="CD345" s="100">
        <f t="shared" si="237"/>
        <v>0</v>
      </c>
      <c r="CE345" s="100">
        <f t="shared" si="238"/>
        <v>0</v>
      </c>
      <c r="CF345" s="100">
        <f t="shared" si="239"/>
        <v>0</v>
      </c>
      <c r="CG345" s="100">
        <f t="shared" si="240"/>
        <v>0</v>
      </c>
      <c r="CH345" s="100">
        <f t="shared" si="241"/>
        <v>0</v>
      </c>
      <c r="CI345" s="103">
        <f t="shared" si="242"/>
        <v>0</v>
      </c>
      <c r="CJ345" s="101">
        <f t="shared" si="243"/>
        <v>0</v>
      </c>
      <c r="CK345" s="103">
        <f t="shared" si="244"/>
        <v>0</v>
      </c>
      <c r="CL345" s="101" t="e">
        <f t="shared" si="245"/>
        <v>#DIV/0!</v>
      </c>
    </row>
    <row r="346" spans="2:90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V346" s="92">
        <f t="shared" si="211"/>
        <v>14</v>
      </c>
      <c r="AX346" s="100" t="e">
        <f t="shared" si="212"/>
        <v>#DIV/0!</v>
      </c>
      <c r="AY346" s="101" t="e">
        <f t="shared" si="213"/>
        <v>#DIV/0!</v>
      </c>
      <c r="AZ346" s="102">
        <f t="shared" si="214"/>
        <v>0</v>
      </c>
      <c r="BA346" s="100" t="e">
        <f t="shared" si="215"/>
        <v>#DIV/0!</v>
      </c>
      <c r="BB346" s="100">
        <f t="shared" si="216"/>
        <v>0</v>
      </c>
      <c r="BC346" s="100" t="e">
        <f t="shared" si="217"/>
        <v>#DIV/0!</v>
      </c>
      <c r="BD346" s="100">
        <f t="shared" si="218"/>
        <v>0</v>
      </c>
      <c r="BE346" s="100" t="e">
        <f t="shared" si="219"/>
        <v>#DIV/0!</v>
      </c>
      <c r="BF346" s="103" t="e">
        <f>+VLOOKUP(J346,'Código Barras'!$C$3:$D$1694,1,0)</f>
        <v>#N/A</v>
      </c>
      <c r="BG346" s="101" t="e">
        <f t="shared" si="220"/>
        <v>#DIV/0!</v>
      </c>
      <c r="BH346" s="103" t="e">
        <f>+VLOOKUP(L346,'Código Barras'!$C$3:$D$1694,1,0)</f>
        <v>#N/A</v>
      </c>
      <c r="BI346" s="101" t="e">
        <f t="shared" si="221"/>
        <v>#DIV/0!</v>
      </c>
      <c r="BJ346" s="104" t="str">
        <f>IF(N346&lt;&gt;"",VLOOKUP(N346,Distribuidoras!$B$3:$B$28,1,0),"")</f>
        <v/>
      </c>
      <c r="BK346" s="104" t="e">
        <f>+VLOOKUP('Gx a CL'!O346,'Cod. Único Territorial'!$D$3:$D$348,1,0)</f>
        <v>#N/A</v>
      </c>
      <c r="BL346" s="104" t="e">
        <f>+VLOOKUP('Gx a CL'!P346,'Cod. Único Territorial'!$B$3:$B$348,1,0)</f>
        <v>#N/A</v>
      </c>
      <c r="BM346" s="104" t="e">
        <f>+VLOOKUP('Gx a CL'!Q346,'Sector Económico'!$B$3:$B$30,1,0)</f>
        <v>#N/A</v>
      </c>
      <c r="BN346" s="104" t="e">
        <f>+VLOOKUP('Gx a CL'!R346,'Sector Económico'!$C$3:$C$30,1,0)</f>
        <v>#N/A</v>
      </c>
      <c r="BO346" s="103">
        <f t="shared" si="222"/>
        <v>0</v>
      </c>
      <c r="BP346" s="103">
        <f t="shared" si="223"/>
        <v>0</v>
      </c>
      <c r="BQ346" s="103">
        <f t="shared" si="224"/>
        <v>0</v>
      </c>
      <c r="BR346" s="103">
        <f t="shared" si="225"/>
        <v>0</v>
      </c>
      <c r="BS346" s="101">
        <f t="shared" si="226"/>
        <v>0</v>
      </c>
      <c r="BT346" s="101">
        <f t="shared" si="227"/>
        <v>0</v>
      </c>
      <c r="BU346" s="101">
        <f t="shared" si="228"/>
        <v>0</v>
      </c>
      <c r="BV346" s="101">
        <f t="shared" si="229"/>
        <v>0</v>
      </c>
      <c r="BW346" s="101">
        <f t="shared" si="230"/>
        <v>0</v>
      </c>
      <c r="BX346" s="101">
        <f t="shared" si="231"/>
        <v>0</v>
      </c>
      <c r="BY346" s="101">
        <f t="shared" si="232"/>
        <v>0</v>
      </c>
      <c r="BZ346" s="101">
        <f t="shared" si="233"/>
        <v>0</v>
      </c>
      <c r="CA346" s="100">
        <f t="shared" si="234"/>
        <v>0</v>
      </c>
      <c r="CB346" s="101">
        <f t="shared" si="235"/>
        <v>0</v>
      </c>
      <c r="CC346" s="102">
        <f t="shared" si="236"/>
        <v>0</v>
      </c>
      <c r="CD346" s="100">
        <f t="shared" si="237"/>
        <v>0</v>
      </c>
      <c r="CE346" s="100">
        <f t="shared" si="238"/>
        <v>0</v>
      </c>
      <c r="CF346" s="100">
        <f t="shared" si="239"/>
        <v>0</v>
      </c>
      <c r="CG346" s="100">
        <f t="shared" si="240"/>
        <v>0</v>
      </c>
      <c r="CH346" s="100">
        <f t="shared" si="241"/>
        <v>0</v>
      </c>
      <c r="CI346" s="103">
        <f t="shared" si="242"/>
        <v>0</v>
      </c>
      <c r="CJ346" s="101">
        <f t="shared" si="243"/>
        <v>0</v>
      </c>
      <c r="CK346" s="103">
        <f t="shared" si="244"/>
        <v>0</v>
      </c>
      <c r="CL346" s="101" t="e">
        <f t="shared" si="245"/>
        <v>#DIV/0!</v>
      </c>
    </row>
    <row r="347" spans="2:90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V347" s="92">
        <f t="shared" si="211"/>
        <v>14</v>
      </c>
      <c r="AX347" s="100" t="e">
        <f t="shared" si="212"/>
        <v>#DIV/0!</v>
      </c>
      <c r="AY347" s="101" t="e">
        <f t="shared" si="213"/>
        <v>#DIV/0!</v>
      </c>
      <c r="AZ347" s="102">
        <f t="shared" si="214"/>
        <v>0</v>
      </c>
      <c r="BA347" s="100" t="e">
        <f t="shared" si="215"/>
        <v>#DIV/0!</v>
      </c>
      <c r="BB347" s="100">
        <f t="shared" si="216"/>
        <v>0</v>
      </c>
      <c r="BC347" s="100" t="e">
        <f t="shared" si="217"/>
        <v>#DIV/0!</v>
      </c>
      <c r="BD347" s="100">
        <f t="shared" si="218"/>
        <v>0</v>
      </c>
      <c r="BE347" s="100" t="e">
        <f t="shared" si="219"/>
        <v>#DIV/0!</v>
      </c>
      <c r="BF347" s="103" t="e">
        <f>+VLOOKUP(J347,'Código Barras'!$C$3:$D$1694,1,0)</f>
        <v>#N/A</v>
      </c>
      <c r="BG347" s="101" t="e">
        <f t="shared" si="220"/>
        <v>#DIV/0!</v>
      </c>
      <c r="BH347" s="103" t="e">
        <f>+VLOOKUP(L347,'Código Barras'!$C$3:$D$1694,1,0)</f>
        <v>#N/A</v>
      </c>
      <c r="BI347" s="101" t="e">
        <f t="shared" si="221"/>
        <v>#DIV/0!</v>
      </c>
      <c r="BJ347" s="104" t="str">
        <f>IF(N347&lt;&gt;"",VLOOKUP(N347,Distribuidoras!$B$3:$B$28,1,0),"")</f>
        <v/>
      </c>
      <c r="BK347" s="104" t="e">
        <f>+VLOOKUP('Gx a CL'!O347,'Cod. Único Territorial'!$D$3:$D$348,1,0)</f>
        <v>#N/A</v>
      </c>
      <c r="BL347" s="104" t="e">
        <f>+VLOOKUP('Gx a CL'!P347,'Cod. Único Territorial'!$B$3:$B$348,1,0)</f>
        <v>#N/A</v>
      </c>
      <c r="BM347" s="104" t="e">
        <f>+VLOOKUP('Gx a CL'!Q347,'Sector Económico'!$B$3:$B$30,1,0)</f>
        <v>#N/A</v>
      </c>
      <c r="BN347" s="104" t="e">
        <f>+VLOOKUP('Gx a CL'!R347,'Sector Económico'!$C$3:$C$30,1,0)</f>
        <v>#N/A</v>
      </c>
      <c r="BO347" s="103">
        <f t="shared" si="222"/>
        <v>0</v>
      </c>
      <c r="BP347" s="103">
        <f t="shared" si="223"/>
        <v>0</v>
      </c>
      <c r="BQ347" s="103">
        <f t="shared" si="224"/>
        <v>0</v>
      </c>
      <c r="BR347" s="103">
        <f t="shared" si="225"/>
        <v>0</v>
      </c>
      <c r="BS347" s="101">
        <f t="shared" si="226"/>
        <v>0</v>
      </c>
      <c r="BT347" s="101">
        <f t="shared" si="227"/>
        <v>0</v>
      </c>
      <c r="BU347" s="101">
        <f t="shared" si="228"/>
        <v>0</v>
      </c>
      <c r="BV347" s="101">
        <f t="shared" si="229"/>
        <v>0</v>
      </c>
      <c r="BW347" s="101">
        <f t="shared" si="230"/>
        <v>0</v>
      </c>
      <c r="BX347" s="101">
        <f t="shared" si="231"/>
        <v>0</v>
      </c>
      <c r="BY347" s="101">
        <f t="shared" si="232"/>
        <v>0</v>
      </c>
      <c r="BZ347" s="101">
        <f t="shared" si="233"/>
        <v>0</v>
      </c>
      <c r="CA347" s="100">
        <f t="shared" si="234"/>
        <v>0</v>
      </c>
      <c r="CB347" s="101">
        <f t="shared" si="235"/>
        <v>0</v>
      </c>
      <c r="CC347" s="102">
        <f t="shared" si="236"/>
        <v>0</v>
      </c>
      <c r="CD347" s="100">
        <f t="shared" si="237"/>
        <v>0</v>
      </c>
      <c r="CE347" s="100">
        <f t="shared" si="238"/>
        <v>0</v>
      </c>
      <c r="CF347" s="100">
        <f t="shared" si="239"/>
        <v>0</v>
      </c>
      <c r="CG347" s="100">
        <f t="shared" si="240"/>
        <v>0</v>
      </c>
      <c r="CH347" s="100">
        <f t="shared" si="241"/>
        <v>0</v>
      </c>
      <c r="CI347" s="103">
        <f t="shared" si="242"/>
        <v>0</v>
      </c>
      <c r="CJ347" s="101">
        <f t="shared" si="243"/>
        <v>0</v>
      </c>
      <c r="CK347" s="103">
        <f t="shared" si="244"/>
        <v>0</v>
      </c>
      <c r="CL347" s="101" t="e">
        <f t="shared" si="245"/>
        <v>#DIV/0!</v>
      </c>
    </row>
    <row r="348" spans="2:90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V348" s="92">
        <f t="shared" si="211"/>
        <v>14</v>
      </c>
      <c r="AX348" s="100" t="e">
        <f t="shared" si="212"/>
        <v>#DIV/0!</v>
      </c>
      <c r="AY348" s="101" t="e">
        <f t="shared" si="213"/>
        <v>#DIV/0!</v>
      </c>
      <c r="AZ348" s="102">
        <f t="shared" si="214"/>
        <v>0</v>
      </c>
      <c r="BA348" s="100" t="e">
        <f t="shared" si="215"/>
        <v>#DIV/0!</v>
      </c>
      <c r="BB348" s="100">
        <f t="shared" si="216"/>
        <v>0</v>
      </c>
      <c r="BC348" s="100" t="e">
        <f t="shared" si="217"/>
        <v>#DIV/0!</v>
      </c>
      <c r="BD348" s="100">
        <f t="shared" si="218"/>
        <v>0</v>
      </c>
      <c r="BE348" s="100" t="e">
        <f t="shared" si="219"/>
        <v>#DIV/0!</v>
      </c>
      <c r="BF348" s="103" t="e">
        <f>+VLOOKUP(J348,'Código Barras'!$C$3:$D$1694,1,0)</f>
        <v>#N/A</v>
      </c>
      <c r="BG348" s="101" t="e">
        <f t="shared" si="220"/>
        <v>#DIV/0!</v>
      </c>
      <c r="BH348" s="103" t="e">
        <f>+VLOOKUP(L348,'Código Barras'!$C$3:$D$1694,1,0)</f>
        <v>#N/A</v>
      </c>
      <c r="BI348" s="101" t="e">
        <f t="shared" si="221"/>
        <v>#DIV/0!</v>
      </c>
      <c r="BJ348" s="104" t="str">
        <f>IF(N348&lt;&gt;"",VLOOKUP(N348,Distribuidoras!$B$3:$B$28,1,0),"")</f>
        <v/>
      </c>
      <c r="BK348" s="104" t="e">
        <f>+VLOOKUP('Gx a CL'!O348,'Cod. Único Territorial'!$D$3:$D$348,1,0)</f>
        <v>#N/A</v>
      </c>
      <c r="BL348" s="104" t="e">
        <f>+VLOOKUP('Gx a CL'!P348,'Cod. Único Territorial'!$B$3:$B$348,1,0)</f>
        <v>#N/A</v>
      </c>
      <c r="BM348" s="104" t="e">
        <f>+VLOOKUP('Gx a CL'!Q348,'Sector Económico'!$B$3:$B$30,1,0)</f>
        <v>#N/A</v>
      </c>
      <c r="BN348" s="104" t="e">
        <f>+VLOOKUP('Gx a CL'!R348,'Sector Económico'!$C$3:$C$30,1,0)</f>
        <v>#N/A</v>
      </c>
      <c r="BO348" s="103">
        <f t="shared" si="222"/>
        <v>0</v>
      </c>
      <c r="BP348" s="103">
        <f t="shared" si="223"/>
        <v>0</v>
      </c>
      <c r="BQ348" s="103">
        <f t="shared" si="224"/>
        <v>0</v>
      </c>
      <c r="BR348" s="103">
        <f t="shared" si="225"/>
        <v>0</v>
      </c>
      <c r="BS348" s="101">
        <f t="shared" si="226"/>
        <v>0</v>
      </c>
      <c r="BT348" s="101">
        <f t="shared" si="227"/>
        <v>0</v>
      </c>
      <c r="BU348" s="101">
        <f t="shared" si="228"/>
        <v>0</v>
      </c>
      <c r="BV348" s="101">
        <f t="shared" si="229"/>
        <v>0</v>
      </c>
      <c r="BW348" s="101">
        <f t="shared" si="230"/>
        <v>0</v>
      </c>
      <c r="BX348" s="101">
        <f t="shared" si="231"/>
        <v>0</v>
      </c>
      <c r="BY348" s="101">
        <f t="shared" si="232"/>
        <v>0</v>
      </c>
      <c r="BZ348" s="101">
        <f t="shared" si="233"/>
        <v>0</v>
      </c>
      <c r="CA348" s="100">
        <f t="shared" si="234"/>
        <v>0</v>
      </c>
      <c r="CB348" s="101">
        <f t="shared" si="235"/>
        <v>0</v>
      </c>
      <c r="CC348" s="102">
        <f t="shared" si="236"/>
        <v>0</v>
      </c>
      <c r="CD348" s="100">
        <f t="shared" si="237"/>
        <v>0</v>
      </c>
      <c r="CE348" s="100">
        <f t="shared" si="238"/>
        <v>0</v>
      </c>
      <c r="CF348" s="100">
        <f t="shared" si="239"/>
        <v>0</v>
      </c>
      <c r="CG348" s="100">
        <f t="shared" si="240"/>
        <v>0</v>
      </c>
      <c r="CH348" s="100">
        <f t="shared" si="241"/>
        <v>0</v>
      </c>
      <c r="CI348" s="103">
        <f t="shared" si="242"/>
        <v>0</v>
      </c>
      <c r="CJ348" s="101">
        <f t="shared" si="243"/>
        <v>0</v>
      </c>
      <c r="CK348" s="103">
        <f t="shared" si="244"/>
        <v>0</v>
      </c>
      <c r="CL348" s="101" t="e">
        <f t="shared" si="245"/>
        <v>#DIV/0!</v>
      </c>
    </row>
    <row r="349" spans="2:90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V349" s="92">
        <f t="shared" si="211"/>
        <v>14</v>
      </c>
      <c r="AX349" s="100" t="e">
        <f t="shared" si="212"/>
        <v>#DIV/0!</v>
      </c>
      <c r="AY349" s="101" t="e">
        <f t="shared" si="213"/>
        <v>#DIV/0!</v>
      </c>
      <c r="AZ349" s="102">
        <f t="shared" si="214"/>
        <v>0</v>
      </c>
      <c r="BA349" s="100" t="e">
        <f t="shared" si="215"/>
        <v>#DIV/0!</v>
      </c>
      <c r="BB349" s="100">
        <f t="shared" si="216"/>
        <v>0</v>
      </c>
      <c r="BC349" s="100" t="e">
        <f t="shared" si="217"/>
        <v>#DIV/0!</v>
      </c>
      <c r="BD349" s="100">
        <f t="shared" si="218"/>
        <v>0</v>
      </c>
      <c r="BE349" s="100" t="e">
        <f t="shared" si="219"/>
        <v>#DIV/0!</v>
      </c>
      <c r="BF349" s="103" t="e">
        <f>+VLOOKUP(J349,'Código Barras'!$C$3:$D$1694,1,0)</f>
        <v>#N/A</v>
      </c>
      <c r="BG349" s="101" t="e">
        <f t="shared" si="220"/>
        <v>#DIV/0!</v>
      </c>
      <c r="BH349" s="103" t="e">
        <f>+VLOOKUP(L349,'Código Barras'!$C$3:$D$1694,1,0)</f>
        <v>#N/A</v>
      </c>
      <c r="BI349" s="101" t="e">
        <f t="shared" si="221"/>
        <v>#DIV/0!</v>
      </c>
      <c r="BJ349" s="104" t="str">
        <f>IF(N349&lt;&gt;"",VLOOKUP(N349,Distribuidoras!$B$3:$B$28,1,0),"")</f>
        <v/>
      </c>
      <c r="BK349" s="104" t="e">
        <f>+VLOOKUP('Gx a CL'!O349,'Cod. Único Territorial'!$D$3:$D$348,1,0)</f>
        <v>#N/A</v>
      </c>
      <c r="BL349" s="104" t="e">
        <f>+VLOOKUP('Gx a CL'!P349,'Cod. Único Territorial'!$B$3:$B$348,1,0)</f>
        <v>#N/A</v>
      </c>
      <c r="BM349" s="104" t="e">
        <f>+VLOOKUP('Gx a CL'!Q349,'Sector Económico'!$B$3:$B$30,1,0)</f>
        <v>#N/A</v>
      </c>
      <c r="BN349" s="104" t="e">
        <f>+VLOOKUP('Gx a CL'!R349,'Sector Económico'!$C$3:$C$30,1,0)</f>
        <v>#N/A</v>
      </c>
      <c r="BO349" s="103">
        <f t="shared" si="222"/>
        <v>0</v>
      </c>
      <c r="BP349" s="103">
        <f t="shared" si="223"/>
        <v>0</v>
      </c>
      <c r="BQ349" s="103">
        <f t="shared" si="224"/>
        <v>0</v>
      </c>
      <c r="BR349" s="103">
        <f t="shared" si="225"/>
        <v>0</v>
      </c>
      <c r="BS349" s="101">
        <f t="shared" si="226"/>
        <v>0</v>
      </c>
      <c r="BT349" s="101">
        <f t="shared" si="227"/>
        <v>0</v>
      </c>
      <c r="BU349" s="101">
        <f t="shared" si="228"/>
        <v>0</v>
      </c>
      <c r="BV349" s="101">
        <f t="shared" si="229"/>
        <v>0</v>
      </c>
      <c r="BW349" s="101">
        <f t="shared" si="230"/>
        <v>0</v>
      </c>
      <c r="BX349" s="101">
        <f t="shared" si="231"/>
        <v>0</v>
      </c>
      <c r="BY349" s="101">
        <f t="shared" si="232"/>
        <v>0</v>
      </c>
      <c r="BZ349" s="101">
        <f t="shared" si="233"/>
        <v>0</v>
      </c>
      <c r="CA349" s="100">
        <f t="shared" si="234"/>
        <v>0</v>
      </c>
      <c r="CB349" s="101">
        <f t="shared" si="235"/>
        <v>0</v>
      </c>
      <c r="CC349" s="102">
        <f t="shared" si="236"/>
        <v>0</v>
      </c>
      <c r="CD349" s="100">
        <f t="shared" si="237"/>
        <v>0</v>
      </c>
      <c r="CE349" s="100">
        <f t="shared" si="238"/>
        <v>0</v>
      </c>
      <c r="CF349" s="100">
        <f t="shared" si="239"/>
        <v>0</v>
      </c>
      <c r="CG349" s="100">
        <f t="shared" si="240"/>
        <v>0</v>
      </c>
      <c r="CH349" s="100">
        <f t="shared" si="241"/>
        <v>0</v>
      </c>
      <c r="CI349" s="103">
        <f t="shared" si="242"/>
        <v>0</v>
      </c>
      <c r="CJ349" s="101">
        <f t="shared" si="243"/>
        <v>0</v>
      </c>
      <c r="CK349" s="103">
        <f t="shared" si="244"/>
        <v>0</v>
      </c>
      <c r="CL349" s="101" t="e">
        <f t="shared" si="245"/>
        <v>#DIV/0!</v>
      </c>
    </row>
    <row r="350" spans="2:90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V350" s="92">
        <f t="shared" si="211"/>
        <v>14</v>
      </c>
      <c r="AX350" s="100" t="e">
        <f t="shared" si="212"/>
        <v>#DIV/0!</v>
      </c>
      <c r="AY350" s="101" t="e">
        <f t="shared" si="213"/>
        <v>#DIV/0!</v>
      </c>
      <c r="AZ350" s="102">
        <f t="shared" si="214"/>
        <v>0</v>
      </c>
      <c r="BA350" s="100" t="e">
        <f t="shared" si="215"/>
        <v>#DIV/0!</v>
      </c>
      <c r="BB350" s="100">
        <f t="shared" si="216"/>
        <v>0</v>
      </c>
      <c r="BC350" s="100" t="e">
        <f t="shared" si="217"/>
        <v>#DIV/0!</v>
      </c>
      <c r="BD350" s="100">
        <f t="shared" si="218"/>
        <v>0</v>
      </c>
      <c r="BE350" s="100" t="e">
        <f t="shared" si="219"/>
        <v>#DIV/0!</v>
      </c>
      <c r="BF350" s="103" t="e">
        <f>+VLOOKUP(J350,'Código Barras'!$C$3:$D$1694,1,0)</f>
        <v>#N/A</v>
      </c>
      <c r="BG350" s="101" t="e">
        <f t="shared" si="220"/>
        <v>#DIV/0!</v>
      </c>
      <c r="BH350" s="103" t="e">
        <f>+VLOOKUP(L350,'Código Barras'!$C$3:$D$1694,1,0)</f>
        <v>#N/A</v>
      </c>
      <c r="BI350" s="101" t="e">
        <f t="shared" si="221"/>
        <v>#DIV/0!</v>
      </c>
      <c r="BJ350" s="104" t="str">
        <f>IF(N350&lt;&gt;"",VLOOKUP(N350,Distribuidoras!$B$3:$B$28,1,0),"")</f>
        <v/>
      </c>
      <c r="BK350" s="104" t="e">
        <f>+VLOOKUP('Gx a CL'!O350,'Cod. Único Territorial'!$D$3:$D$348,1,0)</f>
        <v>#N/A</v>
      </c>
      <c r="BL350" s="104" t="e">
        <f>+VLOOKUP('Gx a CL'!P350,'Cod. Único Territorial'!$B$3:$B$348,1,0)</f>
        <v>#N/A</v>
      </c>
      <c r="BM350" s="104" t="e">
        <f>+VLOOKUP('Gx a CL'!Q350,'Sector Económico'!$B$3:$B$30,1,0)</f>
        <v>#N/A</v>
      </c>
      <c r="BN350" s="104" t="e">
        <f>+VLOOKUP('Gx a CL'!R350,'Sector Económico'!$C$3:$C$30,1,0)</f>
        <v>#N/A</v>
      </c>
      <c r="BO350" s="103">
        <f t="shared" si="222"/>
        <v>0</v>
      </c>
      <c r="BP350" s="103">
        <f t="shared" si="223"/>
        <v>0</v>
      </c>
      <c r="BQ350" s="103">
        <f t="shared" si="224"/>
        <v>0</v>
      </c>
      <c r="BR350" s="103">
        <f t="shared" si="225"/>
        <v>0</v>
      </c>
      <c r="BS350" s="101">
        <f t="shared" si="226"/>
        <v>0</v>
      </c>
      <c r="BT350" s="101">
        <f t="shared" si="227"/>
        <v>0</v>
      </c>
      <c r="BU350" s="101">
        <f t="shared" si="228"/>
        <v>0</v>
      </c>
      <c r="BV350" s="101">
        <f t="shared" si="229"/>
        <v>0</v>
      </c>
      <c r="BW350" s="101">
        <f t="shared" si="230"/>
        <v>0</v>
      </c>
      <c r="BX350" s="101">
        <f t="shared" si="231"/>
        <v>0</v>
      </c>
      <c r="BY350" s="101">
        <f t="shared" si="232"/>
        <v>0</v>
      </c>
      <c r="BZ350" s="101">
        <f t="shared" si="233"/>
        <v>0</v>
      </c>
      <c r="CA350" s="100">
        <f t="shared" si="234"/>
        <v>0</v>
      </c>
      <c r="CB350" s="101">
        <f t="shared" si="235"/>
        <v>0</v>
      </c>
      <c r="CC350" s="102">
        <f t="shared" si="236"/>
        <v>0</v>
      </c>
      <c r="CD350" s="100">
        <f t="shared" si="237"/>
        <v>0</v>
      </c>
      <c r="CE350" s="100">
        <f t="shared" si="238"/>
        <v>0</v>
      </c>
      <c r="CF350" s="100">
        <f t="shared" si="239"/>
        <v>0</v>
      </c>
      <c r="CG350" s="100">
        <f t="shared" si="240"/>
        <v>0</v>
      </c>
      <c r="CH350" s="100">
        <f t="shared" si="241"/>
        <v>0</v>
      </c>
      <c r="CI350" s="103">
        <f t="shared" si="242"/>
        <v>0</v>
      </c>
      <c r="CJ350" s="101">
        <f t="shared" si="243"/>
        <v>0</v>
      </c>
      <c r="CK350" s="103">
        <f t="shared" si="244"/>
        <v>0</v>
      </c>
      <c r="CL350" s="101" t="e">
        <f t="shared" si="245"/>
        <v>#DIV/0!</v>
      </c>
    </row>
    <row r="351" spans="2:90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V351" s="92">
        <f t="shared" si="211"/>
        <v>14</v>
      </c>
      <c r="AX351" s="100" t="e">
        <f t="shared" si="212"/>
        <v>#DIV/0!</v>
      </c>
      <c r="AY351" s="101" t="e">
        <f t="shared" si="213"/>
        <v>#DIV/0!</v>
      </c>
      <c r="AZ351" s="102">
        <f t="shared" si="214"/>
        <v>0</v>
      </c>
      <c r="BA351" s="100" t="e">
        <f t="shared" si="215"/>
        <v>#DIV/0!</v>
      </c>
      <c r="BB351" s="100">
        <f t="shared" si="216"/>
        <v>0</v>
      </c>
      <c r="BC351" s="100" t="e">
        <f t="shared" si="217"/>
        <v>#DIV/0!</v>
      </c>
      <c r="BD351" s="100">
        <f t="shared" si="218"/>
        <v>0</v>
      </c>
      <c r="BE351" s="100" t="e">
        <f t="shared" si="219"/>
        <v>#DIV/0!</v>
      </c>
      <c r="BF351" s="103" t="e">
        <f>+VLOOKUP(J351,'Código Barras'!$C$3:$D$1694,1,0)</f>
        <v>#N/A</v>
      </c>
      <c r="BG351" s="101" t="e">
        <f t="shared" si="220"/>
        <v>#DIV/0!</v>
      </c>
      <c r="BH351" s="103" t="e">
        <f>+VLOOKUP(L351,'Código Barras'!$C$3:$D$1694,1,0)</f>
        <v>#N/A</v>
      </c>
      <c r="BI351" s="101" t="e">
        <f t="shared" si="221"/>
        <v>#DIV/0!</v>
      </c>
      <c r="BJ351" s="104" t="str">
        <f>IF(N351&lt;&gt;"",VLOOKUP(N351,Distribuidoras!$B$3:$B$28,1,0),"")</f>
        <v/>
      </c>
      <c r="BK351" s="104" t="e">
        <f>+VLOOKUP('Gx a CL'!O351,'Cod. Único Territorial'!$D$3:$D$348,1,0)</f>
        <v>#N/A</v>
      </c>
      <c r="BL351" s="104" t="e">
        <f>+VLOOKUP('Gx a CL'!P351,'Cod. Único Territorial'!$B$3:$B$348,1,0)</f>
        <v>#N/A</v>
      </c>
      <c r="BM351" s="104" t="e">
        <f>+VLOOKUP('Gx a CL'!Q351,'Sector Económico'!$B$3:$B$30,1,0)</f>
        <v>#N/A</v>
      </c>
      <c r="BN351" s="104" t="e">
        <f>+VLOOKUP('Gx a CL'!R351,'Sector Económico'!$C$3:$C$30,1,0)</f>
        <v>#N/A</v>
      </c>
      <c r="BO351" s="103">
        <f t="shared" si="222"/>
        <v>0</v>
      </c>
      <c r="BP351" s="103">
        <f t="shared" si="223"/>
        <v>0</v>
      </c>
      <c r="BQ351" s="103">
        <f t="shared" si="224"/>
        <v>0</v>
      </c>
      <c r="BR351" s="103">
        <f t="shared" si="225"/>
        <v>0</v>
      </c>
      <c r="BS351" s="101">
        <f t="shared" si="226"/>
        <v>0</v>
      </c>
      <c r="BT351" s="101">
        <f t="shared" si="227"/>
        <v>0</v>
      </c>
      <c r="BU351" s="101">
        <f t="shared" si="228"/>
        <v>0</v>
      </c>
      <c r="BV351" s="101">
        <f t="shared" si="229"/>
        <v>0</v>
      </c>
      <c r="BW351" s="101">
        <f t="shared" si="230"/>
        <v>0</v>
      </c>
      <c r="BX351" s="101">
        <f t="shared" si="231"/>
        <v>0</v>
      </c>
      <c r="BY351" s="101">
        <f t="shared" si="232"/>
        <v>0</v>
      </c>
      <c r="BZ351" s="101">
        <f t="shared" si="233"/>
        <v>0</v>
      </c>
      <c r="CA351" s="100">
        <f t="shared" si="234"/>
        <v>0</v>
      </c>
      <c r="CB351" s="101">
        <f t="shared" si="235"/>
        <v>0</v>
      </c>
      <c r="CC351" s="102">
        <f t="shared" si="236"/>
        <v>0</v>
      </c>
      <c r="CD351" s="100">
        <f t="shared" si="237"/>
        <v>0</v>
      </c>
      <c r="CE351" s="100">
        <f t="shared" si="238"/>
        <v>0</v>
      </c>
      <c r="CF351" s="100">
        <f t="shared" si="239"/>
        <v>0</v>
      </c>
      <c r="CG351" s="100">
        <f t="shared" si="240"/>
        <v>0</v>
      </c>
      <c r="CH351" s="100">
        <f t="shared" si="241"/>
        <v>0</v>
      </c>
      <c r="CI351" s="103">
        <f t="shared" si="242"/>
        <v>0</v>
      </c>
      <c r="CJ351" s="101">
        <f t="shared" si="243"/>
        <v>0</v>
      </c>
      <c r="CK351" s="103">
        <f t="shared" si="244"/>
        <v>0</v>
      </c>
      <c r="CL351" s="101" t="e">
        <f t="shared" si="245"/>
        <v>#DIV/0!</v>
      </c>
    </row>
    <row r="352" spans="2:90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V352" s="92">
        <f t="shared" si="211"/>
        <v>14</v>
      </c>
      <c r="AX352" s="100" t="e">
        <f t="shared" si="212"/>
        <v>#DIV/0!</v>
      </c>
      <c r="AY352" s="101" t="e">
        <f t="shared" si="213"/>
        <v>#DIV/0!</v>
      </c>
      <c r="AZ352" s="102">
        <f t="shared" si="214"/>
        <v>0</v>
      </c>
      <c r="BA352" s="100" t="e">
        <f t="shared" si="215"/>
        <v>#DIV/0!</v>
      </c>
      <c r="BB352" s="100">
        <f t="shared" si="216"/>
        <v>0</v>
      </c>
      <c r="BC352" s="100" t="e">
        <f t="shared" si="217"/>
        <v>#DIV/0!</v>
      </c>
      <c r="BD352" s="100">
        <f t="shared" si="218"/>
        <v>0</v>
      </c>
      <c r="BE352" s="100" t="e">
        <f t="shared" si="219"/>
        <v>#DIV/0!</v>
      </c>
      <c r="BF352" s="103" t="e">
        <f>+VLOOKUP(J352,'Código Barras'!$C$3:$D$1694,1,0)</f>
        <v>#N/A</v>
      </c>
      <c r="BG352" s="101" t="e">
        <f t="shared" si="220"/>
        <v>#DIV/0!</v>
      </c>
      <c r="BH352" s="103" t="e">
        <f>+VLOOKUP(L352,'Código Barras'!$C$3:$D$1694,1,0)</f>
        <v>#N/A</v>
      </c>
      <c r="BI352" s="101" t="e">
        <f t="shared" si="221"/>
        <v>#DIV/0!</v>
      </c>
      <c r="BJ352" s="104" t="str">
        <f>IF(N352&lt;&gt;"",VLOOKUP(N352,Distribuidoras!$B$3:$B$28,1,0),"")</f>
        <v/>
      </c>
      <c r="BK352" s="104" t="e">
        <f>+VLOOKUP('Gx a CL'!O352,'Cod. Único Territorial'!$D$3:$D$348,1,0)</f>
        <v>#N/A</v>
      </c>
      <c r="BL352" s="104" t="e">
        <f>+VLOOKUP('Gx a CL'!P352,'Cod. Único Territorial'!$B$3:$B$348,1,0)</f>
        <v>#N/A</v>
      </c>
      <c r="BM352" s="104" t="e">
        <f>+VLOOKUP('Gx a CL'!Q352,'Sector Económico'!$B$3:$B$30,1,0)</f>
        <v>#N/A</v>
      </c>
      <c r="BN352" s="104" t="e">
        <f>+VLOOKUP('Gx a CL'!R352,'Sector Económico'!$C$3:$C$30,1,0)</f>
        <v>#N/A</v>
      </c>
      <c r="BO352" s="103">
        <f t="shared" si="222"/>
        <v>0</v>
      </c>
      <c r="BP352" s="103">
        <f t="shared" si="223"/>
        <v>0</v>
      </c>
      <c r="BQ352" s="103">
        <f t="shared" si="224"/>
        <v>0</v>
      </c>
      <c r="BR352" s="103">
        <f t="shared" si="225"/>
        <v>0</v>
      </c>
      <c r="BS352" s="101">
        <f t="shared" si="226"/>
        <v>0</v>
      </c>
      <c r="BT352" s="101">
        <f t="shared" si="227"/>
        <v>0</v>
      </c>
      <c r="BU352" s="101">
        <f t="shared" si="228"/>
        <v>0</v>
      </c>
      <c r="BV352" s="101">
        <f t="shared" si="229"/>
        <v>0</v>
      </c>
      <c r="BW352" s="101">
        <f t="shared" si="230"/>
        <v>0</v>
      </c>
      <c r="BX352" s="101">
        <f t="shared" si="231"/>
        <v>0</v>
      </c>
      <c r="BY352" s="101">
        <f t="shared" si="232"/>
        <v>0</v>
      </c>
      <c r="BZ352" s="101">
        <f t="shared" si="233"/>
        <v>0</v>
      </c>
      <c r="CA352" s="100">
        <f t="shared" si="234"/>
        <v>0</v>
      </c>
      <c r="CB352" s="101">
        <f t="shared" si="235"/>
        <v>0</v>
      </c>
      <c r="CC352" s="102">
        <f t="shared" si="236"/>
        <v>0</v>
      </c>
      <c r="CD352" s="100">
        <f t="shared" si="237"/>
        <v>0</v>
      </c>
      <c r="CE352" s="100">
        <f t="shared" si="238"/>
        <v>0</v>
      </c>
      <c r="CF352" s="100">
        <f t="shared" si="239"/>
        <v>0</v>
      </c>
      <c r="CG352" s="100">
        <f t="shared" si="240"/>
        <v>0</v>
      </c>
      <c r="CH352" s="100">
        <f t="shared" si="241"/>
        <v>0</v>
      </c>
      <c r="CI352" s="103">
        <f t="shared" si="242"/>
        <v>0</v>
      </c>
      <c r="CJ352" s="101">
        <f t="shared" si="243"/>
        <v>0</v>
      </c>
      <c r="CK352" s="103">
        <f t="shared" si="244"/>
        <v>0</v>
      </c>
      <c r="CL352" s="101" t="e">
        <f t="shared" si="245"/>
        <v>#DIV/0!</v>
      </c>
    </row>
    <row r="353" spans="2:90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V353" s="92">
        <f t="shared" si="211"/>
        <v>14</v>
      </c>
      <c r="AX353" s="100" t="e">
        <f t="shared" si="212"/>
        <v>#DIV/0!</v>
      </c>
      <c r="AY353" s="101" t="e">
        <f t="shared" si="213"/>
        <v>#DIV/0!</v>
      </c>
      <c r="AZ353" s="102">
        <f t="shared" si="214"/>
        <v>0</v>
      </c>
      <c r="BA353" s="100" t="e">
        <f t="shared" si="215"/>
        <v>#DIV/0!</v>
      </c>
      <c r="BB353" s="100">
        <f t="shared" si="216"/>
        <v>0</v>
      </c>
      <c r="BC353" s="100" t="e">
        <f t="shared" si="217"/>
        <v>#DIV/0!</v>
      </c>
      <c r="BD353" s="100">
        <f t="shared" si="218"/>
        <v>0</v>
      </c>
      <c r="BE353" s="100" t="e">
        <f t="shared" si="219"/>
        <v>#DIV/0!</v>
      </c>
      <c r="BF353" s="103" t="e">
        <f>+VLOOKUP(J353,'Código Barras'!$C$3:$D$1694,1,0)</f>
        <v>#N/A</v>
      </c>
      <c r="BG353" s="101" t="e">
        <f t="shared" si="220"/>
        <v>#DIV/0!</v>
      </c>
      <c r="BH353" s="103" t="e">
        <f>+VLOOKUP(L353,'Código Barras'!$C$3:$D$1694,1,0)</f>
        <v>#N/A</v>
      </c>
      <c r="BI353" s="101" t="e">
        <f t="shared" si="221"/>
        <v>#DIV/0!</v>
      </c>
      <c r="BJ353" s="104" t="str">
        <f>IF(N353&lt;&gt;"",VLOOKUP(N353,Distribuidoras!$B$3:$B$28,1,0),"")</f>
        <v/>
      </c>
      <c r="BK353" s="104" t="e">
        <f>+VLOOKUP('Gx a CL'!O353,'Cod. Único Territorial'!$D$3:$D$348,1,0)</f>
        <v>#N/A</v>
      </c>
      <c r="BL353" s="104" t="e">
        <f>+VLOOKUP('Gx a CL'!P353,'Cod. Único Territorial'!$B$3:$B$348,1,0)</f>
        <v>#N/A</v>
      </c>
      <c r="BM353" s="104" t="e">
        <f>+VLOOKUP('Gx a CL'!Q353,'Sector Económico'!$B$3:$B$30,1,0)</f>
        <v>#N/A</v>
      </c>
      <c r="BN353" s="104" t="e">
        <f>+VLOOKUP('Gx a CL'!R353,'Sector Económico'!$C$3:$C$30,1,0)</f>
        <v>#N/A</v>
      </c>
      <c r="BO353" s="103">
        <f t="shared" si="222"/>
        <v>0</v>
      </c>
      <c r="BP353" s="103">
        <f t="shared" si="223"/>
        <v>0</v>
      </c>
      <c r="BQ353" s="103">
        <f t="shared" si="224"/>
        <v>0</v>
      </c>
      <c r="BR353" s="103">
        <f t="shared" si="225"/>
        <v>0</v>
      </c>
      <c r="BS353" s="101">
        <f t="shared" si="226"/>
        <v>0</v>
      </c>
      <c r="BT353" s="101">
        <f t="shared" si="227"/>
        <v>0</v>
      </c>
      <c r="BU353" s="101">
        <f t="shared" si="228"/>
        <v>0</v>
      </c>
      <c r="BV353" s="101">
        <f t="shared" si="229"/>
        <v>0</v>
      </c>
      <c r="BW353" s="101">
        <f t="shared" si="230"/>
        <v>0</v>
      </c>
      <c r="BX353" s="101">
        <f t="shared" si="231"/>
        <v>0</v>
      </c>
      <c r="BY353" s="101">
        <f t="shared" si="232"/>
        <v>0</v>
      </c>
      <c r="BZ353" s="101">
        <f t="shared" si="233"/>
        <v>0</v>
      </c>
      <c r="CA353" s="100">
        <f t="shared" si="234"/>
        <v>0</v>
      </c>
      <c r="CB353" s="101">
        <f t="shared" si="235"/>
        <v>0</v>
      </c>
      <c r="CC353" s="102">
        <f t="shared" si="236"/>
        <v>0</v>
      </c>
      <c r="CD353" s="100">
        <f t="shared" si="237"/>
        <v>0</v>
      </c>
      <c r="CE353" s="100">
        <f t="shared" si="238"/>
        <v>0</v>
      </c>
      <c r="CF353" s="100">
        <f t="shared" si="239"/>
        <v>0</v>
      </c>
      <c r="CG353" s="100">
        <f t="shared" si="240"/>
        <v>0</v>
      </c>
      <c r="CH353" s="100">
        <f t="shared" si="241"/>
        <v>0</v>
      </c>
      <c r="CI353" s="103">
        <f t="shared" si="242"/>
        <v>0</v>
      </c>
      <c r="CJ353" s="101">
        <f t="shared" si="243"/>
        <v>0</v>
      </c>
      <c r="CK353" s="103">
        <f t="shared" si="244"/>
        <v>0</v>
      </c>
      <c r="CL353" s="101" t="e">
        <f t="shared" si="245"/>
        <v>#DIV/0!</v>
      </c>
    </row>
    <row r="354" spans="2:90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V354" s="92">
        <f t="shared" si="211"/>
        <v>14</v>
      </c>
      <c r="AX354" s="100" t="e">
        <f t="shared" si="212"/>
        <v>#DIV/0!</v>
      </c>
      <c r="AY354" s="101" t="e">
        <f t="shared" si="213"/>
        <v>#DIV/0!</v>
      </c>
      <c r="AZ354" s="102">
        <f t="shared" si="214"/>
        <v>0</v>
      </c>
      <c r="BA354" s="100" t="e">
        <f t="shared" si="215"/>
        <v>#DIV/0!</v>
      </c>
      <c r="BB354" s="100">
        <f t="shared" si="216"/>
        <v>0</v>
      </c>
      <c r="BC354" s="100" t="e">
        <f t="shared" si="217"/>
        <v>#DIV/0!</v>
      </c>
      <c r="BD354" s="100">
        <f t="shared" si="218"/>
        <v>0</v>
      </c>
      <c r="BE354" s="100" t="e">
        <f t="shared" si="219"/>
        <v>#DIV/0!</v>
      </c>
      <c r="BF354" s="103" t="e">
        <f>+VLOOKUP(J354,'Código Barras'!$C$3:$D$1694,1,0)</f>
        <v>#N/A</v>
      </c>
      <c r="BG354" s="101" t="e">
        <f t="shared" si="220"/>
        <v>#DIV/0!</v>
      </c>
      <c r="BH354" s="103" t="e">
        <f>+VLOOKUP(L354,'Código Barras'!$C$3:$D$1694,1,0)</f>
        <v>#N/A</v>
      </c>
      <c r="BI354" s="101" t="e">
        <f t="shared" si="221"/>
        <v>#DIV/0!</v>
      </c>
      <c r="BJ354" s="104" t="str">
        <f>IF(N354&lt;&gt;"",VLOOKUP(N354,Distribuidoras!$B$3:$B$28,1,0),"")</f>
        <v/>
      </c>
      <c r="BK354" s="104" t="e">
        <f>+VLOOKUP('Gx a CL'!O354,'Cod. Único Territorial'!$D$3:$D$348,1,0)</f>
        <v>#N/A</v>
      </c>
      <c r="BL354" s="104" t="e">
        <f>+VLOOKUP('Gx a CL'!P354,'Cod. Único Territorial'!$B$3:$B$348,1,0)</f>
        <v>#N/A</v>
      </c>
      <c r="BM354" s="104" t="e">
        <f>+VLOOKUP('Gx a CL'!Q354,'Sector Económico'!$B$3:$B$30,1,0)</f>
        <v>#N/A</v>
      </c>
      <c r="BN354" s="104" t="e">
        <f>+VLOOKUP('Gx a CL'!R354,'Sector Económico'!$C$3:$C$30,1,0)</f>
        <v>#N/A</v>
      </c>
      <c r="BO354" s="103">
        <f t="shared" si="222"/>
        <v>0</v>
      </c>
      <c r="BP354" s="103">
        <f t="shared" si="223"/>
        <v>0</v>
      </c>
      <c r="BQ354" s="103">
        <f t="shared" si="224"/>
        <v>0</v>
      </c>
      <c r="BR354" s="103">
        <f t="shared" si="225"/>
        <v>0</v>
      </c>
      <c r="BS354" s="101">
        <f t="shared" si="226"/>
        <v>0</v>
      </c>
      <c r="BT354" s="101">
        <f t="shared" si="227"/>
        <v>0</v>
      </c>
      <c r="BU354" s="101">
        <f t="shared" si="228"/>
        <v>0</v>
      </c>
      <c r="BV354" s="101">
        <f t="shared" si="229"/>
        <v>0</v>
      </c>
      <c r="BW354" s="101">
        <f t="shared" si="230"/>
        <v>0</v>
      </c>
      <c r="BX354" s="101">
        <f t="shared" si="231"/>
        <v>0</v>
      </c>
      <c r="BY354" s="101">
        <f t="shared" si="232"/>
        <v>0</v>
      </c>
      <c r="BZ354" s="101">
        <f t="shared" si="233"/>
        <v>0</v>
      </c>
      <c r="CA354" s="100">
        <f t="shared" si="234"/>
        <v>0</v>
      </c>
      <c r="CB354" s="101">
        <f t="shared" si="235"/>
        <v>0</v>
      </c>
      <c r="CC354" s="102">
        <f t="shared" si="236"/>
        <v>0</v>
      </c>
      <c r="CD354" s="100">
        <f t="shared" si="237"/>
        <v>0</v>
      </c>
      <c r="CE354" s="100">
        <f t="shared" si="238"/>
        <v>0</v>
      </c>
      <c r="CF354" s="100">
        <f t="shared" si="239"/>
        <v>0</v>
      </c>
      <c r="CG354" s="100">
        <f t="shared" si="240"/>
        <v>0</v>
      </c>
      <c r="CH354" s="100">
        <f t="shared" si="241"/>
        <v>0</v>
      </c>
      <c r="CI354" s="103">
        <f t="shared" si="242"/>
        <v>0</v>
      </c>
      <c r="CJ354" s="101">
        <f t="shared" si="243"/>
        <v>0</v>
      </c>
      <c r="CK354" s="103">
        <f t="shared" si="244"/>
        <v>0</v>
      </c>
      <c r="CL354" s="101" t="e">
        <f t="shared" si="245"/>
        <v>#DIV/0!</v>
      </c>
    </row>
    <row r="355" spans="2:90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V355" s="92">
        <f t="shared" si="211"/>
        <v>14</v>
      </c>
      <c r="AX355" s="100" t="e">
        <f t="shared" si="212"/>
        <v>#DIV/0!</v>
      </c>
      <c r="AY355" s="101" t="e">
        <f t="shared" si="213"/>
        <v>#DIV/0!</v>
      </c>
      <c r="AZ355" s="102">
        <f t="shared" si="214"/>
        <v>0</v>
      </c>
      <c r="BA355" s="100" t="e">
        <f t="shared" si="215"/>
        <v>#DIV/0!</v>
      </c>
      <c r="BB355" s="100">
        <f t="shared" si="216"/>
        <v>0</v>
      </c>
      <c r="BC355" s="100" t="e">
        <f t="shared" si="217"/>
        <v>#DIV/0!</v>
      </c>
      <c r="BD355" s="100">
        <f t="shared" si="218"/>
        <v>0</v>
      </c>
      <c r="BE355" s="100" t="e">
        <f t="shared" si="219"/>
        <v>#DIV/0!</v>
      </c>
      <c r="BF355" s="103" t="e">
        <f>+VLOOKUP(J355,'Código Barras'!$C$3:$D$1694,1,0)</f>
        <v>#N/A</v>
      </c>
      <c r="BG355" s="101" t="e">
        <f t="shared" si="220"/>
        <v>#DIV/0!</v>
      </c>
      <c r="BH355" s="103" t="e">
        <f>+VLOOKUP(L355,'Código Barras'!$C$3:$D$1694,1,0)</f>
        <v>#N/A</v>
      </c>
      <c r="BI355" s="101" t="e">
        <f t="shared" si="221"/>
        <v>#DIV/0!</v>
      </c>
      <c r="BJ355" s="104" t="str">
        <f>IF(N355&lt;&gt;"",VLOOKUP(N355,Distribuidoras!$B$3:$B$28,1,0),"")</f>
        <v/>
      </c>
      <c r="BK355" s="104" t="e">
        <f>+VLOOKUP('Gx a CL'!O355,'Cod. Único Territorial'!$D$3:$D$348,1,0)</f>
        <v>#N/A</v>
      </c>
      <c r="BL355" s="104" t="e">
        <f>+VLOOKUP('Gx a CL'!P355,'Cod. Único Territorial'!$B$3:$B$348,1,0)</f>
        <v>#N/A</v>
      </c>
      <c r="BM355" s="104" t="e">
        <f>+VLOOKUP('Gx a CL'!Q355,'Sector Económico'!$B$3:$B$30,1,0)</f>
        <v>#N/A</v>
      </c>
      <c r="BN355" s="104" t="e">
        <f>+VLOOKUP('Gx a CL'!R355,'Sector Económico'!$C$3:$C$30,1,0)</f>
        <v>#N/A</v>
      </c>
      <c r="BO355" s="103">
        <f t="shared" si="222"/>
        <v>0</v>
      </c>
      <c r="BP355" s="103">
        <f t="shared" si="223"/>
        <v>0</v>
      </c>
      <c r="BQ355" s="103">
        <f t="shared" si="224"/>
        <v>0</v>
      </c>
      <c r="BR355" s="103">
        <f t="shared" si="225"/>
        <v>0</v>
      </c>
      <c r="BS355" s="101">
        <f t="shared" si="226"/>
        <v>0</v>
      </c>
      <c r="BT355" s="101">
        <f t="shared" si="227"/>
        <v>0</v>
      </c>
      <c r="BU355" s="101">
        <f t="shared" si="228"/>
        <v>0</v>
      </c>
      <c r="BV355" s="101">
        <f t="shared" si="229"/>
        <v>0</v>
      </c>
      <c r="BW355" s="101">
        <f t="shared" si="230"/>
        <v>0</v>
      </c>
      <c r="BX355" s="101">
        <f t="shared" si="231"/>
        <v>0</v>
      </c>
      <c r="BY355" s="101">
        <f t="shared" si="232"/>
        <v>0</v>
      </c>
      <c r="BZ355" s="101">
        <f t="shared" si="233"/>
        <v>0</v>
      </c>
      <c r="CA355" s="100">
        <f t="shared" si="234"/>
        <v>0</v>
      </c>
      <c r="CB355" s="101">
        <f t="shared" si="235"/>
        <v>0</v>
      </c>
      <c r="CC355" s="102">
        <f t="shared" si="236"/>
        <v>0</v>
      </c>
      <c r="CD355" s="100">
        <f t="shared" si="237"/>
        <v>0</v>
      </c>
      <c r="CE355" s="100">
        <f t="shared" si="238"/>
        <v>0</v>
      </c>
      <c r="CF355" s="100">
        <f t="shared" si="239"/>
        <v>0</v>
      </c>
      <c r="CG355" s="100">
        <f t="shared" si="240"/>
        <v>0</v>
      </c>
      <c r="CH355" s="100">
        <f t="shared" si="241"/>
        <v>0</v>
      </c>
      <c r="CI355" s="103">
        <f t="shared" si="242"/>
        <v>0</v>
      </c>
      <c r="CJ355" s="101">
        <f t="shared" si="243"/>
        <v>0</v>
      </c>
      <c r="CK355" s="103">
        <f t="shared" si="244"/>
        <v>0</v>
      </c>
      <c r="CL355" s="101" t="e">
        <f t="shared" si="245"/>
        <v>#DIV/0!</v>
      </c>
    </row>
    <row r="356" spans="2:90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V356" s="92">
        <f t="shared" si="211"/>
        <v>14</v>
      </c>
      <c r="AX356" s="100" t="e">
        <f t="shared" si="212"/>
        <v>#DIV/0!</v>
      </c>
      <c r="AY356" s="101" t="e">
        <f t="shared" si="213"/>
        <v>#DIV/0!</v>
      </c>
      <c r="AZ356" s="102">
        <f t="shared" si="214"/>
        <v>0</v>
      </c>
      <c r="BA356" s="100" t="e">
        <f t="shared" si="215"/>
        <v>#DIV/0!</v>
      </c>
      <c r="BB356" s="100">
        <f t="shared" si="216"/>
        <v>0</v>
      </c>
      <c r="BC356" s="100" t="e">
        <f t="shared" si="217"/>
        <v>#DIV/0!</v>
      </c>
      <c r="BD356" s="100">
        <f t="shared" si="218"/>
        <v>0</v>
      </c>
      <c r="BE356" s="100" t="e">
        <f t="shared" si="219"/>
        <v>#DIV/0!</v>
      </c>
      <c r="BF356" s="103" t="e">
        <f>+VLOOKUP(J356,'Código Barras'!$C$3:$D$1694,1,0)</f>
        <v>#N/A</v>
      </c>
      <c r="BG356" s="101" t="e">
        <f t="shared" si="220"/>
        <v>#DIV/0!</v>
      </c>
      <c r="BH356" s="103" t="e">
        <f>+VLOOKUP(L356,'Código Barras'!$C$3:$D$1694,1,0)</f>
        <v>#N/A</v>
      </c>
      <c r="BI356" s="101" t="e">
        <f t="shared" si="221"/>
        <v>#DIV/0!</v>
      </c>
      <c r="BJ356" s="104" t="str">
        <f>IF(N356&lt;&gt;"",VLOOKUP(N356,Distribuidoras!$B$3:$B$28,1,0),"")</f>
        <v/>
      </c>
      <c r="BK356" s="104" t="e">
        <f>+VLOOKUP('Gx a CL'!O356,'Cod. Único Territorial'!$D$3:$D$348,1,0)</f>
        <v>#N/A</v>
      </c>
      <c r="BL356" s="104" t="e">
        <f>+VLOOKUP('Gx a CL'!P356,'Cod. Único Territorial'!$B$3:$B$348,1,0)</f>
        <v>#N/A</v>
      </c>
      <c r="BM356" s="104" t="e">
        <f>+VLOOKUP('Gx a CL'!Q356,'Sector Económico'!$B$3:$B$30,1,0)</f>
        <v>#N/A</v>
      </c>
      <c r="BN356" s="104" t="e">
        <f>+VLOOKUP('Gx a CL'!R356,'Sector Económico'!$C$3:$C$30,1,0)</f>
        <v>#N/A</v>
      </c>
      <c r="BO356" s="103">
        <f t="shared" si="222"/>
        <v>0</v>
      </c>
      <c r="BP356" s="103">
        <f t="shared" si="223"/>
        <v>0</v>
      </c>
      <c r="BQ356" s="103">
        <f t="shared" si="224"/>
        <v>0</v>
      </c>
      <c r="BR356" s="103">
        <f t="shared" si="225"/>
        <v>0</v>
      </c>
      <c r="BS356" s="101">
        <f t="shared" si="226"/>
        <v>0</v>
      </c>
      <c r="BT356" s="101">
        <f t="shared" si="227"/>
        <v>0</v>
      </c>
      <c r="BU356" s="101">
        <f t="shared" si="228"/>
        <v>0</v>
      </c>
      <c r="BV356" s="101">
        <f t="shared" si="229"/>
        <v>0</v>
      </c>
      <c r="BW356" s="101">
        <f t="shared" si="230"/>
        <v>0</v>
      </c>
      <c r="BX356" s="101">
        <f t="shared" si="231"/>
        <v>0</v>
      </c>
      <c r="BY356" s="101">
        <f t="shared" si="232"/>
        <v>0</v>
      </c>
      <c r="BZ356" s="101">
        <f t="shared" si="233"/>
        <v>0</v>
      </c>
      <c r="CA356" s="100">
        <f t="shared" si="234"/>
        <v>0</v>
      </c>
      <c r="CB356" s="101">
        <f t="shared" si="235"/>
        <v>0</v>
      </c>
      <c r="CC356" s="102">
        <f t="shared" si="236"/>
        <v>0</v>
      </c>
      <c r="CD356" s="100">
        <f t="shared" si="237"/>
        <v>0</v>
      </c>
      <c r="CE356" s="100">
        <f t="shared" si="238"/>
        <v>0</v>
      </c>
      <c r="CF356" s="100">
        <f t="shared" si="239"/>
        <v>0</v>
      </c>
      <c r="CG356" s="100">
        <f t="shared" si="240"/>
        <v>0</v>
      </c>
      <c r="CH356" s="100">
        <f t="shared" si="241"/>
        <v>0</v>
      </c>
      <c r="CI356" s="103">
        <f t="shared" si="242"/>
        <v>0</v>
      </c>
      <c r="CJ356" s="101">
        <f t="shared" si="243"/>
        <v>0</v>
      </c>
      <c r="CK356" s="103">
        <f t="shared" si="244"/>
        <v>0</v>
      </c>
      <c r="CL356" s="101" t="e">
        <f t="shared" si="245"/>
        <v>#DIV/0!</v>
      </c>
    </row>
    <row r="357" spans="2:90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V357" s="92">
        <f t="shared" si="211"/>
        <v>14</v>
      </c>
      <c r="AX357" s="100" t="e">
        <f t="shared" si="212"/>
        <v>#DIV/0!</v>
      </c>
      <c r="AY357" s="101" t="e">
        <f t="shared" si="213"/>
        <v>#DIV/0!</v>
      </c>
      <c r="AZ357" s="102">
        <f t="shared" si="214"/>
        <v>0</v>
      </c>
      <c r="BA357" s="100" t="e">
        <f t="shared" si="215"/>
        <v>#DIV/0!</v>
      </c>
      <c r="BB357" s="100">
        <f t="shared" si="216"/>
        <v>0</v>
      </c>
      <c r="BC357" s="100" t="e">
        <f t="shared" si="217"/>
        <v>#DIV/0!</v>
      </c>
      <c r="BD357" s="100">
        <f t="shared" si="218"/>
        <v>0</v>
      </c>
      <c r="BE357" s="100" t="e">
        <f t="shared" si="219"/>
        <v>#DIV/0!</v>
      </c>
      <c r="BF357" s="103" t="e">
        <f>+VLOOKUP(J357,'Código Barras'!$C$3:$D$1694,1,0)</f>
        <v>#N/A</v>
      </c>
      <c r="BG357" s="101" t="e">
        <f t="shared" si="220"/>
        <v>#DIV/0!</v>
      </c>
      <c r="BH357" s="103" t="e">
        <f>+VLOOKUP(L357,'Código Barras'!$C$3:$D$1694,1,0)</f>
        <v>#N/A</v>
      </c>
      <c r="BI357" s="101" t="e">
        <f t="shared" si="221"/>
        <v>#DIV/0!</v>
      </c>
      <c r="BJ357" s="104" t="str">
        <f>IF(N357&lt;&gt;"",VLOOKUP(N357,Distribuidoras!$B$3:$B$28,1,0),"")</f>
        <v/>
      </c>
      <c r="BK357" s="104" t="e">
        <f>+VLOOKUP('Gx a CL'!O357,'Cod. Único Territorial'!$D$3:$D$348,1,0)</f>
        <v>#N/A</v>
      </c>
      <c r="BL357" s="104" t="e">
        <f>+VLOOKUP('Gx a CL'!P357,'Cod. Único Territorial'!$B$3:$B$348,1,0)</f>
        <v>#N/A</v>
      </c>
      <c r="BM357" s="104" t="e">
        <f>+VLOOKUP('Gx a CL'!Q357,'Sector Económico'!$B$3:$B$30,1,0)</f>
        <v>#N/A</v>
      </c>
      <c r="BN357" s="104" t="e">
        <f>+VLOOKUP('Gx a CL'!R357,'Sector Económico'!$C$3:$C$30,1,0)</f>
        <v>#N/A</v>
      </c>
      <c r="BO357" s="103">
        <f t="shared" si="222"/>
        <v>0</v>
      </c>
      <c r="BP357" s="103">
        <f t="shared" si="223"/>
        <v>0</v>
      </c>
      <c r="BQ357" s="103">
        <f t="shared" si="224"/>
        <v>0</v>
      </c>
      <c r="BR357" s="103">
        <f t="shared" si="225"/>
        <v>0</v>
      </c>
      <c r="BS357" s="101">
        <f t="shared" si="226"/>
        <v>0</v>
      </c>
      <c r="BT357" s="101">
        <f t="shared" si="227"/>
        <v>0</v>
      </c>
      <c r="BU357" s="101">
        <f t="shared" si="228"/>
        <v>0</v>
      </c>
      <c r="BV357" s="101">
        <f t="shared" si="229"/>
        <v>0</v>
      </c>
      <c r="BW357" s="101">
        <f t="shared" si="230"/>
        <v>0</v>
      </c>
      <c r="BX357" s="101">
        <f t="shared" si="231"/>
        <v>0</v>
      </c>
      <c r="BY357" s="101">
        <f t="shared" si="232"/>
        <v>0</v>
      </c>
      <c r="BZ357" s="101">
        <f t="shared" si="233"/>
        <v>0</v>
      </c>
      <c r="CA357" s="100">
        <f t="shared" si="234"/>
        <v>0</v>
      </c>
      <c r="CB357" s="101">
        <f t="shared" si="235"/>
        <v>0</v>
      </c>
      <c r="CC357" s="102">
        <f t="shared" si="236"/>
        <v>0</v>
      </c>
      <c r="CD357" s="100">
        <f t="shared" si="237"/>
        <v>0</v>
      </c>
      <c r="CE357" s="100">
        <f t="shared" si="238"/>
        <v>0</v>
      </c>
      <c r="CF357" s="100">
        <f t="shared" si="239"/>
        <v>0</v>
      </c>
      <c r="CG357" s="100">
        <f t="shared" si="240"/>
        <v>0</v>
      </c>
      <c r="CH357" s="100">
        <f t="shared" si="241"/>
        <v>0</v>
      </c>
      <c r="CI357" s="103">
        <f t="shared" si="242"/>
        <v>0</v>
      </c>
      <c r="CJ357" s="101">
        <f t="shared" si="243"/>
        <v>0</v>
      </c>
      <c r="CK357" s="103">
        <f t="shared" si="244"/>
        <v>0</v>
      </c>
      <c r="CL357" s="101" t="e">
        <f t="shared" si="245"/>
        <v>#DIV/0!</v>
      </c>
    </row>
    <row r="358" spans="2:90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V358" s="92">
        <f t="shared" si="211"/>
        <v>14</v>
      </c>
      <c r="AX358" s="100" t="e">
        <f t="shared" si="212"/>
        <v>#DIV/0!</v>
      </c>
      <c r="AY358" s="101" t="e">
        <f t="shared" si="213"/>
        <v>#DIV/0!</v>
      </c>
      <c r="AZ358" s="102">
        <f t="shared" si="214"/>
        <v>0</v>
      </c>
      <c r="BA358" s="100" t="e">
        <f t="shared" si="215"/>
        <v>#DIV/0!</v>
      </c>
      <c r="BB358" s="100">
        <f t="shared" si="216"/>
        <v>0</v>
      </c>
      <c r="BC358" s="100" t="e">
        <f t="shared" si="217"/>
        <v>#DIV/0!</v>
      </c>
      <c r="BD358" s="100">
        <f t="shared" si="218"/>
        <v>0</v>
      </c>
      <c r="BE358" s="100" t="e">
        <f t="shared" si="219"/>
        <v>#DIV/0!</v>
      </c>
      <c r="BF358" s="103" t="e">
        <f>+VLOOKUP(J358,'Código Barras'!$C$3:$D$1694,1,0)</f>
        <v>#N/A</v>
      </c>
      <c r="BG358" s="101" t="e">
        <f t="shared" si="220"/>
        <v>#DIV/0!</v>
      </c>
      <c r="BH358" s="103" t="e">
        <f>+VLOOKUP(L358,'Código Barras'!$C$3:$D$1694,1,0)</f>
        <v>#N/A</v>
      </c>
      <c r="BI358" s="101" t="e">
        <f t="shared" si="221"/>
        <v>#DIV/0!</v>
      </c>
      <c r="BJ358" s="104" t="str">
        <f>IF(N358&lt;&gt;"",VLOOKUP(N358,Distribuidoras!$B$3:$B$28,1,0),"")</f>
        <v/>
      </c>
      <c r="BK358" s="104" t="e">
        <f>+VLOOKUP('Gx a CL'!O358,'Cod. Único Territorial'!$D$3:$D$348,1,0)</f>
        <v>#N/A</v>
      </c>
      <c r="BL358" s="104" t="e">
        <f>+VLOOKUP('Gx a CL'!P358,'Cod. Único Territorial'!$B$3:$B$348,1,0)</f>
        <v>#N/A</v>
      </c>
      <c r="BM358" s="104" t="e">
        <f>+VLOOKUP('Gx a CL'!Q358,'Sector Económico'!$B$3:$B$30,1,0)</f>
        <v>#N/A</v>
      </c>
      <c r="BN358" s="104" t="e">
        <f>+VLOOKUP('Gx a CL'!R358,'Sector Económico'!$C$3:$C$30,1,0)</f>
        <v>#N/A</v>
      </c>
      <c r="BO358" s="103">
        <f t="shared" si="222"/>
        <v>0</v>
      </c>
      <c r="BP358" s="103">
        <f t="shared" si="223"/>
        <v>0</v>
      </c>
      <c r="BQ358" s="103">
        <f t="shared" si="224"/>
        <v>0</v>
      </c>
      <c r="BR358" s="103">
        <f t="shared" si="225"/>
        <v>0</v>
      </c>
      <c r="BS358" s="101">
        <f t="shared" si="226"/>
        <v>0</v>
      </c>
      <c r="BT358" s="101">
        <f t="shared" si="227"/>
        <v>0</v>
      </c>
      <c r="BU358" s="101">
        <f t="shared" si="228"/>
        <v>0</v>
      </c>
      <c r="BV358" s="101">
        <f t="shared" si="229"/>
        <v>0</v>
      </c>
      <c r="BW358" s="101">
        <f t="shared" si="230"/>
        <v>0</v>
      </c>
      <c r="BX358" s="101">
        <f t="shared" si="231"/>
        <v>0</v>
      </c>
      <c r="BY358" s="101">
        <f t="shared" si="232"/>
        <v>0</v>
      </c>
      <c r="BZ358" s="101">
        <f t="shared" si="233"/>
        <v>0</v>
      </c>
      <c r="CA358" s="100">
        <f t="shared" si="234"/>
        <v>0</v>
      </c>
      <c r="CB358" s="101">
        <f t="shared" si="235"/>
        <v>0</v>
      </c>
      <c r="CC358" s="102">
        <f t="shared" si="236"/>
        <v>0</v>
      </c>
      <c r="CD358" s="100">
        <f t="shared" si="237"/>
        <v>0</v>
      </c>
      <c r="CE358" s="100">
        <f t="shared" si="238"/>
        <v>0</v>
      </c>
      <c r="CF358" s="100">
        <f t="shared" si="239"/>
        <v>0</v>
      </c>
      <c r="CG358" s="100">
        <f t="shared" si="240"/>
        <v>0</v>
      </c>
      <c r="CH358" s="100">
        <f t="shared" si="241"/>
        <v>0</v>
      </c>
      <c r="CI358" s="103">
        <f t="shared" si="242"/>
        <v>0</v>
      </c>
      <c r="CJ358" s="101">
        <f t="shared" si="243"/>
        <v>0</v>
      </c>
      <c r="CK358" s="103">
        <f t="shared" si="244"/>
        <v>0</v>
      </c>
      <c r="CL358" s="101" t="e">
        <f t="shared" si="245"/>
        <v>#DIV/0!</v>
      </c>
    </row>
    <row r="359" spans="2:90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V359" s="92">
        <f t="shared" si="211"/>
        <v>14</v>
      </c>
      <c r="AX359" s="100" t="e">
        <f t="shared" si="212"/>
        <v>#DIV/0!</v>
      </c>
      <c r="AY359" s="101" t="e">
        <f t="shared" si="213"/>
        <v>#DIV/0!</v>
      </c>
      <c r="AZ359" s="102">
        <f t="shared" si="214"/>
        <v>0</v>
      </c>
      <c r="BA359" s="100" t="e">
        <f t="shared" si="215"/>
        <v>#DIV/0!</v>
      </c>
      <c r="BB359" s="100">
        <f t="shared" si="216"/>
        <v>0</v>
      </c>
      <c r="BC359" s="100" t="e">
        <f t="shared" si="217"/>
        <v>#DIV/0!</v>
      </c>
      <c r="BD359" s="100">
        <f t="shared" si="218"/>
        <v>0</v>
      </c>
      <c r="BE359" s="100" t="e">
        <f t="shared" si="219"/>
        <v>#DIV/0!</v>
      </c>
      <c r="BF359" s="103" t="e">
        <f>+VLOOKUP(J359,'Código Barras'!$C$3:$D$1694,1,0)</f>
        <v>#N/A</v>
      </c>
      <c r="BG359" s="101" t="e">
        <f t="shared" si="220"/>
        <v>#DIV/0!</v>
      </c>
      <c r="BH359" s="103" t="e">
        <f>+VLOOKUP(L359,'Código Barras'!$C$3:$D$1694,1,0)</f>
        <v>#N/A</v>
      </c>
      <c r="BI359" s="101" t="e">
        <f t="shared" si="221"/>
        <v>#DIV/0!</v>
      </c>
      <c r="BJ359" s="104" t="str">
        <f>IF(N359&lt;&gt;"",VLOOKUP(N359,Distribuidoras!$B$3:$B$28,1,0),"")</f>
        <v/>
      </c>
      <c r="BK359" s="104" t="e">
        <f>+VLOOKUP('Gx a CL'!O359,'Cod. Único Territorial'!$D$3:$D$348,1,0)</f>
        <v>#N/A</v>
      </c>
      <c r="BL359" s="104" t="e">
        <f>+VLOOKUP('Gx a CL'!P359,'Cod. Único Territorial'!$B$3:$B$348,1,0)</f>
        <v>#N/A</v>
      </c>
      <c r="BM359" s="104" t="e">
        <f>+VLOOKUP('Gx a CL'!Q359,'Sector Económico'!$B$3:$B$30,1,0)</f>
        <v>#N/A</v>
      </c>
      <c r="BN359" s="104" t="e">
        <f>+VLOOKUP('Gx a CL'!R359,'Sector Económico'!$C$3:$C$30,1,0)</f>
        <v>#N/A</v>
      </c>
      <c r="BO359" s="103">
        <f t="shared" si="222"/>
        <v>0</v>
      </c>
      <c r="BP359" s="103">
        <f t="shared" si="223"/>
        <v>0</v>
      </c>
      <c r="BQ359" s="103">
        <f t="shared" si="224"/>
        <v>0</v>
      </c>
      <c r="BR359" s="103">
        <f t="shared" si="225"/>
        <v>0</v>
      </c>
      <c r="BS359" s="101">
        <f t="shared" si="226"/>
        <v>0</v>
      </c>
      <c r="BT359" s="101">
        <f t="shared" si="227"/>
        <v>0</v>
      </c>
      <c r="BU359" s="101">
        <f t="shared" si="228"/>
        <v>0</v>
      </c>
      <c r="BV359" s="101">
        <f t="shared" si="229"/>
        <v>0</v>
      </c>
      <c r="BW359" s="101">
        <f t="shared" si="230"/>
        <v>0</v>
      </c>
      <c r="BX359" s="101">
        <f t="shared" si="231"/>
        <v>0</v>
      </c>
      <c r="BY359" s="101">
        <f t="shared" si="232"/>
        <v>0</v>
      </c>
      <c r="BZ359" s="101">
        <f t="shared" si="233"/>
        <v>0</v>
      </c>
      <c r="CA359" s="100">
        <f t="shared" si="234"/>
        <v>0</v>
      </c>
      <c r="CB359" s="101">
        <f t="shared" si="235"/>
        <v>0</v>
      </c>
      <c r="CC359" s="102">
        <f t="shared" si="236"/>
        <v>0</v>
      </c>
      <c r="CD359" s="100">
        <f t="shared" si="237"/>
        <v>0</v>
      </c>
      <c r="CE359" s="100">
        <f t="shared" si="238"/>
        <v>0</v>
      </c>
      <c r="CF359" s="100">
        <f t="shared" si="239"/>
        <v>0</v>
      </c>
      <c r="CG359" s="100">
        <f t="shared" si="240"/>
        <v>0</v>
      </c>
      <c r="CH359" s="100">
        <f t="shared" si="241"/>
        <v>0</v>
      </c>
      <c r="CI359" s="103">
        <f t="shared" si="242"/>
        <v>0</v>
      </c>
      <c r="CJ359" s="101">
        <f t="shared" si="243"/>
        <v>0</v>
      </c>
      <c r="CK359" s="103">
        <f t="shared" si="244"/>
        <v>0</v>
      </c>
      <c r="CL359" s="101" t="e">
        <f t="shared" si="245"/>
        <v>#DIV/0!</v>
      </c>
    </row>
    <row r="360" spans="2:90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V360" s="92">
        <f t="shared" si="211"/>
        <v>14</v>
      </c>
      <c r="AX360" s="100" t="e">
        <f t="shared" si="212"/>
        <v>#DIV/0!</v>
      </c>
      <c r="AY360" s="101" t="e">
        <f t="shared" si="213"/>
        <v>#DIV/0!</v>
      </c>
      <c r="AZ360" s="102">
        <f t="shared" si="214"/>
        <v>0</v>
      </c>
      <c r="BA360" s="100" t="e">
        <f t="shared" si="215"/>
        <v>#DIV/0!</v>
      </c>
      <c r="BB360" s="100">
        <f t="shared" si="216"/>
        <v>0</v>
      </c>
      <c r="BC360" s="100" t="e">
        <f t="shared" si="217"/>
        <v>#DIV/0!</v>
      </c>
      <c r="BD360" s="100">
        <f t="shared" si="218"/>
        <v>0</v>
      </c>
      <c r="BE360" s="100" t="e">
        <f t="shared" si="219"/>
        <v>#DIV/0!</v>
      </c>
      <c r="BF360" s="103" t="e">
        <f>+VLOOKUP(J360,'Código Barras'!$C$3:$D$1694,1,0)</f>
        <v>#N/A</v>
      </c>
      <c r="BG360" s="101" t="e">
        <f t="shared" si="220"/>
        <v>#DIV/0!</v>
      </c>
      <c r="BH360" s="103" t="e">
        <f>+VLOOKUP(L360,'Código Barras'!$C$3:$D$1694,1,0)</f>
        <v>#N/A</v>
      </c>
      <c r="BI360" s="101" t="e">
        <f t="shared" si="221"/>
        <v>#DIV/0!</v>
      </c>
      <c r="BJ360" s="104" t="str">
        <f>IF(N360&lt;&gt;"",VLOOKUP(N360,Distribuidoras!$B$3:$B$28,1,0),"")</f>
        <v/>
      </c>
      <c r="BK360" s="104" t="e">
        <f>+VLOOKUP('Gx a CL'!O360,'Cod. Único Territorial'!$D$3:$D$348,1,0)</f>
        <v>#N/A</v>
      </c>
      <c r="BL360" s="104" t="e">
        <f>+VLOOKUP('Gx a CL'!P360,'Cod. Único Territorial'!$B$3:$B$348,1,0)</f>
        <v>#N/A</v>
      </c>
      <c r="BM360" s="104" t="e">
        <f>+VLOOKUP('Gx a CL'!Q360,'Sector Económico'!$B$3:$B$30,1,0)</f>
        <v>#N/A</v>
      </c>
      <c r="BN360" s="104" t="e">
        <f>+VLOOKUP('Gx a CL'!R360,'Sector Económico'!$C$3:$C$30,1,0)</f>
        <v>#N/A</v>
      </c>
      <c r="BO360" s="103">
        <f t="shared" si="222"/>
        <v>0</v>
      </c>
      <c r="BP360" s="103">
        <f t="shared" si="223"/>
        <v>0</v>
      </c>
      <c r="BQ360" s="103">
        <f t="shared" si="224"/>
        <v>0</v>
      </c>
      <c r="BR360" s="103">
        <f t="shared" si="225"/>
        <v>0</v>
      </c>
      <c r="BS360" s="101">
        <f t="shared" si="226"/>
        <v>0</v>
      </c>
      <c r="BT360" s="101">
        <f t="shared" si="227"/>
        <v>0</v>
      </c>
      <c r="BU360" s="101">
        <f t="shared" si="228"/>
        <v>0</v>
      </c>
      <c r="BV360" s="101">
        <f t="shared" si="229"/>
        <v>0</v>
      </c>
      <c r="BW360" s="101">
        <f t="shared" si="230"/>
        <v>0</v>
      </c>
      <c r="BX360" s="101">
        <f t="shared" si="231"/>
        <v>0</v>
      </c>
      <c r="BY360" s="101">
        <f t="shared" si="232"/>
        <v>0</v>
      </c>
      <c r="BZ360" s="101">
        <f t="shared" si="233"/>
        <v>0</v>
      </c>
      <c r="CA360" s="100">
        <f t="shared" si="234"/>
        <v>0</v>
      </c>
      <c r="CB360" s="101">
        <f t="shared" si="235"/>
        <v>0</v>
      </c>
      <c r="CC360" s="102">
        <f t="shared" si="236"/>
        <v>0</v>
      </c>
      <c r="CD360" s="100">
        <f t="shared" si="237"/>
        <v>0</v>
      </c>
      <c r="CE360" s="100">
        <f t="shared" si="238"/>
        <v>0</v>
      </c>
      <c r="CF360" s="100">
        <f t="shared" si="239"/>
        <v>0</v>
      </c>
      <c r="CG360" s="100">
        <f t="shared" si="240"/>
        <v>0</v>
      </c>
      <c r="CH360" s="100">
        <f t="shared" si="241"/>
        <v>0</v>
      </c>
      <c r="CI360" s="103">
        <f t="shared" si="242"/>
        <v>0</v>
      </c>
      <c r="CJ360" s="101">
        <f t="shared" si="243"/>
        <v>0</v>
      </c>
      <c r="CK360" s="103">
        <f t="shared" si="244"/>
        <v>0</v>
      </c>
      <c r="CL360" s="101" t="e">
        <f t="shared" si="245"/>
        <v>#DIV/0!</v>
      </c>
    </row>
    <row r="361" spans="2:90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V361" s="92">
        <f t="shared" si="211"/>
        <v>14</v>
      </c>
      <c r="AX361" s="100" t="e">
        <f t="shared" si="212"/>
        <v>#DIV/0!</v>
      </c>
      <c r="AY361" s="101" t="e">
        <f t="shared" si="213"/>
        <v>#DIV/0!</v>
      </c>
      <c r="AZ361" s="102">
        <f t="shared" si="214"/>
        <v>0</v>
      </c>
      <c r="BA361" s="100" t="e">
        <f t="shared" si="215"/>
        <v>#DIV/0!</v>
      </c>
      <c r="BB361" s="100">
        <f t="shared" si="216"/>
        <v>0</v>
      </c>
      <c r="BC361" s="100" t="e">
        <f t="shared" si="217"/>
        <v>#DIV/0!</v>
      </c>
      <c r="BD361" s="100">
        <f t="shared" si="218"/>
        <v>0</v>
      </c>
      <c r="BE361" s="100" t="e">
        <f t="shared" si="219"/>
        <v>#DIV/0!</v>
      </c>
      <c r="BF361" s="103" t="e">
        <f>+VLOOKUP(J361,'Código Barras'!$C$3:$D$1694,1,0)</f>
        <v>#N/A</v>
      </c>
      <c r="BG361" s="101" t="e">
        <f t="shared" si="220"/>
        <v>#DIV/0!</v>
      </c>
      <c r="BH361" s="103" t="e">
        <f>+VLOOKUP(L361,'Código Barras'!$C$3:$D$1694,1,0)</f>
        <v>#N/A</v>
      </c>
      <c r="BI361" s="101" t="e">
        <f t="shared" si="221"/>
        <v>#DIV/0!</v>
      </c>
      <c r="BJ361" s="104" t="str">
        <f>IF(N361&lt;&gt;"",VLOOKUP(N361,Distribuidoras!$B$3:$B$28,1,0),"")</f>
        <v/>
      </c>
      <c r="BK361" s="104" t="e">
        <f>+VLOOKUP('Gx a CL'!O361,'Cod. Único Territorial'!$D$3:$D$348,1,0)</f>
        <v>#N/A</v>
      </c>
      <c r="BL361" s="104" t="e">
        <f>+VLOOKUP('Gx a CL'!P361,'Cod. Único Territorial'!$B$3:$B$348,1,0)</f>
        <v>#N/A</v>
      </c>
      <c r="BM361" s="104" t="e">
        <f>+VLOOKUP('Gx a CL'!Q361,'Sector Económico'!$B$3:$B$30,1,0)</f>
        <v>#N/A</v>
      </c>
      <c r="BN361" s="104" t="e">
        <f>+VLOOKUP('Gx a CL'!R361,'Sector Económico'!$C$3:$C$30,1,0)</f>
        <v>#N/A</v>
      </c>
      <c r="BO361" s="103">
        <f t="shared" si="222"/>
        <v>0</v>
      </c>
      <c r="BP361" s="103">
        <f t="shared" si="223"/>
        <v>0</v>
      </c>
      <c r="BQ361" s="103">
        <f t="shared" si="224"/>
        <v>0</v>
      </c>
      <c r="BR361" s="103">
        <f t="shared" si="225"/>
        <v>0</v>
      </c>
      <c r="BS361" s="101">
        <f t="shared" si="226"/>
        <v>0</v>
      </c>
      <c r="BT361" s="101">
        <f t="shared" si="227"/>
        <v>0</v>
      </c>
      <c r="BU361" s="101">
        <f t="shared" si="228"/>
        <v>0</v>
      </c>
      <c r="BV361" s="101">
        <f t="shared" si="229"/>
        <v>0</v>
      </c>
      <c r="BW361" s="101">
        <f t="shared" si="230"/>
        <v>0</v>
      </c>
      <c r="BX361" s="101">
        <f t="shared" si="231"/>
        <v>0</v>
      </c>
      <c r="BY361" s="101">
        <f t="shared" si="232"/>
        <v>0</v>
      </c>
      <c r="BZ361" s="101">
        <f t="shared" si="233"/>
        <v>0</v>
      </c>
      <c r="CA361" s="100">
        <f t="shared" si="234"/>
        <v>0</v>
      </c>
      <c r="CB361" s="101">
        <f t="shared" si="235"/>
        <v>0</v>
      </c>
      <c r="CC361" s="102">
        <f t="shared" si="236"/>
        <v>0</v>
      </c>
      <c r="CD361" s="100">
        <f t="shared" si="237"/>
        <v>0</v>
      </c>
      <c r="CE361" s="100">
        <f t="shared" si="238"/>
        <v>0</v>
      </c>
      <c r="CF361" s="100">
        <f t="shared" si="239"/>
        <v>0</v>
      </c>
      <c r="CG361" s="100">
        <f t="shared" si="240"/>
        <v>0</v>
      </c>
      <c r="CH361" s="100">
        <f t="shared" si="241"/>
        <v>0</v>
      </c>
      <c r="CI361" s="103">
        <f t="shared" si="242"/>
        <v>0</v>
      </c>
      <c r="CJ361" s="101">
        <f t="shared" si="243"/>
        <v>0</v>
      </c>
      <c r="CK361" s="103">
        <f t="shared" si="244"/>
        <v>0</v>
      </c>
      <c r="CL361" s="101" t="e">
        <f t="shared" si="245"/>
        <v>#DIV/0!</v>
      </c>
    </row>
    <row r="362" spans="2:90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V362" s="92">
        <f t="shared" si="211"/>
        <v>14</v>
      </c>
      <c r="AX362" s="100" t="e">
        <f t="shared" si="212"/>
        <v>#DIV/0!</v>
      </c>
      <c r="AY362" s="101" t="e">
        <f t="shared" si="213"/>
        <v>#DIV/0!</v>
      </c>
      <c r="AZ362" s="102">
        <f t="shared" si="214"/>
        <v>0</v>
      </c>
      <c r="BA362" s="100" t="e">
        <f t="shared" si="215"/>
        <v>#DIV/0!</v>
      </c>
      <c r="BB362" s="100">
        <f t="shared" si="216"/>
        <v>0</v>
      </c>
      <c r="BC362" s="100" t="e">
        <f t="shared" si="217"/>
        <v>#DIV/0!</v>
      </c>
      <c r="BD362" s="100">
        <f t="shared" si="218"/>
        <v>0</v>
      </c>
      <c r="BE362" s="100" t="e">
        <f t="shared" si="219"/>
        <v>#DIV/0!</v>
      </c>
      <c r="BF362" s="103" t="e">
        <f>+VLOOKUP(J362,'Código Barras'!$C$3:$D$1694,1,0)</f>
        <v>#N/A</v>
      </c>
      <c r="BG362" s="101" t="e">
        <f t="shared" si="220"/>
        <v>#DIV/0!</v>
      </c>
      <c r="BH362" s="103" t="e">
        <f>+VLOOKUP(L362,'Código Barras'!$C$3:$D$1694,1,0)</f>
        <v>#N/A</v>
      </c>
      <c r="BI362" s="101" t="e">
        <f t="shared" si="221"/>
        <v>#DIV/0!</v>
      </c>
      <c r="BJ362" s="104" t="str">
        <f>IF(N362&lt;&gt;"",VLOOKUP(N362,Distribuidoras!$B$3:$B$28,1,0),"")</f>
        <v/>
      </c>
      <c r="BK362" s="104" t="e">
        <f>+VLOOKUP('Gx a CL'!O362,'Cod. Único Territorial'!$D$3:$D$348,1,0)</f>
        <v>#N/A</v>
      </c>
      <c r="BL362" s="104" t="e">
        <f>+VLOOKUP('Gx a CL'!P362,'Cod. Único Territorial'!$B$3:$B$348,1,0)</f>
        <v>#N/A</v>
      </c>
      <c r="BM362" s="104" t="e">
        <f>+VLOOKUP('Gx a CL'!Q362,'Sector Económico'!$B$3:$B$30,1,0)</f>
        <v>#N/A</v>
      </c>
      <c r="BN362" s="104" t="e">
        <f>+VLOOKUP('Gx a CL'!R362,'Sector Económico'!$C$3:$C$30,1,0)</f>
        <v>#N/A</v>
      </c>
      <c r="BO362" s="103">
        <f t="shared" si="222"/>
        <v>0</v>
      </c>
      <c r="BP362" s="103">
        <f t="shared" si="223"/>
        <v>0</v>
      </c>
      <c r="BQ362" s="103">
        <f t="shared" si="224"/>
        <v>0</v>
      </c>
      <c r="BR362" s="103">
        <f t="shared" si="225"/>
        <v>0</v>
      </c>
      <c r="BS362" s="101">
        <f t="shared" si="226"/>
        <v>0</v>
      </c>
      <c r="BT362" s="101">
        <f t="shared" si="227"/>
        <v>0</v>
      </c>
      <c r="BU362" s="101">
        <f t="shared" si="228"/>
        <v>0</v>
      </c>
      <c r="BV362" s="101">
        <f t="shared" si="229"/>
        <v>0</v>
      </c>
      <c r="BW362" s="101">
        <f t="shared" si="230"/>
        <v>0</v>
      </c>
      <c r="BX362" s="101">
        <f t="shared" si="231"/>
        <v>0</v>
      </c>
      <c r="BY362" s="101">
        <f t="shared" si="232"/>
        <v>0</v>
      </c>
      <c r="BZ362" s="101">
        <f t="shared" si="233"/>
        <v>0</v>
      </c>
      <c r="CA362" s="100">
        <f t="shared" si="234"/>
        <v>0</v>
      </c>
      <c r="CB362" s="101">
        <f t="shared" si="235"/>
        <v>0</v>
      </c>
      <c r="CC362" s="102">
        <f t="shared" si="236"/>
        <v>0</v>
      </c>
      <c r="CD362" s="100">
        <f t="shared" si="237"/>
        <v>0</v>
      </c>
      <c r="CE362" s="100">
        <f t="shared" si="238"/>
        <v>0</v>
      </c>
      <c r="CF362" s="100">
        <f t="shared" si="239"/>
        <v>0</v>
      </c>
      <c r="CG362" s="100">
        <f t="shared" si="240"/>
        <v>0</v>
      </c>
      <c r="CH362" s="100">
        <f t="shared" si="241"/>
        <v>0</v>
      </c>
      <c r="CI362" s="103">
        <f t="shared" si="242"/>
        <v>0</v>
      </c>
      <c r="CJ362" s="101">
        <f t="shared" si="243"/>
        <v>0</v>
      </c>
      <c r="CK362" s="103">
        <f t="shared" si="244"/>
        <v>0</v>
      </c>
      <c r="CL362" s="101" t="e">
        <f t="shared" si="245"/>
        <v>#DIV/0!</v>
      </c>
    </row>
    <row r="363" spans="2:90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V363" s="92">
        <f t="shared" si="211"/>
        <v>14</v>
      </c>
      <c r="AX363" s="100" t="e">
        <f t="shared" si="212"/>
        <v>#DIV/0!</v>
      </c>
      <c r="AY363" s="101" t="e">
        <f t="shared" si="213"/>
        <v>#DIV/0!</v>
      </c>
      <c r="AZ363" s="102">
        <f t="shared" si="214"/>
        <v>0</v>
      </c>
      <c r="BA363" s="100" t="e">
        <f t="shared" si="215"/>
        <v>#DIV/0!</v>
      </c>
      <c r="BB363" s="100">
        <f t="shared" si="216"/>
        <v>0</v>
      </c>
      <c r="BC363" s="100" t="e">
        <f t="shared" si="217"/>
        <v>#DIV/0!</v>
      </c>
      <c r="BD363" s="100">
        <f t="shared" si="218"/>
        <v>0</v>
      </c>
      <c r="BE363" s="100" t="e">
        <f t="shared" si="219"/>
        <v>#DIV/0!</v>
      </c>
      <c r="BF363" s="103" t="e">
        <f>+VLOOKUP(J363,'Código Barras'!$C$3:$D$1694,1,0)</f>
        <v>#N/A</v>
      </c>
      <c r="BG363" s="101" t="e">
        <f t="shared" si="220"/>
        <v>#DIV/0!</v>
      </c>
      <c r="BH363" s="103" t="e">
        <f>+VLOOKUP(L363,'Código Barras'!$C$3:$D$1694,1,0)</f>
        <v>#N/A</v>
      </c>
      <c r="BI363" s="101" t="e">
        <f t="shared" si="221"/>
        <v>#DIV/0!</v>
      </c>
      <c r="BJ363" s="104" t="str">
        <f>IF(N363&lt;&gt;"",VLOOKUP(N363,Distribuidoras!$B$3:$B$28,1,0),"")</f>
        <v/>
      </c>
      <c r="BK363" s="104" t="e">
        <f>+VLOOKUP('Gx a CL'!O363,'Cod. Único Territorial'!$D$3:$D$348,1,0)</f>
        <v>#N/A</v>
      </c>
      <c r="BL363" s="104" t="e">
        <f>+VLOOKUP('Gx a CL'!P363,'Cod. Único Territorial'!$B$3:$B$348,1,0)</f>
        <v>#N/A</v>
      </c>
      <c r="BM363" s="104" t="e">
        <f>+VLOOKUP('Gx a CL'!Q363,'Sector Económico'!$B$3:$B$30,1,0)</f>
        <v>#N/A</v>
      </c>
      <c r="BN363" s="104" t="e">
        <f>+VLOOKUP('Gx a CL'!R363,'Sector Económico'!$C$3:$C$30,1,0)</f>
        <v>#N/A</v>
      </c>
      <c r="BO363" s="103">
        <f t="shared" si="222"/>
        <v>0</v>
      </c>
      <c r="BP363" s="103">
        <f t="shared" si="223"/>
        <v>0</v>
      </c>
      <c r="BQ363" s="103">
        <f t="shared" si="224"/>
        <v>0</v>
      </c>
      <c r="BR363" s="103">
        <f t="shared" si="225"/>
        <v>0</v>
      </c>
      <c r="BS363" s="101">
        <f t="shared" si="226"/>
        <v>0</v>
      </c>
      <c r="BT363" s="101">
        <f t="shared" si="227"/>
        <v>0</v>
      </c>
      <c r="BU363" s="101">
        <f t="shared" si="228"/>
        <v>0</v>
      </c>
      <c r="BV363" s="101">
        <f t="shared" si="229"/>
        <v>0</v>
      </c>
      <c r="BW363" s="101">
        <f t="shared" si="230"/>
        <v>0</v>
      </c>
      <c r="BX363" s="101">
        <f t="shared" si="231"/>
        <v>0</v>
      </c>
      <c r="BY363" s="101">
        <f t="shared" si="232"/>
        <v>0</v>
      </c>
      <c r="BZ363" s="101">
        <f t="shared" si="233"/>
        <v>0</v>
      </c>
      <c r="CA363" s="100">
        <f t="shared" si="234"/>
        <v>0</v>
      </c>
      <c r="CB363" s="101">
        <f t="shared" si="235"/>
        <v>0</v>
      </c>
      <c r="CC363" s="102">
        <f t="shared" si="236"/>
        <v>0</v>
      </c>
      <c r="CD363" s="100">
        <f t="shared" si="237"/>
        <v>0</v>
      </c>
      <c r="CE363" s="100">
        <f t="shared" si="238"/>
        <v>0</v>
      </c>
      <c r="CF363" s="100">
        <f t="shared" si="239"/>
        <v>0</v>
      </c>
      <c r="CG363" s="100">
        <f t="shared" si="240"/>
        <v>0</v>
      </c>
      <c r="CH363" s="100">
        <f t="shared" si="241"/>
        <v>0</v>
      </c>
      <c r="CI363" s="103">
        <f t="shared" si="242"/>
        <v>0</v>
      </c>
      <c r="CJ363" s="101">
        <f t="shared" si="243"/>
        <v>0</v>
      </c>
      <c r="CK363" s="103">
        <f t="shared" si="244"/>
        <v>0</v>
      </c>
      <c r="CL363" s="101" t="e">
        <f t="shared" si="245"/>
        <v>#DIV/0!</v>
      </c>
    </row>
    <row r="364" spans="2:90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V364" s="92">
        <f t="shared" si="211"/>
        <v>14</v>
      </c>
      <c r="AX364" s="100" t="e">
        <f t="shared" si="212"/>
        <v>#DIV/0!</v>
      </c>
      <c r="AY364" s="101" t="e">
        <f t="shared" si="213"/>
        <v>#DIV/0!</v>
      </c>
      <c r="AZ364" s="102">
        <f t="shared" si="214"/>
        <v>0</v>
      </c>
      <c r="BA364" s="100" t="e">
        <f t="shared" si="215"/>
        <v>#DIV/0!</v>
      </c>
      <c r="BB364" s="100">
        <f t="shared" si="216"/>
        <v>0</v>
      </c>
      <c r="BC364" s="100" t="e">
        <f t="shared" si="217"/>
        <v>#DIV/0!</v>
      </c>
      <c r="BD364" s="100">
        <f t="shared" si="218"/>
        <v>0</v>
      </c>
      <c r="BE364" s="100" t="e">
        <f t="shared" si="219"/>
        <v>#DIV/0!</v>
      </c>
      <c r="BF364" s="103" t="e">
        <f>+VLOOKUP(J364,'Código Barras'!$C$3:$D$1694,1,0)</f>
        <v>#N/A</v>
      </c>
      <c r="BG364" s="101" t="e">
        <f t="shared" si="220"/>
        <v>#DIV/0!</v>
      </c>
      <c r="BH364" s="103" t="e">
        <f>+VLOOKUP(L364,'Código Barras'!$C$3:$D$1694,1,0)</f>
        <v>#N/A</v>
      </c>
      <c r="BI364" s="101" t="e">
        <f t="shared" si="221"/>
        <v>#DIV/0!</v>
      </c>
      <c r="BJ364" s="104" t="str">
        <f>IF(N364&lt;&gt;"",VLOOKUP(N364,Distribuidoras!$B$3:$B$28,1,0),"")</f>
        <v/>
      </c>
      <c r="BK364" s="104" t="e">
        <f>+VLOOKUP('Gx a CL'!O364,'Cod. Único Territorial'!$D$3:$D$348,1,0)</f>
        <v>#N/A</v>
      </c>
      <c r="BL364" s="104" t="e">
        <f>+VLOOKUP('Gx a CL'!P364,'Cod. Único Territorial'!$B$3:$B$348,1,0)</f>
        <v>#N/A</v>
      </c>
      <c r="BM364" s="104" t="e">
        <f>+VLOOKUP('Gx a CL'!Q364,'Sector Económico'!$B$3:$B$30,1,0)</f>
        <v>#N/A</v>
      </c>
      <c r="BN364" s="104" t="e">
        <f>+VLOOKUP('Gx a CL'!R364,'Sector Económico'!$C$3:$C$30,1,0)</f>
        <v>#N/A</v>
      </c>
      <c r="BO364" s="103">
        <f t="shared" si="222"/>
        <v>0</v>
      </c>
      <c r="BP364" s="103">
        <f t="shared" si="223"/>
        <v>0</v>
      </c>
      <c r="BQ364" s="103">
        <f t="shared" si="224"/>
        <v>0</v>
      </c>
      <c r="BR364" s="103">
        <f t="shared" si="225"/>
        <v>0</v>
      </c>
      <c r="BS364" s="101">
        <f t="shared" si="226"/>
        <v>0</v>
      </c>
      <c r="BT364" s="101">
        <f t="shared" si="227"/>
        <v>0</v>
      </c>
      <c r="BU364" s="101">
        <f t="shared" si="228"/>
        <v>0</v>
      </c>
      <c r="BV364" s="101">
        <f t="shared" si="229"/>
        <v>0</v>
      </c>
      <c r="BW364" s="101">
        <f t="shared" si="230"/>
        <v>0</v>
      </c>
      <c r="BX364" s="101">
        <f t="shared" si="231"/>
        <v>0</v>
      </c>
      <c r="BY364" s="101">
        <f t="shared" si="232"/>
        <v>0</v>
      </c>
      <c r="BZ364" s="101">
        <f t="shared" si="233"/>
        <v>0</v>
      </c>
      <c r="CA364" s="100">
        <f t="shared" si="234"/>
        <v>0</v>
      </c>
      <c r="CB364" s="101">
        <f t="shared" si="235"/>
        <v>0</v>
      </c>
      <c r="CC364" s="102">
        <f t="shared" si="236"/>
        <v>0</v>
      </c>
      <c r="CD364" s="100">
        <f t="shared" si="237"/>
        <v>0</v>
      </c>
      <c r="CE364" s="100">
        <f t="shared" si="238"/>
        <v>0</v>
      </c>
      <c r="CF364" s="100">
        <f t="shared" si="239"/>
        <v>0</v>
      </c>
      <c r="CG364" s="100">
        <f t="shared" si="240"/>
        <v>0</v>
      </c>
      <c r="CH364" s="100">
        <f t="shared" si="241"/>
        <v>0</v>
      </c>
      <c r="CI364" s="103">
        <f t="shared" si="242"/>
        <v>0</v>
      </c>
      <c r="CJ364" s="101">
        <f t="shared" si="243"/>
        <v>0</v>
      </c>
      <c r="CK364" s="103">
        <f t="shared" si="244"/>
        <v>0</v>
      </c>
      <c r="CL364" s="101" t="e">
        <f t="shared" si="245"/>
        <v>#DIV/0!</v>
      </c>
    </row>
    <row r="365" spans="2:90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V365" s="92">
        <f t="shared" si="211"/>
        <v>14</v>
      </c>
      <c r="AX365" s="100" t="e">
        <f t="shared" si="212"/>
        <v>#DIV/0!</v>
      </c>
      <c r="AY365" s="101" t="e">
        <f t="shared" si="213"/>
        <v>#DIV/0!</v>
      </c>
      <c r="AZ365" s="102">
        <f t="shared" si="214"/>
        <v>0</v>
      </c>
      <c r="BA365" s="100" t="e">
        <f t="shared" si="215"/>
        <v>#DIV/0!</v>
      </c>
      <c r="BB365" s="100">
        <f t="shared" si="216"/>
        <v>0</v>
      </c>
      <c r="BC365" s="100" t="e">
        <f t="shared" si="217"/>
        <v>#DIV/0!</v>
      </c>
      <c r="BD365" s="100">
        <f t="shared" si="218"/>
        <v>0</v>
      </c>
      <c r="BE365" s="100" t="e">
        <f t="shared" si="219"/>
        <v>#DIV/0!</v>
      </c>
      <c r="BF365" s="103" t="e">
        <f>+VLOOKUP(J365,'Código Barras'!$C$3:$D$1694,1,0)</f>
        <v>#N/A</v>
      </c>
      <c r="BG365" s="101" t="e">
        <f t="shared" si="220"/>
        <v>#DIV/0!</v>
      </c>
      <c r="BH365" s="103" t="e">
        <f>+VLOOKUP(L365,'Código Barras'!$C$3:$D$1694,1,0)</f>
        <v>#N/A</v>
      </c>
      <c r="BI365" s="101" t="e">
        <f t="shared" si="221"/>
        <v>#DIV/0!</v>
      </c>
      <c r="BJ365" s="104" t="str">
        <f>IF(N365&lt;&gt;"",VLOOKUP(N365,Distribuidoras!$B$3:$B$28,1,0),"")</f>
        <v/>
      </c>
      <c r="BK365" s="104" t="e">
        <f>+VLOOKUP('Gx a CL'!O365,'Cod. Único Territorial'!$D$3:$D$348,1,0)</f>
        <v>#N/A</v>
      </c>
      <c r="BL365" s="104" t="e">
        <f>+VLOOKUP('Gx a CL'!P365,'Cod. Único Territorial'!$B$3:$B$348,1,0)</f>
        <v>#N/A</v>
      </c>
      <c r="BM365" s="104" t="e">
        <f>+VLOOKUP('Gx a CL'!Q365,'Sector Económico'!$B$3:$B$30,1,0)</f>
        <v>#N/A</v>
      </c>
      <c r="BN365" s="104" t="e">
        <f>+VLOOKUP('Gx a CL'!R365,'Sector Económico'!$C$3:$C$30,1,0)</f>
        <v>#N/A</v>
      </c>
      <c r="BO365" s="103">
        <f t="shared" si="222"/>
        <v>0</v>
      </c>
      <c r="BP365" s="103">
        <f t="shared" si="223"/>
        <v>0</v>
      </c>
      <c r="BQ365" s="103">
        <f t="shared" si="224"/>
        <v>0</v>
      </c>
      <c r="BR365" s="103">
        <f t="shared" si="225"/>
        <v>0</v>
      </c>
      <c r="BS365" s="101">
        <f t="shared" si="226"/>
        <v>0</v>
      </c>
      <c r="BT365" s="101">
        <f t="shared" si="227"/>
        <v>0</v>
      </c>
      <c r="BU365" s="101">
        <f t="shared" si="228"/>
        <v>0</v>
      </c>
      <c r="BV365" s="101">
        <f t="shared" si="229"/>
        <v>0</v>
      </c>
      <c r="BW365" s="101">
        <f t="shared" si="230"/>
        <v>0</v>
      </c>
      <c r="BX365" s="101">
        <f t="shared" si="231"/>
        <v>0</v>
      </c>
      <c r="BY365" s="101">
        <f t="shared" si="232"/>
        <v>0</v>
      </c>
      <c r="BZ365" s="101">
        <f t="shared" si="233"/>
        <v>0</v>
      </c>
      <c r="CA365" s="100">
        <f t="shared" si="234"/>
        <v>0</v>
      </c>
      <c r="CB365" s="101">
        <f t="shared" si="235"/>
        <v>0</v>
      </c>
      <c r="CC365" s="102">
        <f t="shared" si="236"/>
        <v>0</v>
      </c>
      <c r="CD365" s="100">
        <f t="shared" si="237"/>
        <v>0</v>
      </c>
      <c r="CE365" s="100">
        <f t="shared" si="238"/>
        <v>0</v>
      </c>
      <c r="CF365" s="100">
        <f t="shared" si="239"/>
        <v>0</v>
      </c>
      <c r="CG365" s="100">
        <f t="shared" si="240"/>
        <v>0</v>
      </c>
      <c r="CH365" s="100">
        <f t="shared" si="241"/>
        <v>0</v>
      </c>
      <c r="CI365" s="103">
        <f t="shared" si="242"/>
        <v>0</v>
      </c>
      <c r="CJ365" s="101">
        <f t="shared" si="243"/>
        <v>0</v>
      </c>
      <c r="CK365" s="103">
        <f t="shared" si="244"/>
        <v>0</v>
      </c>
      <c r="CL365" s="101" t="e">
        <f t="shared" si="245"/>
        <v>#DIV/0!</v>
      </c>
    </row>
    <row r="366" spans="2:90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V366" s="92">
        <f t="shared" si="211"/>
        <v>14</v>
      </c>
      <c r="AX366" s="100" t="e">
        <f t="shared" si="212"/>
        <v>#DIV/0!</v>
      </c>
      <c r="AY366" s="101" t="e">
        <f t="shared" si="213"/>
        <v>#DIV/0!</v>
      </c>
      <c r="AZ366" s="102">
        <f t="shared" si="214"/>
        <v>0</v>
      </c>
      <c r="BA366" s="100" t="e">
        <f t="shared" si="215"/>
        <v>#DIV/0!</v>
      </c>
      <c r="BB366" s="100">
        <f t="shared" si="216"/>
        <v>0</v>
      </c>
      <c r="BC366" s="100" t="e">
        <f t="shared" si="217"/>
        <v>#DIV/0!</v>
      </c>
      <c r="BD366" s="100">
        <f t="shared" si="218"/>
        <v>0</v>
      </c>
      <c r="BE366" s="100" t="e">
        <f t="shared" si="219"/>
        <v>#DIV/0!</v>
      </c>
      <c r="BF366" s="103" t="e">
        <f>+VLOOKUP(J366,'Código Barras'!$C$3:$D$1694,1,0)</f>
        <v>#N/A</v>
      </c>
      <c r="BG366" s="101" t="e">
        <f t="shared" si="220"/>
        <v>#DIV/0!</v>
      </c>
      <c r="BH366" s="103" t="e">
        <f>+VLOOKUP(L366,'Código Barras'!$C$3:$D$1694,1,0)</f>
        <v>#N/A</v>
      </c>
      <c r="BI366" s="101" t="e">
        <f t="shared" si="221"/>
        <v>#DIV/0!</v>
      </c>
      <c r="BJ366" s="104" t="str">
        <f>IF(N366&lt;&gt;"",VLOOKUP(N366,Distribuidoras!$B$3:$B$28,1,0),"")</f>
        <v/>
      </c>
      <c r="BK366" s="104" t="e">
        <f>+VLOOKUP('Gx a CL'!O366,'Cod. Único Territorial'!$D$3:$D$348,1,0)</f>
        <v>#N/A</v>
      </c>
      <c r="BL366" s="104" t="e">
        <f>+VLOOKUP('Gx a CL'!P366,'Cod. Único Territorial'!$B$3:$B$348,1,0)</f>
        <v>#N/A</v>
      </c>
      <c r="BM366" s="104" t="e">
        <f>+VLOOKUP('Gx a CL'!Q366,'Sector Económico'!$B$3:$B$30,1,0)</f>
        <v>#N/A</v>
      </c>
      <c r="BN366" s="104" t="e">
        <f>+VLOOKUP('Gx a CL'!R366,'Sector Económico'!$C$3:$C$30,1,0)</f>
        <v>#N/A</v>
      </c>
      <c r="BO366" s="103">
        <f t="shared" si="222"/>
        <v>0</v>
      </c>
      <c r="BP366" s="103">
        <f t="shared" si="223"/>
        <v>0</v>
      </c>
      <c r="BQ366" s="103">
        <f t="shared" si="224"/>
        <v>0</v>
      </c>
      <c r="BR366" s="103">
        <f t="shared" si="225"/>
        <v>0</v>
      </c>
      <c r="BS366" s="101">
        <f t="shared" si="226"/>
        <v>0</v>
      </c>
      <c r="BT366" s="101">
        <f t="shared" si="227"/>
        <v>0</v>
      </c>
      <c r="BU366" s="101">
        <f t="shared" si="228"/>
        <v>0</v>
      </c>
      <c r="BV366" s="101">
        <f t="shared" si="229"/>
        <v>0</v>
      </c>
      <c r="BW366" s="101">
        <f t="shared" si="230"/>
        <v>0</v>
      </c>
      <c r="BX366" s="101">
        <f t="shared" si="231"/>
        <v>0</v>
      </c>
      <c r="BY366" s="101">
        <f t="shared" si="232"/>
        <v>0</v>
      </c>
      <c r="BZ366" s="101">
        <f t="shared" si="233"/>
        <v>0</v>
      </c>
      <c r="CA366" s="100">
        <f t="shared" si="234"/>
        <v>0</v>
      </c>
      <c r="CB366" s="101">
        <f t="shared" si="235"/>
        <v>0</v>
      </c>
      <c r="CC366" s="102">
        <f t="shared" si="236"/>
        <v>0</v>
      </c>
      <c r="CD366" s="100">
        <f t="shared" si="237"/>
        <v>0</v>
      </c>
      <c r="CE366" s="100">
        <f t="shared" si="238"/>
        <v>0</v>
      </c>
      <c r="CF366" s="100">
        <f t="shared" si="239"/>
        <v>0</v>
      </c>
      <c r="CG366" s="100">
        <f t="shared" si="240"/>
        <v>0</v>
      </c>
      <c r="CH366" s="100">
        <f t="shared" si="241"/>
        <v>0</v>
      </c>
      <c r="CI366" s="103">
        <f t="shared" si="242"/>
        <v>0</v>
      </c>
      <c r="CJ366" s="101">
        <f t="shared" si="243"/>
        <v>0</v>
      </c>
      <c r="CK366" s="103">
        <f t="shared" si="244"/>
        <v>0</v>
      </c>
      <c r="CL366" s="101" t="e">
        <f t="shared" si="245"/>
        <v>#DIV/0!</v>
      </c>
    </row>
    <row r="367" spans="2:90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V367" s="92">
        <f t="shared" si="211"/>
        <v>14</v>
      </c>
      <c r="AX367" s="100" t="e">
        <f t="shared" si="212"/>
        <v>#DIV/0!</v>
      </c>
      <c r="AY367" s="101" t="e">
        <f t="shared" si="213"/>
        <v>#DIV/0!</v>
      </c>
      <c r="AZ367" s="102">
        <f t="shared" si="214"/>
        <v>0</v>
      </c>
      <c r="BA367" s="100" t="e">
        <f t="shared" si="215"/>
        <v>#DIV/0!</v>
      </c>
      <c r="BB367" s="100">
        <f t="shared" si="216"/>
        <v>0</v>
      </c>
      <c r="BC367" s="100" t="e">
        <f t="shared" si="217"/>
        <v>#DIV/0!</v>
      </c>
      <c r="BD367" s="100">
        <f t="shared" si="218"/>
        <v>0</v>
      </c>
      <c r="BE367" s="100" t="e">
        <f t="shared" si="219"/>
        <v>#DIV/0!</v>
      </c>
      <c r="BF367" s="103" t="e">
        <f>+VLOOKUP(J367,'Código Barras'!$C$3:$D$1694,1,0)</f>
        <v>#N/A</v>
      </c>
      <c r="BG367" s="101" t="e">
        <f t="shared" si="220"/>
        <v>#DIV/0!</v>
      </c>
      <c r="BH367" s="103" t="e">
        <f>+VLOOKUP(L367,'Código Barras'!$C$3:$D$1694,1,0)</f>
        <v>#N/A</v>
      </c>
      <c r="BI367" s="101" t="e">
        <f t="shared" si="221"/>
        <v>#DIV/0!</v>
      </c>
      <c r="BJ367" s="104" t="str">
        <f>IF(N367&lt;&gt;"",VLOOKUP(N367,Distribuidoras!$B$3:$B$28,1,0),"")</f>
        <v/>
      </c>
      <c r="BK367" s="104" t="e">
        <f>+VLOOKUP('Gx a CL'!O367,'Cod. Único Territorial'!$D$3:$D$348,1,0)</f>
        <v>#N/A</v>
      </c>
      <c r="BL367" s="104" t="e">
        <f>+VLOOKUP('Gx a CL'!P367,'Cod. Único Territorial'!$B$3:$B$348,1,0)</f>
        <v>#N/A</v>
      </c>
      <c r="BM367" s="104" t="e">
        <f>+VLOOKUP('Gx a CL'!Q367,'Sector Económico'!$B$3:$B$30,1,0)</f>
        <v>#N/A</v>
      </c>
      <c r="BN367" s="104" t="e">
        <f>+VLOOKUP('Gx a CL'!R367,'Sector Económico'!$C$3:$C$30,1,0)</f>
        <v>#N/A</v>
      </c>
      <c r="BO367" s="103">
        <f t="shared" si="222"/>
        <v>0</v>
      </c>
      <c r="BP367" s="103">
        <f t="shared" si="223"/>
        <v>0</v>
      </c>
      <c r="BQ367" s="103">
        <f t="shared" si="224"/>
        <v>0</v>
      </c>
      <c r="BR367" s="103">
        <f t="shared" si="225"/>
        <v>0</v>
      </c>
      <c r="BS367" s="101">
        <f t="shared" si="226"/>
        <v>0</v>
      </c>
      <c r="BT367" s="101">
        <f t="shared" si="227"/>
        <v>0</v>
      </c>
      <c r="BU367" s="101">
        <f t="shared" si="228"/>
        <v>0</v>
      </c>
      <c r="BV367" s="101">
        <f t="shared" si="229"/>
        <v>0</v>
      </c>
      <c r="BW367" s="101">
        <f t="shared" si="230"/>
        <v>0</v>
      </c>
      <c r="BX367" s="101">
        <f t="shared" si="231"/>
        <v>0</v>
      </c>
      <c r="BY367" s="101">
        <f t="shared" si="232"/>
        <v>0</v>
      </c>
      <c r="BZ367" s="101">
        <f t="shared" si="233"/>
        <v>0</v>
      </c>
      <c r="CA367" s="100">
        <f t="shared" si="234"/>
        <v>0</v>
      </c>
      <c r="CB367" s="101">
        <f t="shared" si="235"/>
        <v>0</v>
      </c>
      <c r="CC367" s="102">
        <f t="shared" si="236"/>
        <v>0</v>
      </c>
      <c r="CD367" s="100">
        <f t="shared" si="237"/>
        <v>0</v>
      </c>
      <c r="CE367" s="100">
        <f t="shared" si="238"/>
        <v>0</v>
      </c>
      <c r="CF367" s="100">
        <f t="shared" si="239"/>
        <v>0</v>
      </c>
      <c r="CG367" s="100">
        <f t="shared" si="240"/>
        <v>0</v>
      </c>
      <c r="CH367" s="100">
        <f t="shared" si="241"/>
        <v>0</v>
      </c>
      <c r="CI367" s="103">
        <f t="shared" si="242"/>
        <v>0</v>
      </c>
      <c r="CJ367" s="101">
        <f t="shared" si="243"/>
        <v>0</v>
      </c>
      <c r="CK367" s="103">
        <f t="shared" si="244"/>
        <v>0</v>
      </c>
      <c r="CL367" s="101" t="e">
        <f t="shared" si="245"/>
        <v>#DIV/0!</v>
      </c>
    </row>
    <row r="368" spans="2:90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V368" s="92">
        <f t="shared" si="211"/>
        <v>14</v>
      </c>
      <c r="AX368" s="100" t="e">
        <f t="shared" si="212"/>
        <v>#DIV/0!</v>
      </c>
      <c r="AY368" s="101" t="e">
        <f t="shared" si="213"/>
        <v>#DIV/0!</v>
      </c>
      <c r="AZ368" s="102">
        <f t="shared" si="214"/>
        <v>0</v>
      </c>
      <c r="BA368" s="100" t="e">
        <f t="shared" si="215"/>
        <v>#DIV/0!</v>
      </c>
      <c r="BB368" s="100">
        <f t="shared" si="216"/>
        <v>0</v>
      </c>
      <c r="BC368" s="100" t="e">
        <f t="shared" si="217"/>
        <v>#DIV/0!</v>
      </c>
      <c r="BD368" s="100">
        <f t="shared" si="218"/>
        <v>0</v>
      </c>
      <c r="BE368" s="100" t="e">
        <f t="shared" si="219"/>
        <v>#DIV/0!</v>
      </c>
      <c r="BF368" s="103" t="e">
        <f>+VLOOKUP(J368,'Código Barras'!$C$3:$D$1694,1,0)</f>
        <v>#N/A</v>
      </c>
      <c r="BG368" s="101" t="e">
        <f t="shared" si="220"/>
        <v>#DIV/0!</v>
      </c>
      <c r="BH368" s="103" t="e">
        <f>+VLOOKUP(L368,'Código Barras'!$C$3:$D$1694,1,0)</f>
        <v>#N/A</v>
      </c>
      <c r="BI368" s="101" t="e">
        <f t="shared" si="221"/>
        <v>#DIV/0!</v>
      </c>
      <c r="BJ368" s="104" t="str">
        <f>IF(N368&lt;&gt;"",VLOOKUP(N368,Distribuidoras!$B$3:$B$28,1,0),"")</f>
        <v/>
      </c>
      <c r="BK368" s="104" t="e">
        <f>+VLOOKUP('Gx a CL'!O368,'Cod. Único Territorial'!$D$3:$D$348,1,0)</f>
        <v>#N/A</v>
      </c>
      <c r="BL368" s="104" t="e">
        <f>+VLOOKUP('Gx a CL'!P368,'Cod. Único Territorial'!$B$3:$B$348,1,0)</f>
        <v>#N/A</v>
      </c>
      <c r="BM368" s="104" t="e">
        <f>+VLOOKUP('Gx a CL'!Q368,'Sector Económico'!$B$3:$B$30,1,0)</f>
        <v>#N/A</v>
      </c>
      <c r="BN368" s="104" t="e">
        <f>+VLOOKUP('Gx a CL'!R368,'Sector Económico'!$C$3:$C$30,1,0)</f>
        <v>#N/A</v>
      </c>
      <c r="BO368" s="103">
        <f t="shared" si="222"/>
        <v>0</v>
      </c>
      <c r="BP368" s="103">
        <f t="shared" si="223"/>
        <v>0</v>
      </c>
      <c r="BQ368" s="103">
        <f t="shared" si="224"/>
        <v>0</v>
      </c>
      <c r="BR368" s="103">
        <f t="shared" si="225"/>
        <v>0</v>
      </c>
      <c r="BS368" s="101">
        <f t="shared" si="226"/>
        <v>0</v>
      </c>
      <c r="BT368" s="101">
        <f t="shared" si="227"/>
        <v>0</v>
      </c>
      <c r="BU368" s="101">
        <f t="shared" si="228"/>
        <v>0</v>
      </c>
      <c r="BV368" s="101">
        <f t="shared" si="229"/>
        <v>0</v>
      </c>
      <c r="BW368" s="101">
        <f t="shared" si="230"/>
        <v>0</v>
      </c>
      <c r="BX368" s="101">
        <f t="shared" si="231"/>
        <v>0</v>
      </c>
      <c r="BY368" s="101">
        <f t="shared" si="232"/>
        <v>0</v>
      </c>
      <c r="BZ368" s="101">
        <f t="shared" si="233"/>
        <v>0</v>
      </c>
      <c r="CA368" s="100">
        <f t="shared" si="234"/>
        <v>0</v>
      </c>
      <c r="CB368" s="101">
        <f t="shared" si="235"/>
        <v>0</v>
      </c>
      <c r="CC368" s="102">
        <f t="shared" si="236"/>
        <v>0</v>
      </c>
      <c r="CD368" s="100">
        <f t="shared" si="237"/>
        <v>0</v>
      </c>
      <c r="CE368" s="100">
        <f t="shared" si="238"/>
        <v>0</v>
      </c>
      <c r="CF368" s="100">
        <f t="shared" si="239"/>
        <v>0</v>
      </c>
      <c r="CG368" s="100">
        <f t="shared" si="240"/>
        <v>0</v>
      </c>
      <c r="CH368" s="100">
        <f t="shared" si="241"/>
        <v>0</v>
      </c>
      <c r="CI368" s="103">
        <f t="shared" si="242"/>
        <v>0</v>
      </c>
      <c r="CJ368" s="101">
        <f t="shared" si="243"/>
        <v>0</v>
      </c>
      <c r="CK368" s="103">
        <f t="shared" si="244"/>
        <v>0</v>
      </c>
      <c r="CL368" s="101" t="e">
        <f t="shared" si="245"/>
        <v>#DIV/0!</v>
      </c>
    </row>
    <row r="369" spans="2:90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V369" s="92">
        <f t="shared" si="211"/>
        <v>14</v>
      </c>
      <c r="AX369" s="100" t="e">
        <f t="shared" si="212"/>
        <v>#DIV/0!</v>
      </c>
      <c r="AY369" s="101" t="e">
        <f t="shared" si="213"/>
        <v>#DIV/0!</v>
      </c>
      <c r="AZ369" s="102">
        <f t="shared" si="214"/>
        <v>0</v>
      </c>
      <c r="BA369" s="100" t="e">
        <f t="shared" si="215"/>
        <v>#DIV/0!</v>
      </c>
      <c r="BB369" s="100">
        <f t="shared" si="216"/>
        <v>0</v>
      </c>
      <c r="BC369" s="100" t="e">
        <f t="shared" si="217"/>
        <v>#DIV/0!</v>
      </c>
      <c r="BD369" s="100">
        <f t="shared" si="218"/>
        <v>0</v>
      </c>
      <c r="BE369" s="100" t="e">
        <f t="shared" si="219"/>
        <v>#DIV/0!</v>
      </c>
      <c r="BF369" s="103" t="e">
        <f>+VLOOKUP(J369,'Código Barras'!$C$3:$D$1694,1,0)</f>
        <v>#N/A</v>
      </c>
      <c r="BG369" s="101" t="e">
        <f t="shared" si="220"/>
        <v>#DIV/0!</v>
      </c>
      <c r="BH369" s="103" t="e">
        <f>+VLOOKUP(L369,'Código Barras'!$C$3:$D$1694,1,0)</f>
        <v>#N/A</v>
      </c>
      <c r="BI369" s="101" t="e">
        <f t="shared" si="221"/>
        <v>#DIV/0!</v>
      </c>
      <c r="BJ369" s="104" t="str">
        <f>IF(N369&lt;&gt;"",VLOOKUP(N369,Distribuidoras!$B$3:$B$28,1,0),"")</f>
        <v/>
      </c>
      <c r="BK369" s="104" t="e">
        <f>+VLOOKUP('Gx a CL'!O369,'Cod. Único Territorial'!$D$3:$D$348,1,0)</f>
        <v>#N/A</v>
      </c>
      <c r="BL369" s="104" t="e">
        <f>+VLOOKUP('Gx a CL'!P369,'Cod. Único Territorial'!$B$3:$B$348,1,0)</f>
        <v>#N/A</v>
      </c>
      <c r="BM369" s="104" t="e">
        <f>+VLOOKUP('Gx a CL'!Q369,'Sector Económico'!$B$3:$B$30,1,0)</f>
        <v>#N/A</v>
      </c>
      <c r="BN369" s="104" t="e">
        <f>+VLOOKUP('Gx a CL'!R369,'Sector Económico'!$C$3:$C$30,1,0)</f>
        <v>#N/A</v>
      </c>
      <c r="BO369" s="103">
        <f t="shared" si="222"/>
        <v>0</v>
      </c>
      <c r="BP369" s="103">
        <f t="shared" si="223"/>
        <v>0</v>
      </c>
      <c r="BQ369" s="103">
        <f t="shared" si="224"/>
        <v>0</v>
      </c>
      <c r="BR369" s="103">
        <f t="shared" si="225"/>
        <v>0</v>
      </c>
      <c r="BS369" s="101">
        <f t="shared" si="226"/>
        <v>0</v>
      </c>
      <c r="BT369" s="101">
        <f t="shared" si="227"/>
        <v>0</v>
      </c>
      <c r="BU369" s="101">
        <f t="shared" si="228"/>
        <v>0</v>
      </c>
      <c r="BV369" s="101">
        <f t="shared" si="229"/>
        <v>0</v>
      </c>
      <c r="BW369" s="101">
        <f t="shared" si="230"/>
        <v>0</v>
      </c>
      <c r="BX369" s="101">
        <f t="shared" si="231"/>
        <v>0</v>
      </c>
      <c r="BY369" s="101">
        <f t="shared" si="232"/>
        <v>0</v>
      </c>
      <c r="BZ369" s="101">
        <f t="shared" si="233"/>
        <v>0</v>
      </c>
      <c r="CA369" s="100">
        <f t="shared" si="234"/>
        <v>0</v>
      </c>
      <c r="CB369" s="101">
        <f t="shared" si="235"/>
        <v>0</v>
      </c>
      <c r="CC369" s="102">
        <f t="shared" si="236"/>
        <v>0</v>
      </c>
      <c r="CD369" s="100">
        <f t="shared" si="237"/>
        <v>0</v>
      </c>
      <c r="CE369" s="100">
        <f t="shared" si="238"/>
        <v>0</v>
      </c>
      <c r="CF369" s="100">
        <f t="shared" si="239"/>
        <v>0</v>
      </c>
      <c r="CG369" s="100">
        <f t="shared" si="240"/>
        <v>0</v>
      </c>
      <c r="CH369" s="100">
        <f t="shared" si="241"/>
        <v>0</v>
      </c>
      <c r="CI369" s="103">
        <f t="shared" si="242"/>
        <v>0</v>
      </c>
      <c r="CJ369" s="101">
        <f t="shared" si="243"/>
        <v>0</v>
      </c>
      <c r="CK369" s="103">
        <f t="shared" si="244"/>
        <v>0</v>
      </c>
      <c r="CL369" s="101" t="e">
        <f t="shared" si="245"/>
        <v>#DIV/0!</v>
      </c>
    </row>
    <row r="370" spans="2:90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V370" s="92">
        <f t="shared" si="211"/>
        <v>14</v>
      </c>
      <c r="AX370" s="100" t="e">
        <f t="shared" si="212"/>
        <v>#DIV/0!</v>
      </c>
      <c r="AY370" s="101" t="e">
        <f t="shared" si="213"/>
        <v>#DIV/0!</v>
      </c>
      <c r="AZ370" s="102">
        <f t="shared" si="214"/>
        <v>0</v>
      </c>
      <c r="BA370" s="100" t="e">
        <f t="shared" si="215"/>
        <v>#DIV/0!</v>
      </c>
      <c r="BB370" s="100">
        <f t="shared" si="216"/>
        <v>0</v>
      </c>
      <c r="BC370" s="100" t="e">
        <f t="shared" si="217"/>
        <v>#DIV/0!</v>
      </c>
      <c r="BD370" s="100">
        <f t="shared" si="218"/>
        <v>0</v>
      </c>
      <c r="BE370" s="100" t="e">
        <f t="shared" si="219"/>
        <v>#DIV/0!</v>
      </c>
      <c r="BF370" s="103" t="e">
        <f>+VLOOKUP(J370,'Código Barras'!$C$3:$D$1694,1,0)</f>
        <v>#N/A</v>
      </c>
      <c r="BG370" s="101" t="e">
        <f t="shared" si="220"/>
        <v>#DIV/0!</v>
      </c>
      <c r="BH370" s="103" t="e">
        <f>+VLOOKUP(L370,'Código Barras'!$C$3:$D$1694,1,0)</f>
        <v>#N/A</v>
      </c>
      <c r="BI370" s="101" t="e">
        <f t="shared" si="221"/>
        <v>#DIV/0!</v>
      </c>
      <c r="BJ370" s="104" t="str">
        <f>IF(N370&lt;&gt;"",VLOOKUP(N370,Distribuidoras!$B$3:$B$28,1,0),"")</f>
        <v/>
      </c>
      <c r="BK370" s="104" t="e">
        <f>+VLOOKUP('Gx a CL'!O370,'Cod. Único Territorial'!$D$3:$D$348,1,0)</f>
        <v>#N/A</v>
      </c>
      <c r="BL370" s="104" t="e">
        <f>+VLOOKUP('Gx a CL'!P370,'Cod. Único Territorial'!$B$3:$B$348,1,0)</f>
        <v>#N/A</v>
      </c>
      <c r="BM370" s="104" t="e">
        <f>+VLOOKUP('Gx a CL'!Q370,'Sector Económico'!$B$3:$B$30,1,0)</f>
        <v>#N/A</v>
      </c>
      <c r="BN370" s="104" t="e">
        <f>+VLOOKUP('Gx a CL'!R370,'Sector Económico'!$C$3:$C$30,1,0)</f>
        <v>#N/A</v>
      </c>
      <c r="BO370" s="103">
        <f t="shared" si="222"/>
        <v>0</v>
      </c>
      <c r="BP370" s="103">
        <f t="shared" si="223"/>
        <v>0</v>
      </c>
      <c r="BQ370" s="103">
        <f t="shared" si="224"/>
        <v>0</v>
      </c>
      <c r="BR370" s="103">
        <f t="shared" si="225"/>
        <v>0</v>
      </c>
      <c r="BS370" s="101">
        <f t="shared" si="226"/>
        <v>0</v>
      </c>
      <c r="BT370" s="101">
        <f t="shared" si="227"/>
        <v>0</v>
      </c>
      <c r="BU370" s="101">
        <f t="shared" si="228"/>
        <v>0</v>
      </c>
      <c r="BV370" s="101">
        <f t="shared" si="229"/>
        <v>0</v>
      </c>
      <c r="BW370" s="101">
        <f t="shared" si="230"/>
        <v>0</v>
      </c>
      <c r="BX370" s="101">
        <f t="shared" si="231"/>
        <v>0</v>
      </c>
      <c r="BY370" s="101">
        <f t="shared" si="232"/>
        <v>0</v>
      </c>
      <c r="BZ370" s="101">
        <f t="shared" si="233"/>
        <v>0</v>
      </c>
      <c r="CA370" s="100">
        <f t="shared" si="234"/>
        <v>0</v>
      </c>
      <c r="CB370" s="101">
        <f t="shared" si="235"/>
        <v>0</v>
      </c>
      <c r="CC370" s="102">
        <f t="shared" si="236"/>
        <v>0</v>
      </c>
      <c r="CD370" s="100">
        <f t="shared" si="237"/>
        <v>0</v>
      </c>
      <c r="CE370" s="100">
        <f t="shared" si="238"/>
        <v>0</v>
      </c>
      <c r="CF370" s="100">
        <f t="shared" si="239"/>
        <v>0</v>
      </c>
      <c r="CG370" s="100">
        <f t="shared" si="240"/>
        <v>0</v>
      </c>
      <c r="CH370" s="100">
        <f t="shared" si="241"/>
        <v>0</v>
      </c>
      <c r="CI370" s="103">
        <f t="shared" si="242"/>
        <v>0</v>
      </c>
      <c r="CJ370" s="101">
        <f t="shared" si="243"/>
        <v>0</v>
      </c>
      <c r="CK370" s="103">
        <f t="shared" si="244"/>
        <v>0</v>
      </c>
      <c r="CL370" s="101" t="e">
        <f t="shared" si="245"/>
        <v>#DIV/0!</v>
      </c>
    </row>
    <row r="371" spans="2:90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V371" s="92">
        <f t="shared" si="211"/>
        <v>14</v>
      </c>
      <c r="AX371" s="100" t="e">
        <f t="shared" si="212"/>
        <v>#DIV/0!</v>
      </c>
      <c r="AY371" s="101" t="e">
        <f t="shared" si="213"/>
        <v>#DIV/0!</v>
      </c>
      <c r="AZ371" s="102">
        <f t="shared" si="214"/>
        <v>0</v>
      </c>
      <c r="BA371" s="100" t="e">
        <f t="shared" si="215"/>
        <v>#DIV/0!</v>
      </c>
      <c r="BB371" s="100">
        <f t="shared" si="216"/>
        <v>0</v>
      </c>
      <c r="BC371" s="100" t="e">
        <f t="shared" si="217"/>
        <v>#DIV/0!</v>
      </c>
      <c r="BD371" s="100">
        <f t="shared" si="218"/>
        <v>0</v>
      </c>
      <c r="BE371" s="100" t="e">
        <f t="shared" si="219"/>
        <v>#DIV/0!</v>
      </c>
      <c r="BF371" s="103" t="e">
        <f>+VLOOKUP(J371,'Código Barras'!$C$3:$D$1694,1,0)</f>
        <v>#N/A</v>
      </c>
      <c r="BG371" s="101" t="e">
        <f t="shared" si="220"/>
        <v>#DIV/0!</v>
      </c>
      <c r="BH371" s="103" t="e">
        <f>+VLOOKUP(L371,'Código Barras'!$C$3:$D$1694,1,0)</f>
        <v>#N/A</v>
      </c>
      <c r="BI371" s="101" t="e">
        <f t="shared" si="221"/>
        <v>#DIV/0!</v>
      </c>
      <c r="BJ371" s="104" t="str">
        <f>IF(N371&lt;&gt;"",VLOOKUP(N371,Distribuidoras!$B$3:$B$28,1,0),"")</f>
        <v/>
      </c>
      <c r="BK371" s="104" t="e">
        <f>+VLOOKUP('Gx a CL'!O371,'Cod. Único Territorial'!$D$3:$D$348,1,0)</f>
        <v>#N/A</v>
      </c>
      <c r="BL371" s="104" t="e">
        <f>+VLOOKUP('Gx a CL'!P371,'Cod. Único Territorial'!$B$3:$B$348,1,0)</f>
        <v>#N/A</v>
      </c>
      <c r="BM371" s="104" t="e">
        <f>+VLOOKUP('Gx a CL'!Q371,'Sector Económico'!$B$3:$B$30,1,0)</f>
        <v>#N/A</v>
      </c>
      <c r="BN371" s="104" t="e">
        <f>+VLOOKUP('Gx a CL'!R371,'Sector Económico'!$C$3:$C$30,1,0)</f>
        <v>#N/A</v>
      </c>
      <c r="BO371" s="103">
        <f t="shared" si="222"/>
        <v>0</v>
      </c>
      <c r="BP371" s="103">
        <f t="shared" si="223"/>
        <v>0</v>
      </c>
      <c r="BQ371" s="103">
        <f t="shared" si="224"/>
        <v>0</v>
      </c>
      <c r="BR371" s="103">
        <f t="shared" si="225"/>
        <v>0</v>
      </c>
      <c r="BS371" s="101">
        <f t="shared" si="226"/>
        <v>0</v>
      </c>
      <c r="BT371" s="101">
        <f t="shared" si="227"/>
        <v>0</v>
      </c>
      <c r="BU371" s="101">
        <f t="shared" si="228"/>
        <v>0</v>
      </c>
      <c r="BV371" s="101">
        <f t="shared" si="229"/>
        <v>0</v>
      </c>
      <c r="BW371" s="101">
        <f t="shared" si="230"/>
        <v>0</v>
      </c>
      <c r="BX371" s="101">
        <f t="shared" si="231"/>
        <v>0</v>
      </c>
      <c r="BY371" s="101">
        <f t="shared" si="232"/>
        <v>0</v>
      </c>
      <c r="BZ371" s="101">
        <f t="shared" si="233"/>
        <v>0</v>
      </c>
      <c r="CA371" s="100">
        <f t="shared" si="234"/>
        <v>0</v>
      </c>
      <c r="CB371" s="101">
        <f t="shared" si="235"/>
        <v>0</v>
      </c>
      <c r="CC371" s="102">
        <f t="shared" si="236"/>
        <v>0</v>
      </c>
      <c r="CD371" s="100">
        <f t="shared" si="237"/>
        <v>0</v>
      </c>
      <c r="CE371" s="100">
        <f t="shared" si="238"/>
        <v>0</v>
      </c>
      <c r="CF371" s="100">
        <f t="shared" si="239"/>
        <v>0</v>
      </c>
      <c r="CG371" s="100">
        <f t="shared" si="240"/>
        <v>0</v>
      </c>
      <c r="CH371" s="100">
        <f t="shared" si="241"/>
        <v>0</v>
      </c>
      <c r="CI371" s="103">
        <f t="shared" si="242"/>
        <v>0</v>
      </c>
      <c r="CJ371" s="101">
        <f t="shared" si="243"/>
        <v>0</v>
      </c>
      <c r="CK371" s="103">
        <f t="shared" si="244"/>
        <v>0</v>
      </c>
      <c r="CL371" s="101" t="e">
        <f t="shared" si="245"/>
        <v>#DIV/0!</v>
      </c>
    </row>
    <row r="372" spans="2:90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V372" s="92">
        <f t="shared" si="211"/>
        <v>14</v>
      </c>
      <c r="AX372" s="100" t="e">
        <f t="shared" si="212"/>
        <v>#DIV/0!</v>
      </c>
      <c r="AY372" s="101" t="e">
        <f t="shared" si="213"/>
        <v>#DIV/0!</v>
      </c>
      <c r="AZ372" s="102">
        <f t="shared" si="214"/>
        <v>0</v>
      </c>
      <c r="BA372" s="100" t="e">
        <f t="shared" si="215"/>
        <v>#DIV/0!</v>
      </c>
      <c r="BB372" s="100">
        <f t="shared" si="216"/>
        <v>0</v>
      </c>
      <c r="BC372" s="100" t="e">
        <f t="shared" si="217"/>
        <v>#DIV/0!</v>
      </c>
      <c r="BD372" s="100">
        <f t="shared" si="218"/>
        <v>0</v>
      </c>
      <c r="BE372" s="100" t="e">
        <f t="shared" si="219"/>
        <v>#DIV/0!</v>
      </c>
      <c r="BF372" s="103" t="e">
        <f>+VLOOKUP(J372,'Código Barras'!$C$3:$D$1694,1,0)</f>
        <v>#N/A</v>
      </c>
      <c r="BG372" s="101" t="e">
        <f t="shared" si="220"/>
        <v>#DIV/0!</v>
      </c>
      <c r="BH372" s="103" t="e">
        <f>+VLOOKUP(L372,'Código Barras'!$C$3:$D$1694,1,0)</f>
        <v>#N/A</v>
      </c>
      <c r="BI372" s="101" t="e">
        <f t="shared" si="221"/>
        <v>#DIV/0!</v>
      </c>
      <c r="BJ372" s="104" t="str">
        <f>IF(N372&lt;&gt;"",VLOOKUP(N372,Distribuidoras!$B$3:$B$28,1,0),"")</f>
        <v/>
      </c>
      <c r="BK372" s="104" t="e">
        <f>+VLOOKUP('Gx a CL'!O372,'Cod. Único Territorial'!$D$3:$D$348,1,0)</f>
        <v>#N/A</v>
      </c>
      <c r="BL372" s="104" t="e">
        <f>+VLOOKUP('Gx a CL'!P372,'Cod. Único Territorial'!$B$3:$B$348,1,0)</f>
        <v>#N/A</v>
      </c>
      <c r="BM372" s="104" t="e">
        <f>+VLOOKUP('Gx a CL'!Q372,'Sector Económico'!$B$3:$B$30,1,0)</f>
        <v>#N/A</v>
      </c>
      <c r="BN372" s="104" t="e">
        <f>+VLOOKUP('Gx a CL'!R372,'Sector Económico'!$C$3:$C$30,1,0)</f>
        <v>#N/A</v>
      </c>
      <c r="BO372" s="103">
        <f t="shared" si="222"/>
        <v>0</v>
      </c>
      <c r="BP372" s="103">
        <f t="shared" si="223"/>
        <v>0</v>
      </c>
      <c r="BQ372" s="103">
        <f t="shared" si="224"/>
        <v>0</v>
      </c>
      <c r="BR372" s="103">
        <f t="shared" si="225"/>
        <v>0</v>
      </c>
      <c r="BS372" s="101">
        <f t="shared" si="226"/>
        <v>0</v>
      </c>
      <c r="BT372" s="101">
        <f t="shared" si="227"/>
        <v>0</v>
      </c>
      <c r="BU372" s="101">
        <f t="shared" si="228"/>
        <v>0</v>
      </c>
      <c r="BV372" s="101">
        <f t="shared" si="229"/>
        <v>0</v>
      </c>
      <c r="BW372" s="101">
        <f t="shared" si="230"/>
        <v>0</v>
      </c>
      <c r="BX372" s="101">
        <f t="shared" si="231"/>
        <v>0</v>
      </c>
      <c r="BY372" s="101">
        <f t="shared" si="232"/>
        <v>0</v>
      </c>
      <c r="BZ372" s="101">
        <f t="shared" si="233"/>
        <v>0</v>
      </c>
      <c r="CA372" s="100">
        <f t="shared" si="234"/>
        <v>0</v>
      </c>
      <c r="CB372" s="101">
        <f t="shared" si="235"/>
        <v>0</v>
      </c>
      <c r="CC372" s="102">
        <f t="shared" si="236"/>
        <v>0</v>
      </c>
      <c r="CD372" s="100">
        <f t="shared" si="237"/>
        <v>0</v>
      </c>
      <c r="CE372" s="100">
        <f t="shared" si="238"/>
        <v>0</v>
      </c>
      <c r="CF372" s="100">
        <f t="shared" si="239"/>
        <v>0</v>
      </c>
      <c r="CG372" s="100">
        <f t="shared" si="240"/>
        <v>0</v>
      </c>
      <c r="CH372" s="100">
        <f t="shared" si="241"/>
        <v>0</v>
      </c>
      <c r="CI372" s="103">
        <f t="shared" si="242"/>
        <v>0</v>
      </c>
      <c r="CJ372" s="101">
        <f t="shared" si="243"/>
        <v>0</v>
      </c>
      <c r="CK372" s="103">
        <f t="shared" si="244"/>
        <v>0</v>
      </c>
      <c r="CL372" s="101" t="e">
        <f t="shared" si="245"/>
        <v>#DIV/0!</v>
      </c>
    </row>
    <row r="373" spans="2:90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V373" s="92">
        <f t="shared" si="211"/>
        <v>14</v>
      </c>
      <c r="AX373" s="100" t="e">
        <f t="shared" si="212"/>
        <v>#DIV/0!</v>
      </c>
      <c r="AY373" s="101" t="e">
        <f t="shared" si="213"/>
        <v>#DIV/0!</v>
      </c>
      <c r="AZ373" s="102">
        <f t="shared" si="214"/>
        <v>0</v>
      </c>
      <c r="BA373" s="100" t="e">
        <f t="shared" si="215"/>
        <v>#DIV/0!</v>
      </c>
      <c r="BB373" s="100">
        <f t="shared" si="216"/>
        <v>0</v>
      </c>
      <c r="BC373" s="100" t="e">
        <f t="shared" si="217"/>
        <v>#DIV/0!</v>
      </c>
      <c r="BD373" s="100">
        <f t="shared" si="218"/>
        <v>0</v>
      </c>
      <c r="BE373" s="100" t="e">
        <f t="shared" si="219"/>
        <v>#DIV/0!</v>
      </c>
      <c r="BF373" s="103" t="e">
        <f>+VLOOKUP(J373,'Código Barras'!$C$3:$D$1694,1,0)</f>
        <v>#N/A</v>
      </c>
      <c r="BG373" s="101" t="e">
        <f t="shared" si="220"/>
        <v>#DIV/0!</v>
      </c>
      <c r="BH373" s="103" t="e">
        <f>+VLOOKUP(L373,'Código Barras'!$C$3:$D$1694,1,0)</f>
        <v>#N/A</v>
      </c>
      <c r="BI373" s="101" t="e">
        <f t="shared" si="221"/>
        <v>#DIV/0!</v>
      </c>
      <c r="BJ373" s="104" t="str">
        <f>IF(N373&lt;&gt;"",VLOOKUP(N373,Distribuidoras!$B$3:$B$28,1,0),"")</f>
        <v/>
      </c>
      <c r="BK373" s="104" t="e">
        <f>+VLOOKUP('Gx a CL'!O373,'Cod. Único Territorial'!$D$3:$D$348,1,0)</f>
        <v>#N/A</v>
      </c>
      <c r="BL373" s="104" t="e">
        <f>+VLOOKUP('Gx a CL'!P373,'Cod. Único Territorial'!$B$3:$B$348,1,0)</f>
        <v>#N/A</v>
      </c>
      <c r="BM373" s="104" t="e">
        <f>+VLOOKUP('Gx a CL'!Q373,'Sector Económico'!$B$3:$B$30,1,0)</f>
        <v>#N/A</v>
      </c>
      <c r="BN373" s="104" t="e">
        <f>+VLOOKUP('Gx a CL'!R373,'Sector Económico'!$C$3:$C$30,1,0)</f>
        <v>#N/A</v>
      </c>
      <c r="BO373" s="103">
        <f t="shared" si="222"/>
        <v>0</v>
      </c>
      <c r="BP373" s="103">
        <f t="shared" si="223"/>
        <v>0</v>
      </c>
      <c r="BQ373" s="103">
        <f t="shared" si="224"/>
        <v>0</v>
      </c>
      <c r="BR373" s="103">
        <f t="shared" si="225"/>
        <v>0</v>
      </c>
      <c r="BS373" s="101">
        <f t="shared" si="226"/>
        <v>0</v>
      </c>
      <c r="BT373" s="101">
        <f t="shared" si="227"/>
        <v>0</v>
      </c>
      <c r="BU373" s="101">
        <f t="shared" si="228"/>
        <v>0</v>
      </c>
      <c r="BV373" s="101">
        <f t="shared" si="229"/>
        <v>0</v>
      </c>
      <c r="BW373" s="101">
        <f t="shared" si="230"/>
        <v>0</v>
      </c>
      <c r="BX373" s="101">
        <f t="shared" si="231"/>
        <v>0</v>
      </c>
      <c r="BY373" s="101">
        <f t="shared" si="232"/>
        <v>0</v>
      </c>
      <c r="BZ373" s="101">
        <f t="shared" si="233"/>
        <v>0</v>
      </c>
      <c r="CA373" s="100">
        <f t="shared" si="234"/>
        <v>0</v>
      </c>
      <c r="CB373" s="101">
        <f t="shared" si="235"/>
        <v>0</v>
      </c>
      <c r="CC373" s="102">
        <f t="shared" si="236"/>
        <v>0</v>
      </c>
      <c r="CD373" s="100">
        <f t="shared" si="237"/>
        <v>0</v>
      </c>
      <c r="CE373" s="100">
        <f t="shared" si="238"/>
        <v>0</v>
      </c>
      <c r="CF373" s="100">
        <f t="shared" si="239"/>
        <v>0</v>
      </c>
      <c r="CG373" s="100">
        <f t="shared" si="240"/>
        <v>0</v>
      </c>
      <c r="CH373" s="100">
        <f t="shared" si="241"/>
        <v>0</v>
      </c>
      <c r="CI373" s="103">
        <f t="shared" si="242"/>
        <v>0</v>
      </c>
      <c r="CJ373" s="101">
        <f t="shared" si="243"/>
        <v>0</v>
      </c>
      <c r="CK373" s="103">
        <f t="shared" si="244"/>
        <v>0</v>
      </c>
      <c r="CL373" s="101" t="e">
        <f t="shared" si="245"/>
        <v>#DIV/0!</v>
      </c>
    </row>
    <row r="374" spans="2:90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V374" s="92">
        <f t="shared" si="211"/>
        <v>14</v>
      </c>
      <c r="AX374" s="100" t="e">
        <f t="shared" si="212"/>
        <v>#DIV/0!</v>
      </c>
      <c r="AY374" s="101" t="e">
        <f t="shared" si="213"/>
        <v>#DIV/0!</v>
      </c>
      <c r="AZ374" s="102">
        <f t="shared" si="214"/>
        <v>0</v>
      </c>
      <c r="BA374" s="100" t="e">
        <f t="shared" si="215"/>
        <v>#DIV/0!</v>
      </c>
      <c r="BB374" s="100">
        <f t="shared" si="216"/>
        <v>0</v>
      </c>
      <c r="BC374" s="100" t="e">
        <f t="shared" si="217"/>
        <v>#DIV/0!</v>
      </c>
      <c r="BD374" s="100">
        <f t="shared" si="218"/>
        <v>0</v>
      </c>
      <c r="BE374" s="100" t="e">
        <f t="shared" si="219"/>
        <v>#DIV/0!</v>
      </c>
      <c r="BF374" s="103" t="e">
        <f>+VLOOKUP(J374,'Código Barras'!$C$3:$D$1694,1,0)</f>
        <v>#N/A</v>
      </c>
      <c r="BG374" s="101" t="e">
        <f t="shared" si="220"/>
        <v>#DIV/0!</v>
      </c>
      <c r="BH374" s="103" t="e">
        <f>+VLOOKUP(L374,'Código Barras'!$C$3:$D$1694,1,0)</f>
        <v>#N/A</v>
      </c>
      <c r="BI374" s="101" t="e">
        <f t="shared" si="221"/>
        <v>#DIV/0!</v>
      </c>
      <c r="BJ374" s="104" t="str">
        <f>IF(N374&lt;&gt;"",VLOOKUP(N374,Distribuidoras!$B$3:$B$28,1,0),"")</f>
        <v/>
      </c>
      <c r="BK374" s="104" t="e">
        <f>+VLOOKUP('Gx a CL'!O374,'Cod. Único Territorial'!$D$3:$D$348,1,0)</f>
        <v>#N/A</v>
      </c>
      <c r="BL374" s="104" t="e">
        <f>+VLOOKUP('Gx a CL'!P374,'Cod. Único Territorial'!$B$3:$B$348,1,0)</f>
        <v>#N/A</v>
      </c>
      <c r="BM374" s="104" t="e">
        <f>+VLOOKUP('Gx a CL'!Q374,'Sector Económico'!$B$3:$B$30,1,0)</f>
        <v>#N/A</v>
      </c>
      <c r="BN374" s="104" t="e">
        <f>+VLOOKUP('Gx a CL'!R374,'Sector Económico'!$C$3:$C$30,1,0)</f>
        <v>#N/A</v>
      </c>
      <c r="BO374" s="103">
        <f t="shared" si="222"/>
        <v>0</v>
      </c>
      <c r="BP374" s="103">
        <f t="shared" si="223"/>
        <v>0</v>
      </c>
      <c r="BQ374" s="103">
        <f t="shared" si="224"/>
        <v>0</v>
      </c>
      <c r="BR374" s="103">
        <f t="shared" si="225"/>
        <v>0</v>
      </c>
      <c r="BS374" s="101">
        <f t="shared" si="226"/>
        <v>0</v>
      </c>
      <c r="BT374" s="101">
        <f t="shared" si="227"/>
        <v>0</v>
      </c>
      <c r="BU374" s="101">
        <f t="shared" si="228"/>
        <v>0</v>
      </c>
      <c r="BV374" s="101">
        <f t="shared" si="229"/>
        <v>0</v>
      </c>
      <c r="BW374" s="101">
        <f t="shared" si="230"/>
        <v>0</v>
      </c>
      <c r="BX374" s="101">
        <f t="shared" si="231"/>
        <v>0</v>
      </c>
      <c r="BY374" s="101">
        <f t="shared" si="232"/>
        <v>0</v>
      </c>
      <c r="BZ374" s="101">
        <f t="shared" si="233"/>
        <v>0</v>
      </c>
      <c r="CA374" s="100">
        <f t="shared" si="234"/>
        <v>0</v>
      </c>
      <c r="CB374" s="101">
        <f t="shared" si="235"/>
        <v>0</v>
      </c>
      <c r="CC374" s="102">
        <f t="shared" si="236"/>
        <v>0</v>
      </c>
      <c r="CD374" s="100">
        <f t="shared" si="237"/>
        <v>0</v>
      </c>
      <c r="CE374" s="100">
        <f t="shared" si="238"/>
        <v>0</v>
      </c>
      <c r="CF374" s="100">
        <f t="shared" si="239"/>
        <v>0</v>
      </c>
      <c r="CG374" s="100">
        <f t="shared" si="240"/>
        <v>0</v>
      </c>
      <c r="CH374" s="100">
        <f t="shared" si="241"/>
        <v>0</v>
      </c>
      <c r="CI374" s="103">
        <f t="shared" si="242"/>
        <v>0</v>
      </c>
      <c r="CJ374" s="101">
        <f t="shared" si="243"/>
        <v>0</v>
      </c>
      <c r="CK374" s="103">
        <f t="shared" si="244"/>
        <v>0</v>
      </c>
      <c r="CL374" s="101" t="e">
        <f t="shared" si="245"/>
        <v>#DIV/0!</v>
      </c>
    </row>
    <row r="375" spans="2:90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V375" s="92">
        <f t="shared" si="211"/>
        <v>14</v>
      </c>
      <c r="AX375" s="100" t="e">
        <f t="shared" si="212"/>
        <v>#DIV/0!</v>
      </c>
      <c r="AY375" s="101" t="e">
        <f t="shared" si="213"/>
        <v>#DIV/0!</v>
      </c>
      <c r="AZ375" s="102">
        <f t="shared" si="214"/>
        <v>0</v>
      </c>
      <c r="BA375" s="100" t="e">
        <f t="shared" si="215"/>
        <v>#DIV/0!</v>
      </c>
      <c r="BB375" s="100">
        <f t="shared" si="216"/>
        <v>0</v>
      </c>
      <c r="BC375" s="100" t="e">
        <f t="shared" si="217"/>
        <v>#DIV/0!</v>
      </c>
      <c r="BD375" s="100">
        <f t="shared" si="218"/>
        <v>0</v>
      </c>
      <c r="BE375" s="100" t="e">
        <f t="shared" si="219"/>
        <v>#DIV/0!</v>
      </c>
      <c r="BF375" s="103" t="e">
        <f>+VLOOKUP(J375,'Código Barras'!$C$3:$D$1694,1,0)</f>
        <v>#N/A</v>
      </c>
      <c r="BG375" s="101" t="e">
        <f t="shared" si="220"/>
        <v>#DIV/0!</v>
      </c>
      <c r="BH375" s="103" t="e">
        <f>+VLOOKUP(L375,'Código Barras'!$C$3:$D$1694,1,0)</f>
        <v>#N/A</v>
      </c>
      <c r="BI375" s="101" t="e">
        <f t="shared" si="221"/>
        <v>#DIV/0!</v>
      </c>
      <c r="BJ375" s="104" t="str">
        <f>IF(N375&lt;&gt;"",VLOOKUP(N375,Distribuidoras!$B$3:$B$28,1,0),"")</f>
        <v/>
      </c>
      <c r="BK375" s="104" t="e">
        <f>+VLOOKUP('Gx a CL'!O375,'Cod. Único Territorial'!$D$3:$D$348,1,0)</f>
        <v>#N/A</v>
      </c>
      <c r="BL375" s="104" t="e">
        <f>+VLOOKUP('Gx a CL'!P375,'Cod. Único Territorial'!$B$3:$B$348,1,0)</f>
        <v>#N/A</v>
      </c>
      <c r="BM375" s="104" t="e">
        <f>+VLOOKUP('Gx a CL'!Q375,'Sector Económico'!$B$3:$B$30,1,0)</f>
        <v>#N/A</v>
      </c>
      <c r="BN375" s="104" t="e">
        <f>+VLOOKUP('Gx a CL'!R375,'Sector Económico'!$C$3:$C$30,1,0)</f>
        <v>#N/A</v>
      </c>
      <c r="BO375" s="103">
        <f t="shared" si="222"/>
        <v>0</v>
      </c>
      <c r="BP375" s="103">
        <f t="shared" si="223"/>
        <v>0</v>
      </c>
      <c r="BQ375" s="103">
        <f t="shared" si="224"/>
        <v>0</v>
      </c>
      <c r="BR375" s="103">
        <f t="shared" si="225"/>
        <v>0</v>
      </c>
      <c r="BS375" s="101">
        <f t="shared" si="226"/>
        <v>0</v>
      </c>
      <c r="BT375" s="101">
        <f t="shared" si="227"/>
        <v>0</v>
      </c>
      <c r="BU375" s="101">
        <f t="shared" si="228"/>
        <v>0</v>
      </c>
      <c r="BV375" s="101">
        <f t="shared" si="229"/>
        <v>0</v>
      </c>
      <c r="BW375" s="101">
        <f t="shared" si="230"/>
        <v>0</v>
      </c>
      <c r="BX375" s="101">
        <f t="shared" si="231"/>
        <v>0</v>
      </c>
      <c r="BY375" s="101">
        <f t="shared" si="232"/>
        <v>0</v>
      </c>
      <c r="BZ375" s="101">
        <f t="shared" si="233"/>
        <v>0</v>
      </c>
      <c r="CA375" s="100">
        <f t="shared" si="234"/>
        <v>0</v>
      </c>
      <c r="CB375" s="101">
        <f t="shared" si="235"/>
        <v>0</v>
      </c>
      <c r="CC375" s="102">
        <f t="shared" si="236"/>
        <v>0</v>
      </c>
      <c r="CD375" s="100">
        <f t="shared" si="237"/>
        <v>0</v>
      </c>
      <c r="CE375" s="100">
        <f t="shared" si="238"/>
        <v>0</v>
      </c>
      <c r="CF375" s="100">
        <f t="shared" si="239"/>
        <v>0</v>
      </c>
      <c r="CG375" s="100">
        <f t="shared" si="240"/>
        <v>0</v>
      </c>
      <c r="CH375" s="100">
        <f t="shared" si="241"/>
        <v>0</v>
      </c>
      <c r="CI375" s="103">
        <f t="shared" si="242"/>
        <v>0</v>
      </c>
      <c r="CJ375" s="101">
        <f t="shared" si="243"/>
        <v>0</v>
      </c>
      <c r="CK375" s="103">
        <f t="shared" si="244"/>
        <v>0</v>
      </c>
      <c r="CL375" s="101" t="e">
        <f t="shared" si="245"/>
        <v>#DIV/0!</v>
      </c>
    </row>
    <row r="376" spans="2:90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V376" s="92">
        <f t="shared" si="211"/>
        <v>14</v>
      </c>
      <c r="AX376" s="100" t="e">
        <f t="shared" si="212"/>
        <v>#DIV/0!</v>
      </c>
      <c r="AY376" s="101" t="e">
        <f t="shared" si="213"/>
        <v>#DIV/0!</v>
      </c>
      <c r="AZ376" s="102">
        <f t="shared" si="214"/>
        <v>0</v>
      </c>
      <c r="BA376" s="100" t="e">
        <f t="shared" si="215"/>
        <v>#DIV/0!</v>
      </c>
      <c r="BB376" s="100">
        <f t="shared" si="216"/>
        <v>0</v>
      </c>
      <c r="BC376" s="100" t="e">
        <f t="shared" si="217"/>
        <v>#DIV/0!</v>
      </c>
      <c r="BD376" s="100">
        <f t="shared" si="218"/>
        <v>0</v>
      </c>
      <c r="BE376" s="100" t="e">
        <f t="shared" si="219"/>
        <v>#DIV/0!</v>
      </c>
      <c r="BF376" s="103" t="e">
        <f>+VLOOKUP(J376,'Código Barras'!$C$3:$D$1694,1,0)</f>
        <v>#N/A</v>
      </c>
      <c r="BG376" s="101" t="e">
        <f t="shared" si="220"/>
        <v>#DIV/0!</v>
      </c>
      <c r="BH376" s="103" t="e">
        <f>+VLOOKUP(L376,'Código Barras'!$C$3:$D$1694,1,0)</f>
        <v>#N/A</v>
      </c>
      <c r="BI376" s="101" t="e">
        <f t="shared" si="221"/>
        <v>#DIV/0!</v>
      </c>
      <c r="BJ376" s="104" t="str">
        <f>IF(N376&lt;&gt;"",VLOOKUP(N376,Distribuidoras!$B$3:$B$28,1,0),"")</f>
        <v/>
      </c>
      <c r="BK376" s="104" t="e">
        <f>+VLOOKUP('Gx a CL'!O376,'Cod. Único Territorial'!$D$3:$D$348,1,0)</f>
        <v>#N/A</v>
      </c>
      <c r="BL376" s="104" t="e">
        <f>+VLOOKUP('Gx a CL'!P376,'Cod. Único Territorial'!$B$3:$B$348,1,0)</f>
        <v>#N/A</v>
      </c>
      <c r="BM376" s="104" t="e">
        <f>+VLOOKUP('Gx a CL'!Q376,'Sector Económico'!$B$3:$B$30,1,0)</f>
        <v>#N/A</v>
      </c>
      <c r="BN376" s="104" t="e">
        <f>+VLOOKUP('Gx a CL'!R376,'Sector Económico'!$C$3:$C$30,1,0)</f>
        <v>#N/A</v>
      </c>
      <c r="BO376" s="103">
        <f t="shared" si="222"/>
        <v>0</v>
      </c>
      <c r="BP376" s="103">
        <f t="shared" si="223"/>
        <v>0</v>
      </c>
      <c r="BQ376" s="103">
        <f t="shared" si="224"/>
        <v>0</v>
      </c>
      <c r="BR376" s="103">
        <f t="shared" si="225"/>
        <v>0</v>
      </c>
      <c r="BS376" s="101">
        <f t="shared" si="226"/>
        <v>0</v>
      </c>
      <c r="BT376" s="101">
        <f t="shared" si="227"/>
        <v>0</v>
      </c>
      <c r="BU376" s="101">
        <f t="shared" si="228"/>
        <v>0</v>
      </c>
      <c r="BV376" s="101">
        <f t="shared" si="229"/>
        <v>0</v>
      </c>
      <c r="BW376" s="101">
        <f t="shared" si="230"/>
        <v>0</v>
      </c>
      <c r="BX376" s="101">
        <f t="shared" si="231"/>
        <v>0</v>
      </c>
      <c r="BY376" s="101">
        <f t="shared" si="232"/>
        <v>0</v>
      </c>
      <c r="BZ376" s="101">
        <f t="shared" si="233"/>
        <v>0</v>
      </c>
      <c r="CA376" s="100">
        <f t="shared" si="234"/>
        <v>0</v>
      </c>
      <c r="CB376" s="101">
        <f t="shared" si="235"/>
        <v>0</v>
      </c>
      <c r="CC376" s="102">
        <f t="shared" si="236"/>
        <v>0</v>
      </c>
      <c r="CD376" s="100">
        <f t="shared" si="237"/>
        <v>0</v>
      </c>
      <c r="CE376" s="100">
        <f t="shared" si="238"/>
        <v>0</v>
      </c>
      <c r="CF376" s="100">
        <f t="shared" si="239"/>
        <v>0</v>
      </c>
      <c r="CG376" s="100">
        <f t="shared" si="240"/>
        <v>0</v>
      </c>
      <c r="CH376" s="100">
        <f t="shared" si="241"/>
        <v>0</v>
      </c>
      <c r="CI376" s="103">
        <f t="shared" si="242"/>
        <v>0</v>
      </c>
      <c r="CJ376" s="101">
        <f t="shared" si="243"/>
        <v>0</v>
      </c>
      <c r="CK376" s="103">
        <f t="shared" si="244"/>
        <v>0</v>
      </c>
      <c r="CL376" s="101" t="e">
        <f t="shared" si="245"/>
        <v>#DIV/0!</v>
      </c>
    </row>
    <row r="377" spans="2:90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V377" s="92">
        <f t="shared" si="211"/>
        <v>14</v>
      </c>
      <c r="AX377" s="100" t="e">
        <f t="shared" si="212"/>
        <v>#DIV/0!</v>
      </c>
      <c r="AY377" s="101" t="e">
        <f t="shared" si="213"/>
        <v>#DIV/0!</v>
      </c>
      <c r="AZ377" s="102">
        <f t="shared" si="214"/>
        <v>0</v>
      </c>
      <c r="BA377" s="100" t="e">
        <f t="shared" si="215"/>
        <v>#DIV/0!</v>
      </c>
      <c r="BB377" s="100">
        <f t="shared" si="216"/>
        <v>0</v>
      </c>
      <c r="BC377" s="100" t="e">
        <f t="shared" si="217"/>
        <v>#DIV/0!</v>
      </c>
      <c r="BD377" s="100">
        <f t="shared" si="218"/>
        <v>0</v>
      </c>
      <c r="BE377" s="100" t="e">
        <f t="shared" si="219"/>
        <v>#DIV/0!</v>
      </c>
      <c r="BF377" s="103" t="e">
        <f>+VLOOKUP(J377,'Código Barras'!$C$3:$D$1694,1,0)</f>
        <v>#N/A</v>
      </c>
      <c r="BG377" s="101" t="e">
        <f t="shared" si="220"/>
        <v>#DIV/0!</v>
      </c>
      <c r="BH377" s="103" t="e">
        <f>+VLOOKUP(L377,'Código Barras'!$C$3:$D$1694,1,0)</f>
        <v>#N/A</v>
      </c>
      <c r="BI377" s="101" t="e">
        <f t="shared" si="221"/>
        <v>#DIV/0!</v>
      </c>
      <c r="BJ377" s="104" t="str">
        <f>IF(N377&lt;&gt;"",VLOOKUP(N377,Distribuidoras!$B$3:$B$28,1,0),"")</f>
        <v/>
      </c>
      <c r="BK377" s="104" t="e">
        <f>+VLOOKUP('Gx a CL'!O377,'Cod. Único Territorial'!$D$3:$D$348,1,0)</f>
        <v>#N/A</v>
      </c>
      <c r="BL377" s="104" t="e">
        <f>+VLOOKUP('Gx a CL'!P377,'Cod. Único Territorial'!$B$3:$B$348,1,0)</f>
        <v>#N/A</v>
      </c>
      <c r="BM377" s="104" t="e">
        <f>+VLOOKUP('Gx a CL'!Q377,'Sector Económico'!$B$3:$B$30,1,0)</f>
        <v>#N/A</v>
      </c>
      <c r="BN377" s="104" t="e">
        <f>+VLOOKUP('Gx a CL'!R377,'Sector Económico'!$C$3:$C$30,1,0)</f>
        <v>#N/A</v>
      </c>
      <c r="BO377" s="103">
        <f t="shared" si="222"/>
        <v>0</v>
      </c>
      <c r="BP377" s="103">
        <f t="shared" si="223"/>
        <v>0</v>
      </c>
      <c r="BQ377" s="103">
        <f t="shared" si="224"/>
        <v>0</v>
      </c>
      <c r="BR377" s="103">
        <f t="shared" si="225"/>
        <v>0</v>
      </c>
      <c r="BS377" s="101">
        <f t="shared" si="226"/>
        <v>0</v>
      </c>
      <c r="BT377" s="101">
        <f t="shared" si="227"/>
        <v>0</v>
      </c>
      <c r="BU377" s="101">
        <f t="shared" si="228"/>
        <v>0</v>
      </c>
      <c r="BV377" s="101">
        <f t="shared" si="229"/>
        <v>0</v>
      </c>
      <c r="BW377" s="101">
        <f t="shared" si="230"/>
        <v>0</v>
      </c>
      <c r="BX377" s="101">
        <f t="shared" si="231"/>
        <v>0</v>
      </c>
      <c r="BY377" s="101">
        <f t="shared" si="232"/>
        <v>0</v>
      </c>
      <c r="BZ377" s="101">
        <f t="shared" si="233"/>
        <v>0</v>
      </c>
      <c r="CA377" s="100">
        <f t="shared" si="234"/>
        <v>0</v>
      </c>
      <c r="CB377" s="101">
        <f t="shared" si="235"/>
        <v>0</v>
      </c>
      <c r="CC377" s="102">
        <f t="shared" si="236"/>
        <v>0</v>
      </c>
      <c r="CD377" s="100">
        <f t="shared" si="237"/>
        <v>0</v>
      </c>
      <c r="CE377" s="100">
        <f t="shared" si="238"/>
        <v>0</v>
      </c>
      <c r="CF377" s="100">
        <f t="shared" si="239"/>
        <v>0</v>
      </c>
      <c r="CG377" s="100">
        <f t="shared" si="240"/>
        <v>0</v>
      </c>
      <c r="CH377" s="100">
        <f t="shared" si="241"/>
        <v>0</v>
      </c>
      <c r="CI377" s="103">
        <f t="shared" si="242"/>
        <v>0</v>
      </c>
      <c r="CJ377" s="101">
        <f t="shared" si="243"/>
        <v>0</v>
      </c>
      <c r="CK377" s="103">
        <f t="shared" si="244"/>
        <v>0</v>
      </c>
      <c r="CL377" s="101" t="e">
        <f t="shared" si="245"/>
        <v>#DIV/0!</v>
      </c>
    </row>
    <row r="378" spans="2:90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V378" s="92">
        <f t="shared" si="211"/>
        <v>14</v>
      </c>
      <c r="AX378" s="100" t="e">
        <f t="shared" si="212"/>
        <v>#DIV/0!</v>
      </c>
      <c r="AY378" s="101" t="e">
        <f t="shared" si="213"/>
        <v>#DIV/0!</v>
      </c>
      <c r="AZ378" s="102">
        <f t="shared" si="214"/>
        <v>0</v>
      </c>
      <c r="BA378" s="100" t="e">
        <f t="shared" si="215"/>
        <v>#DIV/0!</v>
      </c>
      <c r="BB378" s="100">
        <f t="shared" si="216"/>
        <v>0</v>
      </c>
      <c r="BC378" s="100" t="e">
        <f t="shared" si="217"/>
        <v>#DIV/0!</v>
      </c>
      <c r="BD378" s="100">
        <f t="shared" si="218"/>
        <v>0</v>
      </c>
      <c r="BE378" s="100" t="e">
        <f t="shared" si="219"/>
        <v>#DIV/0!</v>
      </c>
      <c r="BF378" s="103" t="e">
        <f>+VLOOKUP(J378,'Código Barras'!$C$3:$D$1694,1,0)</f>
        <v>#N/A</v>
      </c>
      <c r="BG378" s="101" t="e">
        <f t="shared" si="220"/>
        <v>#DIV/0!</v>
      </c>
      <c r="BH378" s="103" t="e">
        <f>+VLOOKUP(L378,'Código Barras'!$C$3:$D$1694,1,0)</f>
        <v>#N/A</v>
      </c>
      <c r="BI378" s="101" t="e">
        <f t="shared" si="221"/>
        <v>#DIV/0!</v>
      </c>
      <c r="BJ378" s="104" t="str">
        <f>IF(N378&lt;&gt;"",VLOOKUP(N378,Distribuidoras!$B$3:$B$28,1,0),"")</f>
        <v/>
      </c>
      <c r="BK378" s="104" t="e">
        <f>+VLOOKUP('Gx a CL'!O378,'Cod. Único Territorial'!$D$3:$D$348,1,0)</f>
        <v>#N/A</v>
      </c>
      <c r="BL378" s="104" t="e">
        <f>+VLOOKUP('Gx a CL'!P378,'Cod. Único Territorial'!$B$3:$B$348,1,0)</f>
        <v>#N/A</v>
      </c>
      <c r="BM378" s="104" t="e">
        <f>+VLOOKUP('Gx a CL'!Q378,'Sector Económico'!$B$3:$B$30,1,0)</f>
        <v>#N/A</v>
      </c>
      <c r="BN378" s="104" t="e">
        <f>+VLOOKUP('Gx a CL'!R378,'Sector Económico'!$C$3:$C$30,1,0)</f>
        <v>#N/A</v>
      </c>
      <c r="BO378" s="103">
        <f t="shared" si="222"/>
        <v>0</v>
      </c>
      <c r="BP378" s="103">
        <f t="shared" si="223"/>
        <v>0</v>
      </c>
      <c r="BQ378" s="103">
        <f t="shared" si="224"/>
        <v>0</v>
      </c>
      <c r="BR378" s="103">
        <f t="shared" si="225"/>
        <v>0</v>
      </c>
      <c r="BS378" s="101">
        <f t="shared" si="226"/>
        <v>0</v>
      </c>
      <c r="BT378" s="101">
        <f t="shared" si="227"/>
        <v>0</v>
      </c>
      <c r="BU378" s="101">
        <f t="shared" si="228"/>
        <v>0</v>
      </c>
      <c r="BV378" s="101">
        <f t="shared" si="229"/>
        <v>0</v>
      </c>
      <c r="BW378" s="101">
        <f t="shared" si="230"/>
        <v>0</v>
      </c>
      <c r="BX378" s="101">
        <f t="shared" si="231"/>
        <v>0</v>
      </c>
      <c r="BY378" s="101">
        <f t="shared" si="232"/>
        <v>0</v>
      </c>
      <c r="BZ378" s="101">
        <f t="shared" si="233"/>
        <v>0</v>
      </c>
      <c r="CA378" s="100">
        <f t="shared" si="234"/>
        <v>0</v>
      </c>
      <c r="CB378" s="101">
        <f t="shared" si="235"/>
        <v>0</v>
      </c>
      <c r="CC378" s="102">
        <f t="shared" si="236"/>
        <v>0</v>
      </c>
      <c r="CD378" s="100">
        <f t="shared" si="237"/>
        <v>0</v>
      </c>
      <c r="CE378" s="100">
        <f t="shared" si="238"/>
        <v>0</v>
      </c>
      <c r="CF378" s="100">
        <f t="shared" si="239"/>
        <v>0</v>
      </c>
      <c r="CG378" s="100">
        <f t="shared" si="240"/>
        <v>0</v>
      </c>
      <c r="CH378" s="100">
        <f t="shared" si="241"/>
        <v>0</v>
      </c>
      <c r="CI378" s="103">
        <f t="shared" si="242"/>
        <v>0</v>
      </c>
      <c r="CJ378" s="101">
        <f t="shared" si="243"/>
        <v>0</v>
      </c>
      <c r="CK378" s="103">
        <f t="shared" si="244"/>
        <v>0</v>
      </c>
      <c r="CL378" s="101" t="e">
        <f t="shared" si="245"/>
        <v>#DIV/0!</v>
      </c>
    </row>
    <row r="379" spans="2:90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V379" s="92">
        <f t="shared" si="211"/>
        <v>14</v>
      </c>
      <c r="AX379" s="100" t="e">
        <f t="shared" si="212"/>
        <v>#DIV/0!</v>
      </c>
      <c r="AY379" s="101" t="e">
        <f t="shared" si="213"/>
        <v>#DIV/0!</v>
      </c>
      <c r="AZ379" s="102">
        <f t="shared" si="214"/>
        <v>0</v>
      </c>
      <c r="BA379" s="100" t="e">
        <f t="shared" si="215"/>
        <v>#DIV/0!</v>
      </c>
      <c r="BB379" s="100">
        <f t="shared" si="216"/>
        <v>0</v>
      </c>
      <c r="BC379" s="100" t="e">
        <f t="shared" si="217"/>
        <v>#DIV/0!</v>
      </c>
      <c r="BD379" s="100">
        <f t="shared" si="218"/>
        <v>0</v>
      </c>
      <c r="BE379" s="100" t="e">
        <f t="shared" si="219"/>
        <v>#DIV/0!</v>
      </c>
      <c r="BF379" s="103" t="e">
        <f>+VLOOKUP(J379,'Código Barras'!$C$3:$D$1694,1,0)</f>
        <v>#N/A</v>
      </c>
      <c r="BG379" s="101" t="e">
        <f t="shared" si="220"/>
        <v>#DIV/0!</v>
      </c>
      <c r="BH379" s="103" t="e">
        <f>+VLOOKUP(L379,'Código Barras'!$C$3:$D$1694,1,0)</f>
        <v>#N/A</v>
      </c>
      <c r="BI379" s="101" t="e">
        <f t="shared" si="221"/>
        <v>#DIV/0!</v>
      </c>
      <c r="BJ379" s="104" t="str">
        <f>IF(N379&lt;&gt;"",VLOOKUP(N379,Distribuidoras!$B$3:$B$28,1,0),"")</f>
        <v/>
      </c>
      <c r="BK379" s="104" t="e">
        <f>+VLOOKUP('Gx a CL'!O379,'Cod. Único Territorial'!$D$3:$D$348,1,0)</f>
        <v>#N/A</v>
      </c>
      <c r="BL379" s="104" t="e">
        <f>+VLOOKUP('Gx a CL'!P379,'Cod. Único Territorial'!$B$3:$B$348,1,0)</f>
        <v>#N/A</v>
      </c>
      <c r="BM379" s="104" t="e">
        <f>+VLOOKUP('Gx a CL'!Q379,'Sector Económico'!$B$3:$B$30,1,0)</f>
        <v>#N/A</v>
      </c>
      <c r="BN379" s="104" t="e">
        <f>+VLOOKUP('Gx a CL'!R379,'Sector Económico'!$C$3:$C$30,1,0)</f>
        <v>#N/A</v>
      </c>
      <c r="BO379" s="103">
        <f t="shared" si="222"/>
        <v>0</v>
      </c>
      <c r="BP379" s="103">
        <f t="shared" si="223"/>
        <v>0</v>
      </c>
      <c r="BQ379" s="103">
        <f t="shared" si="224"/>
        <v>0</v>
      </c>
      <c r="BR379" s="103">
        <f t="shared" si="225"/>
        <v>0</v>
      </c>
      <c r="BS379" s="101">
        <f t="shared" si="226"/>
        <v>0</v>
      </c>
      <c r="BT379" s="101">
        <f t="shared" si="227"/>
        <v>0</v>
      </c>
      <c r="BU379" s="101">
        <f t="shared" si="228"/>
        <v>0</v>
      </c>
      <c r="BV379" s="101">
        <f t="shared" si="229"/>
        <v>0</v>
      </c>
      <c r="BW379" s="101">
        <f t="shared" si="230"/>
        <v>0</v>
      </c>
      <c r="BX379" s="101">
        <f t="shared" si="231"/>
        <v>0</v>
      </c>
      <c r="BY379" s="101">
        <f t="shared" si="232"/>
        <v>0</v>
      </c>
      <c r="BZ379" s="101">
        <f t="shared" si="233"/>
        <v>0</v>
      </c>
      <c r="CA379" s="100">
        <f t="shared" si="234"/>
        <v>0</v>
      </c>
      <c r="CB379" s="101">
        <f t="shared" si="235"/>
        <v>0</v>
      </c>
      <c r="CC379" s="102">
        <f t="shared" si="236"/>
        <v>0</v>
      </c>
      <c r="CD379" s="100">
        <f t="shared" si="237"/>
        <v>0</v>
      </c>
      <c r="CE379" s="100">
        <f t="shared" si="238"/>
        <v>0</v>
      </c>
      <c r="CF379" s="100">
        <f t="shared" si="239"/>
        <v>0</v>
      </c>
      <c r="CG379" s="100">
        <f t="shared" si="240"/>
        <v>0</v>
      </c>
      <c r="CH379" s="100">
        <f t="shared" si="241"/>
        <v>0</v>
      </c>
      <c r="CI379" s="103">
        <f t="shared" si="242"/>
        <v>0</v>
      </c>
      <c r="CJ379" s="101">
        <f t="shared" si="243"/>
        <v>0</v>
      </c>
      <c r="CK379" s="103">
        <f t="shared" si="244"/>
        <v>0</v>
      </c>
      <c r="CL379" s="101" t="e">
        <f t="shared" si="245"/>
        <v>#DIV/0!</v>
      </c>
    </row>
  </sheetData>
  <mergeCells count="1">
    <mergeCell ref="AC6:AI6"/>
  </mergeCells>
  <conditionalFormatting sqref="AV10">
    <cfRule type="cellIs" dxfId="5" priority="2" operator="greaterThan">
      <formula>0</formula>
    </cfRule>
  </conditionalFormatting>
  <conditionalFormatting sqref="AV11:AV379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showGridLines="0" topLeftCell="AM1" zoomScale="85" zoomScaleNormal="85" workbookViewId="0">
      <selection activeCell="AW11" sqref="AW11:AW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2" style="1" customWidth="1"/>
    <col min="15" max="17" width="10.25" style="1" customWidth="1"/>
    <col min="18" max="20" width="11.25" style="1" bestFit="1" customWidth="1"/>
    <col min="21" max="22" width="11.25" style="1" customWidth="1"/>
    <col min="23" max="23" width="14.875" style="1" bestFit="1" customWidth="1"/>
    <col min="24" max="24" width="11.25" style="1" bestFit="1" customWidth="1"/>
    <col min="25" max="25" width="14.875" style="1" bestFit="1" customWidth="1"/>
    <col min="26" max="26" width="10.25" style="1" bestFit="1" customWidth="1"/>
    <col min="27" max="27" width="16.375" style="1" customWidth="1"/>
    <col min="28" max="28" width="20.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75" style="1" bestFit="1" customWidth="1"/>
    <col min="35" max="37" width="21.375" style="1" customWidth="1"/>
    <col min="38" max="38" width="23.625" style="1" bestFit="1" customWidth="1"/>
    <col min="39" max="39" width="17" style="1" bestFit="1" customWidth="1"/>
    <col min="40" max="40" width="25.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">
      <c r="B2" s="2" t="s">
        <v>327</v>
      </c>
    </row>
    <row r="3" spans="1:91" x14ac:dyDescent="0.2">
      <c r="B3" s="2" t="s">
        <v>404</v>
      </c>
    </row>
    <row r="4" spans="1:91" x14ac:dyDescent="0.2">
      <c r="B4" s="2" t="s">
        <v>0</v>
      </c>
    </row>
    <row r="5" spans="1:91" ht="15" thickBot="1" x14ac:dyDescent="0.25">
      <c r="S5" s="3"/>
      <c r="T5" s="4"/>
      <c r="U5" s="4"/>
      <c r="V5" s="4"/>
      <c r="W5" s="4"/>
      <c r="X5" s="4"/>
      <c r="Y5" s="4"/>
      <c r="Z5" s="5"/>
      <c r="AA5" s="5"/>
      <c r="AB5" s="10"/>
      <c r="AC5" s="10"/>
      <c r="AD5" s="10"/>
      <c r="AE5" s="10"/>
      <c r="AF5" s="10"/>
      <c r="AG5" s="13"/>
      <c r="AH5" s="3"/>
      <c r="AI5" s="3"/>
      <c r="AJ5" s="3"/>
      <c r="AK5" s="3"/>
      <c r="AL5" s="3"/>
      <c r="AM5" s="4"/>
    </row>
    <row r="6" spans="1:9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7" t="s">
        <v>405</v>
      </c>
      <c r="O6" s="117"/>
      <c r="P6" s="117"/>
      <c r="Q6" s="117"/>
      <c r="R6" s="117"/>
      <c r="S6" s="15"/>
      <c r="T6" s="45"/>
      <c r="U6" s="45"/>
      <c r="V6" s="45"/>
      <c r="W6" s="45"/>
      <c r="X6" s="45"/>
      <c r="Y6" s="45"/>
      <c r="Z6" s="17"/>
      <c r="AA6" s="17"/>
      <c r="AB6" s="118" t="s">
        <v>329</v>
      </c>
      <c r="AC6" s="119"/>
      <c r="AD6" s="119"/>
      <c r="AE6" s="119"/>
      <c r="AF6" s="119"/>
      <c r="AG6" s="119"/>
      <c r="AH6" s="46"/>
      <c r="AI6" s="15"/>
      <c r="AJ6" s="15"/>
      <c r="AK6" s="15"/>
      <c r="AL6" s="15"/>
      <c r="AM6" s="15"/>
      <c r="AN6" s="15"/>
      <c r="AO6" s="45"/>
      <c r="BK6" s="117" t="s">
        <v>405</v>
      </c>
      <c r="BL6" s="117"/>
      <c r="BM6" s="117"/>
      <c r="BN6" s="117"/>
      <c r="BO6" s="117"/>
    </row>
    <row r="7" spans="1:91" ht="99.75" x14ac:dyDescent="0.2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71.25" x14ac:dyDescent="0.2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L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si="1"/>
        <v>0</v>
      </c>
      <c r="CL10" s="103">
        <f t="shared" si="1"/>
        <v>0</v>
      </c>
      <c r="CM10" s="101" t="e">
        <f>IF(ISNUMBER(AQ10),AQ10,1/0)</f>
        <v>#DIV/0!</v>
      </c>
    </row>
    <row r="11" spans="1:91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2">SUMPRODUCT(--(ISERROR(AY11:CM11)))</f>
        <v>10</v>
      </c>
      <c r="AY11" s="100" t="e">
        <f t="shared" ref="AY11:AY74" si="3">IF(OR(C11="F",C11="NC",C11="ND",C11="R"),C11,1/0)</f>
        <v>#DIV/0!</v>
      </c>
      <c r="AZ11" s="101" t="e">
        <f t="shared" ref="AZ11:AZ74" si="4">IF(ISNUMBER(D11),D11,1/0)</f>
        <v>#DIV/0!</v>
      </c>
      <c r="BA11" s="102">
        <f t="shared" ref="BA11:BA74" si="5">+E11</f>
        <v>0</v>
      </c>
      <c r="BB11" s="100" t="e">
        <f t="shared" ref="BB11:BB74" si="6">IF(ISTEXT(F11),F11,1/0)</f>
        <v>#DIV/0!</v>
      </c>
      <c r="BC11" s="100">
        <f t="shared" ref="BC11:BC74" si="7">+G11</f>
        <v>0</v>
      </c>
      <c r="BD11" s="100" t="e">
        <f t="shared" ref="BD11:BD74" si="8">IF(ISTEXT(H11),H11,1/0)</f>
        <v>#DIV/0!</v>
      </c>
      <c r="BE11" s="100">
        <f t="shared" ref="BE11:BE74" si="9">+I11</f>
        <v>0</v>
      </c>
      <c r="BF11" s="100" t="e">
        <f t="shared" ref="BF11:BF74" si="10">IF(ISTEXT(J11),J11,1/0)</f>
        <v>#DIV/0!</v>
      </c>
      <c r="BG11" s="103" t="e">
        <f>+VLOOKUP(K11,'Código Barras'!$C$3:$D$1694,1,0)</f>
        <v>#N/A</v>
      </c>
      <c r="BH11" s="101" t="e">
        <f t="shared" ref="BH11:BH74" si="11">IF(ISNUMBER(L11),L11,1/0)</f>
        <v>#DIV/0!</v>
      </c>
      <c r="BI11" s="103" t="e">
        <f>+VLOOKUP(M11,'Código Barras'!$C$3:$D$1694,1,0)</f>
        <v>#N/A</v>
      </c>
      <c r="BJ11" s="101" t="e">
        <f t="shared" ref="BJ11:BJ74" si="12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3">+T11</f>
        <v>0</v>
      </c>
      <c r="BQ11" s="103">
        <f t="shared" ref="BQ11:BQ74" si="14">+U11</f>
        <v>0</v>
      </c>
      <c r="BR11" s="103">
        <f t="shared" ref="BR11:BR74" si="15">+V11</f>
        <v>0</v>
      </c>
      <c r="BS11" s="103">
        <f t="shared" ref="BS11:BS74" si="16">+W11</f>
        <v>0</v>
      </c>
      <c r="BT11" s="101">
        <f t="shared" ref="BT11:BT74" si="17">IF(OR(ISNUMBER(X11),X11=0),X11,1/0)</f>
        <v>0</v>
      </c>
      <c r="BU11" s="101">
        <f t="shared" ref="BU11:BU74" si="18">IF(OR(ISNUMBER(Y11),Y11=0),Y11,1/0)</f>
        <v>0</v>
      </c>
      <c r="BV11" s="101">
        <f t="shared" ref="BV11:BV74" si="19">IF(OR(ISNUMBER(Z11),Z11=0),Z11,1/0)</f>
        <v>0</v>
      </c>
      <c r="BW11" s="101">
        <f t="shared" ref="BW11:BW74" si="20">IF(OR(ISNUMBER(AA11),AA11=0),AA11,1/0)</f>
        <v>0</v>
      </c>
      <c r="BX11" s="101">
        <f t="shared" ref="BX11:BX74" si="21">IF(OR(ISNUMBER(AB11),AB11=0),AB11,1/0)</f>
        <v>0</v>
      </c>
      <c r="BY11" s="101">
        <f t="shared" ref="BY11:BY74" si="22">IF(OR(ISNUMBER(AC11),AC11=0),AC11,1/0)</f>
        <v>0</v>
      </c>
      <c r="BZ11" s="101">
        <f t="shared" ref="BZ11:BZ74" si="23">IF(OR(ISNUMBER(AD11),AD11=0),AD11,1/0)</f>
        <v>0</v>
      </c>
      <c r="CA11" s="101">
        <f t="shared" ref="CA11:CA74" si="24">IF(OR(ISNUMBER(AE11),AE11=0),AE11,1/0)</f>
        <v>0</v>
      </c>
      <c r="CB11" s="100">
        <f t="shared" ref="CB11:CB74" si="25">IF(OR(ISNUMBER(AF11),AF11=0),AF11,1/0)</f>
        <v>0</v>
      </c>
      <c r="CC11" s="101">
        <f t="shared" ref="CC11:CC74" si="26">IF(OR(ISNUMBER(AG11),AG11=0),AG11,1/0)</f>
        <v>0</v>
      </c>
      <c r="CD11" s="102">
        <f t="shared" ref="CD11:CD74" si="27">IF(OR(ISNUMBER(AH11),AH11=0),AH11,1/0)</f>
        <v>0</v>
      </c>
      <c r="CE11" s="100">
        <f t="shared" ref="CE11:CE74" si="28">IF(OR(ISNUMBER(AI11),AI11=0),AI11,1/0)</f>
        <v>0</v>
      </c>
      <c r="CF11" s="100">
        <f t="shared" ref="CF11:CF74" si="29">IF(OR(ISNUMBER(AJ11),AJ11=0),AJ11,1/0)</f>
        <v>0</v>
      </c>
      <c r="CG11" s="100">
        <f t="shared" ref="CG11:CG74" si="30">IF(OR(ISNUMBER(AK11),AK11=0),AK11,1/0)</f>
        <v>0</v>
      </c>
      <c r="CH11" s="100">
        <f t="shared" ref="CH11:CH74" si="31">IF(OR(ISNUMBER(AL11),AL11=0),AL11,1/0)</f>
        <v>0</v>
      </c>
      <c r="CI11" s="100">
        <f t="shared" ref="CI11:CI74" si="32">IF(OR(ISNUMBER(AM11),AM11=0),AM11,1/0)</f>
        <v>0</v>
      </c>
      <c r="CJ11" s="103">
        <f t="shared" ref="CJ11:CJ74" si="33">IF(OR(ISNUMBER(AN11),AN11=0),AN11,1/0)</f>
        <v>0</v>
      </c>
      <c r="CK11" s="101">
        <f t="shared" ref="CK11:CK74" si="34">IF(OR(ISNUMBER(AO11),AO11=0),AO11,1/0)</f>
        <v>0</v>
      </c>
      <c r="CL11" s="103">
        <f t="shared" ref="CL11:CL74" si="35">IF(OR(ISNUMBER(AP11),AP11=0),AP11,1/0)</f>
        <v>0</v>
      </c>
      <c r="CM11" s="101" t="e">
        <f t="shared" ref="CM11:CM74" si="36">IF(ISNUMBER(AQ11),AQ11,1/0)</f>
        <v>#DIV/0!</v>
      </c>
    </row>
    <row r="12" spans="1:91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2"/>
        <v>10</v>
      </c>
      <c r="AY12" s="100" t="e">
        <f t="shared" si="3"/>
        <v>#DIV/0!</v>
      </c>
      <c r="AZ12" s="101" t="e">
        <f t="shared" si="4"/>
        <v>#DIV/0!</v>
      </c>
      <c r="BA12" s="102">
        <f t="shared" si="5"/>
        <v>0</v>
      </c>
      <c r="BB12" s="100" t="e">
        <f t="shared" si="6"/>
        <v>#DIV/0!</v>
      </c>
      <c r="BC12" s="100">
        <f t="shared" si="7"/>
        <v>0</v>
      </c>
      <c r="BD12" s="100" t="e">
        <f t="shared" si="8"/>
        <v>#DIV/0!</v>
      </c>
      <c r="BE12" s="100">
        <f t="shared" si="9"/>
        <v>0</v>
      </c>
      <c r="BF12" s="100" t="e">
        <f t="shared" si="10"/>
        <v>#DIV/0!</v>
      </c>
      <c r="BG12" s="103" t="e">
        <f>+VLOOKUP(K12,'Código Barras'!$C$3:$D$1694,1,0)</f>
        <v>#N/A</v>
      </c>
      <c r="BH12" s="101" t="e">
        <f t="shared" si="11"/>
        <v>#DIV/0!</v>
      </c>
      <c r="BI12" s="103" t="e">
        <f>+VLOOKUP(M12,'Código Barras'!$C$3:$D$1694,1,0)</f>
        <v>#N/A</v>
      </c>
      <c r="BJ12" s="101" t="e">
        <f t="shared" si="12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3"/>
        <v>0</v>
      </c>
      <c r="BQ12" s="103">
        <f t="shared" si="14"/>
        <v>0</v>
      </c>
      <c r="BR12" s="103">
        <f t="shared" si="15"/>
        <v>0</v>
      </c>
      <c r="BS12" s="103">
        <f t="shared" si="16"/>
        <v>0</v>
      </c>
      <c r="BT12" s="101">
        <f t="shared" si="17"/>
        <v>0</v>
      </c>
      <c r="BU12" s="101">
        <f t="shared" si="18"/>
        <v>0</v>
      </c>
      <c r="BV12" s="101">
        <f t="shared" si="19"/>
        <v>0</v>
      </c>
      <c r="BW12" s="101">
        <f t="shared" si="20"/>
        <v>0</v>
      </c>
      <c r="BX12" s="101">
        <f t="shared" si="21"/>
        <v>0</v>
      </c>
      <c r="BY12" s="101">
        <f t="shared" si="22"/>
        <v>0</v>
      </c>
      <c r="BZ12" s="101">
        <f t="shared" si="23"/>
        <v>0</v>
      </c>
      <c r="CA12" s="101">
        <f t="shared" si="24"/>
        <v>0</v>
      </c>
      <c r="CB12" s="100">
        <f t="shared" si="25"/>
        <v>0</v>
      </c>
      <c r="CC12" s="101">
        <f t="shared" si="26"/>
        <v>0</v>
      </c>
      <c r="CD12" s="102">
        <f t="shared" si="27"/>
        <v>0</v>
      </c>
      <c r="CE12" s="100">
        <f t="shared" si="28"/>
        <v>0</v>
      </c>
      <c r="CF12" s="100">
        <f t="shared" si="29"/>
        <v>0</v>
      </c>
      <c r="CG12" s="100">
        <f t="shared" si="30"/>
        <v>0</v>
      </c>
      <c r="CH12" s="100">
        <f t="shared" si="31"/>
        <v>0</v>
      </c>
      <c r="CI12" s="100">
        <f t="shared" si="32"/>
        <v>0</v>
      </c>
      <c r="CJ12" s="103">
        <f t="shared" si="33"/>
        <v>0</v>
      </c>
      <c r="CK12" s="101">
        <f t="shared" si="34"/>
        <v>0</v>
      </c>
      <c r="CL12" s="103">
        <f t="shared" si="35"/>
        <v>0</v>
      </c>
      <c r="CM12" s="101" t="e">
        <f t="shared" si="36"/>
        <v>#DIV/0!</v>
      </c>
    </row>
    <row r="13" spans="1:91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2"/>
        <v>10</v>
      </c>
      <c r="AY13" s="100" t="e">
        <f t="shared" si="3"/>
        <v>#DIV/0!</v>
      </c>
      <c r="AZ13" s="101" t="e">
        <f t="shared" si="4"/>
        <v>#DIV/0!</v>
      </c>
      <c r="BA13" s="102">
        <f t="shared" si="5"/>
        <v>0</v>
      </c>
      <c r="BB13" s="100" t="e">
        <f t="shared" si="6"/>
        <v>#DIV/0!</v>
      </c>
      <c r="BC13" s="100">
        <f t="shared" si="7"/>
        <v>0</v>
      </c>
      <c r="BD13" s="100" t="e">
        <f t="shared" si="8"/>
        <v>#DIV/0!</v>
      </c>
      <c r="BE13" s="100">
        <f t="shared" si="9"/>
        <v>0</v>
      </c>
      <c r="BF13" s="100" t="e">
        <f t="shared" si="10"/>
        <v>#DIV/0!</v>
      </c>
      <c r="BG13" s="103" t="e">
        <f>+VLOOKUP(K13,'Código Barras'!$C$3:$D$1694,1,0)</f>
        <v>#N/A</v>
      </c>
      <c r="BH13" s="101" t="e">
        <f t="shared" si="11"/>
        <v>#DIV/0!</v>
      </c>
      <c r="BI13" s="103" t="e">
        <f>+VLOOKUP(M13,'Código Barras'!$C$3:$D$1694,1,0)</f>
        <v>#N/A</v>
      </c>
      <c r="BJ13" s="101" t="e">
        <f t="shared" si="12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3"/>
        <v>0</v>
      </c>
      <c r="BQ13" s="103">
        <f t="shared" si="14"/>
        <v>0</v>
      </c>
      <c r="BR13" s="103">
        <f t="shared" si="15"/>
        <v>0</v>
      </c>
      <c r="BS13" s="103">
        <f t="shared" si="16"/>
        <v>0</v>
      </c>
      <c r="BT13" s="101">
        <f t="shared" si="17"/>
        <v>0</v>
      </c>
      <c r="BU13" s="101">
        <f t="shared" si="18"/>
        <v>0</v>
      </c>
      <c r="BV13" s="101">
        <f t="shared" si="19"/>
        <v>0</v>
      </c>
      <c r="BW13" s="101">
        <f t="shared" si="20"/>
        <v>0</v>
      </c>
      <c r="BX13" s="101">
        <f t="shared" si="21"/>
        <v>0</v>
      </c>
      <c r="BY13" s="101">
        <f t="shared" si="22"/>
        <v>0</v>
      </c>
      <c r="BZ13" s="101">
        <f t="shared" si="23"/>
        <v>0</v>
      </c>
      <c r="CA13" s="101">
        <f t="shared" si="24"/>
        <v>0</v>
      </c>
      <c r="CB13" s="100">
        <f t="shared" si="25"/>
        <v>0</v>
      </c>
      <c r="CC13" s="101">
        <f t="shared" si="26"/>
        <v>0</v>
      </c>
      <c r="CD13" s="102">
        <f t="shared" si="27"/>
        <v>0</v>
      </c>
      <c r="CE13" s="100">
        <f t="shared" si="28"/>
        <v>0</v>
      </c>
      <c r="CF13" s="100">
        <f t="shared" si="29"/>
        <v>0</v>
      </c>
      <c r="CG13" s="100">
        <f t="shared" si="30"/>
        <v>0</v>
      </c>
      <c r="CH13" s="100">
        <f t="shared" si="31"/>
        <v>0</v>
      </c>
      <c r="CI13" s="100">
        <f t="shared" si="32"/>
        <v>0</v>
      </c>
      <c r="CJ13" s="103">
        <f t="shared" si="33"/>
        <v>0</v>
      </c>
      <c r="CK13" s="101">
        <f t="shared" si="34"/>
        <v>0</v>
      </c>
      <c r="CL13" s="103">
        <f t="shared" si="35"/>
        <v>0</v>
      </c>
      <c r="CM13" s="101" t="e">
        <f t="shared" si="36"/>
        <v>#DIV/0!</v>
      </c>
    </row>
    <row r="14" spans="1:91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2"/>
        <v>10</v>
      </c>
      <c r="AY14" s="100" t="e">
        <f t="shared" si="3"/>
        <v>#DIV/0!</v>
      </c>
      <c r="AZ14" s="101" t="e">
        <f t="shared" si="4"/>
        <v>#DIV/0!</v>
      </c>
      <c r="BA14" s="102">
        <f t="shared" si="5"/>
        <v>0</v>
      </c>
      <c r="BB14" s="100" t="e">
        <f t="shared" si="6"/>
        <v>#DIV/0!</v>
      </c>
      <c r="BC14" s="100">
        <f t="shared" si="7"/>
        <v>0</v>
      </c>
      <c r="BD14" s="100" t="e">
        <f t="shared" si="8"/>
        <v>#DIV/0!</v>
      </c>
      <c r="BE14" s="100">
        <f t="shared" si="9"/>
        <v>0</v>
      </c>
      <c r="BF14" s="100" t="e">
        <f t="shared" si="10"/>
        <v>#DIV/0!</v>
      </c>
      <c r="BG14" s="103" t="e">
        <f>+VLOOKUP(K14,'Código Barras'!$C$3:$D$1694,1,0)</f>
        <v>#N/A</v>
      </c>
      <c r="BH14" s="101" t="e">
        <f t="shared" si="11"/>
        <v>#DIV/0!</v>
      </c>
      <c r="BI14" s="103" t="e">
        <f>+VLOOKUP(M14,'Código Barras'!$C$3:$D$1694,1,0)</f>
        <v>#N/A</v>
      </c>
      <c r="BJ14" s="101" t="e">
        <f t="shared" si="12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3"/>
        <v>0</v>
      </c>
      <c r="BQ14" s="103">
        <f t="shared" si="14"/>
        <v>0</v>
      </c>
      <c r="BR14" s="103">
        <f t="shared" si="15"/>
        <v>0</v>
      </c>
      <c r="BS14" s="103">
        <f t="shared" si="16"/>
        <v>0</v>
      </c>
      <c r="BT14" s="101">
        <f t="shared" si="17"/>
        <v>0</v>
      </c>
      <c r="BU14" s="101">
        <f t="shared" si="18"/>
        <v>0</v>
      </c>
      <c r="BV14" s="101">
        <f t="shared" si="19"/>
        <v>0</v>
      </c>
      <c r="BW14" s="101">
        <f t="shared" si="20"/>
        <v>0</v>
      </c>
      <c r="BX14" s="101">
        <f t="shared" si="21"/>
        <v>0</v>
      </c>
      <c r="BY14" s="101">
        <f t="shared" si="22"/>
        <v>0</v>
      </c>
      <c r="BZ14" s="101">
        <f t="shared" si="23"/>
        <v>0</v>
      </c>
      <c r="CA14" s="101">
        <f t="shared" si="24"/>
        <v>0</v>
      </c>
      <c r="CB14" s="100">
        <f t="shared" si="25"/>
        <v>0</v>
      </c>
      <c r="CC14" s="101">
        <f t="shared" si="26"/>
        <v>0</v>
      </c>
      <c r="CD14" s="102">
        <f t="shared" si="27"/>
        <v>0</v>
      </c>
      <c r="CE14" s="100">
        <f t="shared" si="28"/>
        <v>0</v>
      </c>
      <c r="CF14" s="100">
        <f t="shared" si="29"/>
        <v>0</v>
      </c>
      <c r="CG14" s="100">
        <f t="shared" si="30"/>
        <v>0</v>
      </c>
      <c r="CH14" s="100">
        <f t="shared" si="31"/>
        <v>0</v>
      </c>
      <c r="CI14" s="100">
        <f t="shared" si="32"/>
        <v>0</v>
      </c>
      <c r="CJ14" s="103">
        <f t="shared" si="33"/>
        <v>0</v>
      </c>
      <c r="CK14" s="101">
        <f t="shared" si="34"/>
        <v>0</v>
      </c>
      <c r="CL14" s="103">
        <f t="shared" si="35"/>
        <v>0</v>
      </c>
      <c r="CM14" s="101" t="e">
        <f t="shared" si="36"/>
        <v>#DIV/0!</v>
      </c>
    </row>
    <row r="15" spans="1:91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2"/>
        <v>10</v>
      </c>
      <c r="AY15" s="100" t="e">
        <f t="shared" si="3"/>
        <v>#DIV/0!</v>
      </c>
      <c r="AZ15" s="101" t="e">
        <f t="shared" si="4"/>
        <v>#DIV/0!</v>
      </c>
      <c r="BA15" s="102">
        <f t="shared" si="5"/>
        <v>0</v>
      </c>
      <c r="BB15" s="100" t="e">
        <f t="shared" si="6"/>
        <v>#DIV/0!</v>
      </c>
      <c r="BC15" s="100">
        <f t="shared" si="7"/>
        <v>0</v>
      </c>
      <c r="BD15" s="100" t="e">
        <f t="shared" si="8"/>
        <v>#DIV/0!</v>
      </c>
      <c r="BE15" s="100">
        <f t="shared" si="9"/>
        <v>0</v>
      </c>
      <c r="BF15" s="100" t="e">
        <f t="shared" si="10"/>
        <v>#DIV/0!</v>
      </c>
      <c r="BG15" s="103" t="e">
        <f>+VLOOKUP(K15,'Código Barras'!$C$3:$D$1694,1,0)</f>
        <v>#N/A</v>
      </c>
      <c r="BH15" s="101" t="e">
        <f t="shared" si="11"/>
        <v>#DIV/0!</v>
      </c>
      <c r="BI15" s="103" t="e">
        <f>+VLOOKUP(M15,'Código Barras'!$C$3:$D$1694,1,0)</f>
        <v>#N/A</v>
      </c>
      <c r="BJ15" s="101" t="e">
        <f t="shared" si="12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3"/>
        <v>0</v>
      </c>
      <c r="BQ15" s="103">
        <f t="shared" si="14"/>
        <v>0</v>
      </c>
      <c r="BR15" s="103">
        <f t="shared" si="15"/>
        <v>0</v>
      </c>
      <c r="BS15" s="103">
        <f t="shared" si="16"/>
        <v>0</v>
      </c>
      <c r="BT15" s="101">
        <f t="shared" si="17"/>
        <v>0</v>
      </c>
      <c r="BU15" s="101">
        <f t="shared" si="18"/>
        <v>0</v>
      </c>
      <c r="BV15" s="101">
        <f t="shared" si="19"/>
        <v>0</v>
      </c>
      <c r="BW15" s="101">
        <f t="shared" si="20"/>
        <v>0</v>
      </c>
      <c r="BX15" s="101">
        <f t="shared" si="21"/>
        <v>0</v>
      </c>
      <c r="BY15" s="101">
        <f t="shared" si="22"/>
        <v>0</v>
      </c>
      <c r="BZ15" s="101">
        <f t="shared" si="23"/>
        <v>0</v>
      </c>
      <c r="CA15" s="101">
        <f t="shared" si="24"/>
        <v>0</v>
      </c>
      <c r="CB15" s="100">
        <f t="shared" si="25"/>
        <v>0</v>
      </c>
      <c r="CC15" s="101">
        <f t="shared" si="26"/>
        <v>0</v>
      </c>
      <c r="CD15" s="102">
        <f t="shared" si="27"/>
        <v>0</v>
      </c>
      <c r="CE15" s="100">
        <f t="shared" si="28"/>
        <v>0</v>
      </c>
      <c r="CF15" s="100">
        <f t="shared" si="29"/>
        <v>0</v>
      </c>
      <c r="CG15" s="100">
        <f t="shared" si="30"/>
        <v>0</v>
      </c>
      <c r="CH15" s="100">
        <f t="shared" si="31"/>
        <v>0</v>
      </c>
      <c r="CI15" s="100">
        <f t="shared" si="32"/>
        <v>0</v>
      </c>
      <c r="CJ15" s="103">
        <f t="shared" si="33"/>
        <v>0</v>
      </c>
      <c r="CK15" s="101">
        <f t="shared" si="34"/>
        <v>0</v>
      </c>
      <c r="CL15" s="103">
        <f t="shared" si="35"/>
        <v>0</v>
      </c>
      <c r="CM15" s="101" t="e">
        <f t="shared" si="36"/>
        <v>#DIV/0!</v>
      </c>
    </row>
    <row r="16" spans="1:91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2"/>
        <v>10</v>
      </c>
      <c r="AY16" s="100" t="e">
        <f t="shared" si="3"/>
        <v>#DIV/0!</v>
      </c>
      <c r="AZ16" s="101" t="e">
        <f t="shared" si="4"/>
        <v>#DIV/0!</v>
      </c>
      <c r="BA16" s="102">
        <f t="shared" si="5"/>
        <v>0</v>
      </c>
      <c r="BB16" s="100" t="e">
        <f t="shared" si="6"/>
        <v>#DIV/0!</v>
      </c>
      <c r="BC16" s="100">
        <f t="shared" si="7"/>
        <v>0</v>
      </c>
      <c r="BD16" s="100" t="e">
        <f t="shared" si="8"/>
        <v>#DIV/0!</v>
      </c>
      <c r="BE16" s="100">
        <f t="shared" si="9"/>
        <v>0</v>
      </c>
      <c r="BF16" s="100" t="e">
        <f t="shared" si="10"/>
        <v>#DIV/0!</v>
      </c>
      <c r="BG16" s="103" t="e">
        <f>+VLOOKUP(K16,'Código Barras'!$C$3:$D$1694,1,0)</f>
        <v>#N/A</v>
      </c>
      <c r="BH16" s="101" t="e">
        <f t="shared" si="11"/>
        <v>#DIV/0!</v>
      </c>
      <c r="BI16" s="103" t="e">
        <f>+VLOOKUP(M16,'Código Barras'!$C$3:$D$1694,1,0)</f>
        <v>#N/A</v>
      </c>
      <c r="BJ16" s="101" t="e">
        <f t="shared" si="12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3"/>
        <v>0</v>
      </c>
      <c r="BQ16" s="103">
        <f t="shared" si="14"/>
        <v>0</v>
      </c>
      <c r="BR16" s="103">
        <f t="shared" si="15"/>
        <v>0</v>
      </c>
      <c r="BS16" s="103">
        <f t="shared" si="16"/>
        <v>0</v>
      </c>
      <c r="BT16" s="101">
        <f t="shared" si="17"/>
        <v>0</v>
      </c>
      <c r="BU16" s="101">
        <f t="shared" si="18"/>
        <v>0</v>
      </c>
      <c r="BV16" s="101">
        <f t="shared" si="19"/>
        <v>0</v>
      </c>
      <c r="BW16" s="101">
        <f t="shared" si="20"/>
        <v>0</v>
      </c>
      <c r="BX16" s="101">
        <f t="shared" si="21"/>
        <v>0</v>
      </c>
      <c r="BY16" s="101">
        <f t="shared" si="22"/>
        <v>0</v>
      </c>
      <c r="BZ16" s="101">
        <f t="shared" si="23"/>
        <v>0</v>
      </c>
      <c r="CA16" s="101">
        <f t="shared" si="24"/>
        <v>0</v>
      </c>
      <c r="CB16" s="100">
        <f t="shared" si="25"/>
        <v>0</v>
      </c>
      <c r="CC16" s="101">
        <f t="shared" si="26"/>
        <v>0</v>
      </c>
      <c r="CD16" s="102">
        <f t="shared" si="27"/>
        <v>0</v>
      </c>
      <c r="CE16" s="100">
        <f t="shared" si="28"/>
        <v>0</v>
      </c>
      <c r="CF16" s="100">
        <f t="shared" si="29"/>
        <v>0</v>
      </c>
      <c r="CG16" s="100">
        <f t="shared" si="30"/>
        <v>0</v>
      </c>
      <c r="CH16" s="100">
        <f t="shared" si="31"/>
        <v>0</v>
      </c>
      <c r="CI16" s="100">
        <f t="shared" si="32"/>
        <v>0</v>
      </c>
      <c r="CJ16" s="103">
        <f t="shared" si="33"/>
        <v>0</v>
      </c>
      <c r="CK16" s="101">
        <f t="shared" si="34"/>
        <v>0</v>
      </c>
      <c r="CL16" s="103">
        <f t="shared" si="35"/>
        <v>0</v>
      </c>
      <c r="CM16" s="101" t="e">
        <f t="shared" si="36"/>
        <v>#DIV/0!</v>
      </c>
    </row>
    <row r="17" spans="2:91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2"/>
        <v>10</v>
      </c>
      <c r="AY17" s="100" t="e">
        <f t="shared" si="3"/>
        <v>#DIV/0!</v>
      </c>
      <c r="AZ17" s="101" t="e">
        <f t="shared" si="4"/>
        <v>#DIV/0!</v>
      </c>
      <c r="BA17" s="102">
        <f t="shared" si="5"/>
        <v>0</v>
      </c>
      <c r="BB17" s="100" t="e">
        <f t="shared" si="6"/>
        <v>#DIV/0!</v>
      </c>
      <c r="BC17" s="100">
        <f t="shared" si="7"/>
        <v>0</v>
      </c>
      <c r="BD17" s="100" t="e">
        <f t="shared" si="8"/>
        <v>#DIV/0!</v>
      </c>
      <c r="BE17" s="100">
        <f t="shared" si="9"/>
        <v>0</v>
      </c>
      <c r="BF17" s="100" t="e">
        <f t="shared" si="10"/>
        <v>#DIV/0!</v>
      </c>
      <c r="BG17" s="103" t="e">
        <f>+VLOOKUP(K17,'Código Barras'!$C$3:$D$1694,1,0)</f>
        <v>#N/A</v>
      </c>
      <c r="BH17" s="101" t="e">
        <f t="shared" si="11"/>
        <v>#DIV/0!</v>
      </c>
      <c r="BI17" s="103" t="e">
        <f>+VLOOKUP(M17,'Código Barras'!$C$3:$D$1694,1,0)</f>
        <v>#N/A</v>
      </c>
      <c r="BJ17" s="101" t="e">
        <f t="shared" si="12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3"/>
        <v>0</v>
      </c>
      <c r="BQ17" s="103">
        <f t="shared" si="14"/>
        <v>0</v>
      </c>
      <c r="BR17" s="103">
        <f t="shared" si="15"/>
        <v>0</v>
      </c>
      <c r="BS17" s="103">
        <f t="shared" si="16"/>
        <v>0</v>
      </c>
      <c r="BT17" s="101">
        <f t="shared" si="17"/>
        <v>0</v>
      </c>
      <c r="BU17" s="101">
        <f t="shared" si="18"/>
        <v>0</v>
      </c>
      <c r="BV17" s="101">
        <f t="shared" si="19"/>
        <v>0</v>
      </c>
      <c r="BW17" s="101">
        <f t="shared" si="20"/>
        <v>0</v>
      </c>
      <c r="BX17" s="101">
        <f t="shared" si="21"/>
        <v>0</v>
      </c>
      <c r="BY17" s="101">
        <f t="shared" si="22"/>
        <v>0</v>
      </c>
      <c r="BZ17" s="101">
        <f t="shared" si="23"/>
        <v>0</v>
      </c>
      <c r="CA17" s="101">
        <f t="shared" si="24"/>
        <v>0</v>
      </c>
      <c r="CB17" s="100">
        <f t="shared" si="25"/>
        <v>0</v>
      </c>
      <c r="CC17" s="101">
        <f t="shared" si="26"/>
        <v>0</v>
      </c>
      <c r="CD17" s="102">
        <f t="shared" si="27"/>
        <v>0</v>
      </c>
      <c r="CE17" s="100">
        <f t="shared" si="28"/>
        <v>0</v>
      </c>
      <c r="CF17" s="100">
        <f t="shared" si="29"/>
        <v>0</v>
      </c>
      <c r="CG17" s="100">
        <f t="shared" si="30"/>
        <v>0</v>
      </c>
      <c r="CH17" s="100">
        <f t="shared" si="31"/>
        <v>0</v>
      </c>
      <c r="CI17" s="100">
        <f t="shared" si="32"/>
        <v>0</v>
      </c>
      <c r="CJ17" s="103">
        <f t="shared" si="33"/>
        <v>0</v>
      </c>
      <c r="CK17" s="101">
        <f t="shared" si="34"/>
        <v>0</v>
      </c>
      <c r="CL17" s="103">
        <f t="shared" si="35"/>
        <v>0</v>
      </c>
      <c r="CM17" s="101" t="e">
        <f t="shared" si="36"/>
        <v>#DIV/0!</v>
      </c>
    </row>
    <row r="18" spans="2:91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2"/>
        <v>10</v>
      </c>
      <c r="AY18" s="100" t="e">
        <f t="shared" si="3"/>
        <v>#DIV/0!</v>
      </c>
      <c r="AZ18" s="101" t="e">
        <f t="shared" si="4"/>
        <v>#DIV/0!</v>
      </c>
      <c r="BA18" s="102">
        <f t="shared" si="5"/>
        <v>0</v>
      </c>
      <c r="BB18" s="100" t="e">
        <f t="shared" si="6"/>
        <v>#DIV/0!</v>
      </c>
      <c r="BC18" s="100">
        <f t="shared" si="7"/>
        <v>0</v>
      </c>
      <c r="BD18" s="100" t="e">
        <f t="shared" si="8"/>
        <v>#DIV/0!</v>
      </c>
      <c r="BE18" s="100">
        <f t="shared" si="9"/>
        <v>0</v>
      </c>
      <c r="BF18" s="100" t="e">
        <f t="shared" si="10"/>
        <v>#DIV/0!</v>
      </c>
      <c r="BG18" s="103" t="e">
        <f>+VLOOKUP(K18,'Código Barras'!$C$3:$D$1694,1,0)</f>
        <v>#N/A</v>
      </c>
      <c r="BH18" s="101" t="e">
        <f t="shared" si="11"/>
        <v>#DIV/0!</v>
      </c>
      <c r="BI18" s="103" t="e">
        <f>+VLOOKUP(M18,'Código Barras'!$C$3:$D$1694,1,0)</f>
        <v>#N/A</v>
      </c>
      <c r="BJ18" s="101" t="e">
        <f t="shared" si="12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3"/>
        <v>0</v>
      </c>
      <c r="BQ18" s="103">
        <f t="shared" si="14"/>
        <v>0</v>
      </c>
      <c r="BR18" s="103">
        <f t="shared" si="15"/>
        <v>0</v>
      </c>
      <c r="BS18" s="103">
        <f t="shared" si="16"/>
        <v>0</v>
      </c>
      <c r="BT18" s="101">
        <f t="shared" si="17"/>
        <v>0</v>
      </c>
      <c r="BU18" s="101">
        <f t="shared" si="18"/>
        <v>0</v>
      </c>
      <c r="BV18" s="101">
        <f t="shared" si="19"/>
        <v>0</v>
      </c>
      <c r="BW18" s="101">
        <f t="shared" si="20"/>
        <v>0</v>
      </c>
      <c r="BX18" s="101">
        <f t="shared" si="21"/>
        <v>0</v>
      </c>
      <c r="BY18" s="101">
        <f t="shared" si="22"/>
        <v>0</v>
      </c>
      <c r="BZ18" s="101">
        <f t="shared" si="23"/>
        <v>0</v>
      </c>
      <c r="CA18" s="101">
        <f t="shared" si="24"/>
        <v>0</v>
      </c>
      <c r="CB18" s="100">
        <f t="shared" si="25"/>
        <v>0</v>
      </c>
      <c r="CC18" s="101">
        <f t="shared" si="26"/>
        <v>0</v>
      </c>
      <c r="CD18" s="102">
        <f t="shared" si="27"/>
        <v>0</v>
      </c>
      <c r="CE18" s="100">
        <f t="shared" si="28"/>
        <v>0</v>
      </c>
      <c r="CF18" s="100">
        <f t="shared" si="29"/>
        <v>0</v>
      </c>
      <c r="CG18" s="100">
        <f t="shared" si="30"/>
        <v>0</v>
      </c>
      <c r="CH18" s="100">
        <f t="shared" si="31"/>
        <v>0</v>
      </c>
      <c r="CI18" s="100">
        <f t="shared" si="32"/>
        <v>0</v>
      </c>
      <c r="CJ18" s="103">
        <f t="shared" si="33"/>
        <v>0</v>
      </c>
      <c r="CK18" s="101">
        <f t="shared" si="34"/>
        <v>0</v>
      </c>
      <c r="CL18" s="103">
        <f t="shared" si="35"/>
        <v>0</v>
      </c>
      <c r="CM18" s="101" t="e">
        <f t="shared" si="36"/>
        <v>#DIV/0!</v>
      </c>
    </row>
    <row r="19" spans="2:91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2"/>
        <v>10</v>
      </c>
      <c r="AY19" s="100" t="e">
        <f t="shared" si="3"/>
        <v>#DIV/0!</v>
      </c>
      <c r="AZ19" s="101" t="e">
        <f t="shared" si="4"/>
        <v>#DIV/0!</v>
      </c>
      <c r="BA19" s="102">
        <f t="shared" si="5"/>
        <v>0</v>
      </c>
      <c r="BB19" s="100" t="e">
        <f t="shared" si="6"/>
        <v>#DIV/0!</v>
      </c>
      <c r="BC19" s="100">
        <f t="shared" si="7"/>
        <v>0</v>
      </c>
      <c r="BD19" s="100" t="e">
        <f t="shared" si="8"/>
        <v>#DIV/0!</v>
      </c>
      <c r="BE19" s="100">
        <f t="shared" si="9"/>
        <v>0</v>
      </c>
      <c r="BF19" s="100" t="e">
        <f t="shared" si="10"/>
        <v>#DIV/0!</v>
      </c>
      <c r="BG19" s="103" t="e">
        <f>+VLOOKUP(K19,'Código Barras'!$C$3:$D$1694,1,0)</f>
        <v>#N/A</v>
      </c>
      <c r="BH19" s="101" t="e">
        <f t="shared" si="11"/>
        <v>#DIV/0!</v>
      </c>
      <c r="BI19" s="103" t="e">
        <f>+VLOOKUP(M19,'Código Barras'!$C$3:$D$1694,1,0)</f>
        <v>#N/A</v>
      </c>
      <c r="BJ19" s="101" t="e">
        <f t="shared" si="12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3"/>
        <v>0</v>
      </c>
      <c r="BQ19" s="103">
        <f t="shared" si="14"/>
        <v>0</v>
      </c>
      <c r="BR19" s="103">
        <f t="shared" si="15"/>
        <v>0</v>
      </c>
      <c r="BS19" s="103">
        <f t="shared" si="16"/>
        <v>0</v>
      </c>
      <c r="BT19" s="101">
        <f t="shared" si="17"/>
        <v>0</v>
      </c>
      <c r="BU19" s="101">
        <f t="shared" si="18"/>
        <v>0</v>
      </c>
      <c r="BV19" s="101">
        <f t="shared" si="19"/>
        <v>0</v>
      </c>
      <c r="BW19" s="101">
        <f t="shared" si="20"/>
        <v>0</v>
      </c>
      <c r="BX19" s="101">
        <f t="shared" si="21"/>
        <v>0</v>
      </c>
      <c r="BY19" s="101">
        <f t="shared" si="22"/>
        <v>0</v>
      </c>
      <c r="BZ19" s="101">
        <f t="shared" si="23"/>
        <v>0</v>
      </c>
      <c r="CA19" s="101">
        <f t="shared" si="24"/>
        <v>0</v>
      </c>
      <c r="CB19" s="100">
        <f t="shared" si="25"/>
        <v>0</v>
      </c>
      <c r="CC19" s="101">
        <f t="shared" si="26"/>
        <v>0</v>
      </c>
      <c r="CD19" s="102">
        <f t="shared" si="27"/>
        <v>0</v>
      </c>
      <c r="CE19" s="100">
        <f t="shared" si="28"/>
        <v>0</v>
      </c>
      <c r="CF19" s="100">
        <f t="shared" si="29"/>
        <v>0</v>
      </c>
      <c r="CG19" s="100">
        <f t="shared" si="30"/>
        <v>0</v>
      </c>
      <c r="CH19" s="100">
        <f t="shared" si="31"/>
        <v>0</v>
      </c>
      <c r="CI19" s="100">
        <f t="shared" si="32"/>
        <v>0</v>
      </c>
      <c r="CJ19" s="103">
        <f t="shared" si="33"/>
        <v>0</v>
      </c>
      <c r="CK19" s="101">
        <f t="shared" si="34"/>
        <v>0</v>
      </c>
      <c r="CL19" s="103">
        <f t="shared" si="35"/>
        <v>0</v>
      </c>
      <c r="CM19" s="101" t="e">
        <f t="shared" si="36"/>
        <v>#DIV/0!</v>
      </c>
    </row>
    <row r="20" spans="2:91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2"/>
        <v>10</v>
      </c>
      <c r="AY20" s="100" t="e">
        <f t="shared" si="3"/>
        <v>#DIV/0!</v>
      </c>
      <c r="AZ20" s="101" t="e">
        <f t="shared" si="4"/>
        <v>#DIV/0!</v>
      </c>
      <c r="BA20" s="102">
        <f t="shared" si="5"/>
        <v>0</v>
      </c>
      <c r="BB20" s="100" t="e">
        <f t="shared" si="6"/>
        <v>#DIV/0!</v>
      </c>
      <c r="BC20" s="100">
        <f t="shared" si="7"/>
        <v>0</v>
      </c>
      <c r="BD20" s="100" t="e">
        <f t="shared" si="8"/>
        <v>#DIV/0!</v>
      </c>
      <c r="BE20" s="100">
        <f t="shared" si="9"/>
        <v>0</v>
      </c>
      <c r="BF20" s="100" t="e">
        <f t="shared" si="10"/>
        <v>#DIV/0!</v>
      </c>
      <c r="BG20" s="103" t="e">
        <f>+VLOOKUP(K20,'Código Barras'!$C$3:$D$1694,1,0)</f>
        <v>#N/A</v>
      </c>
      <c r="BH20" s="101" t="e">
        <f t="shared" si="11"/>
        <v>#DIV/0!</v>
      </c>
      <c r="BI20" s="103" t="e">
        <f>+VLOOKUP(M20,'Código Barras'!$C$3:$D$1694,1,0)</f>
        <v>#N/A</v>
      </c>
      <c r="BJ20" s="101" t="e">
        <f t="shared" si="12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3"/>
        <v>0</v>
      </c>
      <c r="BQ20" s="103">
        <f t="shared" si="14"/>
        <v>0</v>
      </c>
      <c r="BR20" s="103">
        <f t="shared" si="15"/>
        <v>0</v>
      </c>
      <c r="BS20" s="103">
        <f t="shared" si="16"/>
        <v>0</v>
      </c>
      <c r="BT20" s="101">
        <f t="shared" si="17"/>
        <v>0</v>
      </c>
      <c r="BU20" s="101">
        <f t="shared" si="18"/>
        <v>0</v>
      </c>
      <c r="BV20" s="101">
        <f t="shared" si="19"/>
        <v>0</v>
      </c>
      <c r="BW20" s="101">
        <f t="shared" si="20"/>
        <v>0</v>
      </c>
      <c r="BX20" s="101">
        <f t="shared" si="21"/>
        <v>0</v>
      </c>
      <c r="BY20" s="101">
        <f t="shared" si="22"/>
        <v>0</v>
      </c>
      <c r="BZ20" s="101">
        <f t="shared" si="23"/>
        <v>0</v>
      </c>
      <c r="CA20" s="101">
        <f t="shared" si="24"/>
        <v>0</v>
      </c>
      <c r="CB20" s="100">
        <f t="shared" si="25"/>
        <v>0</v>
      </c>
      <c r="CC20" s="101">
        <f t="shared" si="26"/>
        <v>0</v>
      </c>
      <c r="CD20" s="102">
        <f t="shared" si="27"/>
        <v>0</v>
      </c>
      <c r="CE20" s="100">
        <f t="shared" si="28"/>
        <v>0</v>
      </c>
      <c r="CF20" s="100">
        <f t="shared" si="29"/>
        <v>0</v>
      </c>
      <c r="CG20" s="100">
        <f t="shared" si="30"/>
        <v>0</v>
      </c>
      <c r="CH20" s="100">
        <f t="shared" si="31"/>
        <v>0</v>
      </c>
      <c r="CI20" s="100">
        <f t="shared" si="32"/>
        <v>0</v>
      </c>
      <c r="CJ20" s="103">
        <f t="shared" si="33"/>
        <v>0</v>
      </c>
      <c r="CK20" s="101">
        <f t="shared" si="34"/>
        <v>0</v>
      </c>
      <c r="CL20" s="103">
        <f t="shared" si="35"/>
        <v>0</v>
      </c>
      <c r="CM20" s="101" t="e">
        <f t="shared" si="36"/>
        <v>#DIV/0!</v>
      </c>
    </row>
    <row r="21" spans="2:91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2"/>
        <v>10</v>
      </c>
      <c r="AY21" s="100" t="e">
        <f t="shared" si="3"/>
        <v>#DIV/0!</v>
      </c>
      <c r="AZ21" s="101" t="e">
        <f t="shared" si="4"/>
        <v>#DIV/0!</v>
      </c>
      <c r="BA21" s="102">
        <f t="shared" si="5"/>
        <v>0</v>
      </c>
      <c r="BB21" s="100" t="e">
        <f t="shared" si="6"/>
        <v>#DIV/0!</v>
      </c>
      <c r="BC21" s="100">
        <f t="shared" si="7"/>
        <v>0</v>
      </c>
      <c r="BD21" s="100" t="e">
        <f t="shared" si="8"/>
        <v>#DIV/0!</v>
      </c>
      <c r="BE21" s="100">
        <f t="shared" si="9"/>
        <v>0</v>
      </c>
      <c r="BF21" s="100" t="e">
        <f t="shared" si="10"/>
        <v>#DIV/0!</v>
      </c>
      <c r="BG21" s="103" t="e">
        <f>+VLOOKUP(K21,'Código Barras'!$C$3:$D$1694,1,0)</f>
        <v>#N/A</v>
      </c>
      <c r="BH21" s="101" t="e">
        <f t="shared" si="11"/>
        <v>#DIV/0!</v>
      </c>
      <c r="BI21" s="103" t="e">
        <f>+VLOOKUP(M21,'Código Barras'!$C$3:$D$1694,1,0)</f>
        <v>#N/A</v>
      </c>
      <c r="BJ21" s="101" t="e">
        <f t="shared" si="12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3"/>
        <v>0</v>
      </c>
      <c r="BQ21" s="103">
        <f t="shared" si="14"/>
        <v>0</v>
      </c>
      <c r="BR21" s="103">
        <f t="shared" si="15"/>
        <v>0</v>
      </c>
      <c r="BS21" s="103">
        <f t="shared" si="16"/>
        <v>0</v>
      </c>
      <c r="BT21" s="101">
        <f t="shared" si="17"/>
        <v>0</v>
      </c>
      <c r="BU21" s="101">
        <f t="shared" si="18"/>
        <v>0</v>
      </c>
      <c r="BV21" s="101">
        <f t="shared" si="19"/>
        <v>0</v>
      </c>
      <c r="BW21" s="101">
        <f t="shared" si="20"/>
        <v>0</v>
      </c>
      <c r="BX21" s="101">
        <f t="shared" si="21"/>
        <v>0</v>
      </c>
      <c r="BY21" s="101">
        <f t="shared" si="22"/>
        <v>0</v>
      </c>
      <c r="BZ21" s="101">
        <f t="shared" si="23"/>
        <v>0</v>
      </c>
      <c r="CA21" s="101">
        <f t="shared" si="24"/>
        <v>0</v>
      </c>
      <c r="CB21" s="100">
        <f t="shared" si="25"/>
        <v>0</v>
      </c>
      <c r="CC21" s="101">
        <f t="shared" si="26"/>
        <v>0</v>
      </c>
      <c r="CD21" s="102">
        <f t="shared" si="27"/>
        <v>0</v>
      </c>
      <c r="CE21" s="100">
        <f t="shared" si="28"/>
        <v>0</v>
      </c>
      <c r="CF21" s="100">
        <f t="shared" si="29"/>
        <v>0</v>
      </c>
      <c r="CG21" s="100">
        <f t="shared" si="30"/>
        <v>0</v>
      </c>
      <c r="CH21" s="100">
        <f t="shared" si="31"/>
        <v>0</v>
      </c>
      <c r="CI21" s="100">
        <f t="shared" si="32"/>
        <v>0</v>
      </c>
      <c r="CJ21" s="103">
        <f t="shared" si="33"/>
        <v>0</v>
      </c>
      <c r="CK21" s="101">
        <f t="shared" si="34"/>
        <v>0</v>
      </c>
      <c r="CL21" s="103">
        <f t="shared" si="35"/>
        <v>0</v>
      </c>
      <c r="CM21" s="101" t="e">
        <f t="shared" si="36"/>
        <v>#DIV/0!</v>
      </c>
    </row>
    <row r="22" spans="2:91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2"/>
        <v>10</v>
      </c>
      <c r="AY22" s="100" t="e">
        <f t="shared" si="3"/>
        <v>#DIV/0!</v>
      </c>
      <c r="AZ22" s="101" t="e">
        <f t="shared" si="4"/>
        <v>#DIV/0!</v>
      </c>
      <c r="BA22" s="102">
        <f t="shared" si="5"/>
        <v>0</v>
      </c>
      <c r="BB22" s="100" t="e">
        <f t="shared" si="6"/>
        <v>#DIV/0!</v>
      </c>
      <c r="BC22" s="100">
        <f t="shared" si="7"/>
        <v>0</v>
      </c>
      <c r="BD22" s="100" t="e">
        <f t="shared" si="8"/>
        <v>#DIV/0!</v>
      </c>
      <c r="BE22" s="100">
        <f t="shared" si="9"/>
        <v>0</v>
      </c>
      <c r="BF22" s="100" t="e">
        <f t="shared" si="10"/>
        <v>#DIV/0!</v>
      </c>
      <c r="BG22" s="103" t="e">
        <f>+VLOOKUP(K22,'Código Barras'!$C$3:$D$1694,1,0)</f>
        <v>#N/A</v>
      </c>
      <c r="BH22" s="101" t="e">
        <f t="shared" si="11"/>
        <v>#DIV/0!</v>
      </c>
      <c r="BI22" s="103" t="e">
        <f>+VLOOKUP(M22,'Código Barras'!$C$3:$D$1694,1,0)</f>
        <v>#N/A</v>
      </c>
      <c r="BJ22" s="101" t="e">
        <f t="shared" si="12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3"/>
        <v>0</v>
      </c>
      <c r="BQ22" s="103">
        <f t="shared" si="14"/>
        <v>0</v>
      </c>
      <c r="BR22" s="103">
        <f t="shared" si="15"/>
        <v>0</v>
      </c>
      <c r="BS22" s="103">
        <f t="shared" si="16"/>
        <v>0</v>
      </c>
      <c r="BT22" s="101">
        <f t="shared" si="17"/>
        <v>0</v>
      </c>
      <c r="BU22" s="101">
        <f t="shared" si="18"/>
        <v>0</v>
      </c>
      <c r="BV22" s="101">
        <f t="shared" si="19"/>
        <v>0</v>
      </c>
      <c r="BW22" s="101">
        <f t="shared" si="20"/>
        <v>0</v>
      </c>
      <c r="BX22" s="101">
        <f t="shared" si="21"/>
        <v>0</v>
      </c>
      <c r="BY22" s="101">
        <f t="shared" si="22"/>
        <v>0</v>
      </c>
      <c r="BZ22" s="101">
        <f t="shared" si="23"/>
        <v>0</v>
      </c>
      <c r="CA22" s="101">
        <f t="shared" si="24"/>
        <v>0</v>
      </c>
      <c r="CB22" s="100">
        <f t="shared" si="25"/>
        <v>0</v>
      </c>
      <c r="CC22" s="101">
        <f t="shared" si="26"/>
        <v>0</v>
      </c>
      <c r="CD22" s="102">
        <f t="shared" si="27"/>
        <v>0</v>
      </c>
      <c r="CE22" s="100">
        <f t="shared" si="28"/>
        <v>0</v>
      </c>
      <c r="CF22" s="100">
        <f t="shared" si="29"/>
        <v>0</v>
      </c>
      <c r="CG22" s="100">
        <f t="shared" si="30"/>
        <v>0</v>
      </c>
      <c r="CH22" s="100">
        <f t="shared" si="31"/>
        <v>0</v>
      </c>
      <c r="CI22" s="100">
        <f t="shared" si="32"/>
        <v>0</v>
      </c>
      <c r="CJ22" s="103">
        <f t="shared" si="33"/>
        <v>0</v>
      </c>
      <c r="CK22" s="101">
        <f t="shared" si="34"/>
        <v>0</v>
      </c>
      <c r="CL22" s="103">
        <f t="shared" si="35"/>
        <v>0</v>
      </c>
      <c r="CM22" s="101" t="e">
        <f t="shared" si="36"/>
        <v>#DIV/0!</v>
      </c>
    </row>
    <row r="23" spans="2:91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2"/>
        <v>10</v>
      </c>
      <c r="AY23" s="100" t="e">
        <f t="shared" si="3"/>
        <v>#DIV/0!</v>
      </c>
      <c r="AZ23" s="101" t="e">
        <f t="shared" si="4"/>
        <v>#DIV/0!</v>
      </c>
      <c r="BA23" s="102">
        <f t="shared" si="5"/>
        <v>0</v>
      </c>
      <c r="BB23" s="100" t="e">
        <f t="shared" si="6"/>
        <v>#DIV/0!</v>
      </c>
      <c r="BC23" s="100">
        <f t="shared" si="7"/>
        <v>0</v>
      </c>
      <c r="BD23" s="100" t="e">
        <f t="shared" si="8"/>
        <v>#DIV/0!</v>
      </c>
      <c r="BE23" s="100">
        <f t="shared" si="9"/>
        <v>0</v>
      </c>
      <c r="BF23" s="100" t="e">
        <f t="shared" si="10"/>
        <v>#DIV/0!</v>
      </c>
      <c r="BG23" s="103" t="e">
        <f>+VLOOKUP(K23,'Código Barras'!$C$3:$D$1694,1,0)</f>
        <v>#N/A</v>
      </c>
      <c r="BH23" s="101" t="e">
        <f t="shared" si="11"/>
        <v>#DIV/0!</v>
      </c>
      <c r="BI23" s="103" t="e">
        <f>+VLOOKUP(M23,'Código Barras'!$C$3:$D$1694,1,0)</f>
        <v>#N/A</v>
      </c>
      <c r="BJ23" s="101" t="e">
        <f t="shared" si="12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3"/>
        <v>0</v>
      </c>
      <c r="BQ23" s="103">
        <f t="shared" si="14"/>
        <v>0</v>
      </c>
      <c r="BR23" s="103">
        <f t="shared" si="15"/>
        <v>0</v>
      </c>
      <c r="BS23" s="103">
        <f t="shared" si="16"/>
        <v>0</v>
      </c>
      <c r="BT23" s="101">
        <f t="shared" si="17"/>
        <v>0</v>
      </c>
      <c r="BU23" s="101">
        <f t="shared" si="18"/>
        <v>0</v>
      </c>
      <c r="BV23" s="101">
        <f t="shared" si="19"/>
        <v>0</v>
      </c>
      <c r="BW23" s="101">
        <f t="shared" si="20"/>
        <v>0</v>
      </c>
      <c r="BX23" s="101">
        <f t="shared" si="21"/>
        <v>0</v>
      </c>
      <c r="BY23" s="101">
        <f t="shared" si="22"/>
        <v>0</v>
      </c>
      <c r="BZ23" s="101">
        <f t="shared" si="23"/>
        <v>0</v>
      </c>
      <c r="CA23" s="101">
        <f t="shared" si="24"/>
        <v>0</v>
      </c>
      <c r="CB23" s="100">
        <f t="shared" si="25"/>
        <v>0</v>
      </c>
      <c r="CC23" s="101">
        <f t="shared" si="26"/>
        <v>0</v>
      </c>
      <c r="CD23" s="102">
        <f t="shared" si="27"/>
        <v>0</v>
      </c>
      <c r="CE23" s="100">
        <f t="shared" si="28"/>
        <v>0</v>
      </c>
      <c r="CF23" s="100">
        <f t="shared" si="29"/>
        <v>0</v>
      </c>
      <c r="CG23" s="100">
        <f t="shared" si="30"/>
        <v>0</v>
      </c>
      <c r="CH23" s="100">
        <f t="shared" si="31"/>
        <v>0</v>
      </c>
      <c r="CI23" s="100">
        <f t="shared" si="32"/>
        <v>0</v>
      </c>
      <c r="CJ23" s="103">
        <f t="shared" si="33"/>
        <v>0</v>
      </c>
      <c r="CK23" s="101">
        <f t="shared" si="34"/>
        <v>0</v>
      </c>
      <c r="CL23" s="103">
        <f t="shared" si="35"/>
        <v>0</v>
      </c>
      <c r="CM23" s="101" t="e">
        <f t="shared" si="36"/>
        <v>#DIV/0!</v>
      </c>
    </row>
    <row r="24" spans="2:91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2"/>
        <v>10</v>
      </c>
      <c r="AY24" s="100" t="e">
        <f t="shared" si="3"/>
        <v>#DIV/0!</v>
      </c>
      <c r="AZ24" s="101" t="e">
        <f t="shared" si="4"/>
        <v>#DIV/0!</v>
      </c>
      <c r="BA24" s="102">
        <f t="shared" si="5"/>
        <v>0</v>
      </c>
      <c r="BB24" s="100" t="e">
        <f t="shared" si="6"/>
        <v>#DIV/0!</v>
      </c>
      <c r="BC24" s="100">
        <f t="shared" si="7"/>
        <v>0</v>
      </c>
      <c r="BD24" s="100" t="e">
        <f t="shared" si="8"/>
        <v>#DIV/0!</v>
      </c>
      <c r="BE24" s="100">
        <f t="shared" si="9"/>
        <v>0</v>
      </c>
      <c r="BF24" s="100" t="e">
        <f t="shared" si="10"/>
        <v>#DIV/0!</v>
      </c>
      <c r="BG24" s="103" t="e">
        <f>+VLOOKUP(K24,'Código Barras'!$C$3:$D$1694,1,0)</f>
        <v>#N/A</v>
      </c>
      <c r="BH24" s="101" t="e">
        <f t="shared" si="11"/>
        <v>#DIV/0!</v>
      </c>
      <c r="BI24" s="103" t="e">
        <f>+VLOOKUP(M24,'Código Barras'!$C$3:$D$1694,1,0)</f>
        <v>#N/A</v>
      </c>
      <c r="BJ24" s="101" t="e">
        <f t="shared" si="12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3"/>
        <v>0</v>
      </c>
      <c r="BQ24" s="103">
        <f t="shared" si="14"/>
        <v>0</v>
      </c>
      <c r="BR24" s="103">
        <f t="shared" si="15"/>
        <v>0</v>
      </c>
      <c r="BS24" s="103">
        <f t="shared" si="16"/>
        <v>0</v>
      </c>
      <c r="BT24" s="101">
        <f t="shared" si="17"/>
        <v>0</v>
      </c>
      <c r="BU24" s="101">
        <f t="shared" si="18"/>
        <v>0</v>
      </c>
      <c r="BV24" s="101">
        <f t="shared" si="19"/>
        <v>0</v>
      </c>
      <c r="BW24" s="101">
        <f t="shared" si="20"/>
        <v>0</v>
      </c>
      <c r="BX24" s="101">
        <f t="shared" si="21"/>
        <v>0</v>
      </c>
      <c r="BY24" s="101">
        <f t="shared" si="22"/>
        <v>0</v>
      </c>
      <c r="BZ24" s="101">
        <f t="shared" si="23"/>
        <v>0</v>
      </c>
      <c r="CA24" s="101">
        <f t="shared" si="24"/>
        <v>0</v>
      </c>
      <c r="CB24" s="100">
        <f t="shared" si="25"/>
        <v>0</v>
      </c>
      <c r="CC24" s="101">
        <f t="shared" si="26"/>
        <v>0</v>
      </c>
      <c r="CD24" s="102">
        <f t="shared" si="27"/>
        <v>0</v>
      </c>
      <c r="CE24" s="100">
        <f t="shared" si="28"/>
        <v>0</v>
      </c>
      <c r="CF24" s="100">
        <f t="shared" si="29"/>
        <v>0</v>
      </c>
      <c r="CG24" s="100">
        <f t="shared" si="30"/>
        <v>0</v>
      </c>
      <c r="CH24" s="100">
        <f t="shared" si="31"/>
        <v>0</v>
      </c>
      <c r="CI24" s="100">
        <f t="shared" si="32"/>
        <v>0</v>
      </c>
      <c r="CJ24" s="103">
        <f t="shared" si="33"/>
        <v>0</v>
      </c>
      <c r="CK24" s="101">
        <f t="shared" si="34"/>
        <v>0</v>
      </c>
      <c r="CL24" s="103">
        <f t="shared" si="35"/>
        <v>0</v>
      </c>
      <c r="CM24" s="101" t="e">
        <f t="shared" si="36"/>
        <v>#DIV/0!</v>
      </c>
    </row>
    <row r="25" spans="2:91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2"/>
        <v>10</v>
      </c>
      <c r="AY25" s="100" t="e">
        <f t="shared" si="3"/>
        <v>#DIV/0!</v>
      </c>
      <c r="AZ25" s="101" t="e">
        <f t="shared" si="4"/>
        <v>#DIV/0!</v>
      </c>
      <c r="BA25" s="102">
        <f t="shared" si="5"/>
        <v>0</v>
      </c>
      <c r="BB25" s="100" t="e">
        <f t="shared" si="6"/>
        <v>#DIV/0!</v>
      </c>
      <c r="BC25" s="100">
        <f t="shared" si="7"/>
        <v>0</v>
      </c>
      <c r="BD25" s="100" t="e">
        <f t="shared" si="8"/>
        <v>#DIV/0!</v>
      </c>
      <c r="BE25" s="100">
        <f t="shared" si="9"/>
        <v>0</v>
      </c>
      <c r="BF25" s="100" t="e">
        <f t="shared" si="10"/>
        <v>#DIV/0!</v>
      </c>
      <c r="BG25" s="103" t="e">
        <f>+VLOOKUP(K25,'Código Barras'!$C$3:$D$1694,1,0)</f>
        <v>#N/A</v>
      </c>
      <c r="BH25" s="101" t="e">
        <f t="shared" si="11"/>
        <v>#DIV/0!</v>
      </c>
      <c r="BI25" s="103" t="e">
        <f>+VLOOKUP(M25,'Código Barras'!$C$3:$D$1694,1,0)</f>
        <v>#N/A</v>
      </c>
      <c r="BJ25" s="101" t="e">
        <f t="shared" si="12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3"/>
        <v>0</v>
      </c>
      <c r="BQ25" s="103">
        <f t="shared" si="14"/>
        <v>0</v>
      </c>
      <c r="BR25" s="103">
        <f t="shared" si="15"/>
        <v>0</v>
      </c>
      <c r="BS25" s="103">
        <f t="shared" si="16"/>
        <v>0</v>
      </c>
      <c r="BT25" s="101">
        <f t="shared" si="17"/>
        <v>0</v>
      </c>
      <c r="BU25" s="101">
        <f t="shared" si="18"/>
        <v>0</v>
      </c>
      <c r="BV25" s="101">
        <f t="shared" si="19"/>
        <v>0</v>
      </c>
      <c r="BW25" s="101">
        <f t="shared" si="20"/>
        <v>0</v>
      </c>
      <c r="BX25" s="101">
        <f t="shared" si="21"/>
        <v>0</v>
      </c>
      <c r="BY25" s="101">
        <f t="shared" si="22"/>
        <v>0</v>
      </c>
      <c r="BZ25" s="101">
        <f t="shared" si="23"/>
        <v>0</v>
      </c>
      <c r="CA25" s="101">
        <f t="shared" si="24"/>
        <v>0</v>
      </c>
      <c r="CB25" s="100">
        <f t="shared" si="25"/>
        <v>0</v>
      </c>
      <c r="CC25" s="101">
        <f t="shared" si="26"/>
        <v>0</v>
      </c>
      <c r="CD25" s="102">
        <f t="shared" si="27"/>
        <v>0</v>
      </c>
      <c r="CE25" s="100">
        <f t="shared" si="28"/>
        <v>0</v>
      </c>
      <c r="CF25" s="100">
        <f t="shared" si="29"/>
        <v>0</v>
      </c>
      <c r="CG25" s="100">
        <f t="shared" si="30"/>
        <v>0</v>
      </c>
      <c r="CH25" s="100">
        <f t="shared" si="31"/>
        <v>0</v>
      </c>
      <c r="CI25" s="100">
        <f t="shared" si="32"/>
        <v>0</v>
      </c>
      <c r="CJ25" s="103">
        <f t="shared" si="33"/>
        <v>0</v>
      </c>
      <c r="CK25" s="101">
        <f t="shared" si="34"/>
        <v>0</v>
      </c>
      <c r="CL25" s="103">
        <f t="shared" si="35"/>
        <v>0</v>
      </c>
      <c r="CM25" s="101" t="e">
        <f t="shared" si="36"/>
        <v>#DIV/0!</v>
      </c>
    </row>
    <row r="26" spans="2:91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2"/>
        <v>10</v>
      </c>
      <c r="AY26" s="100" t="e">
        <f t="shared" si="3"/>
        <v>#DIV/0!</v>
      </c>
      <c r="AZ26" s="101" t="e">
        <f t="shared" si="4"/>
        <v>#DIV/0!</v>
      </c>
      <c r="BA26" s="102">
        <f t="shared" si="5"/>
        <v>0</v>
      </c>
      <c r="BB26" s="100" t="e">
        <f t="shared" si="6"/>
        <v>#DIV/0!</v>
      </c>
      <c r="BC26" s="100">
        <f t="shared" si="7"/>
        <v>0</v>
      </c>
      <c r="BD26" s="100" t="e">
        <f t="shared" si="8"/>
        <v>#DIV/0!</v>
      </c>
      <c r="BE26" s="100">
        <f t="shared" si="9"/>
        <v>0</v>
      </c>
      <c r="BF26" s="100" t="e">
        <f t="shared" si="10"/>
        <v>#DIV/0!</v>
      </c>
      <c r="BG26" s="103" t="e">
        <f>+VLOOKUP(K26,'Código Barras'!$C$3:$D$1694,1,0)</f>
        <v>#N/A</v>
      </c>
      <c r="BH26" s="101" t="e">
        <f t="shared" si="11"/>
        <v>#DIV/0!</v>
      </c>
      <c r="BI26" s="103" t="e">
        <f>+VLOOKUP(M26,'Código Barras'!$C$3:$D$1694,1,0)</f>
        <v>#N/A</v>
      </c>
      <c r="BJ26" s="101" t="e">
        <f t="shared" si="12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3"/>
        <v>0</v>
      </c>
      <c r="BQ26" s="103">
        <f t="shared" si="14"/>
        <v>0</v>
      </c>
      <c r="BR26" s="103">
        <f t="shared" si="15"/>
        <v>0</v>
      </c>
      <c r="BS26" s="103">
        <f t="shared" si="16"/>
        <v>0</v>
      </c>
      <c r="BT26" s="101">
        <f t="shared" si="17"/>
        <v>0</v>
      </c>
      <c r="BU26" s="101">
        <f t="shared" si="18"/>
        <v>0</v>
      </c>
      <c r="BV26" s="101">
        <f t="shared" si="19"/>
        <v>0</v>
      </c>
      <c r="BW26" s="101">
        <f t="shared" si="20"/>
        <v>0</v>
      </c>
      <c r="BX26" s="101">
        <f t="shared" si="21"/>
        <v>0</v>
      </c>
      <c r="BY26" s="101">
        <f t="shared" si="22"/>
        <v>0</v>
      </c>
      <c r="BZ26" s="101">
        <f t="shared" si="23"/>
        <v>0</v>
      </c>
      <c r="CA26" s="101">
        <f t="shared" si="24"/>
        <v>0</v>
      </c>
      <c r="CB26" s="100">
        <f t="shared" si="25"/>
        <v>0</v>
      </c>
      <c r="CC26" s="101">
        <f t="shared" si="26"/>
        <v>0</v>
      </c>
      <c r="CD26" s="102">
        <f t="shared" si="27"/>
        <v>0</v>
      </c>
      <c r="CE26" s="100">
        <f t="shared" si="28"/>
        <v>0</v>
      </c>
      <c r="CF26" s="100">
        <f t="shared" si="29"/>
        <v>0</v>
      </c>
      <c r="CG26" s="100">
        <f t="shared" si="30"/>
        <v>0</v>
      </c>
      <c r="CH26" s="100">
        <f t="shared" si="31"/>
        <v>0</v>
      </c>
      <c r="CI26" s="100">
        <f t="shared" si="32"/>
        <v>0</v>
      </c>
      <c r="CJ26" s="103">
        <f t="shared" si="33"/>
        <v>0</v>
      </c>
      <c r="CK26" s="101">
        <f t="shared" si="34"/>
        <v>0</v>
      </c>
      <c r="CL26" s="103">
        <f t="shared" si="35"/>
        <v>0</v>
      </c>
      <c r="CM26" s="101" t="e">
        <f t="shared" si="36"/>
        <v>#DIV/0!</v>
      </c>
    </row>
    <row r="27" spans="2:91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2"/>
        <v>10</v>
      </c>
      <c r="AY27" s="100" t="e">
        <f t="shared" si="3"/>
        <v>#DIV/0!</v>
      </c>
      <c r="AZ27" s="101" t="e">
        <f t="shared" si="4"/>
        <v>#DIV/0!</v>
      </c>
      <c r="BA27" s="102">
        <f t="shared" si="5"/>
        <v>0</v>
      </c>
      <c r="BB27" s="100" t="e">
        <f t="shared" si="6"/>
        <v>#DIV/0!</v>
      </c>
      <c r="BC27" s="100">
        <f t="shared" si="7"/>
        <v>0</v>
      </c>
      <c r="BD27" s="100" t="e">
        <f t="shared" si="8"/>
        <v>#DIV/0!</v>
      </c>
      <c r="BE27" s="100">
        <f t="shared" si="9"/>
        <v>0</v>
      </c>
      <c r="BF27" s="100" t="e">
        <f t="shared" si="10"/>
        <v>#DIV/0!</v>
      </c>
      <c r="BG27" s="103" t="e">
        <f>+VLOOKUP(K27,'Código Barras'!$C$3:$D$1694,1,0)</f>
        <v>#N/A</v>
      </c>
      <c r="BH27" s="101" t="e">
        <f t="shared" si="11"/>
        <v>#DIV/0!</v>
      </c>
      <c r="BI27" s="103" t="e">
        <f>+VLOOKUP(M27,'Código Barras'!$C$3:$D$1694,1,0)</f>
        <v>#N/A</v>
      </c>
      <c r="BJ27" s="101" t="e">
        <f t="shared" si="12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3"/>
        <v>0</v>
      </c>
      <c r="BQ27" s="103">
        <f t="shared" si="14"/>
        <v>0</v>
      </c>
      <c r="BR27" s="103">
        <f t="shared" si="15"/>
        <v>0</v>
      </c>
      <c r="BS27" s="103">
        <f t="shared" si="16"/>
        <v>0</v>
      </c>
      <c r="BT27" s="101">
        <f t="shared" si="17"/>
        <v>0</v>
      </c>
      <c r="BU27" s="101">
        <f t="shared" si="18"/>
        <v>0</v>
      </c>
      <c r="BV27" s="101">
        <f t="shared" si="19"/>
        <v>0</v>
      </c>
      <c r="BW27" s="101">
        <f t="shared" si="20"/>
        <v>0</v>
      </c>
      <c r="BX27" s="101">
        <f t="shared" si="21"/>
        <v>0</v>
      </c>
      <c r="BY27" s="101">
        <f t="shared" si="22"/>
        <v>0</v>
      </c>
      <c r="BZ27" s="101">
        <f t="shared" si="23"/>
        <v>0</v>
      </c>
      <c r="CA27" s="101">
        <f t="shared" si="24"/>
        <v>0</v>
      </c>
      <c r="CB27" s="100">
        <f t="shared" si="25"/>
        <v>0</v>
      </c>
      <c r="CC27" s="101">
        <f t="shared" si="26"/>
        <v>0</v>
      </c>
      <c r="CD27" s="102">
        <f t="shared" si="27"/>
        <v>0</v>
      </c>
      <c r="CE27" s="100">
        <f t="shared" si="28"/>
        <v>0</v>
      </c>
      <c r="CF27" s="100">
        <f t="shared" si="29"/>
        <v>0</v>
      </c>
      <c r="CG27" s="100">
        <f t="shared" si="30"/>
        <v>0</v>
      </c>
      <c r="CH27" s="100">
        <f t="shared" si="31"/>
        <v>0</v>
      </c>
      <c r="CI27" s="100">
        <f t="shared" si="32"/>
        <v>0</v>
      </c>
      <c r="CJ27" s="103">
        <f t="shared" si="33"/>
        <v>0</v>
      </c>
      <c r="CK27" s="101">
        <f t="shared" si="34"/>
        <v>0</v>
      </c>
      <c r="CL27" s="103">
        <f t="shared" si="35"/>
        <v>0</v>
      </c>
      <c r="CM27" s="101" t="e">
        <f t="shared" si="36"/>
        <v>#DIV/0!</v>
      </c>
    </row>
    <row r="28" spans="2:91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2"/>
        <v>10</v>
      </c>
      <c r="AY28" s="100" t="e">
        <f t="shared" si="3"/>
        <v>#DIV/0!</v>
      </c>
      <c r="AZ28" s="101" t="e">
        <f t="shared" si="4"/>
        <v>#DIV/0!</v>
      </c>
      <c r="BA28" s="102">
        <f t="shared" si="5"/>
        <v>0</v>
      </c>
      <c r="BB28" s="100" t="e">
        <f t="shared" si="6"/>
        <v>#DIV/0!</v>
      </c>
      <c r="BC28" s="100">
        <f t="shared" si="7"/>
        <v>0</v>
      </c>
      <c r="BD28" s="100" t="e">
        <f t="shared" si="8"/>
        <v>#DIV/0!</v>
      </c>
      <c r="BE28" s="100">
        <f t="shared" si="9"/>
        <v>0</v>
      </c>
      <c r="BF28" s="100" t="e">
        <f t="shared" si="10"/>
        <v>#DIV/0!</v>
      </c>
      <c r="BG28" s="103" t="e">
        <f>+VLOOKUP(K28,'Código Barras'!$C$3:$D$1694,1,0)</f>
        <v>#N/A</v>
      </c>
      <c r="BH28" s="101" t="e">
        <f t="shared" si="11"/>
        <v>#DIV/0!</v>
      </c>
      <c r="BI28" s="103" t="e">
        <f>+VLOOKUP(M28,'Código Barras'!$C$3:$D$1694,1,0)</f>
        <v>#N/A</v>
      </c>
      <c r="BJ28" s="101" t="e">
        <f t="shared" si="12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3"/>
        <v>0</v>
      </c>
      <c r="BQ28" s="103">
        <f t="shared" si="14"/>
        <v>0</v>
      </c>
      <c r="BR28" s="103">
        <f t="shared" si="15"/>
        <v>0</v>
      </c>
      <c r="BS28" s="103">
        <f t="shared" si="16"/>
        <v>0</v>
      </c>
      <c r="BT28" s="101">
        <f t="shared" si="17"/>
        <v>0</v>
      </c>
      <c r="BU28" s="101">
        <f t="shared" si="18"/>
        <v>0</v>
      </c>
      <c r="BV28" s="101">
        <f t="shared" si="19"/>
        <v>0</v>
      </c>
      <c r="BW28" s="101">
        <f t="shared" si="20"/>
        <v>0</v>
      </c>
      <c r="BX28" s="101">
        <f t="shared" si="21"/>
        <v>0</v>
      </c>
      <c r="BY28" s="101">
        <f t="shared" si="22"/>
        <v>0</v>
      </c>
      <c r="BZ28" s="101">
        <f t="shared" si="23"/>
        <v>0</v>
      </c>
      <c r="CA28" s="101">
        <f t="shared" si="24"/>
        <v>0</v>
      </c>
      <c r="CB28" s="100">
        <f t="shared" si="25"/>
        <v>0</v>
      </c>
      <c r="CC28" s="101">
        <f t="shared" si="26"/>
        <v>0</v>
      </c>
      <c r="CD28" s="102">
        <f t="shared" si="27"/>
        <v>0</v>
      </c>
      <c r="CE28" s="100">
        <f t="shared" si="28"/>
        <v>0</v>
      </c>
      <c r="CF28" s="100">
        <f t="shared" si="29"/>
        <v>0</v>
      </c>
      <c r="CG28" s="100">
        <f t="shared" si="30"/>
        <v>0</v>
      </c>
      <c r="CH28" s="100">
        <f t="shared" si="31"/>
        <v>0</v>
      </c>
      <c r="CI28" s="100">
        <f t="shared" si="32"/>
        <v>0</v>
      </c>
      <c r="CJ28" s="103">
        <f t="shared" si="33"/>
        <v>0</v>
      </c>
      <c r="CK28" s="101">
        <f t="shared" si="34"/>
        <v>0</v>
      </c>
      <c r="CL28" s="103">
        <f t="shared" si="35"/>
        <v>0</v>
      </c>
      <c r="CM28" s="101" t="e">
        <f t="shared" si="36"/>
        <v>#DIV/0!</v>
      </c>
    </row>
    <row r="29" spans="2:91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2"/>
        <v>10</v>
      </c>
      <c r="AY29" s="100" t="e">
        <f t="shared" si="3"/>
        <v>#DIV/0!</v>
      </c>
      <c r="AZ29" s="101" t="e">
        <f t="shared" si="4"/>
        <v>#DIV/0!</v>
      </c>
      <c r="BA29" s="102">
        <f t="shared" si="5"/>
        <v>0</v>
      </c>
      <c r="BB29" s="100" t="e">
        <f t="shared" si="6"/>
        <v>#DIV/0!</v>
      </c>
      <c r="BC29" s="100">
        <f t="shared" si="7"/>
        <v>0</v>
      </c>
      <c r="BD29" s="100" t="e">
        <f t="shared" si="8"/>
        <v>#DIV/0!</v>
      </c>
      <c r="BE29" s="100">
        <f t="shared" si="9"/>
        <v>0</v>
      </c>
      <c r="BF29" s="100" t="e">
        <f t="shared" si="10"/>
        <v>#DIV/0!</v>
      </c>
      <c r="BG29" s="103" t="e">
        <f>+VLOOKUP(K29,'Código Barras'!$C$3:$D$1694,1,0)</f>
        <v>#N/A</v>
      </c>
      <c r="BH29" s="101" t="e">
        <f t="shared" si="11"/>
        <v>#DIV/0!</v>
      </c>
      <c r="BI29" s="103" t="e">
        <f>+VLOOKUP(M29,'Código Barras'!$C$3:$D$1694,1,0)</f>
        <v>#N/A</v>
      </c>
      <c r="BJ29" s="101" t="e">
        <f t="shared" si="12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3"/>
        <v>0</v>
      </c>
      <c r="BQ29" s="103">
        <f t="shared" si="14"/>
        <v>0</v>
      </c>
      <c r="BR29" s="103">
        <f t="shared" si="15"/>
        <v>0</v>
      </c>
      <c r="BS29" s="103">
        <f t="shared" si="16"/>
        <v>0</v>
      </c>
      <c r="BT29" s="101">
        <f t="shared" si="17"/>
        <v>0</v>
      </c>
      <c r="BU29" s="101">
        <f t="shared" si="18"/>
        <v>0</v>
      </c>
      <c r="BV29" s="101">
        <f t="shared" si="19"/>
        <v>0</v>
      </c>
      <c r="BW29" s="101">
        <f t="shared" si="20"/>
        <v>0</v>
      </c>
      <c r="BX29" s="101">
        <f t="shared" si="21"/>
        <v>0</v>
      </c>
      <c r="BY29" s="101">
        <f t="shared" si="22"/>
        <v>0</v>
      </c>
      <c r="BZ29" s="101">
        <f t="shared" si="23"/>
        <v>0</v>
      </c>
      <c r="CA29" s="101">
        <f t="shared" si="24"/>
        <v>0</v>
      </c>
      <c r="CB29" s="100">
        <f t="shared" si="25"/>
        <v>0</v>
      </c>
      <c r="CC29" s="101">
        <f t="shared" si="26"/>
        <v>0</v>
      </c>
      <c r="CD29" s="102">
        <f t="shared" si="27"/>
        <v>0</v>
      </c>
      <c r="CE29" s="100">
        <f t="shared" si="28"/>
        <v>0</v>
      </c>
      <c r="CF29" s="100">
        <f t="shared" si="29"/>
        <v>0</v>
      </c>
      <c r="CG29" s="100">
        <f t="shared" si="30"/>
        <v>0</v>
      </c>
      <c r="CH29" s="100">
        <f t="shared" si="31"/>
        <v>0</v>
      </c>
      <c r="CI29" s="100">
        <f t="shared" si="32"/>
        <v>0</v>
      </c>
      <c r="CJ29" s="103">
        <f t="shared" si="33"/>
        <v>0</v>
      </c>
      <c r="CK29" s="101">
        <f t="shared" si="34"/>
        <v>0</v>
      </c>
      <c r="CL29" s="103">
        <f t="shared" si="35"/>
        <v>0</v>
      </c>
      <c r="CM29" s="101" t="e">
        <f t="shared" si="36"/>
        <v>#DIV/0!</v>
      </c>
    </row>
    <row r="30" spans="2:91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2"/>
        <v>10</v>
      </c>
      <c r="AY30" s="100" t="e">
        <f t="shared" si="3"/>
        <v>#DIV/0!</v>
      </c>
      <c r="AZ30" s="101" t="e">
        <f t="shared" si="4"/>
        <v>#DIV/0!</v>
      </c>
      <c r="BA30" s="102">
        <f t="shared" si="5"/>
        <v>0</v>
      </c>
      <c r="BB30" s="100" t="e">
        <f t="shared" si="6"/>
        <v>#DIV/0!</v>
      </c>
      <c r="BC30" s="100">
        <f t="shared" si="7"/>
        <v>0</v>
      </c>
      <c r="BD30" s="100" t="e">
        <f t="shared" si="8"/>
        <v>#DIV/0!</v>
      </c>
      <c r="BE30" s="100">
        <f t="shared" si="9"/>
        <v>0</v>
      </c>
      <c r="BF30" s="100" t="e">
        <f t="shared" si="10"/>
        <v>#DIV/0!</v>
      </c>
      <c r="BG30" s="103" t="e">
        <f>+VLOOKUP(K30,'Código Barras'!$C$3:$D$1694,1,0)</f>
        <v>#N/A</v>
      </c>
      <c r="BH30" s="101" t="e">
        <f t="shared" si="11"/>
        <v>#DIV/0!</v>
      </c>
      <c r="BI30" s="103" t="e">
        <f>+VLOOKUP(M30,'Código Barras'!$C$3:$D$1694,1,0)</f>
        <v>#N/A</v>
      </c>
      <c r="BJ30" s="101" t="e">
        <f t="shared" si="12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3"/>
        <v>0</v>
      </c>
      <c r="BQ30" s="103">
        <f t="shared" si="14"/>
        <v>0</v>
      </c>
      <c r="BR30" s="103">
        <f t="shared" si="15"/>
        <v>0</v>
      </c>
      <c r="BS30" s="103">
        <f t="shared" si="16"/>
        <v>0</v>
      </c>
      <c r="BT30" s="101">
        <f t="shared" si="17"/>
        <v>0</v>
      </c>
      <c r="BU30" s="101">
        <f t="shared" si="18"/>
        <v>0</v>
      </c>
      <c r="BV30" s="101">
        <f t="shared" si="19"/>
        <v>0</v>
      </c>
      <c r="BW30" s="101">
        <f t="shared" si="20"/>
        <v>0</v>
      </c>
      <c r="BX30" s="101">
        <f t="shared" si="21"/>
        <v>0</v>
      </c>
      <c r="BY30" s="101">
        <f t="shared" si="22"/>
        <v>0</v>
      </c>
      <c r="BZ30" s="101">
        <f t="shared" si="23"/>
        <v>0</v>
      </c>
      <c r="CA30" s="101">
        <f t="shared" si="24"/>
        <v>0</v>
      </c>
      <c r="CB30" s="100">
        <f t="shared" si="25"/>
        <v>0</v>
      </c>
      <c r="CC30" s="101">
        <f t="shared" si="26"/>
        <v>0</v>
      </c>
      <c r="CD30" s="102">
        <f t="shared" si="27"/>
        <v>0</v>
      </c>
      <c r="CE30" s="100">
        <f t="shared" si="28"/>
        <v>0</v>
      </c>
      <c r="CF30" s="100">
        <f t="shared" si="29"/>
        <v>0</v>
      </c>
      <c r="CG30" s="100">
        <f t="shared" si="30"/>
        <v>0</v>
      </c>
      <c r="CH30" s="100">
        <f t="shared" si="31"/>
        <v>0</v>
      </c>
      <c r="CI30" s="100">
        <f t="shared" si="32"/>
        <v>0</v>
      </c>
      <c r="CJ30" s="103">
        <f t="shared" si="33"/>
        <v>0</v>
      </c>
      <c r="CK30" s="101">
        <f t="shared" si="34"/>
        <v>0</v>
      </c>
      <c r="CL30" s="103">
        <f t="shared" si="35"/>
        <v>0</v>
      </c>
      <c r="CM30" s="101" t="e">
        <f t="shared" si="36"/>
        <v>#DIV/0!</v>
      </c>
    </row>
    <row r="31" spans="2:91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2"/>
        <v>10</v>
      </c>
      <c r="AY31" s="100" t="e">
        <f t="shared" si="3"/>
        <v>#DIV/0!</v>
      </c>
      <c r="AZ31" s="101" t="e">
        <f t="shared" si="4"/>
        <v>#DIV/0!</v>
      </c>
      <c r="BA31" s="102">
        <f t="shared" si="5"/>
        <v>0</v>
      </c>
      <c r="BB31" s="100" t="e">
        <f t="shared" si="6"/>
        <v>#DIV/0!</v>
      </c>
      <c r="BC31" s="100">
        <f t="shared" si="7"/>
        <v>0</v>
      </c>
      <c r="BD31" s="100" t="e">
        <f t="shared" si="8"/>
        <v>#DIV/0!</v>
      </c>
      <c r="BE31" s="100">
        <f t="shared" si="9"/>
        <v>0</v>
      </c>
      <c r="BF31" s="100" t="e">
        <f t="shared" si="10"/>
        <v>#DIV/0!</v>
      </c>
      <c r="BG31" s="103" t="e">
        <f>+VLOOKUP(K31,'Código Barras'!$C$3:$D$1694,1,0)</f>
        <v>#N/A</v>
      </c>
      <c r="BH31" s="101" t="e">
        <f t="shared" si="11"/>
        <v>#DIV/0!</v>
      </c>
      <c r="BI31" s="103" t="e">
        <f>+VLOOKUP(M31,'Código Barras'!$C$3:$D$1694,1,0)</f>
        <v>#N/A</v>
      </c>
      <c r="BJ31" s="101" t="e">
        <f t="shared" si="12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3"/>
        <v>0</v>
      </c>
      <c r="BQ31" s="103">
        <f t="shared" si="14"/>
        <v>0</v>
      </c>
      <c r="BR31" s="103">
        <f t="shared" si="15"/>
        <v>0</v>
      </c>
      <c r="BS31" s="103">
        <f t="shared" si="16"/>
        <v>0</v>
      </c>
      <c r="BT31" s="101">
        <f t="shared" si="17"/>
        <v>0</v>
      </c>
      <c r="BU31" s="101">
        <f t="shared" si="18"/>
        <v>0</v>
      </c>
      <c r="BV31" s="101">
        <f t="shared" si="19"/>
        <v>0</v>
      </c>
      <c r="BW31" s="101">
        <f t="shared" si="20"/>
        <v>0</v>
      </c>
      <c r="BX31" s="101">
        <f t="shared" si="21"/>
        <v>0</v>
      </c>
      <c r="BY31" s="101">
        <f t="shared" si="22"/>
        <v>0</v>
      </c>
      <c r="BZ31" s="101">
        <f t="shared" si="23"/>
        <v>0</v>
      </c>
      <c r="CA31" s="101">
        <f t="shared" si="24"/>
        <v>0</v>
      </c>
      <c r="CB31" s="100">
        <f t="shared" si="25"/>
        <v>0</v>
      </c>
      <c r="CC31" s="101">
        <f t="shared" si="26"/>
        <v>0</v>
      </c>
      <c r="CD31" s="102">
        <f t="shared" si="27"/>
        <v>0</v>
      </c>
      <c r="CE31" s="100">
        <f t="shared" si="28"/>
        <v>0</v>
      </c>
      <c r="CF31" s="100">
        <f t="shared" si="29"/>
        <v>0</v>
      </c>
      <c r="CG31" s="100">
        <f t="shared" si="30"/>
        <v>0</v>
      </c>
      <c r="CH31" s="100">
        <f t="shared" si="31"/>
        <v>0</v>
      </c>
      <c r="CI31" s="100">
        <f t="shared" si="32"/>
        <v>0</v>
      </c>
      <c r="CJ31" s="103">
        <f t="shared" si="33"/>
        <v>0</v>
      </c>
      <c r="CK31" s="101">
        <f t="shared" si="34"/>
        <v>0</v>
      </c>
      <c r="CL31" s="103">
        <f t="shared" si="35"/>
        <v>0</v>
      </c>
      <c r="CM31" s="101" t="e">
        <f t="shared" si="36"/>
        <v>#DIV/0!</v>
      </c>
    </row>
    <row r="32" spans="2:91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2"/>
        <v>10</v>
      </c>
      <c r="AY32" s="100" t="e">
        <f t="shared" si="3"/>
        <v>#DIV/0!</v>
      </c>
      <c r="AZ32" s="101" t="e">
        <f t="shared" si="4"/>
        <v>#DIV/0!</v>
      </c>
      <c r="BA32" s="102">
        <f t="shared" si="5"/>
        <v>0</v>
      </c>
      <c r="BB32" s="100" t="e">
        <f t="shared" si="6"/>
        <v>#DIV/0!</v>
      </c>
      <c r="BC32" s="100">
        <f t="shared" si="7"/>
        <v>0</v>
      </c>
      <c r="BD32" s="100" t="e">
        <f t="shared" si="8"/>
        <v>#DIV/0!</v>
      </c>
      <c r="BE32" s="100">
        <f t="shared" si="9"/>
        <v>0</v>
      </c>
      <c r="BF32" s="100" t="e">
        <f t="shared" si="10"/>
        <v>#DIV/0!</v>
      </c>
      <c r="BG32" s="103" t="e">
        <f>+VLOOKUP(K32,'Código Barras'!$C$3:$D$1694,1,0)</f>
        <v>#N/A</v>
      </c>
      <c r="BH32" s="101" t="e">
        <f t="shared" si="11"/>
        <v>#DIV/0!</v>
      </c>
      <c r="BI32" s="103" t="e">
        <f>+VLOOKUP(M32,'Código Barras'!$C$3:$D$1694,1,0)</f>
        <v>#N/A</v>
      </c>
      <c r="BJ32" s="101" t="e">
        <f t="shared" si="12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3"/>
        <v>0</v>
      </c>
      <c r="BQ32" s="103">
        <f t="shared" si="14"/>
        <v>0</v>
      </c>
      <c r="BR32" s="103">
        <f t="shared" si="15"/>
        <v>0</v>
      </c>
      <c r="BS32" s="103">
        <f t="shared" si="16"/>
        <v>0</v>
      </c>
      <c r="BT32" s="101">
        <f t="shared" si="17"/>
        <v>0</v>
      </c>
      <c r="BU32" s="101">
        <f t="shared" si="18"/>
        <v>0</v>
      </c>
      <c r="BV32" s="101">
        <f t="shared" si="19"/>
        <v>0</v>
      </c>
      <c r="BW32" s="101">
        <f t="shared" si="20"/>
        <v>0</v>
      </c>
      <c r="BX32" s="101">
        <f t="shared" si="21"/>
        <v>0</v>
      </c>
      <c r="BY32" s="101">
        <f t="shared" si="22"/>
        <v>0</v>
      </c>
      <c r="BZ32" s="101">
        <f t="shared" si="23"/>
        <v>0</v>
      </c>
      <c r="CA32" s="101">
        <f t="shared" si="24"/>
        <v>0</v>
      </c>
      <c r="CB32" s="100">
        <f t="shared" si="25"/>
        <v>0</v>
      </c>
      <c r="CC32" s="101">
        <f t="shared" si="26"/>
        <v>0</v>
      </c>
      <c r="CD32" s="102">
        <f t="shared" si="27"/>
        <v>0</v>
      </c>
      <c r="CE32" s="100">
        <f t="shared" si="28"/>
        <v>0</v>
      </c>
      <c r="CF32" s="100">
        <f t="shared" si="29"/>
        <v>0</v>
      </c>
      <c r="CG32" s="100">
        <f t="shared" si="30"/>
        <v>0</v>
      </c>
      <c r="CH32" s="100">
        <f t="shared" si="31"/>
        <v>0</v>
      </c>
      <c r="CI32" s="100">
        <f t="shared" si="32"/>
        <v>0</v>
      </c>
      <c r="CJ32" s="103">
        <f t="shared" si="33"/>
        <v>0</v>
      </c>
      <c r="CK32" s="101">
        <f t="shared" si="34"/>
        <v>0</v>
      </c>
      <c r="CL32" s="103">
        <f t="shared" si="35"/>
        <v>0</v>
      </c>
      <c r="CM32" s="101" t="e">
        <f t="shared" si="36"/>
        <v>#DIV/0!</v>
      </c>
    </row>
    <row r="33" spans="2:91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2"/>
        <v>10</v>
      </c>
      <c r="AY33" s="100" t="e">
        <f t="shared" si="3"/>
        <v>#DIV/0!</v>
      </c>
      <c r="AZ33" s="101" t="e">
        <f t="shared" si="4"/>
        <v>#DIV/0!</v>
      </c>
      <c r="BA33" s="102">
        <f t="shared" si="5"/>
        <v>0</v>
      </c>
      <c r="BB33" s="100" t="e">
        <f t="shared" si="6"/>
        <v>#DIV/0!</v>
      </c>
      <c r="BC33" s="100">
        <f t="shared" si="7"/>
        <v>0</v>
      </c>
      <c r="BD33" s="100" t="e">
        <f t="shared" si="8"/>
        <v>#DIV/0!</v>
      </c>
      <c r="BE33" s="100">
        <f t="shared" si="9"/>
        <v>0</v>
      </c>
      <c r="BF33" s="100" t="e">
        <f t="shared" si="10"/>
        <v>#DIV/0!</v>
      </c>
      <c r="BG33" s="103" t="e">
        <f>+VLOOKUP(K33,'Código Barras'!$C$3:$D$1694,1,0)</f>
        <v>#N/A</v>
      </c>
      <c r="BH33" s="101" t="e">
        <f t="shared" si="11"/>
        <v>#DIV/0!</v>
      </c>
      <c r="BI33" s="103" t="e">
        <f>+VLOOKUP(M33,'Código Barras'!$C$3:$D$1694,1,0)</f>
        <v>#N/A</v>
      </c>
      <c r="BJ33" s="101" t="e">
        <f t="shared" si="12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3"/>
        <v>0</v>
      </c>
      <c r="BQ33" s="103">
        <f t="shared" si="14"/>
        <v>0</v>
      </c>
      <c r="BR33" s="103">
        <f t="shared" si="15"/>
        <v>0</v>
      </c>
      <c r="BS33" s="103">
        <f t="shared" si="16"/>
        <v>0</v>
      </c>
      <c r="BT33" s="101">
        <f t="shared" si="17"/>
        <v>0</v>
      </c>
      <c r="BU33" s="101">
        <f t="shared" si="18"/>
        <v>0</v>
      </c>
      <c r="BV33" s="101">
        <f t="shared" si="19"/>
        <v>0</v>
      </c>
      <c r="BW33" s="101">
        <f t="shared" si="20"/>
        <v>0</v>
      </c>
      <c r="BX33" s="101">
        <f t="shared" si="21"/>
        <v>0</v>
      </c>
      <c r="BY33" s="101">
        <f t="shared" si="22"/>
        <v>0</v>
      </c>
      <c r="BZ33" s="101">
        <f t="shared" si="23"/>
        <v>0</v>
      </c>
      <c r="CA33" s="101">
        <f t="shared" si="24"/>
        <v>0</v>
      </c>
      <c r="CB33" s="100">
        <f t="shared" si="25"/>
        <v>0</v>
      </c>
      <c r="CC33" s="101">
        <f t="shared" si="26"/>
        <v>0</v>
      </c>
      <c r="CD33" s="102">
        <f t="shared" si="27"/>
        <v>0</v>
      </c>
      <c r="CE33" s="100">
        <f t="shared" si="28"/>
        <v>0</v>
      </c>
      <c r="CF33" s="100">
        <f t="shared" si="29"/>
        <v>0</v>
      </c>
      <c r="CG33" s="100">
        <f t="shared" si="30"/>
        <v>0</v>
      </c>
      <c r="CH33" s="100">
        <f t="shared" si="31"/>
        <v>0</v>
      </c>
      <c r="CI33" s="100">
        <f t="shared" si="32"/>
        <v>0</v>
      </c>
      <c r="CJ33" s="103">
        <f t="shared" si="33"/>
        <v>0</v>
      </c>
      <c r="CK33" s="101">
        <f t="shared" si="34"/>
        <v>0</v>
      </c>
      <c r="CL33" s="103">
        <f t="shared" si="35"/>
        <v>0</v>
      </c>
      <c r="CM33" s="101" t="e">
        <f t="shared" si="36"/>
        <v>#DIV/0!</v>
      </c>
    </row>
    <row r="34" spans="2:91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2"/>
        <v>10</v>
      </c>
      <c r="AY34" s="100" t="e">
        <f t="shared" si="3"/>
        <v>#DIV/0!</v>
      </c>
      <c r="AZ34" s="101" t="e">
        <f t="shared" si="4"/>
        <v>#DIV/0!</v>
      </c>
      <c r="BA34" s="102">
        <f t="shared" si="5"/>
        <v>0</v>
      </c>
      <c r="BB34" s="100" t="e">
        <f t="shared" si="6"/>
        <v>#DIV/0!</v>
      </c>
      <c r="BC34" s="100">
        <f t="shared" si="7"/>
        <v>0</v>
      </c>
      <c r="BD34" s="100" t="e">
        <f t="shared" si="8"/>
        <v>#DIV/0!</v>
      </c>
      <c r="BE34" s="100">
        <f t="shared" si="9"/>
        <v>0</v>
      </c>
      <c r="BF34" s="100" t="e">
        <f t="shared" si="10"/>
        <v>#DIV/0!</v>
      </c>
      <c r="BG34" s="103" t="e">
        <f>+VLOOKUP(K34,'Código Barras'!$C$3:$D$1694,1,0)</f>
        <v>#N/A</v>
      </c>
      <c r="BH34" s="101" t="e">
        <f t="shared" si="11"/>
        <v>#DIV/0!</v>
      </c>
      <c r="BI34" s="103" t="e">
        <f>+VLOOKUP(M34,'Código Barras'!$C$3:$D$1694,1,0)</f>
        <v>#N/A</v>
      </c>
      <c r="BJ34" s="101" t="e">
        <f t="shared" si="12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3"/>
        <v>0</v>
      </c>
      <c r="BQ34" s="103">
        <f t="shared" si="14"/>
        <v>0</v>
      </c>
      <c r="BR34" s="103">
        <f t="shared" si="15"/>
        <v>0</v>
      </c>
      <c r="BS34" s="103">
        <f t="shared" si="16"/>
        <v>0</v>
      </c>
      <c r="BT34" s="101">
        <f t="shared" si="17"/>
        <v>0</v>
      </c>
      <c r="BU34" s="101">
        <f t="shared" si="18"/>
        <v>0</v>
      </c>
      <c r="BV34" s="101">
        <f t="shared" si="19"/>
        <v>0</v>
      </c>
      <c r="BW34" s="101">
        <f t="shared" si="20"/>
        <v>0</v>
      </c>
      <c r="BX34" s="101">
        <f t="shared" si="21"/>
        <v>0</v>
      </c>
      <c r="BY34" s="101">
        <f t="shared" si="22"/>
        <v>0</v>
      </c>
      <c r="BZ34" s="101">
        <f t="shared" si="23"/>
        <v>0</v>
      </c>
      <c r="CA34" s="101">
        <f t="shared" si="24"/>
        <v>0</v>
      </c>
      <c r="CB34" s="100">
        <f t="shared" si="25"/>
        <v>0</v>
      </c>
      <c r="CC34" s="101">
        <f t="shared" si="26"/>
        <v>0</v>
      </c>
      <c r="CD34" s="102">
        <f t="shared" si="27"/>
        <v>0</v>
      </c>
      <c r="CE34" s="100">
        <f t="shared" si="28"/>
        <v>0</v>
      </c>
      <c r="CF34" s="100">
        <f t="shared" si="29"/>
        <v>0</v>
      </c>
      <c r="CG34" s="100">
        <f t="shared" si="30"/>
        <v>0</v>
      </c>
      <c r="CH34" s="100">
        <f t="shared" si="31"/>
        <v>0</v>
      </c>
      <c r="CI34" s="100">
        <f t="shared" si="32"/>
        <v>0</v>
      </c>
      <c r="CJ34" s="103">
        <f t="shared" si="33"/>
        <v>0</v>
      </c>
      <c r="CK34" s="101">
        <f t="shared" si="34"/>
        <v>0</v>
      </c>
      <c r="CL34" s="103">
        <f t="shared" si="35"/>
        <v>0</v>
      </c>
      <c r="CM34" s="101" t="e">
        <f t="shared" si="36"/>
        <v>#DIV/0!</v>
      </c>
    </row>
    <row r="35" spans="2:91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2"/>
        <v>10</v>
      </c>
      <c r="AY35" s="100" t="e">
        <f t="shared" si="3"/>
        <v>#DIV/0!</v>
      </c>
      <c r="AZ35" s="101" t="e">
        <f t="shared" si="4"/>
        <v>#DIV/0!</v>
      </c>
      <c r="BA35" s="102">
        <f t="shared" si="5"/>
        <v>0</v>
      </c>
      <c r="BB35" s="100" t="e">
        <f t="shared" si="6"/>
        <v>#DIV/0!</v>
      </c>
      <c r="BC35" s="100">
        <f t="shared" si="7"/>
        <v>0</v>
      </c>
      <c r="BD35" s="100" t="e">
        <f t="shared" si="8"/>
        <v>#DIV/0!</v>
      </c>
      <c r="BE35" s="100">
        <f t="shared" si="9"/>
        <v>0</v>
      </c>
      <c r="BF35" s="100" t="e">
        <f t="shared" si="10"/>
        <v>#DIV/0!</v>
      </c>
      <c r="BG35" s="103" t="e">
        <f>+VLOOKUP(K35,'Código Barras'!$C$3:$D$1694,1,0)</f>
        <v>#N/A</v>
      </c>
      <c r="BH35" s="101" t="e">
        <f t="shared" si="11"/>
        <v>#DIV/0!</v>
      </c>
      <c r="BI35" s="103" t="e">
        <f>+VLOOKUP(M35,'Código Barras'!$C$3:$D$1694,1,0)</f>
        <v>#N/A</v>
      </c>
      <c r="BJ35" s="101" t="e">
        <f t="shared" si="12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3"/>
        <v>0</v>
      </c>
      <c r="BQ35" s="103">
        <f t="shared" si="14"/>
        <v>0</v>
      </c>
      <c r="BR35" s="103">
        <f t="shared" si="15"/>
        <v>0</v>
      </c>
      <c r="BS35" s="103">
        <f t="shared" si="16"/>
        <v>0</v>
      </c>
      <c r="BT35" s="101">
        <f t="shared" si="17"/>
        <v>0</v>
      </c>
      <c r="BU35" s="101">
        <f t="shared" si="18"/>
        <v>0</v>
      </c>
      <c r="BV35" s="101">
        <f t="shared" si="19"/>
        <v>0</v>
      </c>
      <c r="BW35" s="101">
        <f t="shared" si="20"/>
        <v>0</v>
      </c>
      <c r="BX35" s="101">
        <f t="shared" si="21"/>
        <v>0</v>
      </c>
      <c r="BY35" s="101">
        <f t="shared" si="22"/>
        <v>0</v>
      </c>
      <c r="BZ35" s="101">
        <f t="shared" si="23"/>
        <v>0</v>
      </c>
      <c r="CA35" s="101">
        <f t="shared" si="24"/>
        <v>0</v>
      </c>
      <c r="CB35" s="100">
        <f t="shared" si="25"/>
        <v>0</v>
      </c>
      <c r="CC35" s="101">
        <f t="shared" si="26"/>
        <v>0</v>
      </c>
      <c r="CD35" s="102">
        <f t="shared" si="27"/>
        <v>0</v>
      </c>
      <c r="CE35" s="100">
        <f t="shared" si="28"/>
        <v>0</v>
      </c>
      <c r="CF35" s="100">
        <f t="shared" si="29"/>
        <v>0</v>
      </c>
      <c r="CG35" s="100">
        <f t="shared" si="30"/>
        <v>0</v>
      </c>
      <c r="CH35" s="100">
        <f t="shared" si="31"/>
        <v>0</v>
      </c>
      <c r="CI35" s="100">
        <f t="shared" si="32"/>
        <v>0</v>
      </c>
      <c r="CJ35" s="103">
        <f t="shared" si="33"/>
        <v>0</v>
      </c>
      <c r="CK35" s="101">
        <f t="shared" si="34"/>
        <v>0</v>
      </c>
      <c r="CL35" s="103">
        <f t="shared" si="35"/>
        <v>0</v>
      </c>
      <c r="CM35" s="101" t="e">
        <f t="shared" si="36"/>
        <v>#DIV/0!</v>
      </c>
    </row>
    <row r="36" spans="2:91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2"/>
        <v>10</v>
      </c>
      <c r="AY36" s="100" t="e">
        <f t="shared" si="3"/>
        <v>#DIV/0!</v>
      </c>
      <c r="AZ36" s="101" t="e">
        <f t="shared" si="4"/>
        <v>#DIV/0!</v>
      </c>
      <c r="BA36" s="102">
        <f t="shared" si="5"/>
        <v>0</v>
      </c>
      <c r="BB36" s="100" t="e">
        <f t="shared" si="6"/>
        <v>#DIV/0!</v>
      </c>
      <c r="BC36" s="100">
        <f t="shared" si="7"/>
        <v>0</v>
      </c>
      <c r="BD36" s="100" t="e">
        <f t="shared" si="8"/>
        <v>#DIV/0!</v>
      </c>
      <c r="BE36" s="100">
        <f t="shared" si="9"/>
        <v>0</v>
      </c>
      <c r="BF36" s="100" t="e">
        <f t="shared" si="10"/>
        <v>#DIV/0!</v>
      </c>
      <c r="BG36" s="103" t="e">
        <f>+VLOOKUP(K36,'Código Barras'!$C$3:$D$1694,1,0)</f>
        <v>#N/A</v>
      </c>
      <c r="BH36" s="101" t="e">
        <f t="shared" si="11"/>
        <v>#DIV/0!</v>
      </c>
      <c r="BI36" s="103" t="e">
        <f>+VLOOKUP(M36,'Código Barras'!$C$3:$D$1694,1,0)</f>
        <v>#N/A</v>
      </c>
      <c r="BJ36" s="101" t="e">
        <f t="shared" si="12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3"/>
        <v>0</v>
      </c>
      <c r="BQ36" s="103">
        <f t="shared" si="14"/>
        <v>0</v>
      </c>
      <c r="BR36" s="103">
        <f t="shared" si="15"/>
        <v>0</v>
      </c>
      <c r="BS36" s="103">
        <f t="shared" si="16"/>
        <v>0</v>
      </c>
      <c r="BT36" s="101">
        <f t="shared" si="17"/>
        <v>0</v>
      </c>
      <c r="BU36" s="101">
        <f t="shared" si="18"/>
        <v>0</v>
      </c>
      <c r="BV36" s="101">
        <f t="shared" si="19"/>
        <v>0</v>
      </c>
      <c r="BW36" s="101">
        <f t="shared" si="20"/>
        <v>0</v>
      </c>
      <c r="BX36" s="101">
        <f t="shared" si="21"/>
        <v>0</v>
      </c>
      <c r="BY36" s="101">
        <f t="shared" si="22"/>
        <v>0</v>
      </c>
      <c r="BZ36" s="101">
        <f t="shared" si="23"/>
        <v>0</v>
      </c>
      <c r="CA36" s="101">
        <f t="shared" si="24"/>
        <v>0</v>
      </c>
      <c r="CB36" s="100">
        <f t="shared" si="25"/>
        <v>0</v>
      </c>
      <c r="CC36" s="101">
        <f t="shared" si="26"/>
        <v>0</v>
      </c>
      <c r="CD36" s="102">
        <f t="shared" si="27"/>
        <v>0</v>
      </c>
      <c r="CE36" s="100">
        <f t="shared" si="28"/>
        <v>0</v>
      </c>
      <c r="CF36" s="100">
        <f t="shared" si="29"/>
        <v>0</v>
      </c>
      <c r="CG36" s="100">
        <f t="shared" si="30"/>
        <v>0</v>
      </c>
      <c r="CH36" s="100">
        <f t="shared" si="31"/>
        <v>0</v>
      </c>
      <c r="CI36" s="100">
        <f t="shared" si="32"/>
        <v>0</v>
      </c>
      <c r="CJ36" s="103">
        <f t="shared" si="33"/>
        <v>0</v>
      </c>
      <c r="CK36" s="101">
        <f t="shared" si="34"/>
        <v>0</v>
      </c>
      <c r="CL36" s="103">
        <f t="shared" si="35"/>
        <v>0</v>
      </c>
      <c r="CM36" s="101" t="e">
        <f t="shared" si="36"/>
        <v>#DIV/0!</v>
      </c>
    </row>
    <row r="37" spans="2:91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2"/>
        <v>10</v>
      </c>
      <c r="AY37" s="100" t="e">
        <f t="shared" si="3"/>
        <v>#DIV/0!</v>
      </c>
      <c r="AZ37" s="101" t="e">
        <f t="shared" si="4"/>
        <v>#DIV/0!</v>
      </c>
      <c r="BA37" s="102">
        <f t="shared" si="5"/>
        <v>0</v>
      </c>
      <c r="BB37" s="100" t="e">
        <f t="shared" si="6"/>
        <v>#DIV/0!</v>
      </c>
      <c r="BC37" s="100">
        <f t="shared" si="7"/>
        <v>0</v>
      </c>
      <c r="BD37" s="100" t="e">
        <f t="shared" si="8"/>
        <v>#DIV/0!</v>
      </c>
      <c r="BE37" s="100">
        <f t="shared" si="9"/>
        <v>0</v>
      </c>
      <c r="BF37" s="100" t="e">
        <f t="shared" si="10"/>
        <v>#DIV/0!</v>
      </c>
      <c r="BG37" s="103" t="e">
        <f>+VLOOKUP(K37,'Código Barras'!$C$3:$D$1694,1,0)</f>
        <v>#N/A</v>
      </c>
      <c r="BH37" s="101" t="e">
        <f t="shared" si="11"/>
        <v>#DIV/0!</v>
      </c>
      <c r="BI37" s="103" t="e">
        <f>+VLOOKUP(M37,'Código Barras'!$C$3:$D$1694,1,0)</f>
        <v>#N/A</v>
      </c>
      <c r="BJ37" s="101" t="e">
        <f t="shared" si="12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3"/>
        <v>0</v>
      </c>
      <c r="BQ37" s="103">
        <f t="shared" si="14"/>
        <v>0</v>
      </c>
      <c r="BR37" s="103">
        <f t="shared" si="15"/>
        <v>0</v>
      </c>
      <c r="BS37" s="103">
        <f t="shared" si="16"/>
        <v>0</v>
      </c>
      <c r="BT37" s="101">
        <f t="shared" si="17"/>
        <v>0</v>
      </c>
      <c r="BU37" s="101">
        <f t="shared" si="18"/>
        <v>0</v>
      </c>
      <c r="BV37" s="101">
        <f t="shared" si="19"/>
        <v>0</v>
      </c>
      <c r="BW37" s="101">
        <f t="shared" si="20"/>
        <v>0</v>
      </c>
      <c r="BX37" s="101">
        <f t="shared" si="21"/>
        <v>0</v>
      </c>
      <c r="BY37" s="101">
        <f t="shared" si="22"/>
        <v>0</v>
      </c>
      <c r="BZ37" s="101">
        <f t="shared" si="23"/>
        <v>0</v>
      </c>
      <c r="CA37" s="101">
        <f t="shared" si="24"/>
        <v>0</v>
      </c>
      <c r="CB37" s="100">
        <f t="shared" si="25"/>
        <v>0</v>
      </c>
      <c r="CC37" s="101">
        <f t="shared" si="26"/>
        <v>0</v>
      </c>
      <c r="CD37" s="102">
        <f t="shared" si="27"/>
        <v>0</v>
      </c>
      <c r="CE37" s="100">
        <f t="shared" si="28"/>
        <v>0</v>
      </c>
      <c r="CF37" s="100">
        <f t="shared" si="29"/>
        <v>0</v>
      </c>
      <c r="CG37" s="100">
        <f t="shared" si="30"/>
        <v>0</v>
      </c>
      <c r="CH37" s="100">
        <f t="shared" si="31"/>
        <v>0</v>
      </c>
      <c r="CI37" s="100">
        <f t="shared" si="32"/>
        <v>0</v>
      </c>
      <c r="CJ37" s="103">
        <f t="shared" si="33"/>
        <v>0</v>
      </c>
      <c r="CK37" s="101">
        <f t="shared" si="34"/>
        <v>0</v>
      </c>
      <c r="CL37" s="103">
        <f t="shared" si="35"/>
        <v>0</v>
      </c>
      <c r="CM37" s="101" t="e">
        <f t="shared" si="36"/>
        <v>#DIV/0!</v>
      </c>
    </row>
    <row r="38" spans="2:91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2"/>
        <v>10</v>
      </c>
      <c r="AY38" s="100" t="e">
        <f t="shared" si="3"/>
        <v>#DIV/0!</v>
      </c>
      <c r="AZ38" s="101" t="e">
        <f t="shared" si="4"/>
        <v>#DIV/0!</v>
      </c>
      <c r="BA38" s="102">
        <f t="shared" si="5"/>
        <v>0</v>
      </c>
      <c r="BB38" s="100" t="e">
        <f t="shared" si="6"/>
        <v>#DIV/0!</v>
      </c>
      <c r="BC38" s="100">
        <f t="shared" si="7"/>
        <v>0</v>
      </c>
      <c r="BD38" s="100" t="e">
        <f t="shared" si="8"/>
        <v>#DIV/0!</v>
      </c>
      <c r="BE38" s="100">
        <f t="shared" si="9"/>
        <v>0</v>
      </c>
      <c r="BF38" s="100" t="e">
        <f t="shared" si="10"/>
        <v>#DIV/0!</v>
      </c>
      <c r="BG38" s="103" t="e">
        <f>+VLOOKUP(K38,'Código Barras'!$C$3:$D$1694,1,0)</f>
        <v>#N/A</v>
      </c>
      <c r="BH38" s="101" t="e">
        <f t="shared" si="11"/>
        <v>#DIV/0!</v>
      </c>
      <c r="BI38" s="103" t="e">
        <f>+VLOOKUP(M38,'Código Barras'!$C$3:$D$1694,1,0)</f>
        <v>#N/A</v>
      </c>
      <c r="BJ38" s="101" t="e">
        <f t="shared" si="12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3"/>
        <v>0</v>
      </c>
      <c r="BQ38" s="103">
        <f t="shared" si="14"/>
        <v>0</v>
      </c>
      <c r="BR38" s="103">
        <f t="shared" si="15"/>
        <v>0</v>
      </c>
      <c r="BS38" s="103">
        <f t="shared" si="16"/>
        <v>0</v>
      </c>
      <c r="BT38" s="101">
        <f t="shared" si="17"/>
        <v>0</v>
      </c>
      <c r="BU38" s="101">
        <f t="shared" si="18"/>
        <v>0</v>
      </c>
      <c r="BV38" s="101">
        <f t="shared" si="19"/>
        <v>0</v>
      </c>
      <c r="BW38" s="101">
        <f t="shared" si="20"/>
        <v>0</v>
      </c>
      <c r="BX38" s="101">
        <f t="shared" si="21"/>
        <v>0</v>
      </c>
      <c r="BY38" s="101">
        <f t="shared" si="22"/>
        <v>0</v>
      </c>
      <c r="BZ38" s="101">
        <f t="shared" si="23"/>
        <v>0</v>
      </c>
      <c r="CA38" s="101">
        <f t="shared" si="24"/>
        <v>0</v>
      </c>
      <c r="CB38" s="100">
        <f t="shared" si="25"/>
        <v>0</v>
      </c>
      <c r="CC38" s="101">
        <f t="shared" si="26"/>
        <v>0</v>
      </c>
      <c r="CD38" s="102">
        <f t="shared" si="27"/>
        <v>0</v>
      </c>
      <c r="CE38" s="100">
        <f t="shared" si="28"/>
        <v>0</v>
      </c>
      <c r="CF38" s="100">
        <f t="shared" si="29"/>
        <v>0</v>
      </c>
      <c r="CG38" s="100">
        <f t="shared" si="30"/>
        <v>0</v>
      </c>
      <c r="CH38" s="100">
        <f t="shared" si="31"/>
        <v>0</v>
      </c>
      <c r="CI38" s="100">
        <f t="shared" si="32"/>
        <v>0</v>
      </c>
      <c r="CJ38" s="103">
        <f t="shared" si="33"/>
        <v>0</v>
      </c>
      <c r="CK38" s="101">
        <f t="shared" si="34"/>
        <v>0</v>
      </c>
      <c r="CL38" s="103">
        <f t="shared" si="35"/>
        <v>0</v>
      </c>
      <c r="CM38" s="101" t="e">
        <f t="shared" si="36"/>
        <v>#DIV/0!</v>
      </c>
    </row>
    <row r="39" spans="2:91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2"/>
        <v>10</v>
      </c>
      <c r="AY39" s="100" t="e">
        <f t="shared" si="3"/>
        <v>#DIV/0!</v>
      </c>
      <c r="AZ39" s="101" t="e">
        <f t="shared" si="4"/>
        <v>#DIV/0!</v>
      </c>
      <c r="BA39" s="102">
        <f t="shared" si="5"/>
        <v>0</v>
      </c>
      <c r="BB39" s="100" t="e">
        <f t="shared" si="6"/>
        <v>#DIV/0!</v>
      </c>
      <c r="BC39" s="100">
        <f t="shared" si="7"/>
        <v>0</v>
      </c>
      <c r="BD39" s="100" t="e">
        <f t="shared" si="8"/>
        <v>#DIV/0!</v>
      </c>
      <c r="BE39" s="100">
        <f t="shared" si="9"/>
        <v>0</v>
      </c>
      <c r="BF39" s="100" t="e">
        <f t="shared" si="10"/>
        <v>#DIV/0!</v>
      </c>
      <c r="BG39" s="103" t="e">
        <f>+VLOOKUP(K39,'Código Barras'!$C$3:$D$1694,1,0)</f>
        <v>#N/A</v>
      </c>
      <c r="BH39" s="101" t="e">
        <f t="shared" si="11"/>
        <v>#DIV/0!</v>
      </c>
      <c r="BI39" s="103" t="e">
        <f>+VLOOKUP(M39,'Código Barras'!$C$3:$D$1694,1,0)</f>
        <v>#N/A</v>
      </c>
      <c r="BJ39" s="101" t="e">
        <f t="shared" si="12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3"/>
        <v>0</v>
      </c>
      <c r="BQ39" s="103">
        <f t="shared" si="14"/>
        <v>0</v>
      </c>
      <c r="BR39" s="103">
        <f t="shared" si="15"/>
        <v>0</v>
      </c>
      <c r="BS39" s="103">
        <f t="shared" si="16"/>
        <v>0</v>
      </c>
      <c r="BT39" s="101">
        <f t="shared" si="17"/>
        <v>0</v>
      </c>
      <c r="BU39" s="101">
        <f t="shared" si="18"/>
        <v>0</v>
      </c>
      <c r="BV39" s="101">
        <f t="shared" si="19"/>
        <v>0</v>
      </c>
      <c r="BW39" s="101">
        <f t="shared" si="20"/>
        <v>0</v>
      </c>
      <c r="BX39" s="101">
        <f t="shared" si="21"/>
        <v>0</v>
      </c>
      <c r="BY39" s="101">
        <f t="shared" si="22"/>
        <v>0</v>
      </c>
      <c r="BZ39" s="101">
        <f t="shared" si="23"/>
        <v>0</v>
      </c>
      <c r="CA39" s="101">
        <f t="shared" si="24"/>
        <v>0</v>
      </c>
      <c r="CB39" s="100">
        <f t="shared" si="25"/>
        <v>0</v>
      </c>
      <c r="CC39" s="101">
        <f t="shared" si="26"/>
        <v>0</v>
      </c>
      <c r="CD39" s="102">
        <f t="shared" si="27"/>
        <v>0</v>
      </c>
      <c r="CE39" s="100">
        <f t="shared" si="28"/>
        <v>0</v>
      </c>
      <c r="CF39" s="100">
        <f t="shared" si="29"/>
        <v>0</v>
      </c>
      <c r="CG39" s="100">
        <f t="shared" si="30"/>
        <v>0</v>
      </c>
      <c r="CH39" s="100">
        <f t="shared" si="31"/>
        <v>0</v>
      </c>
      <c r="CI39" s="100">
        <f t="shared" si="32"/>
        <v>0</v>
      </c>
      <c r="CJ39" s="103">
        <f t="shared" si="33"/>
        <v>0</v>
      </c>
      <c r="CK39" s="101">
        <f t="shared" si="34"/>
        <v>0</v>
      </c>
      <c r="CL39" s="103">
        <f t="shared" si="35"/>
        <v>0</v>
      </c>
      <c r="CM39" s="101" t="e">
        <f t="shared" si="36"/>
        <v>#DIV/0!</v>
      </c>
    </row>
    <row r="40" spans="2:91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2"/>
        <v>10</v>
      </c>
      <c r="AY40" s="100" t="e">
        <f t="shared" si="3"/>
        <v>#DIV/0!</v>
      </c>
      <c r="AZ40" s="101" t="e">
        <f t="shared" si="4"/>
        <v>#DIV/0!</v>
      </c>
      <c r="BA40" s="102">
        <f t="shared" si="5"/>
        <v>0</v>
      </c>
      <c r="BB40" s="100" t="e">
        <f t="shared" si="6"/>
        <v>#DIV/0!</v>
      </c>
      <c r="BC40" s="100">
        <f t="shared" si="7"/>
        <v>0</v>
      </c>
      <c r="BD40" s="100" t="e">
        <f t="shared" si="8"/>
        <v>#DIV/0!</v>
      </c>
      <c r="BE40" s="100">
        <f t="shared" si="9"/>
        <v>0</v>
      </c>
      <c r="BF40" s="100" t="e">
        <f t="shared" si="10"/>
        <v>#DIV/0!</v>
      </c>
      <c r="BG40" s="103" t="e">
        <f>+VLOOKUP(K40,'Código Barras'!$C$3:$D$1694,1,0)</f>
        <v>#N/A</v>
      </c>
      <c r="BH40" s="101" t="e">
        <f t="shared" si="11"/>
        <v>#DIV/0!</v>
      </c>
      <c r="BI40" s="103" t="e">
        <f>+VLOOKUP(M40,'Código Barras'!$C$3:$D$1694,1,0)</f>
        <v>#N/A</v>
      </c>
      <c r="BJ40" s="101" t="e">
        <f t="shared" si="12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3"/>
        <v>0</v>
      </c>
      <c r="BQ40" s="103">
        <f t="shared" si="14"/>
        <v>0</v>
      </c>
      <c r="BR40" s="103">
        <f t="shared" si="15"/>
        <v>0</v>
      </c>
      <c r="BS40" s="103">
        <f t="shared" si="16"/>
        <v>0</v>
      </c>
      <c r="BT40" s="101">
        <f t="shared" si="17"/>
        <v>0</v>
      </c>
      <c r="BU40" s="101">
        <f t="shared" si="18"/>
        <v>0</v>
      </c>
      <c r="BV40" s="101">
        <f t="shared" si="19"/>
        <v>0</v>
      </c>
      <c r="BW40" s="101">
        <f t="shared" si="20"/>
        <v>0</v>
      </c>
      <c r="BX40" s="101">
        <f t="shared" si="21"/>
        <v>0</v>
      </c>
      <c r="BY40" s="101">
        <f t="shared" si="22"/>
        <v>0</v>
      </c>
      <c r="BZ40" s="101">
        <f t="shared" si="23"/>
        <v>0</v>
      </c>
      <c r="CA40" s="101">
        <f t="shared" si="24"/>
        <v>0</v>
      </c>
      <c r="CB40" s="100">
        <f t="shared" si="25"/>
        <v>0</v>
      </c>
      <c r="CC40" s="101">
        <f t="shared" si="26"/>
        <v>0</v>
      </c>
      <c r="CD40" s="102">
        <f t="shared" si="27"/>
        <v>0</v>
      </c>
      <c r="CE40" s="100">
        <f t="shared" si="28"/>
        <v>0</v>
      </c>
      <c r="CF40" s="100">
        <f t="shared" si="29"/>
        <v>0</v>
      </c>
      <c r="CG40" s="100">
        <f t="shared" si="30"/>
        <v>0</v>
      </c>
      <c r="CH40" s="100">
        <f t="shared" si="31"/>
        <v>0</v>
      </c>
      <c r="CI40" s="100">
        <f t="shared" si="32"/>
        <v>0</v>
      </c>
      <c r="CJ40" s="103">
        <f t="shared" si="33"/>
        <v>0</v>
      </c>
      <c r="CK40" s="101">
        <f t="shared" si="34"/>
        <v>0</v>
      </c>
      <c r="CL40" s="103">
        <f t="shared" si="35"/>
        <v>0</v>
      </c>
      <c r="CM40" s="101" t="e">
        <f t="shared" si="36"/>
        <v>#DIV/0!</v>
      </c>
    </row>
    <row r="41" spans="2:91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2"/>
        <v>10</v>
      </c>
      <c r="AY41" s="100" t="e">
        <f t="shared" si="3"/>
        <v>#DIV/0!</v>
      </c>
      <c r="AZ41" s="101" t="e">
        <f t="shared" si="4"/>
        <v>#DIV/0!</v>
      </c>
      <c r="BA41" s="102">
        <f t="shared" si="5"/>
        <v>0</v>
      </c>
      <c r="BB41" s="100" t="e">
        <f t="shared" si="6"/>
        <v>#DIV/0!</v>
      </c>
      <c r="BC41" s="100">
        <f t="shared" si="7"/>
        <v>0</v>
      </c>
      <c r="BD41" s="100" t="e">
        <f t="shared" si="8"/>
        <v>#DIV/0!</v>
      </c>
      <c r="BE41" s="100">
        <f t="shared" si="9"/>
        <v>0</v>
      </c>
      <c r="BF41" s="100" t="e">
        <f t="shared" si="10"/>
        <v>#DIV/0!</v>
      </c>
      <c r="BG41" s="103" t="e">
        <f>+VLOOKUP(K41,'Código Barras'!$C$3:$D$1694,1,0)</f>
        <v>#N/A</v>
      </c>
      <c r="BH41" s="101" t="e">
        <f t="shared" si="11"/>
        <v>#DIV/0!</v>
      </c>
      <c r="BI41" s="103" t="e">
        <f>+VLOOKUP(M41,'Código Barras'!$C$3:$D$1694,1,0)</f>
        <v>#N/A</v>
      </c>
      <c r="BJ41" s="101" t="e">
        <f t="shared" si="12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3"/>
        <v>0</v>
      </c>
      <c r="BQ41" s="103">
        <f t="shared" si="14"/>
        <v>0</v>
      </c>
      <c r="BR41" s="103">
        <f t="shared" si="15"/>
        <v>0</v>
      </c>
      <c r="BS41" s="103">
        <f t="shared" si="16"/>
        <v>0</v>
      </c>
      <c r="BT41" s="101">
        <f t="shared" si="17"/>
        <v>0</v>
      </c>
      <c r="BU41" s="101">
        <f t="shared" si="18"/>
        <v>0</v>
      </c>
      <c r="BV41" s="101">
        <f t="shared" si="19"/>
        <v>0</v>
      </c>
      <c r="BW41" s="101">
        <f t="shared" si="20"/>
        <v>0</v>
      </c>
      <c r="BX41" s="101">
        <f t="shared" si="21"/>
        <v>0</v>
      </c>
      <c r="BY41" s="101">
        <f t="shared" si="22"/>
        <v>0</v>
      </c>
      <c r="BZ41" s="101">
        <f t="shared" si="23"/>
        <v>0</v>
      </c>
      <c r="CA41" s="101">
        <f t="shared" si="24"/>
        <v>0</v>
      </c>
      <c r="CB41" s="100">
        <f t="shared" si="25"/>
        <v>0</v>
      </c>
      <c r="CC41" s="101">
        <f t="shared" si="26"/>
        <v>0</v>
      </c>
      <c r="CD41" s="102">
        <f t="shared" si="27"/>
        <v>0</v>
      </c>
      <c r="CE41" s="100">
        <f t="shared" si="28"/>
        <v>0</v>
      </c>
      <c r="CF41" s="100">
        <f t="shared" si="29"/>
        <v>0</v>
      </c>
      <c r="CG41" s="100">
        <f t="shared" si="30"/>
        <v>0</v>
      </c>
      <c r="CH41" s="100">
        <f t="shared" si="31"/>
        <v>0</v>
      </c>
      <c r="CI41" s="100">
        <f t="shared" si="32"/>
        <v>0</v>
      </c>
      <c r="CJ41" s="103">
        <f t="shared" si="33"/>
        <v>0</v>
      </c>
      <c r="CK41" s="101">
        <f t="shared" si="34"/>
        <v>0</v>
      </c>
      <c r="CL41" s="103">
        <f t="shared" si="35"/>
        <v>0</v>
      </c>
      <c r="CM41" s="101" t="e">
        <f t="shared" si="36"/>
        <v>#DIV/0!</v>
      </c>
    </row>
    <row r="42" spans="2:91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2"/>
        <v>10</v>
      </c>
      <c r="AY42" s="100" t="e">
        <f t="shared" si="3"/>
        <v>#DIV/0!</v>
      </c>
      <c r="AZ42" s="101" t="e">
        <f t="shared" si="4"/>
        <v>#DIV/0!</v>
      </c>
      <c r="BA42" s="102">
        <f t="shared" si="5"/>
        <v>0</v>
      </c>
      <c r="BB42" s="100" t="e">
        <f t="shared" si="6"/>
        <v>#DIV/0!</v>
      </c>
      <c r="BC42" s="100">
        <f t="shared" si="7"/>
        <v>0</v>
      </c>
      <c r="BD42" s="100" t="e">
        <f t="shared" si="8"/>
        <v>#DIV/0!</v>
      </c>
      <c r="BE42" s="100">
        <f t="shared" si="9"/>
        <v>0</v>
      </c>
      <c r="BF42" s="100" t="e">
        <f t="shared" si="10"/>
        <v>#DIV/0!</v>
      </c>
      <c r="BG42" s="103" t="e">
        <f>+VLOOKUP(K42,'Código Barras'!$C$3:$D$1694,1,0)</f>
        <v>#N/A</v>
      </c>
      <c r="BH42" s="101" t="e">
        <f t="shared" si="11"/>
        <v>#DIV/0!</v>
      </c>
      <c r="BI42" s="103" t="e">
        <f>+VLOOKUP(M42,'Código Barras'!$C$3:$D$1694,1,0)</f>
        <v>#N/A</v>
      </c>
      <c r="BJ42" s="101" t="e">
        <f t="shared" si="12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3"/>
        <v>0</v>
      </c>
      <c r="BQ42" s="103">
        <f t="shared" si="14"/>
        <v>0</v>
      </c>
      <c r="BR42" s="103">
        <f t="shared" si="15"/>
        <v>0</v>
      </c>
      <c r="BS42" s="103">
        <f t="shared" si="16"/>
        <v>0</v>
      </c>
      <c r="BT42" s="101">
        <f t="shared" si="17"/>
        <v>0</v>
      </c>
      <c r="BU42" s="101">
        <f t="shared" si="18"/>
        <v>0</v>
      </c>
      <c r="BV42" s="101">
        <f t="shared" si="19"/>
        <v>0</v>
      </c>
      <c r="BW42" s="101">
        <f t="shared" si="20"/>
        <v>0</v>
      </c>
      <c r="BX42" s="101">
        <f t="shared" si="21"/>
        <v>0</v>
      </c>
      <c r="BY42" s="101">
        <f t="shared" si="22"/>
        <v>0</v>
      </c>
      <c r="BZ42" s="101">
        <f t="shared" si="23"/>
        <v>0</v>
      </c>
      <c r="CA42" s="101">
        <f t="shared" si="24"/>
        <v>0</v>
      </c>
      <c r="CB42" s="100">
        <f t="shared" si="25"/>
        <v>0</v>
      </c>
      <c r="CC42" s="101">
        <f t="shared" si="26"/>
        <v>0</v>
      </c>
      <c r="CD42" s="102">
        <f t="shared" si="27"/>
        <v>0</v>
      </c>
      <c r="CE42" s="100">
        <f t="shared" si="28"/>
        <v>0</v>
      </c>
      <c r="CF42" s="100">
        <f t="shared" si="29"/>
        <v>0</v>
      </c>
      <c r="CG42" s="100">
        <f t="shared" si="30"/>
        <v>0</v>
      </c>
      <c r="CH42" s="100">
        <f t="shared" si="31"/>
        <v>0</v>
      </c>
      <c r="CI42" s="100">
        <f t="shared" si="32"/>
        <v>0</v>
      </c>
      <c r="CJ42" s="103">
        <f t="shared" si="33"/>
        <v>0</v>
      </c>
      <c r="CK42" s="101">
        <f t="shared" si="34"/>
        <v>0</v>
      </c>
      <c r="CL42" s="103">
        <f t="shared" si="35"/>
        <v>0</v>
      </c>
      <c r="CM42" s="101" t="e">
        <f t="shared" si="36"/>
        <v>#DIV/0!</v>
      </c>
    </row>
    <row r="43" spans="2:91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2"/>
        <v>10</v>
      </c>
      <c r="AY43" s="100" t="e">
        <f t="shared" si="3"/>
        <v>#DIV/0!</v>
      </c>
      <c r="AZ43" s="101" t="e">
        <f t="shared" si="4"/>
        <v>#DIV/0!</v>
      </c>
      <c r="BA43" s="102">
        <f t="shared" si="5"/>
        <v>0</v>
      </c>
      <c r="BB43" s="100" t="e">
        <f t="shared" si="6"/>
        <v>#DIV/0!</v>
      </c>
      <c r="BC43" s="100">
        <f t="shared" si="7"/>
        <v>0</v>
      </c>
      <c r="BD43" s="100" t="e">
        <f t="shared" si="8"/>
        <v>#DIV/0!</v>
      </c>
      <c r="BE43" s="100">
        <f t="shared" si="9"/>
        <v>0</v>
      </c>
      <c r="BF43" s="100" t="e">
        <f t="shared" si="10"/>
        <v>#DIV/0!</v>
      </c>
      <c r="BG43" s="103" t="e">
        <f>+VLOOKUP(K43,'Código Barras'!$C$3:$D$1694,1,0)</f>
        <v>#N/A</v>
      </c>
      <c r="BH43" s="101" t="e">
        <f t="shared" si="11"/>
        <v>#DIV/0!</v>
      </c>
      <c r="BI43" s="103" t="e">
        <f>+VLOOKUP(M43,'Código Barras'!$C$3:$D$1694,1,0)</f>
        <v>#N/A</v>
      </c>
      <c r="BJ43" s="101" t="e">
        <f t="shared" si="12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3"/>
        <v>0</v>
      </c>
      <c r="BQ43" s="103">
        <f t="shared" si="14"/>
        <v>0</v>
      </c>
      <c r="BR43" s="103">
        <f t="shared" si="15"/>
        <v>0</v>
      </c>
      <c r="BS43" s="103">
        <f t="shared" si="16"/>
        <v>0</v>
      </c>
      <c r="BT43" s="101">
        <f t="shared" si="17"/>
        <v>0</v>
      </c>
      <c r="BU43" s="101">
        <f t="shared" si="18"/>
        <v>0</v>
      </c>
      <c r="BV43" s="101">
        <f t="shared" si="19"/>
        <v>0</v>
      </c>
      <c r="BW43" s="101">
        <f t="shared" si="20"/>
        <v>0</v>
      </c>
      <c r="BX43" s="101">
        <f t="shared" si="21"/>
        <v>0</v>
      </c>
      <c r="BY43" s="101">
        <f t="shared" si="22"/>
        <v>0</v>
      </c>
      <c r="BZ43" s="101">
        <f t="shared" si="23"/>
        <v>0</v>
      </c>
      <c r="CA43" s="101">
        <f t="shared" si="24"/>
        <v>0</v>
      </c>
      <c r="CB43" s="100">
        <f t="shared" si="25"/>
        <v>0</v>
      </c>
      <c r="CC43" s="101">
        <f t="shared" si="26"/>
        <v>0</v>
      </c>
      <c r="CD43" s="102">
        <f t="shared" si="27"/>
        <v>0</v>
      </c>
      <c r="CE43" s="100">
        <f t="shared" si="28"/>
        <v>0</v>
      </c>
      <c r="CF43" s="100">
        <f t="shared" si="29"/>
        <v>0</v>
      </c>
      <c r="CG43" s="100">
        <f t="shared" si="30"/>
        <v>0</v>
      </c>
      <c r="CH43" s="100">
        <f t="shared" si="31"/>
        <v>0</v>
      </c>
      <c r="CI43" s="100">
        <f t="shared" si="32"/>
        <v>0</v>
      </c>
      <c r="CJ43" s="103">
        <f t="shared" si="33"/>
        <v>0</v>
      </c>
      <c r="CK43" s="101">
        <f t="shared" si="34"/>
        <v>0</v>
      </c>
      <c r="CL43" s="103">
        <f t="shared" si="35"/>
        <v>0</v>
      </c>
      <c r="CM43" s="101" t="e">
        <f t="shared" si="36"/>
        <v>#DIV/0!</v>
      </c>
    </row>
    <row r="44" spans="2:91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2"/>
        <v>10</v>
      </c>
      <c r="AY44" s="100" t="e">
        <f t="shared" si="3"/>
        <v>#DIV/0!</v>
      </c>
      <c r="AZ44" s="101" t="e">
        <f t="shared" si="4"/>
        <v>#DIV/0!</v>
      </c>
      <c r="BA44" s="102">
        <f t="shared" si="5"/>
        <v>0</v>
      </c>
      <c r="BB44" s="100" t="e">
        <f t="shared" si="6"/>
        <v>#DIV/0!</v>
      </c>
      <c r="BC44" s="100">
        <f t="shared" si="7"/>
        <v>0</v>
      </c>
      <c r="BD44" s="100" t="e">
        <f t="shared" si="8"/>
        <v>#DIV/0!</v>
      </c>
      <c r="BE44" s="100">
        <f t="shared" si="9"/>
        <v>0</v>
      </c>
      <c r="BF44" s="100" t="e">
        <f t="shared" si="10"/>
        <v>#DIV/0!</v>
      </c>
      <c r="BG44" s="103" t="e">
        <f>+VLOOKUP(K44,'Código Barras'!$C$3:$D$1694,1,0)</f>
        <v>#N/A</v>
      </c>
      <c r="BH44" s="101" t="e">
        <f t="shared" si="11"/>
        <v>#DIV/0!</v>
      </c>
      <c r="BI44" s="103" t="e">
        <f>+VLOOKUP(M44,'Código Barras'!$C$3:$D$1694,1,0)</f>
        <v>#N/A</v>
      </c>
      <c r="BJ44" s="101" t="e">
        <f t="shared" si="12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3"/>
        <v>0</v>
      </c>
      <c r="BQ44" s="103">
        <f t="shared" si="14"/>
        <v>0</v>
      </c>
      <c r="BR44" s="103">
        <f t="shared" si="15"/>
        <v>0</v>
      </c>
      <c r="BS44" s="103">
        <f t="shared" si="16"/>
        <v>0</v>
      </c>
      <c r="BT44" s="101">
        <f t="shared" si="17"/>
        <v>0</v>
      </c>
      <c r="BU44" s="101">
        <f t="shared" si="18"/>
        <v>0</v>
      </c>
      <c r="BV44" s="101">
        <f t="shared" si="19"/>
        <v>0</v>
      </c>
      <c r="BW44" s="101">
        <f t="shared" si="20"/>
        <v>0</v>
      </c>
      <c r="BX44" s="101">
        <f t="shared" si="21"/>
        <v>0</v>
      </c>
      <c r="BY44" s="101">
        <f t="shared" si="22"/>
        <v>0</v>
      </c>
      <c r="BZ44" s="101">
        <f t="shared" si="23"/>
        <v>0</v>
      </c>
      <c r="CA44" s="101">
        <f t="shared" si="24"/>
        <v>0</v>
      </c>
      <c r="CB44" s="100">
        <f t="shared" si="25"/>
        <v>0</v>
      </c>
      <c r="CC44" s="101">
        <f t="shared" si="26"/>
        <v>0</v>
      </c>
      <c r="CD44" s="102">
        <f t="shared" si="27"/>
        <v>0</v>
      </c>
      <c r="CE44" s="100">
        <f t="shared" si="28"/>
        <v>0</v>
      </c>
      <c r="CF44" s="100">
        <f t="shared" si="29"/>
        <v>0</v>
      </c>
      <c r="CG44" s="100">
        <f t="shared" si="30"/>
        <v>0</v>
      </c>
      <c r="CH44" s="100">
        <f t="shared" si="31"/>
        <v>0</v>
      </c>
      <c r="CI44" s="100">
        <f t="shared" si="32"/>
        <v>0</v>
      </c>
      <c r="CJ44" s="103">
        <f t="shared" si="33"/>
        <v>0</v>
      </c>
      <c r="CK44" s="101">
        <f t="shared" si="34"/>
        <v>0</v>
      </c>
      <c r="CL44" s="103">
        <f t="shared" si="35"/>
        <v>0</v>
      </c>
      <c r="CM44" s="101" t="e">
        <f t="shared" si="36"/>
        <v>#DIV/0!</v>
      </c>
    </row>
    <row r="45" spans="2:91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2"/>
        <v>10</v>
      </c>
      <c r="AY45" s="100" t="e">
        <f t="shared" si="3"/>
        <v>#DIV/0!</v>
      </c>
      <c r="AZ45" s="101" t="e">
        <f t="shared" si="4"/>
        <v>#DIV/0!</v>
      </c>
      <c r="BA45" s="102">
        <f t="shared" si="5"/>
        <v>0</v>
      </c>
      <c r="BB45" s="100" t="e">
        <f t="shared" si="6"/>
        <v>#DIV/0!</v>
      </c>
      <c r="BC45" s="100">
        <f t="shared" si="7"/>
        <v>0</v>
      </c>
      <c r="BD45" s="100" t="e">
        <f t="shared" si="8"/>
        <v>#DIV/0!</v>
      </c>
      <c r="BE45" s="100">
        <f t="shared" si="9"/>
        <v>0</v>
      </c>
      <c r="BF45" s="100" t="e">
        <f t="shared" si="10"/>
        <v>#DIV/0!</v>
      </c>
      <c r="BG45" s="103" t="e">
        <f>+VLOOKUP(K45,'Código Barras'!$C$3:$D$1694,1,0)</f>
        <v>#N/A</v>
      </c>
      <c r="BH45" s="101" t="e">
        <f t="shared" si="11"/>
        <v>#DIV/0!</v>
      </c>
      <c r="BI45" s="103" t="e">
        <f>+VLOOKUP(M45,'Código Barras'!$C$3:$D$1694,1,0)</f>
        <v>#N/A</v>
      </c>
      <c r="BJ45" s="101" t="e">
        <f t="shared" si="12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3"/>
        <v>0</v>
      </c>
      <c r="BQ45" s="103">
        <f t="shared" si="14"/>
        <v>0</v>
      </c>
      <c r="BR45" s="103">
        <f t="shared" si="15"/>
        <v>0</v>
      </c>
      <c r="BS45" s="103">
        <f t="shared" si="16"/>
        <v>0</v>
      </c>
      <c r="BT45" s="101">
        <f t="shared" si="17"/>
        <v>0</v>
      </c>
      <c r="BU45" s="101">
        <f t="shared" si="18"/>
        <v>0</v>
      </c>
      <c r="BV45" s="101">
        <f t="shared" si="19"/>
        <v>0</v>
      </c>
      <c r="BW45" s="101">
        <f t="shared" si="20"/>
        <v>0</v>
      </c>
      <c r="BX45" s="101">
        <f t="shared" si="21"/>
        <v>0</v>
      </c>
      <c r="BY45" s="101">
        <f t="shared" si="22"/>
        <v>0</v>
      </c>
      <c r="BZ45" s="101">
        <f t="shared" si="23"/>
        <v>0</v>
      </c>
      <c r="CA45" s="101">
        <f t="shared" si="24"/>
        <v>0</v>
      </c>
      <c r="CB45" s="100">
        <f t="shared" si="25"/>
        <v>0</v>
      </c>
      <c r="CC45" s="101">
        <f t="shared" si="26"/>
        <v>0</v>
      </c>
      <c r="CD45" s="102">
        <f t="shared" si="27"/>
        <v>0</v>
      </c>
      <c r="CE45" s="100">
        <f t="shared" si="28"/>
        <v>0</v>
      </c>
      <c r="CF45" s="100">
        <f t="shared" si="29"/>
        <v>0</v>
      </c>
      <c r="CG45" s="100">
        <f t="shared" si="30"/>
        <v>0</v>
      </c>
      <c r="CH45" s="100">
        <f t="shared" si="31"/>
        <v>0</v>
      </c>
      <c r="CI45" s="100">
        <f t="shared" si="32"/>
        <v>0</v>
      </c>
      <c r="CJ45" s="103">
        <f t="shared" si="33"/>
        <v>0</v>
      </c>
      <c r="CK45" s="101">
        <f t="shared" si="34"/>
        <v>0</v>
      </c>
      <c r="CL45" s="103">
        <f t="shared" si="35"/>
        <v>0</v>
      </c>
      <c r="CM45" s="101" t="e">
        <f t="shared" si="36"/>
        <v>#DIV/0!</v>
      </c>
    </row>
    <row r="46" spans="2:91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2"/>
        <v>10</v>
      </c>
      <c r="AY46" s="100" t="e">
        <f t="shared" si="3"/>
        <v>#DIV/0!</v>
      </c>
      <c r="AZ46" s="101" t="e">
        <f t="shared" si="4"/>
        <v>#DIV/0!</v>
      </c>
      <c r="BA46" s="102">
        <f t="shared" si="5"/>
        <v>0</v>
      </c>
      <c r="BB46" s="100" t="e">
        <f t="shared" si="6"/>
        <v>#DIV/0!</v>
      </c>
      <c r="BC46" s="100">
        <f t="shared" si="7"/>
        <v>0</v>
      </c>
      <c r="BD46" s="100" t="e">
        <f t="shared" si="8"/>
        <v>#DIV/0!</v>
      </c>
      <c r="BE46" s="100">
        <f t="shared" si="9"/>
        <v>0</v>
      </c>
      <c r="BF46" s="100" t="e">
        <f t="shared" si="10"/>
        <v>#DIV/0!</v>
      </c>
      <c r="BG46" s="103" t="e">
        <f>+VLOOKUP(K46,'Código Barras'!$C$3:$D$1694,1,0)</f>
        <v>#N/A</v>
      </c>
      <c r="BH46" s="101" t="e">
        <f t="shared" si="11"/>
        <v>#DIV/0!</v>
      </c>
      <c r="BI46" s="103" t="e">
        <f>+VLOOKUP(M46,'Código Barras'!$C$3:$D$1694,1,0)</f>
        <v>#N/A</v>
      </c>
      <c r="BJ46" s="101" t="e">
        <f t="shared" si="12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3"/>
        <v>0</v>
      </c>
      <c r="BQ46" s="103">
        <f t="shared" si="14"/>
        <v>0</v>
      </c>
      <c r="BR46" s="103">
        <f t="shared" si="15"/>
        <v>0</v>
      </c>
      <c r="BS46" s="103">
        <f t="shared" si="16"/>
        <v>0</v>
      </c>
      <c r="BT46" s="101">
        <f t="shared" si="17"/>
        <v>0</v>
      </c>
      <c r="BU46" s="101">
        <f t="shared" si="18"/>
        <v>0</v>
      </c>
      <c r="BV46" s="101">
        <f t="shared" si="19"/>
        <v>0</v>
      </c>
      <c r="BW46" s="101">
        <f t="shared" si="20"/>
        <v>0</v>
      </c>
      <c r="BX46" s="101">
        <f t="shared" si="21"/>
        <v>0</v>
      </c>
      <c r="BY46" s="101">
        <f t="shared" si="22"/>
        <v>0</v>
      </c>
      <c r="BZ46" s="101">
        <f t="shared" si="23"/>
        <v>0</v>
      </c>
      <c r="CA46" s="101">
        <f t="shared" si="24"/>
        <v>0</v>
      </c>
      <c r="CB46" s="100">
        <f t="shared" si="25"/>
        <v>0</v>
      </c>
      <c r="CC46" s="101">
        <f t="shared" si="26"/>
        <v>0</v>
      </c>
      <c r="CD46" s="102">
        <f t="shared" si="27"/>
        <v>0</v>
      </c>
      <c r="CE46" s="100">
        <f t="shared" si="28"/>
        <v>0</v>
      </c>
      <c r="CF46" s="100">
        <f t="shared" si="29"/>
        <v>0</v>
      </c>
      <c r="CG46" s="100">
        <f t="shared" si="30"/>
        <v>0</v>
      </c>
      <c r="CH46" s="100">
        <f t="shared" si="31"/>
        <v>0</v>
      </c>
      <c r="CI46" s="100">
        <f t="shared" si="32"/>
        <v>0</v>
      </c>
      <c r="CJ46" s="103">
        <f t="shared" si="33"/>
        <v>0</v>
      </c>
      <c r="CK46" s="101">
        <f t="shared" si="34"/>
        <v>0</v>
      </c>
      <c r="CL46" s="103">
        <f t="shared" si="35"/>
        <v>0</v>
      </c>
      <c r="CM46" s="101" t="e">
        <f t="shared" si="36"/>
        <v>#DIV/0!</v>
      </c>
    </row>
    <row r="47" spans="2:91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2"/>
        <v>10</v>
      </c>
      <c r="AY47" s="100" t="e">
        <f t="shared" si="3"/>
        <v>#DIV/0!</v>
      </c>
      <c r="AZ47" s="101" t="e">
        <f t="shared" si="4"/>
        <v>#DIV/0!</v>
      </c>
      <c r="BA47" s="102">
        <f t="shared" si="5"/>
        <v>0</v>
      </c>
      <c r="BB47" s="100" t="e">
        <f t="shared" si="6"/>
        <v>#DIV/0!</v>
      </c>
      <c r="BC47" s="100">
        <f t="shared" si="7"/>
        <v>0</v>
      </c>
      <c r="BD47" s="100" t="e">
        <f t="shared" si="8"/>
        <v>#DIV/0!</v>
      </c>
      <c r="BE47" s="100">
        <f t="shared" si="9"/>
        <v>0</v>
      </c>
      <c r="BF47" s="100" t="e">
        <f t="shared" si="10"/>
        <v>#DIV/0!</v>
      </c>
      <c r="BG47" s="103" t="e">
        <f>+VLOOKUP(K47,'Código Barras'!$C$3:$D$1694,1,0)</f>
        <v>#N/A</v>
      </c>
      <c r="BH47" s="101" t="e">
        <f t="shared" si="11"/>
        <v>#DIV/0!</v>
      </c>
      <c r="BI47" s="103" t="e">
        <f>+VLOOKUP(M47,'Código Barras'!$C$3:$D$1694,1,0)</f>
        <v>#N/A</v>
      </c>
      <c r="BJ47" s="101" t="e">
        <f t="shared" si="12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3"/>
        <v>0</v>
      </c>
      <c r="BQ47" s="103">
        <f t="shared" si="14"/>
        <v>0</v>
      </c>
      <c r="BR47" s="103">
        <f t="shared" si="15"/>
        <v>0</v>
      </c>
      <c r="BS47" s="103">
        <f t="shared" si="16"/>
        <v>0</v>
      </c>
      <c r="BT47" s="101">
        <f t="shared" si="17"/>
        <v>0</v>
      </c>
      <c r="BU47" s="101">
        <f t="shared" si="18"/>
        <v>0</v>
      </c>
      <c r="BV47" s="101">
        <f t="shared" si="19"/>
        <v>0</v>
      </c>
      <c r="BW47" s="101">
        <f t="shared" si="20"/>
        <v>0</v>
      </c>
      <c r="BX47" s="101">
        <f t="shared" si="21"/>
        <v>0</v>
      </c>
      <c r="BY47" s="101">
        <f t="shared" si="22"/>
        <v>0</v>
      </c>
      <c r="BZ47" s="101">
        <f t="shared" si="23"/>
        <v>0</v>
      </c>
      <c r="CA47" s="101">
        <f t="shared" si="24"/>
        <v>0</v>
      </c>
      <c r="CB47" s="100">
        <f t="shared" si="25"/>
        <v>0</v>
      </c>
      <c r="CC47" s="101">
        <f t="shared" si="26"/>
        <v>0</v>
      </c>
      <c r="CD47" s="102">
        <f t="shared" si="27"/>
        <v>0</v>
      </c>
      <c r="CE47" s="100">
        <f t="shared" si="28"/>
        <v>0</v>
      </c>
      <c r="CF47" s="100">
        <f t="shared" si="29"/>
        <v>0</v>
      </c>
      <c r="CG47" s="100">
        <f t="shared" si="30"/>
        <v>0</v>
      </c>
      <c r="CH47" s="100">
        <f t="shared" si="31"/>
        <v>0</v>
      </c>
      <c r="CI47" s="100">
        <f t="shared" si="32"/>
        <v>0</v>
      </c>
      <c r="CJ47" s="103">
        <f t="shared" si="33"/>
        <v>0</v>
      </c>
      <c r="CK47" s="101">
        <f t="shared" si="34"/>
        <v>0</v>
      </c>
      <c r="CL47" s="103">
        <f t="shared" si="35"/>
        <v>0</v>
      </c>
      <c r="CM47" s="101" t="e">
        <f t="shared" si="36"/>
        <v>#DIV/0!</v>
      </c>
    </row>
    <row r="48" spans="2:91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2"/>
        <v>10</v>
      </c>
      <c r="AY48" s="100" t="e">
        <f t="shared" si="3"/>
        <v>#DIV/0!</v>
      </c>
      <c r="AZ48" s="101" t="e">
        <f t="shared" si="4"/>
        <v>#DIV/0!</v>
      </c>
      <c r="BA48" s="102">
        <f t="shared" si="5"/>
        <v>0</v>
      </c>
      <c r="BB48" s="100" t="e">
        <f t="shared" si="6"/>
        <v>#DIV/0!</v>
      </c>
      <c r="BC48" s="100">
        <f t="shared" si="7"/>
        <v>0</v>
      </c>
      <c r="BD48" s="100" t="e">
        <f t="shared" si="8"/>
        <v>#DIV/0!</v>
      </c>
      <c r="BE48" s="100">
        <f t="shared" si="9"/>
        <v>0</v>
      </c>
      <c r="BF48" s="100" t="e">
        <f t="shared" si="10"/>
        <v>#DIV/0!</v>
      </c>
      <c r="BG48" s="103" t="e">
        <f>+VLOOKUP(K48,'Código Barras'!$C$3:$D$1694,1,0)</f>
        <v>#N/A</v>
      </c>
      <c r="BH48" s="101" t="e">
        <f t="shared" si="11"/>
        <v>#DIV/0!</v>
      </c>
      <c r="BI48" s="103" t="e">
        <f>+VLOOKUP(M48,'Código Barras'!$C$3:$D$1694,1,0)</f>
        <v>#N/A</v>
      </c>
      <c r="BJ48" s="101" t="e">
        <f t="shared" si="12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3"/>
        <v>0</v>
      </c>
      <c r="BQ48" s="103">
        <f t="shared" si="14"/>
        <v>0</v>
      </c>
      <c r="BR48" s="103">
        <f t="shared" si="15"/>
        <v>0</v>
      </c>
      <c r="BS48" s="103">
        <f t="shared" si="16"/>
        <v>0</v>
      </c>
      <c r="BT48" s="101">
        <f t="shared" si="17"/>
        <v>0</v>
      </c>
      <c r="BU48" s="101">
        <f t="shared" si="18"/>
        <v>0</v>
      </c>
      <c r="BV48" s="101">
        <f t="shared" si="19"/>
        <v>0</v>
      </c>
      <c r="BW48" s="101">
        <f t="shared" si="20"/>
        <v>0</v>
      </c>
      <c r="BX48" s="101">
        <f t="shared" si="21"/>
        <v>0</v>
      </c>
      <c r="BY48" s="101">
        <f t="shared" si="22"/>
        <v>0</v>
      </c>
      <c r="BZ48" s="101">
        <f t="shared" si="23"/>
        <v>0</v>
      </c>
      <c r="CA48" s="101">
        <f t="shared" si="24"/>
        <v>0</v>
      </c>
      <c r="CB48" s="100">
        <f t="shared" si="25"/>
        <v>0</v>
      </c>
      <c r="CC48" s="101">
        <f t="shared" si="26"/>
        <v>0</v>
      </c>
      <c r="CD48" s="102">
        <f t="shared" si="27"/>
        <v>0</v>
      </c>
      <c r="CE48" s="100">
        <f t="shared" si="28"/>
        <v>0</v>
      </c>
      <c r="CF48" s="100">
        <f t="shared" si="29"/>
        <v>0</v>
      </c>
      <c r="CG48" s="100">
        <f t="shared" si="30"/>
        <v>0</v>
      </c>
      <c r="CH48" s="100">
        <f t="shared" si="31"/>
        <v>0</v>
      </c>
      <c r="CI48" s="100">
        <f t="shared" si="32"/>
        <v>0</v>
      </c>
      <c r="CJ48" s="103">
        <f t="shared" si="33"/>
        <v>0</v>
      </c>
      <c r="CK48" s="101">
        <f t="shared" si="34"/>
        <v>0</v>
      </c>
      <c r="CL48" s="103">
        <f t="shared" si="35"/>
        <v>0</v>
      </c>
      <c r="CM48" s="101" t="e">
        <f t="shared" si="36"/>
        <v>#DIV/0!</v>
      </c>
    </row>
    <row r="49" spans="2:91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2"/>
        <v>10</v>
      </c>
      <c r="AY49" s="100" t="e">
        <f t="shared" si="3"/>
        <v>#DIV/0!</v>
      </c>
      <c r="AZ49" s="101" t="e">
        <f t="shared" si="4"/>
        <v>#DIV/0!</v>
      </c>
      <c r="BA49" s="102">
        <f t="shared" si="5"/>
        <v>0</v>
      </c>
      <c r="BB49" s="100" t="e">
        <f t="shared" si="6"/>
        <v>#DIV/0!</v>
      </c>
      <c r="BC49" s="100">
        <f t="shared" si="7"/>
        <v>0</v>
      </c>
      <c r="BD49" s="100" t="e">
        <f t="shared" si="8"/>
        <v>#DIV/0!</v>
      </c>
      <c r="BE49" s="100">
        <f t="shared" si="9"/>
        <v>0</v>
      </c>
      <c r="BF49" s="100" t="e">
        <f t="shared" si="10"/>
        <v>#DIV/0!</v>
      </c>
      <c r="BG49" s="103" t="e">
        <f>+VLOOKUP(K49,'Código Barras'!$C$3:$D$1694,1,0)</f>
        <v>#N/A</v>
      </c>
      <c r="BH49" s="101" t="e">
        <f t="shared" si="11"/>
        <v>#DIV/0!</v>
      </c>
      <c r="BI49" s="103" t="e">
        <f>+VLOOKUP(M49,'Código Barras'!$C$3:$D$1694,1,0)</f>
        <v>#N/A</v>
      </c>
      <c r="BJ49" s="101" t="e">
        <f t="shared" si="12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3"/>
        <v>0</v>
      </c>
      <c r="BQ49" s="103">
        <f t="shared" si="14"/>
        <v>0</v>
      </c>
      <c r="BR49" s="103">
        <f t="shared" si="15"/>
        <v>0</v>
      </c>
      <c r="BS49" s="103">
        <f t="shared" si="16"/>
        <v>0</v>
      </c>
      <c r="BT49" s="101">
        <f t="shared" si="17"/>
        <v>0</v>
      </c>
      <c r="BU49" s="101">
        <f t="shared" si="18"/>
        <v>0</v>
      </c>
      <c r="BV49" s="101">
        <f t="shared" si="19"/>
        <v>0</v>
      </c>
      <c r="BW49" s="101">
        <f t="shared" si="20"/>
        <v>0</v>
      </c>
      <c r="BX49" s="101">
        <f t="shared" si="21"/>
        <v>0</v>
      </c>
      <c r="BY49" s="101">
        <f t="shared" si="22"/>
        <v>0</v>
      </c>
      <c r="BZ49" s="101">
        <f t="shared" si="23"/>
        <v>0</v>
      </c>
      <c r="CA49" s="101">
        <f t="shared" si="24"/>
        <v>0</v>
      </c>
      <c r="CB49" s="100">
        <f t="shared" si="25"/>
        <v>0</v>
      </c>
      <c r="CC49" s="101">
        <f t="shared" si="26"/>
        <v>0</v>
      </c>
      <c r="CD49" s="102">
        <f t="shared" si="27"/>
        <v>0</v>
      </c>
      <c r="CE49" s="100">
        <f t="shared" si="28"/>
        <v>0</v>
      </c>
      <c r="CF49" s="100">
        <f t="shared" si="29"/>
        <v>0</v>
      </c>
      <c r="CG49" s="100">
        <f t="shared" si="30"/>
        <v>0</v>
      </c>
      <c r="CH49" s="100">
        <f t="shared" si="31"/>
        <v>0</v>
      </c>
      <c r="CI49" s="100">
        <f t="shared" si="32"/>
        <v>0</v>
      </c>
      <c r="CJ49" s="103">
        <f t="shared" si="33"/>
        <v>0</v>
      </c>
      <c r="CK49" s="101">
        <f t="shared" si="34"/>
        <v>0</v>
      </c>
      <c r="CL49" s="103">
        <f t="shared" si="35"/>
        <v>0</v>
      </c>
      <c r="CM49" s="101" t="e">
        <f t="shared" si="36"/>
        <v>#DIV/0!</v>
      </c>
    </row>
    <row r="50" spans="2:91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2"/>
        <v>10</v>
      </c>
      <c r="AY50" s="100" t="e">
        <f t="shared" si="3"/>
        <v>#DIV/0!</v>
      </c>
      <c r="AZ50" s="101" t="e">
        <f t="shared" si="4"/>
        <v>#DIV/0!</v>
      </c>
      <c r="BA50" s="102">
        <f t="shared" si="5"/>
        <v>0</v>
      </c>
      <c r="BB50" s="100" t="e">
        <f t="shared" si="6"/>
        <v>#DIV/0!</v>
      </c>
      <c r="BC50" s="100">
        <f t="shared" si="7"/>
        <v>0</v>
      </c>
      <c r="BD50" s="100" t="e">
        <f t="shared" si="8"/>
        <v>#DIV/0!</v>
      </c>
      <c r="BE50" s="100">
        <f t="shared" si="9"/>
        <v>0</v>
      </c>
      <c r="BF50" s="100" t="e">
        <f t="shared" si="10"/>
        <v>#DIV/0!</v>
      </c>
      <c r="BG50" s="103" t="e">
        <f>+VLOOKUP(K50,'Código Barras'!$C$3:$D$1694,1,0)</f>
        <v>#N/A</v>
      </c>
      <c r="BH50" s="101" t="e">
        <f t="shared" si="11"/>
        <v>#DIV/0!</v>
      </c>
      <c r="BI50" s="103" t="e">
        <f>+VLOOKUP(M50,'Código Barras'!$C$3:$D$1694,1,0)</f>
        <v>#N/A</v>
      </c>
      <c r="BJ50" s="101" t="e">
        <f t="shared" si="12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3"/>
        <v>0</v>
      </c>
      <c r="BQ50" s="103">
        <f t="shared" si="14"/>
        <v>0</v>
      </c>
      <c r="BR50" s="103">
        <f t="shared" si="15"/>
        <v>0</v>
      </c>
      <c r="BS50" s="103">
        <f t="shared" si="16"/>
        <v>0</v>
      </c>
      <c r="BT50" s="101">
        <f t="shared" si="17"/>
        <v>0</v>
      </c>
      <c r="BU50" s="101">
        <f t="shared" si="18"/>
        <v>0</v>
      </c>
      <c r="BV50" s="101">
        <f t="shared" si="19"/>
        <v>0</v>
      </c>
      <c r="BW50" s="101">
        <f t="shared" si="20"/>
        <v>0</v>
      </c>
      <c r="BX50" s="101">
        <f t="shared" si="21"/>
        <v>0</v>
      </c>
      <c r="BY50" s="101">
        <f t="shared" si="22"/>
        <v>0</v>
      </c>
      <c r="BZ50" s="101">
        <f t="shared" si="23"/>
        <v>0</v>
      </c>
      <c r="CA50" s="101">
        <f t="shared" si="24"/>
        <v>0</v>
      </c>
      <c r="CB50" s="100">
        <f t="shared" si="25"/>
        <v>0</v>
      </c>
      <c r="CC50" s="101">
        <f t="shared" si="26"/>
        <v>0</v>
      </c>
      <c r="CD50" s="102">
        <f t="shared" si="27"/>
        <v>0</v>
      </c>
      <c r="CE50" s="100">
        <f t="shared" si="28"/>
        <v>0</v>
      </c>
      <c r="CF50" s="100">
        <f t="shared" si="29"/>
        <v>0</v>
      </c>
      <c r="CG50" s="100">
        <f t="shared" si="30"/>
        <v>0</v>
      </c>
      <c r="CH50" s="100">
        <f t="shared" si="31"/>
        <v>0</v>
      </c>
      <c r="CI50" s="100">
        <f t="shared" si="32"/>
        <v>0</v>
      </c>
      <c r="CJ50" s="103">
        <f t="shared" si="33"/>
        <v>0</v>
      </c>
      <c r="CK50" s="101">
        <f t="shared" si="34"/>
        <v>0</v>
      </c>
      <c r="CL50" s="103">
        <f t="shared" si="35"/>
        <v>0</v>
      </c>
      <c r="CM50" s="101" t="e">
        <f t="shared" si="36"/>
        <v>#DIV/0!</v>
      </c>
    </row>
    <row r="51" spans="2:91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2"/>
        <v>10</v>
      </c>
      <c r="AY51" s="100" t="e">
        <f t="shared" si="3"/>
        <v>#DIV/0!</v>
      </c>
      <c r="AZ51" s="101" t="e">
        <f t="shared" si="4"/>
        <v>#DIV/0!</v>
      </c>
      <c r="BA51" s="102">
        <f t="shared" si="5"/>
        <v>0</v>
      </c>
      <c r="BB51" s="100" t="e">
        <f t="shared" si="6"/>
        <v>#DIV/0!</v>
      </c>
      <c r="BC51" s="100">
        <f t="shared" si="7"/>
        <v>0</v>
      </c>
      <c r="BD51" s="100" t="e">
        <f t="shared" si="8"/>
        <v>#DIV/0!</v>
      </c>
      <c r="BE51" s="100">
        <f t="shared" si="9"/>
        <v>0</v>
      </c>
      <c r="BF51" s="100" t="e">
        <f t="shared" si="10"/>
        <v>#DIV/0!</v>
      </c>
      <c r="BG51" s="103" t="e">
        <f>+VLOOKUP(K51,'Código Barras'!$C$3:$D$1694,1,0)</f>
        <v>#N/A</v>
      </c>
      <c r="BH51" s="101" t="e">
        <f t="shared" si="11"/>
        <v>#DIV/0!</v>
      </c>
      <c r="BI51" s="103" t="e">
        <f>+VLOOKUP(M51,'Código Barras'!$C$3:$D$1694,1,0)</f>
        <v>#N/A</v>
      </c>
      <c r="BJ51" s="101" t="e">
        <f t="shared" si="12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3"/>
        <v>0</v>
      </c>
      <c r="BQ51" s="103">
        <f t="shared" si="14"/>
        <v>0</v>
      </c>
      <c r="BR51" s="103">
        <f t="shared" si="15"/>
        <v>0</v>
      </c>
      <c r="BS51" s="103">
        <f t="shared" si="16"/>
        <v>0</v>
      </c>
      <c r="BT51" s="101">
        <f t="shared" si="17"/>
        <v>0</v>
      </c>
      <c r="BU51" s="101">
        <f t="shared" si="18"/>
        <v>0</v>
      </c>
      <c r="BV51" s="101">
        <f t="shared" si="19"/>
        <v>0</v>
      </c>
      <c r="BW51" s="101">
        <f t="shared" si="20"/>
        <v>0</v>
      </c>
      <c r="BX51" s="101">
        <f t="shared" si="21"/>
        <v>0</v>
      </c>
      <c r="BY51" s="101">
        <f t="shared" si="22"/>
        <v>0</v>
      </c>
      <c r="BZ51" s="101">
        <f t="shared" si="23"/>
        <v>0</v>
      </c>
      <c r="CA51" s="101">
        <f t="shared" si="24"/>
        <v>0</v>
      </c>
      <c r="CB51" s="100">
        <f t="shared" si="25"/>
        <v>0</v>
      </c>
      <c r="CC51" s="101">
        <f t="shared" si="26"/>
        <v>0</v>
      </c>
      <c r="CD51" s="102">
        <f t="shared" si="27"/>
        <v>0</v>
      </c>
      <c r="CE51" s="100">
        <f t="shared" si="28"/>
        <v>0</v>
      </c>
      <c r="CF51" s="100">
        <f t="shared" si="29"/>
        <v>0</v>
      </c>
      <c r="CG51" s="100">
        <f t="shared" si="30"/>
        <v>0</v>
      </c>
      <c r="CH51" s="100">
        <f t="shared" si="31"/>
        <v>0</v>
      </c>
      <c r="CI51" s="100">
        <f t="shared" si="32"/>
        <v>0</v>
      </c>
      <c r="CJ51" s="103">
        <f t="shared" si="33"/>
        <v>0</v>
      </c>
      <c r="CK51" s="101">
        <f t="shared" si="34"/>
        <v>0</v>
      </c>
      <c r="CL51" s="103">
        <f t="shared" si="35"/>
        <v>0</v>
      </c>
      <c r="CM51" s="101" t="e">
        <f t="shared" si="36"/>
        <v>#DIV/0!</v>
      </c>
    </row>
    <row r="52" spans="2:91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2"/>
        <v>10</v>
      </c>
      <c r="AY52" s="100" t="e">
        <f t="shared" si="3"/>
        <v>#DIV/0!</v>
      </c>
      <c r="AZ52" s="101" t="e">
        <f t="shared" si="4"/>
        <v>#DIV/0!</v>
      </c>
      <c r="BA52" s="102">
        <f t="shared" si="5"/>
        <v>0</v>
      </c>
      <c r="BB52" s="100" t="e">
        <f t="shared" si="6"/>
        <v>#DIV/0!</v>
      </c>
      <c r="BC52" s="100">
        <f t="shared" si="7"/>
        <v>0</v>
      </c>
      <c r="BD52" s="100" t="e">
        <f t="shared" si="8"/>
        <v>#DIV/0!</v>
      </c>
      <c r="BE52" s="100">
        <f t="shared" si="9"/>
        <v>0</v>
      </c>
      <c r="BF52" s="100" t="e">
        <f t="shared" si="10"/>
        <v>#DIV/0!</v>
      </c>
      <c r="BG52" s="103" t="e">
        <f>+VLOOKUP(K52,'Código Barras'!$C$3:$D$1694,1,0)</f>
        <v>#N/A</v>
      </c>
      <c r="BH52" s="101" t="e">
        <f t="shared" si="11"/>
        <v>#DIV/0!</v>
      </c>
      <c r="BI52" s="103" t="e">
        <f>+VLOOKUP(M52,'Código Barras'!$C$3:$D$1694,1,0)</f>
        <v>#N/A</v>
      </c>
      <c r="BJ52" s="101" t="e">
        <f t="shared" si="12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3"/>
        <v>0</v>
      </c>
      <c r="BQ52" s="103">
        <f t="shared" si="14"/>
        <v>0</v>
      </c>
      <c r="BR52" s="103">
        <f t="shared" si="15"/>
        <v>0</v>
      </c>
      <c r="BS52" s="103">
        <f t="shared" si="16"/>
        <v>0</v>
      </c>
      <c r="BT52" s="101">
        <f t="shared" si="17"/>
        <v>0</v>
      </c>
      <c r="BU52" s="101">
        <f t="shared" si="18"/>
        <v>0</v>
      </c>
      <c r="BV52" s="101">
        <f t="shared" si="19"/>
        <v>0</v>
      </c>
      <c r="BW52" s="101">
        <f t="shared" si="20"/>
        <v>0</v>
      </c>
      <c r="BX52" s="101">
        <f t="shared" si="21"/>
        <v>0</v>
      </c>
      <c r="BY52" s="101">
        <f t="shared" si="22"/>
        <v>0</v>
      </c>
      <c r="BZ52" s="101">
        <f t="shared" si="23"/>
        <v>0</v>
      </c>
      <c r="CA52" s="101">
        <f t="shared" si="24"/>
        <v>0</v>
      </c>
      <c r="CB52" s="100">
        <f t="shared" si="25"/>
        <v>0</v>
      </c>
      <c r="CC52" s="101">
        <f t="shared" si="26"/>
        <v>0</v>
      </c>
      <c r="CD52" s="102">
        <f t="shared" si="27"/>
        <v>0</v>
      </c>
      <c r="CE52" s="100">
        <f t="shared" si="28"/>
        <v>0</v>
      </c>
      <c r="CF52" s="100">
        <f t="shared" si="29"/>
        <v>0</v>
      </c>
      <c r="CG52" s="100">
        <f t="shared" si="30"/>
        <v>0</v>
      </c>
      <c r="CH52" s="100">
        <f t="shared" si="31"/>
        <v>0</v>
      </c>
      <c r="CI52" s="100">
        <f t="shared" si="32"/>
        <v>0</v>
      </c>
      <c r="CJ52" s="103">
        <f t="shared" si="33"/>
        <v>0</v>
      </c>
      <c r="CK52" s="101">
        <f t="shared" si="34"/>
        <v>0</v>
      </c>
      <c r="CL52" s="103">
        <f t="shared" si="35"/>
        <v>0</v>
      </c>
      <c r="CM52" s="101" t="e">
        <f t="shared" si="36"/>
        <v>#DIV/0!</v>
      </c>
    </row>
    <row r="53" spans="2:91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2"/>
        <v>10</v>
      </c>
      <c r="AY53" s="100" t="e">
        <f t="shared" si="3"/>
        <v>#DIV/0!</v>
      </c>
      <c r="AZ53" s="101" t="e">
        <f t="shared" si="4"/>
        <v>#DIV/0!</v>
      </c>
      <c r="BA53" s="102">
        <f t="shared" si="5"/>
        <v>0</v>
      </c>
      <c r="BB53" s="100" t="e">
        <f t="shared" si="6"/>
        <v>#DIV/0!</v>
      </c>
      <c r="BC53" s="100">
        <f t="shared" si="7"/>
        <v>0</v>
      </c>
      <c r="BD53" s="100" t="e">
        <f t="shared" si="8"/>
        <v>#DIV/0!</v>
      </c>
      <c r="BE53" s="100">
        <f t="shared" si="9"/>
        <v>0</v>
      </c>
      <c r="BF53" s="100" t="e">
        <f t="shared" si="10"/>
        <v>#DIV/0!</v>
      </c>
      <c r="BG53" s="103" t="e">
        <f>+VLOOKUP(K53,'Código Barras'!$C$3:$D$1694,1,0)</f>
        <v>#N/A</v>
      </c>
      <c r="BH53" s="101" t="e">
        <f t="shared" si="11"/>
        <v>#DIV/0!</v>
      </c>
      <c r="BI53" s="103" t="e">
        <f>+VLOOKUP(M53,'Código Barras'!$C$3:$D$1694,1,0)</f>
        <v>#N/A</v>
      </c>
      <c r="BJ53" s="101" t="e">
        <f t="shared" si="12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3"/>
        <v>0</v>
      </c>
      <c r="BQ53" s="103">
        <f t="shared" si="14"/>
        <v>0</v>
      </c>
      <c r="BR53" s="103">
        <f t="shared" si="15"/>
        <v>0</v>
      </c>
      <c r="BS53" s="103">
        <f t="shared" si="16"/>
        <v>0</v>
      </c>
      <c r="BT53" s="101">
        <f t="shared" si="17"/>
        <v>0</v>
      </c>
      <c r="BU53" s="101">
        <f t="shared" si="18"/>
        <v>0</v>
      </c>
      <c r="BV53" s="101">
        <f t="shared" si="19"/>
        <v>0</v>
      </c>
      <c r="BW53" s="101">
        <f t="shared" si="20"/>
        <v>0</v>
      </c>
      <c r="BX53" s="101">
        <f t="shared" si="21"/>
        <v>0</v>
      </c>
      <c r="BY53" s="101">
        <f t="shared" si="22"/>
        <v>0</v>
      </c>
      <c r="BZ53" s="101">
        <f t="shared" si="23"/>
        <v>0</v>
      </c>
      <c r="CA53" s="101">
        <f t="shared" si="24"/>
        <v>0</v>
      </c>
      <c r="CB53" s="100">
        <f t="shared" si="25"/>
        <v>0</v>
      </c>
      <c r="CC53" s="101">
        <f t="shared" si="26"/>
        <v>0</v>
      </c>
      <c r="CD53" s="102">
        <f t="shared" si="27"/>
        <v>0</v>
      </c>
      <c r="CE53" s="100">
        <f t="shared" si="28"/>
        <v>0</v>
      </c>
      <c r="CF53" s="100">
        <f t="shared" si="29"/>
        <v>0</v>
      </c>
      <c r="CG53" s="100">
        <f t="shared" si="30"/>
        <v>0</v>
      </c>
      <c r="CH53" s="100">
        <f t="shared" si="31"/>
        <v>0</v>
      </c>
      <c r="CI53" s="100">
        <f t="shared" si="32"/>
        <v>0</v>
      </c>
      <c r="CJ53" s="103">
        <f t="shared" si="33"/>
        <v>0</v>
      </c>
      <c r="CK53" s="101">
        <f t="shared" si="34"/>
        <v>0</v>
      </c>
      <c r="CL53" s="103">
        <f t="shared" si="35"/>
        <v>0</v>
      </c>
      <c r="CM53" s="101" t="e">
        <f t="shared" si="36"/>
        <v>#DIV/0!</v>
      </c>
    </row>
    <row r="54" spans="2:91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2"/>
        <v>10</v>
      </c>
      <c r="AY54" s="100" t="e">
        <f t="shared" si="3"/>
        <v>#DIV/0!</v>
      </c>
      <c r="AZ54" s="101" t="e">
        <f t="shared" si="4"/>
        <v>#DIV/0!</v>
      </c>
      <c r="BA54" s="102">
        <f t="shared" si="5"/>
        <v>0</v>
      </c>
      <c r="BB54" s="100" t="e">
        <f t="shared" si="6"/>
        <v>#DIV/0!</v>
      </c>
      <c r="BC54" s="100">
        <f t="shared" si="7"/>
        <v>0</v>
      </c>
      <c r="BD54" s="100" t="e">
        <f t="shared" si="8"/>
        <v>#DIV/0!</v>
      </c>
      <c r="BE54" s="100">
        <f t="shared" si="9"/>
        <v>0</v>
      </c>
      <c r="BF54" s="100" t="e">
        <f t="shared" si="10"/>
        <v>#DIV/0!</v>
      </c>
      <c r="BG54" s="103" t="e">
        <f>+VLOOKUP(K54,'Código Barras'!$C$3:$D$1694,1,0)</f>
        <v>#N/A</v>
      </c>
      <c r="BH54" s="101" t="e">
        <f t="shared" si="11"/>
        <v>#DIV/0!</v>
      </c>
      <c r="BI54" s="103" t="e">
        <f>+VLOOKUP(M54,'Código Barras'!$C$3:$D$1694,1,0)</f>
        <v>#N/A</v>
      </c>
      <c r="BJ54" s="101" t="e">
        <f t="shared" si="12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3"/>
        <v>0</v>
      </c>
      <c r="BQ54" s="103">
        <f t="shared" si="14"/>
        <v>0</v>
      </c>
      <c r="BR54" s="103">
        <f t="shared" si="15"/>
        <v>0</v>
      </c>
      <c r="BS54" s="103">
        <f t="shared" si="16"/>
        <v>0</v>
      </c>
      <c r="BT54" s="101">
        <f t="shared" si="17"/>
        <v>0</v>
      </c>
      <c r="BU54" s="101">
        <f t="shared" si="18"/>
        <v>0</v>
      </c>
      <c r="BV54" s="101">
        <f t="shared" si="19"/>
        <v>0</v>
      </c>
      <c r="BW54" s="101">
        <f t="shared" si="20"/>
        <v>0</v>
      </c>
      <c r="BX54" s="101">
        <f t="shared" si="21"/>
        <v>0</v>
      </c>
      <c r="BY54" s="101">
        <f t="shared" si="22"/>
        <v>0</v>
      </c>
      <c r="BZ54" s="101">
        <f t="shared" si="23"/>
        <v>0</v>
      </c>
      <c r="CA54" s="101">
        <f t="shared" si="24"/>
        <v>0</v>
      </c>
      <c r="CB54" s="100">
        <f t="shared" si="25"/>
        <v>0</v>
      </c>
      <c r="CC54" s="101">
        <f t="shared" si="26"/>
        <v>0</v>
      </c>
      <c r="CD54" s="102">
        <f t="shared" si="27"/>
        <v>0</v>
      </c>
      <c r="CE54" s="100">
        <f t="shared" si="28"/>
        <v>0</v>
      </c>
      <c r="CF54" s="100">
        <f t="shared" si="29"/>
        <v>0</v>
      </c>
      <c r="CG54" s="100">
        <f t="shared" si="30"/>
        <v>0</v>
      </c>
      <c r="CH54" s="100">
        <f t="shared" si="31"/>
        <v>0</v>
      </c>
      <c r="CI54" s="100">
        <f t="shared" si="32"/>
        <v>0</v>
      </c>
      <c r="CJ54" s="103">
        <f t="shared" si="33"/>
        <v>0</v>
      </c>
      <c r="CK54" s="101">
        <f t="shared" si="34"/>
        <v>0</v>
      </c>
      <c r="CL54" s="103">
        <f t="shared" si="35"/>
        <v>0</v>
      </c>
      <c r="CM54" s="101" t="e">
        <f t="shared" si="36"/>
        <v>#DIV/0!</v>
      </c>
    </row>
    <row r="55" spans="2:91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2"/>
        <v>10</v>
      </c>
      <c r="AY55" s="100" t="e">
        <f t="shared" si="3"/>
        <v>#DIV/0!</v>
      </c>
      <c r="AZ55" s="101" t="e">
        <f t="shared" si="4"/>
        <v>#DIV/0!</v>
      </c>
      <c r="BA55" s="102">
        <f t="shared" si="5"/>
        <v>0</v>
      </c>
      <c r="BB55" s="100" t="e">
        <f t="shared" si="6"/>
        <v>#DIV/0!</v>
      </c>
      <c r="BC55" s="100">
        <f t="shared" si="7"/>
        <v>0</v>
      </c>
      <c r="BD55" s="100" t="e">
        <f t="shared" si="8"/>
        <v>#DIV/0!</v>
      </c>
      <c r="BE55" s="100">
        <f t="shared" si="9"/>
        <v>0</v>
      </c>
      <c r="BF55" s="100" t="e">
        <f t="shared" si="10"/>
        <v>#DIV/0!</v>
      </c>
      <c r="BG55" s="103" t="e">
        <f>+VLOOKUP(K55,'Código Barras'!$C$3:$D$1694,1,0)</f>
        <v>#N/A</v>
      </c>
      <c r="BH55" s="101" t="e">
        <f t="shared" si="11"/>
        <v>#DIV/0!</v>
      </c>
      <c r="BI55" s="103" t="e">
        <f>+VLOOKUP(M55,'Código Barras'!$C$3:$D$1694,1,0)</f>
        <v>#N/A</v>
      </c>
      <c r="BJ55" s="101" t="e">
        <f t="shared" si="12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3"/>
        <v>0</v>
      </c>
      <c r="BQ55" s="103">
        <f t="shared" si="14"/>
        <v>0</v>
      </c>
      <c r="BR55" s="103">
        <f t="shared" si="15"/>
        <v>0</v>
      </c>
      <c r="BS55" s="103">
        <f t="shared" si="16"/>
        <v>0</v>
      </c>
      <c r="BT55" s="101">
        <f t="shared" si="17"/>
        <v>0</v>
      </c>
      <c r="BU55" s="101">
        <f t="shared" si="18"/>
        <v>0</v>
      </c>
      <c r="BV55" s="101">
        <f t="shared" si="19"/>
        <v>0</v>
      </c>
      <c r="BW55" s="101">
        <f t="shared" si="20"/>
        <v>0</v>
      </c>
      <c r="BX55" s="101">
        <f t="shared" si="21"/>
        <v>0</v>
      </c>
      <c r="BY55" s="101">
        <f t="shared" si="22"/>
        <v>0</v>
      </c>
      <c r="BZ55" s="101">
        <f t="shared" si="23"/>
        <v>0</v>
      </c>
      <c r="CA55" s="101">
        <f t="shared" si="24"/>
        <v>0</v>
      </c>
      <c r="CB55" s="100">
        <f t="shared" si="25"/>
        <v>0</v>
      </c>
      <c r="CC55" s="101">
        <f t="shared" si="26"/>
        <v>0</v>
      </c>
      <c r="CD55" s="102">
        <f t="shared" si="27"/>
        <v>0</v>
      </c>
      <c r="CE55" s="100">
        <f t="shared" si="28"/>
        <v>0</v>
      </c>
      <c r="CF55" s="100">
        <f t="shared" si="29"/>
        <v>0</v>
      </c>
      <c r="CG55" s="100">
        <f t="shared" si="30"/>
        <v>0</v>
      </c>
      <c r="CH55" s="100">
        <f t="shared" si="31"/>
        <v>0</v>
      </c>
      <c r="CI55" s="100">
        <f t="shared" si="32"/>
        <v>0</v>
      </c>
      <c r="CJ55" s="103">
        <f t="shared" si="33"/>
        <v>0</v>
      </c>
      <c r="CK55" s="101">
        <f t="shared" si="34"/>
        <v>0</v>
      </c>
      <c r="CL55" s="103">
        <f t="shared" si="35"/>
        <v>0</v>
      </c>
      <c r="CM55" s="101" t="e">
        <f t="shared" si="36"/>
        <v>#DIV/0!</v>
      </c>
    </row>
    <row r="56" spans="2:91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2"/>
        <v>10</v>
      </c>
      <c r="AY56" s="100" t="e">
        <f t="shared" si="3"/>
        <v>#DIV/0!</v>
      </c>
      <c r="AZ56" s="101" t="e">
        <f t="shared" si="4"/>
        <v>#DIV/0!</v>
      </c>
      <c r="BA56" s="102">
        <f t="shared" si="5"/>
        <v>0</v>
      </c>
      <c r="BB56" s="100" t="e">
        <f t="shared" si="6"/>
        <v>#DIV/0!</v>
      </c>
      <c r="BC56" s="100">
        <f t="shared" si="7"/>
        <v>0</v>
      </c>
      <c r="BD56" s="100" t="e">
        <f t="shared" si="8"/>
        <v>#DIV/0!</v>
      </c>
      <c r="BE56" s="100">
        <f t="shared" si="9"/>
        <v>0</v>
      </c>
      <c r="BF56" s="100" t="e">
        <f t="shared" si="10"/>
        <v>#DIV/0!</v>
      </c>
      <c r="BG56" s="103" t="e">
        <f>+VLOOKUP(K56,'Código Barras'!$C$3:$D$1694,1,0)</f>
        <v>#N/A</v>
      </c>
      <c r="BH56" s="101" t="e">
        <f t="shared" si="11"/>
        <v>#DIV/0!</v>
      </c>
      <c r="BI56" s="103" t="e">
        <f>+VLOOKUP(M56,'Código Barras'!$C$3:$D$1694,1,0)</f>
        <v>#N/A</v>
      </c>
      <c r="BJ56" s="101" t="e">
        <f t="shared" si="12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3"/>
        <v>0</v>
      </c>
      <c r="BQ56" s="103">
        <f t="shared" si="14"/>
        <v>0</v>
      </c>
      <c r="BR56" s="103">
        <f t="shared" si="15"/>
        <v>0</v>
      </c>
      <c r="BS56" s="103">
        <f t="shared" si="16"/>
        <v>0</v>
      </c>
      <c r="BT56" s="101">
        <f t="shared" si="17"/>
        <v>0</v>
      </c>
      <c r="BU56" s="101">
        <f t="shared" si="18"/>
        <v>0</v>
      </c>
      <c r="BV56" s="101">
        <f t="shared" si="19"/>
        <v>0</v>
      </c>
      <c r="BW56" s="101">
        <f t="shared" si="20"/>
        <v>0</v>
      </c>
      <c r="BX56" s="101">
        <f t="shared" si="21"/>
        <v>0</v>
      </c>
      <c r="BY56" s="101">
        <f t="shared" si="22"/>
        <v>0</v>
      </c>
      <c r="BZ56" s="101">
        <f t="shared" si="23"/>
        <v>0</v>
      </c>
      <c r="CA56" s="101">
        <f t="shared" si="24"/>
        <v>0</v>
      </c>
      <c r="CB56" s="100">
        <f t="shared" si="25"/>
        <v>0</v>
      </c>
      <c r="CC56" s="101">
        <f t="shared" si="26"/>
        <v>0</v>
      </c>
      <c r="CD56" s="102">
        <f t="shared" si="27"/>
        <v>0</v>
      </c>
      <c r="CE56" s="100">
        <f t="shared" si="28"/>
        <v>0</v>
      </c>
      <c r="CF56" s="100">
        <f t="shared" si="29"/>
        <v>0</v>
      </c>
      <c r="CG56" s="100">
        <f t="shared" si="30"/>
        <v>0</v>
      </c>
      <c r="CH56" s="100">
        <f t="shared" si="31"/>
        <v>0</v>
      </c>
      <c r="CI56" s="100">
        <f t="shared" si="32"/>
        <v>0</v>
      </c>
      <c r="CJ56" s="103">
        <f t="shared" si="33"/>
        <v>0</v>
      </c>
      <c r="CK56" s="101">
        <f t="shared" si="34"/>
        <v>0</v>
      </c>
      <c r="CL56" s="103">
        <f t="shared" si="35"/>
        <v>0</v>
      </c>
      <c r="CM56" s="101" t="e">
        <f t="shared" si="36"/>
        <v>#DIV/0!</v>
      </c>
    </row>
    <row r="57" spans="2:91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2"/>
        <v>10</v>
      </c>
      <c r="AY57" s="100" t="e">
        <f t="shared" si="3"/>
        <v>#DIV/0!</v>
      </c>
      <c r="AZ57" s="101" t="e">
        <f t="shared" si="4"/>
        <v>#DIV/0!</v>
      </c>
      <c r="BA57" s="102">
        <f t="shared" si="5"/>
        <v>0</v>
      </c>
      <c r="BB57" s="100" t="e">
        <f t="shared" si="6"/>
        <v>#DIV/0!</v>
      </c>
      <c r="BC57" s="100">
        <f t="shared" si="7"/>
        <v>0</v>
      </c>
      <c r="BD57" s="100" t="e">
        <f t="shared" si="8"/>
        <v>#DIV/0!</v>
      </c>
      <c r="BE57" s="100">
        <f t="shared" si="9"/>
        <v>0</v>
      </c>
      <c r="BF57" s="100" t="e">
        <f t="shared" si="10"/>
        <v>#DIV/0!</v>
      </c>
      <c r="BG57" s="103" t="e">
        <f>+VLOOKUP(K57,'Código Barras'!$C$3:$D$1694,1,0)</f>
        <v>#N/A</v>
      </c>
      <c r="BH57" s="101" t="e">
        <f t="shared" si="11"/>
        <v>#DIV/0!</v>
      </c>
      <c r="BI57" s="103" t="e">
        <f>+VLOOKUP(M57,'Código Barras'!$C$3:$D$1694,1,0)</f>
        <v>#N/A</v>
      </c>
      <c r="BJ57" s="101" t="e">
        <f t="shared" si="12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3"/>
        <v>0</v>
      </c>
      <c r="BQ57" s="103">
        <f t="shared" si="14"/>
        <v>0</v>
      </c>
      <c r="BR57" s="103">
        <f t="shared" si="15"/>
        <v>0</v>
      </c>
      <c r="BS57" s="103">
        <f t="shared" si="16"/>
        <v>0</v>
      </c>
      <c r="BT57" s="101">
        <f t="shared" si="17"/>
        <v>0</v>
      </c>
      <c r="BU57" s="101">
        <f t="shared" si="18"/>
        <v>0</v>
      </c>
      <c r="BV57" s="101">
        <f t="shared" si="19"/>
        <v>0</v>
      </c>
      <c r="BW57" s="101">
        <f t="shared" si="20"/>
        <v>0</v>
      </c>
      <c r="BX57" s="101">
        <f t="shared" si="21"/>
        <v>0</v>
      </c>
      <c r="BY57" s="101">
        <f t="shared" si="22"/>
        <v>0</v>
      </c>
      <c r="BZ57" s="101">
        <f t="shared" si="23"/>
        <v>0</v>
      </c>
      <c r="CA57" s="101">
        <f t="shared" si="24"/>
        <v>0</v>
      </c>
      <c r="CB57" s="100">
        <f t="shared" si="25"/>
        <v>0</v>
      </c>
      <c r="CC57" s="101">
        <f t="shared" si="26"/>
        <v>0</v>
      </c>
      <c r="CD57" s="102">
        <f t="shared" si="27"/>
        <v>0</v>
      </c>
      <c r="CE57" s="100">
        <f t="shared" si="28"/>
        <v>0</v>
      </c>
      <c r="CF57" s="100">
        <f t="shared" si="29"/>
        <v>0</v>
      </c>
      <c r="CG57" s="100">
        <f t="shared" si="30"/>
        <v>0</v>
      </c>
      <c r="CH57" s="100">
        <f t="shared" si="31"/>
        <v>0</v>
      </c>
      <c r="CI57" s="100">
        <f t="shared" si="32"/>
        <v>0</v>
      </c>
      <c r="CJ57" s="103">
        <f t="shared" si="33"/>
        <v>0</v>
      </c>
      <c r="CK57" s="101">
        <f t="shared" si="34"/>
        <v>0</v>
      </c>
      <c r="CL57" s="103">
        <f t="shared" si="35"/>
        <v>0</v>
      </c>
      <c r="CM57" s="101" t="e">
        <f t="shared" si="36"/>
        <v>#DIV/0!</v>
      </c>
    </row>
    <row r="58" spans="2:91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2"/>
        <v>10</v>
      </c>
      <c r="AY58" s="100" t="e">
        <f t="shared" si="3"/>
        <v>#DIV/0!</v>
      </c>
      <c r="AZ58" s="101" t="e">
        <f t="shared" si="4"/>
        <v>#DIV/0!</v>
      </c>
      <c r="BA58" s="102">
        <f t="shared" si="5"/>
        <v>0</v>
      </c>
      <c r="BB58" s="100" t="e">
        <f t="shared" si="6"/>
        <v>#DIV/0!</v>
      </c>
      <c r="BC58" s="100">
        <f t="shared" si="7"/>
        <v>0</v>
      </c>
      <c r="BD58" s="100" t="e">
        <f t="shared" si="8"/>
        <v>#DIV/0!</v>
      </c>
      <c r="BE58" s="100">
        <f t="shared" si="9"/>
        <v>0</v>
      </c>
      <c r="BF58" s="100" t="e">
        <f t="shared" si="10"/>
        <v>#DIV/0!</v>
      </c>
      <c r="BG58" s="103" t="e">
        <f>+VLOOKUP(K58,'Código Barras'!$C$3:$D$1694,1,0)</f>
        <v>#N/A</v>
      </c>
      <c r="BH58" s="101" t="e">
        <f t="shared" si="11"/>
        <v>#DIV/0!</v>
      </c>
      <c r="BI58" s="103" t="e">
        <f>+VLOOKUP(M58,'Código Barras'!$C$3:$D$1694,1,0)</f>
        <v>#N/A</v>
      </c>
      <c r="BJ58" s="101" t="e">
        <f t="shared" si="12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3"/>
        <v>0</v>
      </c>
      <c r="BQ58" s="103">
        <f t="shared" si="14"/>
        <v>0</v>
      </c>
      <c r="BR58" s="103">
        <f t="shared" si="15"/>
        <v>0</v>
      </c>
      <c r="BS58" s="103">
        <f t="shared" si="16"/>
        <v>0</v>
      </c>
      <c r="BT58" s="101">
        <f t="shared" si="17"/>
        <v>0</v>
      </c>
      <c r="BU58" s="101">
        <f t="shared" si="18"/>
        <v>0</v>
      </c>
      <c r="BV58" s="101">
        <f t="shared" si="19"/>
        <v>0</v>
      </c>
      <c r="BW58" s="101">
        <f t="shared" si="20"/>
        <v>0</v>
      </c>
      <c r="BX58" s="101">
        <f t="shared" si="21"/>
        <v>0</v>
      </c>
      <c r="BY58" s="101">
        <f t="shared" si="22"/>
        <v>0</v>
      </c>
      <c r="BZ58" s="101">
        <f t="shared" si="23"/>
        <v>0</v>
      </c>
      <c r="CA58" s="101">
        <f t="shared" si="24"/>
        <v>0</v>
      </c>
      <c r="CB58" s="100">
        <f t="shared" si="25"/>
        <v>0</v>
      </c>
      <c r="CC58" s="101">
        <f t="shared" si="26"/>
        <v>0</v>
      </c>
      <c r="CD58" s="102">
        <f t="shared" si="27"/>
        <v>0</v>
      </c>
      <c r="CE58" s="100">
        <f t="shared" si="28"/>
        <v>0</v>
      </c>
      <c r="CF58" s="100">
        <f t="shared" si="29"/>
        <v>0</v>
      </c>
      <c r="CG58" s="100">
        <f t="shared" si="30"/>
        <v>0</v>
      </c>
      <c r="CH58" s="100">
        <f t="shared" si="31"/>
        <v>0</v>
      </c>
      <c r="CI58" s="100">
        <f t="shared" si="32"/>
        <v>0</v>
      </c>
      <c r="CJ58" s="103">
        <f t="shared" si="33"/>
        <v>0</v>
      </c>
      <c r="CK58" s="101">
        <f t="shared" si="34"/>
        <v>0</v>
      </c>
      <c r="CL58" s="103">
        <f t="shared" si="35"/>
        <v>0</v>
      </c>
      <c r="CM58" s="101" t="e">
        <f t="shared" si="36"/>
        <v>#DIV/0!</v>
      </c>
    </row>
    <row r="59" spans="2:91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2"/>
        <v>10</v>
      </c>
      <c r="AY59" s="100" t="e">
        <f t="shared" si="3"/>
        <v>#DIV/0!</v>
      </c>
      <c r="AZ59" s="101" t="e">
        <f t="shared" si="4"/>
        <v>#DIV/0!</v>
      </c>
      <c r="BA59" s="102">
        <f t="shared" si="5"/>
        <v>0</v>
      </c>
      <c r="BB59" s="100" t="e">
        <f t="shared" si="6"/>
        <v>#DIV/0!</v>
      </c>
      <c r="BC59" s="100">
        <f t="shared" si="7"/>
        <v>0</v>
      </c>
      <c r="BD59" s="100" t="e">
        <f t="shared" si="8"/>
        <v>#DIV/0!</v>
      </c>
      <c r="BE59" s="100">
        <f t="shared" si="9"/>
        <v>0</v>
      </c>
      <c r="BF59" s="100" t="e">
        <f t="shared" si="10"/>
        <v>#DIV/0!</v>
      </c>
      <c r="BG59" s="103" t="e">
        <f>+VLOOKUP(K59,'Código Barras'!$C$3:$D$1694,1,0)</f>
        <v>#N/A</v>
      </c>
      <c r="BH59" s="101" t="e">
        <f t="shared" si="11"/>
        <v>#DIV/0!</v>
      </c>
      <c r="BI59" s="103" t="e">
        <f>+VLOOKUP(M59,'Código Barras'!$C$3:$D$1694,1,0)</f>
        <v>#N/A</v>
      </c>
      <c r="BJ59" s="101" t="e">
        <f t="shared" si="12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3"/>
        <v>0</v>
      </c>
      <c r="BQ59" s="103">
        <f t="shared" si="14"/>
        <v>0</v>
      </c>
      <c r="BR59" s="103">
        <f t="shared" si="15"/>
        <v>0</v>
      </c>
      <c r="BS59" s="103">
        <f t="shared" si="16"/>
        <v>0</v>
      </c>
      <c r="BT59" s="101">
        <f t="shared" si="17"/>
        <v>0</v>
      </c>
      <c r="BU59" s="101">
        <f t="shared" si="18"/>
        <v>0</v>
      </c>
      <c r="BV59" s="101">
        <f t="shared" si="19"/>
        <v>0</v>
      </c>
      <c r="BW59" s="101">
        <f t="shared" si="20"/>
        <v>0</v>
      </c>
      <c r="BX59" s="101">
        <f t="shared" si="21"/>
        <v>0</v>
      </c>
      <c r="BY59" s="101">
        <f t="shared" si="22"/>
        <v>0</v>
      </c>
      <c r="BZ59" s="101">
        <f t="shared" si="23"/>
        <v>0</v>
      </c>
      <c r="CA59" s="101">
        <f t="shared" si="24"/>
        <v>0</v>
      </c>
      <c r="CB59" s="100">
        <f t="shared" si="25"/>
        <v>0</v>
      </c>
      <c r="CC59" s="101">
        <f t="shared" si="26"/>
        <v>0</v>
      </c>
      <c r="CD59" s="102">
        <f t="shared" si="27"/>
        <v>0</v>
      </c>
      <c r="CE59" s="100">
        <f t="shared" si="28"/>
        <v>0</v>
      </c>
      <c r="CF59" s="100">
        <f t="shared" si="29"/>
        <v>0</v>
      </c>
      <c r="CG59" s="100">
        <f t="shared" si="30"/>
        <v>0</v>
      </c>
      <c r="CH59" s="100">
        <f t="shared" si="31"/>
        <v>0</v>
      </c>
      <c r="CI59" s="100">
        <f t="shared" si="32"/>
        <v>0</v>
      </c>
      <c r="CJ59" s="103">
        <f t="shared" si="33"/>
        <v>0</v>
      </c>
      <c r="CK59" s="101">
        <f t="shared" si="34"/>
        <v>0</v>
      </c>
      <c r="CL59" s="103">
        <f t="shared" si="35"/>
        <v>0</v>
      </c>
      <c r="CM59" s="101" t="e">
        <f t="shared" si="36"/>
        <v>#DIV/0!</v>
      </c>
    </row>
    <row r="60" spans="2:91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2"/>
        <v>10</v>
      </c>
      <c r="AY60" s="100" t="e">
        <f t="shared" si="3"/>
        <v>#DIV/0!</v>
      </c>
      <c r="AZ60" s="101" t="e">
        <f t="shared" si="4"/>
        <v>#DIV/0!</v>
      </c>
      <c r="BA60" s="102">
        <f t="shared" si="5"/>
        <v>0</v>
      </c>
      <c r="BB60" s="100" t="e">
        <f t="shared" si="6"/>
        <v>#DIV/0!</v>
      </c>
      <c r="BC60" s="100">
        <f t="shared" si="7"/>
        <v>0</v>
      </c>
      <c r="BD60" s="100" t="e">
        <f t="shared" si="8"/>
        <v>#DIV/0!</v>
      </c>
      <c r="BE60" s="100">
        <f t="shared" si="9"/>
        <v>0</v>
      </c>
      <c r="BF60" s="100" t="e">
        <f t="shared" si="10"/>
        <v>#DIV/0!</v>
      </c>
      <c r="BG60" s="103" t="e">
        <f>+VLOOKUP(K60,'Código Barras'!$C$3:$D$1694,1,0)</f>
        <v>#N/A</v>
      </c>
      <c r="BH60" s="101" t="e">
        <f t="shared" si="11"/>
        <v>#DIV/0!</v>
      </c>
      <c r="BI60" s="103" t="e">
        <f>+VLOOKUP(M60,'Código Barras'!$C$3:$D$1694,1,0)</f>
        <v>#N/A</v>
      </c>
      <c r="BJ60" s="101" t="e">
        <f t="shared" si="12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3"/>
        <v>0</v>
      </c>
      <c r="BQ60" s="103">
        <f t="shared" si="14"/>
        <v>0</v>
      </c>
      <c r="BR60" s="103">
        <f t="shared" si="15"/>
        <v>0</v>
      </c>
      <c r="BS60" s="103">
        <f t="shared" si="16"/>
        <v>0</v>
      </c>
      <c r="BT60" s="101">
        <f t="shared" si="17"/>
        <v>0</v>
      </c>
      <c r="BU60" s="101">
        <f t="shared" si="18"/>
        <v>0</v>
      </c>
      <c r="BV60" s="101">
        <f t="shared" si="19"/>
        <v>0</v>
      </c>
      <c r="BW60" s="101">
        <f t="shared" si="20"/>
        <v>0</v>
      </c>
      <c r="BX60" s="101">
        <f t="shared" si="21"/>
        <v>0</v>
      </c>
      <c r="BY60" s="101">
        <f t="shared" si="22"/>
        <v>0</v>
      </c>
      <c r="BZ60" s="101">
        <f t="shared" si="23"/>
        <v>0</v>
      </c>
      <c r="CA60" s="101">
        <f t="shared" si="24"/>
        <v>0</v>
      </c>
      <c r="CB60" s="100">
        <f t="shared" si="25"/>
        <v>0</v>
      </c>
      <c r="CC60" s="101">
        <f t="shared" si="26"/>
        <v>0</v>
      </c>
      <c r="CD60" s="102">
        <f t="shared" si="27"/>
        <v>0</v>
      </c>
      <c r="CE60" s="100">
        <f t="shared" si="28"/>
        <v>0</v>
      </c>
      <c r="CF60" s="100">
        <f t="shared" si="29"/>
        <v>0</v>
      </c>
      <c r="CG60" s="100">
        <f t="shared" si="30"/>
        <v>0</v>
      </c>
      <c r="CH60" s="100">
        <f t="shared" si="31"/>
        <v>0</v>
      </c>
      <c r="CI60" s="100">
        <f t="shared" si="32"/>
        <v>0</v>
      </c>
      <c r="CJ60" s="103">
        <f t="shared" si="33"/>
        <v>0</v>
      </c>
      <c r="CK60" s="101">
        <f t="shared" si="34"/>
        <v>0</v>
      </c>
      <c r="CL60" s="103">
        <f t="shared" si="35"/>
        <v>0</v>
      </c>
      <c r="CM60" s="101" t="e">
        <f t="shared" si="36"/>
        <v>#DIV/0!</v>
      </c>
    </row>
    <row r="61" spans="2:91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2"/>
        <v>10</v>
      </c>
      <c r="AY61" s="100" t="e">
        <f t="shared" si="3"/>
        <v>#DIV/0!</v>
      </c>
      <c r="AZ61" s="101" t="e">
        <f t="shared" si="4"/>
        <v>#DIV/0!</v>
      </c>
      <c r="BA61" s="102">
        <f t="shared" si="5"/>
        <v>0</v>
      </c>
      <c r="BB61" s="100" t="e">
        <f t="shared" si="6"/>
        <v>#DIV/0!</v>
      </c>
      <c r="BC61" s="100">
        <f t="shared" si="7"/>
        <v>0</v>
      </c>
      <c r="BD61" s="100" t="e">
        <f t="shared" si="8"/>
        <v>#DIV/0!</v>
      </c>
      <c r="BE61" s="100">
        <f t="shared" si="9"/>
        <v>0</v>
      </c>
      <c r="BF61" s="100" t="e">
        <f t="shared" si="10"/>
        <v>#DIV/0!</v>
      </c>
      <c r="BG61" s="103" t="e">
        <f>+VLOOKUP(K61,'Código Barras'!$C$3:$D$1694,1,0)</f>
        <v>#N/A</v>
      </c>
      <c r="BH61" s="101" t="e">
        <f t="shared" si="11"/>
        <v>#DIV/0!</v>
      </c>
      <c r="BI61" s="103" t="e">
        <f>+VLOOKUP(M61,'Código Barras'!$C$3:$D$1694,1,0)</f>
        <v>#N/A</v>
      </c>
      <c r="BJ61" s="101" t="e">
        <f t="shared" si="12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3"/>
        <v>0</v>
      </c>
      <c r="BQ61" s="103">
        <f t="shared" si="14"/>
        <v>0</v>
      </c>
      <c r="BR61" s="103">
        <f t="shared" si="15"/>
        <v>0</v>
      </c>
      <c r="BS61" s="103">
        <f t="shared" si="16"/>
        <v>0</v>
      </c>
      <c r="BT61" s="101">
        <f t="shared" si="17"/>
        <v>0</v>
      </c>
      <c r="BU61" s="101">
        <f t="shared" si="18"/>
        <v>0</v>
      </c>
      <c r="BV61" s="101">
        <f t="shared" si="19"/>
        <v>0</v>
      </c>
      <c r="BW61" s="101">
        <f t="shared" si="20"/>
        <v>0</v>
      </c>
      <c r="BX61" s="101">
        <f t="shared" si="21"/>
        <v>0</v>
      </c>
      <c r="BY61" s="101">
        <f t="shared" si="22"/>
        <v>0</v>
      </c>
      <c r="BZ61" s="101">
        <f t="shared" si="23"/>
        <v>0</v>
      </c>
      <c r="CA61" s="101">
        <f t="shared" si="24"/>
        <v>0</v>
      </c>
      <c r="CB61" s="100">
        <f t="shared" si="25"/>
        <v>0</v>
      </c>
      <c r="CC61" s="101">
        <f t="shared" si="26"/>
        <v>0</v>
      </c>
      <c r="CD61" s="102">
        <f t="shared" si="27"/>
        <v>0</v>
      </c>
      <c r="CE61" s="100">
        <f t="shared" si="28"/>
        <v>0</v>
      </c>
      <c r="CF61" s="100">
        <f t="shared" si="29"/>
        <v>0</v>
      </c>
      <c r="CG61" s="100">
        <f t="shared" si="30"/>
        <v>0</v>
      </c>
      <c r="CH61" s="100">
        <f t="shared" si="31"/>
        <v>0</v>
      </c>
      <c r="CI61" s="100">
        <f t="shared" si="32"/>
        <v>0</v>
      </c>
      <c r="CJ61" s="103">
        <f t="shared" si="33"/>
        <v>0</v>
      </c>
      <c r="CK61" s="101">
        <f t="shared" si="34"/>
        <v>0</v>
      </c>
      <c r="CL61" s="103">
        <f t="shared" si="35"/>
        <v>0</v>
      </c>
      <c r="CM61" s="101" t="e">
        <f t="shared" si="36"/>
        <v>#DIV/0!</v>
      </c>
    </row>
    <row r="62" spans="2:91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2"/>
        <v>10</v>
      </c>
      <c r="AY62" s="100" t="e">
        <f t="shared" si="3"/>
        <v>#DIV/0!</v>
      </c>
      <c r="AZ62" s="101" t="e">
        <f t="shared" si="4"/>
        <v>#DIV/0!</v>
      </c>
      <c r="BA62" s="102">
        <f t="shared" si="5"/>
        <v>0</v>
      </c>
      <c r="BB62" s="100" t="e">
        <f t="shared" si="6"/>
        <v>#DIV/0!</v>
      </c>
      <c r="BC62" s="100">
        <f t="shared" si="7"/>
        <v>0</v>
      </c>
      <c r="BD62" s="100" t="e">
        <f t="shared" si="8"/>
        <v>#DIV/0!</v>
      </c>
      <c r="BE62" s="100">
        <f t="shared" si="9"/>
        <v>0</v>
      </c>
      <c r="BF62" s="100" t="e">
        <f t="shared" si="10"/>
        <v>#DIV/0!</v>
      </c>
      <c r="BG62" s="103" t="e">
        <f>+VLOOKUP(K62,'Código Barras'!$C$3:$D$1694,1,0)</f>
        <v>#N/A</v>
      </c>
      <c r="BH62" s="101" t="e">
        <f t="shared" si="11"/>
        <v>#DIV/0!</v>
      </c>
      <c r="BI62" s="103" t="e">
        <f>+VLOOKUP(M62,'Código Barras'!$C$3:$D$1694,1,0)</f>
        <v>#N/A</v>
      </c>
      <c r="BJ62" s="101" t="e">
        <f t="shared" si="12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3"/>
        <v>0</v>
      </c>
      <c r="BQ62" s="103">
        <f t="shared" si="14"/>
        <v>0</v>
      </c>
      <c r="BR62" s="103">
        <f t="shared" si="15"/>
        <v>0</v>
      </c>
      <c r="BS62" s="103">
        <f t="shared" si="16"/>
        <v>0</v>
      </c>
      <c r="BT62" s="101">
        <f t="shared" si="17"/>
        <v>0</v>
      </c>
      <c r="BU62" s="101">
        <f t="shared" si="18"/>
        <v>0</v>
      </c>
      <c r="BV62" s="101">
        <f t="shared" si="19"/>
        <v>0</v>
      </c>
      <c r="BW62" s="101">
        <f t="shared" si="20"/>
        <v>0</v>
      </c>
      <c r="BX62" s="101">
        <f t="shared" si="21"/>
        <v>0</v>
      </c>
      <c r="BY62" s="101">
        <f t="shared" si="22"/>
        <v>0</v>
      </c>
      <c r="BZ62" s="101">
        <f t="shared" si="23"/>
        <v>0</v>
      </c>
      <c r="CA62" s="101">
        <f t="shared" si="24"/>
        <v>0</v>
      </c>
      <c r="CB62" s="100">
        <f t="shared" si="25"/>
        <v>0</v>
      </c>
      <c r="CC62" s="101">
        <f t="shared" si="26"/>
        <v>0</v>
      </c>
      <c r="CD62" s="102">
        <f t="shared" si="27"/>
        <v>0</v>
      </c>
      <c r="CE62" s="100">
        <f t="shared" si="28"/>
        <v>0</v>
      </c>
      <c r="CF62" s="100">
        <f t="shared" si="29"/>
        <v>0</v>
      </c>
      <c r="CG62" s="100">
        <f t="shared" si="30"/>
        <v>0</v>
      </c>
      <c r="CH62" s="100">
        <f t="shared" si="31"/>
        <v>0</v>
      </c>
      <c r="CI62" s="100">
        <f t="shared" si="32"/>
        <v>0</v>
      </c>
      <c r="CJ62" s="103">
        <f t="shared" si="33"/>
        <v>0</v>
      </c>
      <c r="CK62" s="101">
        <f t="shared" si="34"/>
        <v>0</v>
      </c>
      <c r="CL62" s="103">
        <f t="shared" si="35"/>
        <v>0</v>
      </c>
      <c r="CM62" s="101" t="e">
        <f t="shared" si="36"/>
        <v>#DIV/0!</v>
      </c>
    </row>
    <row r="63" spans="2:91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2"/>
        <v>10</v>
      </c>
      <c r="AY63" s="100" t="e">
        <f t="shared" si="3"/>
        <v>#DIV/0!</v>
      </c>
      <c r="AZ63" s="101" t="e">
        <f t="shared" si="4"/>
        <v>#DIV/0!</v>
      </c>
      <c r="BA63" s="102">
        <f t="shared" si="5"/>
        <v>0</v>
      </c>
      <c r="BB63" s="100" t="e">
        <f t="shared" si="6"/>
        <v>#DIV/0!</v>
      </c>
      <c r="BC63" s="100">
        <f t="shared" si="7"/>
        <v>0</v>
      </c>
      <c r="BD63" s="100" t="e">
        <f t="shared" si="8"/>
        <v>#DIV/0!</v>
      </c>
      <c r="BE63" s="100">
        <f t="shared" si="9"/>
        <v>0</v>
      </c>
      <c r="BF63" s="100" t="e">
        <f t="shared" si="10"/>
        <v>#DIV/0!</v>
      </c>
      <c r="BG63" s="103" t="e">
        <f>+VLOOKUP(K63,'Código Barras'!$C$3:$D$1694,1,0)</f>
        <v>#N/A</v>
      </c>
      <c r="BH63" s="101" t="e">
        <f t="shared" si="11"/>
        <v>#DIV/0!</v>
      </c>
      <c r="BI63" s="103" t="e">
        <f>+VLOOKUP(M63,'Código Barras'!$C$3:$D$1694,1,0)</f>
        <v>#N/A</v>
      </c>
      <c r="BJ63" s="101" t="e">
        <f t="shared" si="12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3"/>
        <v>0</v>
      </c>
      <c r="BQ63" s="103">
        <f t="shared" si="14"/>
        <v>0</v>
      </c>
      <c r="BR63" s="103">
        <f t="shared" si="15"/>
        <v>0</v>
      </c>
      <c r="BS63" s="103">
        <f t="shared" si="16"/>
        <v>0</v>
      </c>
      <c r="BT63" s="101">
        <f t="shared" si="17"/>
        <v>0</v>
      </c>
      <c r="BU63" s="101">
        <f t="shared" si="18"/>
        <v>0</v>
      </c>
      <c r="BV63" s="101">
        <f t="shared" si="19"/>
        <v>0</v>
      </c>
      <c r="BW63" s="101">
        <f t="shared" si="20"/>
        <v>0</v>
      </c>
      <c r="BX63" s="101">
        <f t="shared" si="21"/>
        <v>0</v>
      </c>
      <c r="BY63" s="101">
        <f t="shared" si="22"/>
        <v>0</v>
      </c>
      <c r="BZ63" s="101">
        <f t="shared" si="23"/>
        <v>0</v>
      </c>
      <c r="CA63" s="101">
        <f t="shared" si="24"/>
        <v>0</v>
      </c>
      <c r="CB63" s="100">
        <f t="shared" si="25"/>
        <v>0</v>
      </c>
      <c r="CC63" s="101">
        <f t="shared" si="26"/>
        <v>0</v>
      </c>
      <c r="CD63" s="102">
        <f t="shared" si="27"/>
        <v>0</v>
      </c>
      <c r="CE63" s="100">
        <f t="shared" si="28"/>
        <v>0</v>
      </c>
      <c r="CF63" s="100">
        <f t="shared" si="29"/>
        <v>0</v>
      </c>
      <c r="CG63" s="100">
        <f t="shared" si="30"/>
        <v>0</v>
      </c>
      <c r="CH63" s="100">
        <f t="shared" si="31"/>
        <v>0</v>
      </c>
      <c r="CI63" s="100">
        <f t="shared" si="32"/>
        <v>0</v>
      </c>
      <c r="CJ63" s="103">
        <f t="shared" si="33"/>
        <v>0</v>
      </c>
      <c r="CK63" s="101">
        <f t="shared" si="34"/>
        <v>0</v>
      </c>
      <c r="CL63" s="103">
        <f t="shared" si="35"/>
        <v>0</v>
      </c>
      <c r="CM63" s="101" t="e">
        <f t="shared" si="36"/>
        <v>#DIV/0!</v>
      </c>
    </row>
    <row r="64" spans="2:91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2"/>
        <v>10</v>
      </c>
      <c r="AY64" s="100" t="e">
        <f t="shared" si="3"/>
        <v>#DIV/0!</v>
      </c>
      <c r="AZ64" s="101" t="e">
        <f t="shared" si="4"/>
        <v>#DIV/0!</v>
      </c>
      <c r="BA64" s="102">
        <f t="shared" si="5"/>
        <v>0</v>
      </c>
      <c r="BB64" s="100" t="e">
        <f t="shared" si="6"/>
        <v>#DIV/0!</v>
      </c>
      <c r="BC64" s="100">
        <f t="shared" si="7"/>
        <v>0</v>
      </c>
      <c r="BD64" s="100" t="e">
        <f t="shared" si="8"/>
        <v>#DIV/0!</v>
      </c>
      <c r="BE64" s="100">
        <f t="shared" si="9"/>
        <v>0</v>
      </c>
      <c r="BF64" s="100" t="e">
        <f t="shared" si="10"/>
        <v>#DIV/0!</v>
      </c>
      <c r="BG64" s="103" t="e">
        <f>+VLOOKUP(K64,'Código Barras'!$C$3:$D$1694,1,0)</f>
        <v>#N/A</v>
      </c>
      <c r="BH64" s="101" t="e">
        <f t="shared" si="11"/>
        <v>#DIV/0!</v>
      </c>
      <c r="BI64" s="103" t="e">
        <f>+VLOOKUP(M64,'Código Barras'!$C$3:$D$1694,1,0)</f>
        <v>#N/A</v>
      </c>
      <c r="BJ64" s="101" t="e">
        <f t="shared" si="12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3"/>
        <v>0</v>
      </c>
      <c r="BQ64" s="103">
        <f t="shared" si="14"/>
        <v>0</v>
      </c>
      <c r="BR64" s="103">
        <f t="shared" si="15"/>
        <v>0</v>
      </c>
      <c r="BS64" s="103">
        <f t="shared" si="16"/>
        <v>0</v>
      </c>
      <c r="BT64" s="101">
        <f t="shared" si="17"/>
        <v>0</v>
      </c>
      <c r="BU64" s="101">
        <f t="shared" si="18"/>
        <v>0</v>
      </c>
      <c r="BV64" s="101">
        <f t="shared" si="19"/>
        <v>0</v>
      </c>
      <c r="BW64" s="101">
        <f t="shared" si="20"/>
        <v>0</v>
      </c>
      <c r="BX64" s="101">
        <f t="shared" si="21"/>
        <v>0</v>
      </c>
      <c r="BY64" s="101">
        <f t="shared" si="22"/>
        <v>0</v>
      </c>
      <c r="BZ64" s="101">
        <f t="shared" si="23"/>
        <v>0</v>
      </c>
      <c r="CA64" s="101">
        <f t="shared" si="24"/>
        <v>0</v>
      </c>
      <c r="CB64" s="100">
        <f t="shared" si="25"/>
        <v>0</v>
      </c>
      <c r="CC64" s="101">
        <f t="shared" si="26"/>
        <v>0</v>
      </c>
      <c r="CD64" s="102">
        <f t="shared" si="27"/>
        <v>0</v>
      </c>
      <c r="CE64" s="100">
        <f t="shared" si="28"/>
        <v>0</v>
      </c>
      <c r="CF64" s="100">
        <f t="shared" si="29"/>
        <v>0</v>
      </c>
      <c r="CG64" s="100">
        <f t="shared" si="30"/>
        <v>0</v>
      </c>
      <c r="CH64" s="100">
        <f t="shared" si="31"/>
        <v>0</v>
      </c>
      <c r="CI64" s="100">
        <f t="shared" si="32"/>
        <v>0</v>
      </c>
      <c r="CJ64" s="103">
        <f t="shared" si="33"/>
        <v>0</v>
      </c>
      <c r="CK64" s="101">
        <f t="shared" si="34"/>
        <v>0</v>
      </c>
      <c r="CL64" s="103">
        <f t="shared" si="35"/>
        <v>0</v>
      </c>
      <c r="CM64" s="101" t="e">
        <f t="shared" si="36"/>
        <v>#DIV/0!</v>
      </c>
    </row>
    <row r="65" spans="2:91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2"/>
        <v>10</v>
      </c>
      <c r="AY65" s="100" t="e">
        <f t="shared" si="3"/>
        <v>#DIV/0!</v>
      </c>
      <c r="AZ65" s="101" t="e">
        <f t="shared" si="4"/>
        <v>#DIV/0!</v>
      </c>
      <c r="BA65" s="102">
        <f t="shared" si="5"/>
        <v>0</v>
      </c>
      <c r="BB65" s="100" t="e">
        <f t="shared" si="6"/>
        <v>#DIV/0!</v>
      </c>
      <c r="BC65" s="100">
        <f t="shared" si="7"/>
        <v>0</v>
      </c>
      <c r="BD65" s="100" t="e">
        <f t="shared" si="8"/>
        <v>#DIV/0!</v>
      </c>
      <c r="BE65" s="100">
        <f t="shared" si="9"/>
        <v>0</v>
      </c>
      <c r="BF65" s="100" t="e">
        <f t="shared" si="10"/>
        <v>#DIV/0!</v>
      </c>
      <c r="BG65" s="103" t="e">
        <f>+VLOOKUP(K65,'Código Barras'!$C$3:$D$1694,1,0)</f>
        <v>#N/A</v>
      </c>
      <c r="BH65" s="101" t="e">
        <f t="shared" si="11"/>
        <v>#DIV/0!</v>
      </c>
      <c r="BI65" s="103" t="e">
        <f>+VLOOKUP(M65,'Código Barras'!$C$3:$D$1694,1,0)</f>
        <v>#N/A</v>
      </c>
      <c r="BJ65" s="101" t="e">
        <f t="shared" si="12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3"/>
        <v>0</v>
      </c>
      <c r="BQ65" s="103">
        <f t="shared" si="14"/>
        <v>0</v>
      </c>
      <c r="BR65" s="103">
        <f t="shared" si="15"/>
        <v>0</v>
      </c>
      <c r="BS65" s="103">
        <f t="shared" si="16"/>
        <v>0</v>
      </c>
      <c r="BT65" s="101">
        <f t="shared" si="17"/>
        <v>0</v>
      </c>
      <c r="BU65" s="101">
        <f t="shared" si="18"/>
        <v>0</v>
      </c>
      <c r="BV65" s="101">
        <f t="shared" si="19"/>
        <v>0</v>
      </c>
      <c r="BW65" s="101">
        <f t="shared" si="20"/>
        <v>0</v>
      </c>
      <c r="BX65" s="101">
        <f t="shared" si="21"/>
        <v>0</v>
      </c>
      <c r="BY65" s="101">
        <f t="shared" si="22"/>
        <v>0</v>
      </c>
      <c r="BZ65" s="101">
        <f t="shared" si="23"/>
        <v>0</v>
      </c>
      <c r="CA65" s="101">
        <f t="shared" si="24"/>
        <v>0</v>
      </c>
      <c r="CB65" s="100">
        <f t="shared" si="25"/>
        <v>0</v>
      </c>
      <c r="CC65" s="101">
        <f t="shared" si="26"/>
        <v>0</v>
      </c>
      <c r="CD65" s="102">
        <f t="shared" si="27"/>
        <v>0</v>
      </c>
      <c r="CE65" s="100">
        <f t="shared" si="28"/>
        <v>0</v>
      </c>
      <c r="CF65" s="100">
        <f t="shared" si="29"/>
        <v>0</v>
      </c>
      <c r="CG65" s="100">
        <f t="shared" si="30"/>
        <v>0</v>
      </c>
      <c r="CH65" s="100">
        <f t="shared" si="31"/>
        <v>0</v>
      </c>
      <c r="CI65" s="100">
        <f t="shared" si="32"/>
        <v>0</v>
      </c>
      <c r="CJ65" s="103">
        <f t="shared" si="33"/>
        <v>0</v>
      </c>
      <c r="CK65" s="101">
        <f t="shared" si="34"/>
        <v>0</v>
      </c>
      <c r="CL65" s="103">
        <f t="shared" si="35"/>
        <v>0</v>
      </c>
      <c r="CM65" s="101" t="e">
        <f t="shared" si="36"/>
        <v>#DIV/0!</v>
      </c>
    </row>
    <row r="66" spans="2:91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2"/>
        <v>10</v>
      </c>
      <c r="AY66" s="100" t="e">
        <f t="shared" si="3"/>
        <v>#DIV/0!</v>
      </c>
      <c r="AZ66" s="101" t="e">
        <f t="shared" si="4"/>
        <v>#DIV/0!</v>
      </c>
      <c r="BA66" s="102">
        <f t="shared" si="5"/>
        <v>0</v>
      </c>
      <c r="BB66" s="100" t="e">
        <f t="shared" si="6"/>
        <v>#DIV/0!</v>
      </c>
      <c r="BC66" s="100">
        <f t="shared" si="7"/>
        <v>0</v>
      </c>
      <c r="BD66" s="100" t="e">
        <f t="shared" si="8"/>
        <v>#DIV/0!</v>
      </c>
      <c r="BE66" s="100">
        <f t="shared" si="9"/>
        <v>0</v>
      </c>
      <c r="BF66" s="100" t="e">
        <f t="shared" si="10"/>
        <v>#DIV/0!</v>
      </c>
      <c r="BG66" s="103" t="e">
        <f>+VLOOKUP(K66,'Código Barras'!$C$3:$D$1694,1,0)</f>
        <v>#N/A</v>
      </c>
      <c r="BH66" s="101" t="e">
        <f t="shared" si="11"/>
        <v>#DIV/0!</v>
      </c>
      <c r="BI66" s="103" t="e">
        <f>+VLOOKUP(M66,'Código Barras'!$C$3:$D$1694,1,0)</f>
        <v>#N/A</v>
      </c>
      <c r="BJ66" s="101" t="e">
        <f t="shared" si="12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3"/>
        <v>0</v>
      </c>
      <c r="BQ66" s="103">
        <f t="shared" si="14"/>
        <v>0</v>
      </c>
      <c r="BR66" s="103">
        <f t="shared" si="15"/>
        <v>0</v>
      </c>
      <c r="BS66" s="103">
        <f t="shared" si="16"/>
        <v>0</v>
      </c>
      <c r="BT66" s="101">
        <f t="shared" si="17"/>
        <v>0</v>
      </c>
      <c r="BU66" s="101">
        <f t="shared" si="18"/>
        <v>0</v>
      </c>
      <c r="BV66" s="101">
        <f t="shared" si="19"/>
        <v>0</v>
      </c>
      <c r="BW66" s="101">
        <f t="shared" si="20"/>
        <v>0</v>
      </c>
      <c r="BX66" s="101">
        <f t="shared" si="21"/>
        <v>0</v>
      </c>
      <c r="BY66" s="101">
        <f t="shared" si="22"/>
        <v>0</v>
      </c>
      <c r="BZ66" s="101">
        <f t="shared" si="23"/>
        <v>0</v>
      </c>
      <c r="CA66" s="101">
        <f t="shared" si="24"/>
        <v>0</v>
      </c>
      <c r="CB66" s="100">
        <f t="shared" si="25"/>
        <v>0</v>
      </c>
      <c r="CC66" s="101">
        <f t="shared" si="26"/>
        <v>0</v>
      </c>
      <c r="CD66" s="102">
        <f t="shared" si="27"/>
        <v>0</v>
      </c>
      <c r="CE66" s="100">
        <f t="shared" si="28"/>
        <v>0</v>
      </c>
      <c r="CF66" s="100">
        <f t="shared" si="29"/>
        <v>0</v>
      </c>
      <c r="CG66" s="100">
        <f t="shared" si="30"/>
        <v>0</v>
      </c>
      <c r="CH66" s="100">
        <f t="shared" si="31"/>
        <v>0</v>
      </c>
      <c r="CI66" s="100">
        <f t="shared" si="32"/>
        <v>0</v>
      </c>
      <c r="CJ66" s="103">
        <f t="shared" si="33"/>
        <v>0</v>
      </c>
      <c r="CK66" s="101">
        <f t="shared" si="34"/>
        <v>0</v>
      </c>
      <c r="CL66" s="103">
        <f t="shared" si="35"/>
        <v>0</v>
      </c>
      <c r="CM66" s="101" t="e">
        <f t="shared" si="36"/>
        <v>#DIV/0!</v>
      </c>
    </row>
    <row r="67" spans="2:91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2"/>
        <v>10</v>
      </c>
      <c r="AY67" s="100" t="e">
        <f t="shared" si="3"/>
        <v>#DIV/0!</v>
      </c>
      <c r="AZ67" s="101" t="e">
        <f t="shared" si="4"/>
        <v>#DIV/0!</v>
      </c>
      <c r="BA67" s="102">
        <f t="shared" si="5"/>
        <v>0</v>
      </c>
      <c r="BB67" s="100" t="e">
        <f t="shared" si="6"/>
        <v>#DIV/0!</v>
      </c>
      <c r="BC67" s="100">
        <f t="shared" si="7"/>
        <v>0</v>
      </c>
      <c r="BD67" s="100" t="e">
        <f t="shared" si="8"/>
        <v>#DIV/0!</v>
      </c>
      <c r="BE67" s="100">
        <f t="shared" si="9"/>
        <v>0</v>
      </c>
      <c r="BF67" s="100" t="e">
        <f t="shared" si="10"/>
        <v>#DIV/0!</v>
      </c>
      <c r="BG67" s="103" t="e">
        <f>+VLOOKUP(K67,'Código Barras'!$C$3:$D$1694,1,0)</f>
        <v>#N/A</v>
      </c>
      <c r="BH67" s="101" t="e">
        <f t="shared" si="11"/>
        <v>#DIV/0!</v>
      </c>
      <c r="BI67" s="103" t="e">
        <f>+VLOOKUP(M67,'Código Barras'!$C$3:$D$1694,1,0)</f>
        <v>#N/A</v>
      </c>
      <c r="BJ67" s="101" t="e">
        <f t="shared" si="12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3"/>
        <v>0</v>
      </c>
      <c r="BQ67" s="103">
        <f t="shared" si="14"/>
        <v>0</v>
      </c>
      <c r="BR67" s="103">
        <f t="shared" si="15"/>
        <v>0</v>
      </c>
      <c r="BS67" s="103">
        <f t="shared" si="16"/>
        <v>0</v>
      </c>
      <c r="BT67" s="101">
        <f t="shared" si="17"/>
        <v>0</v>
      </c>
      <c r="BU67" s="101">
        <f t="shared" si="18"/>
        <v>0</v>
      </c>
      <c r="BV67" s="101">
        <f t="shared" si="19"/>
        <v>0</v>
      </c>
      <c r="BW67" s="101">
        <f t="shared" si="20"/>
        <v>0</v>
      </c>
      <c r="BX67" s="101">
        <f t="shared" si="21"/>
        <v>0</v>
      </c>
      <c r="BY67" s="101">
        <f t="shared" si="22"/>
        <v>0</v>
      </c>
      <c r="BZ67" s="101">
        <f t="shared" si="23"/>
        <v>0</v>
      </c>
      <c r="CA67" s="101">
        <f t="shared" si="24"/>
        <v>0</v>
      </c>
      <c r="CB67" s="100">
        <f t="shared" si="25"/>
        <v>0</v>
      </c>
      <c r="CC67" s="101">
        <f t="shared" si="26"/>
        <v>0</v>
      </c>
      <c r="CD67" s="102">
        <f t="shared" si="27"/>
        <v>0</v>
      </c>
      <c r="CE67" s="100">
        <f t="shared" si="28"/>
        <v>0</v>
      </c>
      <c r="CF67" s="100">
        <f t="shared" si="29"/>
        <v>0</v>
      </c>
      <c r="CG67" s="100">
        <f t="shared" si="30"/>
        <v>0</v>
      </c>
      <c r="CH67" s="100">
        <f t="shared" si="31"/>
        <v>0</v>
      </c>
      <c r="CI67" s="100">
        <f t="shared" si="32"/>
        <v>0</v>
      </c>
      <c r="CJ67" s="103">
        <f t="shared" si="33"/>
        <v>0</v>
      </c>
      <c r="CK67" s="101">
        <f t="shared" si="34"/>
        <v>0</v>
      </c>
      <c r="CL67" s="103">
        <f t="shared" si="35"/>
        <v>0</v>
      </c>
      <c r="CM67" s="101" t="e">
        <f t="shared" si="36"/>
        <v>#DIV/0!</v>
      </c>
    </row>
    <row r="68" spans="2:91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2"/>
        <v>10</v>
      </c>
      <c r="AY68" s="100" t="e">
        <f t="shared" si="3"/>
        <v>#DIV/0!</v>
      </c>
      <c r="AZ68" s="101" t="e">
        <f t="shared" si="4"/>
        <v>#DIV/0!</v>
      </c>
      <c r="BA68" s="102">
        <f t="shared" si="5"/>
        <v>0</v>
      </c>
      <c r="BB68" s="100" t="e">
        <f t="shared" si="6"/>
        <v>#DIV/0!</v>
      </c>
      <c r="BC68" s="100">
        <f t="shared" si="7"/>
        <v>0</v>
      </c>
      <c r="BD68" s="100" t="e">
        <f t="shared" si="8"/>
        <v>#DIV/0!</v>
      </c>
      <c r="BE68" s="100">
        <f t="shared" si="9"/>
        <v>0</v>
      </c>
      <c r="BF68" s="100" t="e">
        <f t="shared" si="10"/>
        <v>#DIV/0!</v>
      </c>
      <c r="BG68" s="103" t="e">
        <f>+VLOOKUP(K68,'Código Barras'!$C$3:$D$1694,1,0)</f>
        <v>#N/A</v>
      </c>
      <c r="BH68" s="101" t="e">
        <f t="shared" si="11"/>
        <v>#DIV/0!</v>
      </c>
      <c r="BI68" s="103" t="e">
        <f>+VLOOKUP(M68,'Código Barras'!$C$3:$D$1694,1,0)</f>
        <v>#N/A</v>
      </c>
      <c r="BJ68" s="101" t="e">
        <f t="shared" si="12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3"/>
        <v>0</v>
      </c>
      <c r="BQ68" s="103">
        <f t="shared" si="14"/>
        <v>0</v>
      </c>
      <c r="BR68" s="103">
        <f t="shared" si="15"/>
        <v>0</v>
      </c>
      <c r="BS68" s="103">
        <f t="shared" si="16"/>
        <v>0</v>
      </c>
      <c r="BT68" s="101">
        <f t="shared" si="17"/>
        <v>0</v>
      </c>
      <c r="BU68" s="101">
        <f t="shared" si="18"/>
        <v>0</v>
      </c>
      <c r="BV68" s="101">
        <f t="shared" si="19"/>
        <v>0</v>
      </c>
      <c r="BW68" s="101">
        <f t="shared" si="20"/>
        <v>0</v>
      </c>
      <c r="BX68" s="101">
        <f t="shared" si="21"/>
        <v>0</v>
      </c>
      <c r="BY68" s="101">
        <f t="shared" si="22"/>
        <v>0</v>
      </c>
      <c r="BZ68" s="101">
        <f t="shared" si="23"/>
        <v>0</v>
      </c>
      <c r="CA68" s="101">
        <f t="shared" si="24"/>
        <v>0</v>
      </c>
      <c r="CB68" s="100">
        <f t="shared" si="25"/>
        <v>0</v>
      </c>
      <c r="CC68" s="101">
        <f t="shared" si="26"/>
        <v>0</v>
      </c>
      <c r="CD68" s="102">
        <f t="shared" si="27"/>
        <v>0</v>
      </c>
      <c r="CE68" s="100">
        <f t="shared" si="28"/>
        <v>0</v>
      </c>
      <c r="CF68" s="100">
        <f t="shared" si="29"/>
        <v>0</v>
      </c>
      <c r="CG68" s="100">
        <f t="shared" si="30"/>
        <v>0</v>
      </c>
      <c r="CH68" s="100">
        <f t="shared" si="31"/>
        <v>0</v>
      </c>
      <c r="CI68" s="100">
        <f t="shared" si="32"/>
        <v>0</v>
      </c>
      <c r="CJ68" s="103">
        <f t="shared" si="33"/>
        <v>0</v>
      </c>
      <c r="CK68" s="101">
        <f t="shared" si="34"/>
        <v>0</v>
      </c>
      <c r="CL68" s="103">
        <f t="shared" si="35"/>
        <v>0</v>
      </c>
      <c r="CM68" s="101" t="e">
        <f t="shared" si="36"/>
        <v>#DIV/0!</v>
      </c>
    </row>
    <row r="69" spans="2:91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2"/>
        <v>10</v>
      </c>
      <c r="AY69" s="100" t="e">
        <f t="shared" si="3"/>
        <v>#DIV/0!</v>
      </c>
      <c r="AZ69" s="101" t="e">
        <f t="shared" si="4"/>
        <v>#DIV/0!</v>
      </c>
      <c r="BA69" s="102">
        <f t="shared" si="5"/>
        <v>0</v>
      </c>
      <c r="BB69" s="100" t="e">
        <f t="shared" si="6"/>
        <v>#DIV/0!</v>
      </c>
      <c r="BC69" s="100">
        <f t="shared" si="7"/>
        <v>0</v>
      </c>
      <c r="BD69" s="100" t="e">
        <f t="shared" si="8"/>
        <v>#DIV/0!</v>
      </c>
      <c r="BE69" s="100">
        <f t="shared" si="9"/>
        <v>0</v>
      </c>
      <c r="BF69" s="100" t="e">
        <f t="shared" si="10"/>
        <v>#DIV/0!</v>
      </c>
      <c r="BG69" s="103" t="e">
        <f>+VLOOKUP(K69,'Código Barras'!$C$3:$D$1694,1,0)</f>
        <v>#N/A</v>
      </c>
      <c r="BH69" s="101" t="e">
        <f t="shared" si="11"/>
        <v>#DIV/0!</v>
      </c>
      <c r="BI69" s="103" t="e">
        <f>+VLOOKUP(M69,'Código Barras'!$C$3:$D$1694,1,0)</f>
        <v>#N/A</v>
      </c>
      <c r="BJ69" s="101" t="e">
        <f t="shared" si="12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3"/>
        <v>0</v>
      </c>
      <c r="BQ69" s="103">
        <f t="shared" si="14"/>
        <v>0</v>
      </c>
      <c r="BR69" s="103">
        <f t="shared" si="15"/>
        <v>0</v>
      </c>
      <c r="BS69" s="103">
        <f t="shared" si="16"/>
        <v>0</v>
      </c>
      <c r="BT69" s="101">
        <f t="shared" si="17"/>
        <v>0</v>
      </c>
      <c r="BU69" s="101">
        <f t="shared" si="18"/>
        <v>0</v>
      </c>
      <c r="BV69" s="101">
        <f t="shared" si="19"/>
        <v>0</v>
      </c>
      <c r="BW69" s="101">
        <f t="shared" si="20"/>
        <v>0</v>
      </c>
      <c r="BX69" s="101">
        <f t="shared" si="21"/>
        <v>0</v>
      </c>
      <c r="BY69" s="101">
        <f t="shared" si="22"/>
        <v>0</v>
      </c>
      <c r="BZ69" s="101">
        <f t="shared" si="23"/>
        <v>0</v>
      </c>
      <c r="CA69" s="101">
        <f t="shared" si="24"/>
        <v>0</v>
      </c>
      <c r="CB69" s="100">
        <f t="shared" si="25"/>
        <v>0</v>
      </c>
      <c r="CC69" s="101">
        <f t="shared" si="26"/>
        <v>0</v>
      </c>
      <c r="CD69" s="102">
        <f t="shared" si="27"/>
        <v>0</v>
      </c>
      <c r="CE69" s="100">
        <f t="shared" si="28"/>
        <v>0</v>
      </c>
      <c r="CF69" s="100">
        <f t="shared" si="29"/>
        <v>0</v>
      </c>
      <c r="CG69" s="100">
        <f t="shared" si="30"/>
        <v>0</v>
      </c>
      <c r="CH69" s="100">
        <f t="shared" si="31"/>
        <v>0</v>
      </c>
      <c r="CI69" s="100">
        <f t="shared" si="32"/>
        <v>0</v>
      </c>
      <c r="CJ69" s="103">
        <f t="shared" si="33"/>
        <v>0</v>
      </c>
      <c r="CK69" s="101">
        <f t="shared" si="34"/>
        <v>0</v>
      </c>
      <c r="CL69" s="103">
        <f t="shared" si="35"/>
        <v>0</v>
      </c>
      <c r="CM69" s="101" t="e">
        <f t="shared" si="36"/>
        <v>#DIV/0!</v>
      </c>
    </row>
    <row r="70" spans="2:91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2"/>
        <v>10</v>
      </c>
      <c r="AY70" s="100" t="e">
        <f t="shared" si="3"/>
        <v>#DIV/0!</v>
      </c>
      <c r="AZ70" s="101" t="e">
        <f t="shared" si="4"/>
        <v>#DIV/0!</v>
      </c>
      <c r="BA70" s="102">
        <f t="shared" si="5"/>
        <v>0</v>
      </c>
      <c r="BB70" s="100" t="e">
        <f t="shared" si="6"/>
        <v>#DIV/0!</v>
      </c>
      <c r="BC70" s="100">
        <f t="shared" si="7"/>
        <v>0</v>
      </c>
      <c r="BD70" s="100" t="e">
        <f t="shared" si="8"/>
        <v>#DIV/0!</v>
      </c>
      <c r="BE70" s="100">
        <f t="shared" si="9"/>
        <v>0</v>
      </c>
      <c r="BF70" s="100" t="e">
        <f t="shared" si="10"/>
        <v>#DIV/0!</v>
      </c>
      <c r="BG70" s="103" t="e">
        <f>+VLOOKUP(K70,'Código Barras'!$C$3:$D$1694,1,0)</f>
        <v>#N/A</v>
      </c>
      <c r="BH70" s="101" t="e">
        <f t="shared" si="11"/>
        <v>#DIV/0!</v>
      </c>
      <c r="BI70" s="103" t="e">
        <f>+VLOOKUP(M70,'Código Barras'!$C$3:$D$1694,1,0)</f>
        <v>#N/A</v>
      </c>
      <c r="BJ70" s="101" t="e">
        <f t="shared" si="12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3"/>
        <v>0</v>
      </c>
      <c r="BQ70" s="103">
        <f t="shared" si="14"/>
        <v>0</v>
      </c>
      <c r="BR70" s="103">
        <f t="shared" si="15"/>
        <v>0</v>
      </c>
      <c r="BS70" s="103">
        <f t="shared" si="16"/>
        <v>0</v>
      </c>
      <c r="BT70" s="101">
        <f t="shared" si="17"/>
        <v>0</v>
      </c>
      <c r="BU70" s="101">
        <f t="shared" si="18"/>
        <v>0</v>
      </c>
      <c r="BV70" s="101">
        <f t="shared" si="19"/>
        <v>0</v>
      </c>
      <c r="BW70" s="101">
        <f t="shared" si="20"/>
        <v>0</v>
      </c>
      <c r="BX70" s="101">
        <f t="shared" si="21"/>
        <v>0</v>
      </c>
      <c r="BY70" s="101">
        <f t="shared" si="22"/>
        <v>0</v>
      </c>
      <c r="BZ70" s="101">
        <f t="shared" si="23"/>
        <v>0</v>
      </c>
      <c r="CA70" s="101">
        <f t="shared" si="24"/>
        <v>0</v>
      </c>
      <c r="CB70" s="100">
        <f t="shared" si="25"/>
        <v>0</v>
      </c>
      <c r="CC70" s="101">
        <f t="shared" si="26"/>
        <v>0</v>
      </c>
      <c r="CD70" s="102">
        <f t="shared" si="27"/>
        <v>0</v>
      </c>
      <c r="CE70" s="100">
        <f t="shared" si="28"/>
        <v>0</v>
      </c>
      <c r="CF70" s="100">
        <f t="shared" si="29"/>
        <v>0</v>
      </c>
      <c r="CG70" s="100">
        <f t="shared" si="30"/>
        <v>0</v>
      </c>
      <c r="CH70" s="100">
        <f t="shared" si="31"/>
        <v>0</v>
      </c>
      <c r="CI70" s="100">
        <f t="shared" si="32"/>
        <v>0</v>
      </c>
      <c r="CJ70" s="103">
        <f t="shared" si="33"/>
        <v>0</v>
      </c>
      <c r="CK70" s="101">
        <f t="shared" si="34"/>
        <v>0</v>
      </c>
      <c r="CL70" s="103">
        <f t="shared" si="35"/>
        <v>0</v>
      </c>
      <c r="CM70" s="101" t="e">
        <f t="shared" si="36"/>
        <v>#DIV/0!</v>
      </c>
    </row>
    <row r="71" spans="2:91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2"/>
        <v>10</v>
      </c>
      <c r="AY71" s="100" t="e">
        <f t="shared" si="3"/>
        <v>#DIV/0!</v>
      </c>
      <c r="AZ71" s="101" t="e">
        <f t="shared" si="4"/>
        <v>#DIV/0!</v>
      </c>
      <c r="BA71" s="102">
        <f t="shared" si="5"/>
        <v>0</v>
      </c>
      <c r="BB71" s="100" t="e">
        <f t="shared" si="6"/>
        <v>#DIV/0!</v>
      </c>
      <c r="BC71" s="100">
        <f t="shared" si="7"/>
        <v>0</v>
      </c>
      <c r="BD71" s="100" t="e">
        <f t="shared" si="8"/>
        <v>#DIV/0!</v>
      </c>
      <c r="BE71" s="100">
        <f t="shared" si="9"/>
        <v>0</v>
      </c>
      <c r="BF71" s="100" t="e">
        <f t="shared" si="10"/>
        <v>#DIV/0!</v>
      </c>
      <c r="BG71" s="103" t="e">
        <f>+VLOOKUP(K71,'Código Barras'!$C$3:$D$1694,1,0)</f>
        <v>#N/A</v>
      </c>
      <c r="BH71" s="101" t="e">
        <f t="shared" si="11"/>
        <v>#DIV/0!</v>
      </c>
      <c r="BI71" s="103" t="e">
        <f>+VLOOKUP(M71,'Código Barras'!$C$3:$D$1694,1,0)</f>
        <v>#N/A</v>
      </c>
      <c r="BJ71" s="101" t="e">
        <f t="shared" si="12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3"/>
        <v>0</v>
      </c>
      <c r="BQ71" s="103">
        <f t="shared" si="14"/>
        <v>0</v>
      </c>
      <c r="BR71" s="103">
        <f t="shared" si="15"/>
        <v>0</v>
      </c>
      <c r="BS71" s="103">
        <f t="shared" si="16"/>
        <v>0</v>
      </c>
      <c r="BT71" s="101">
        <f t="shared" si="17"/>
        <v>0</v>
      </c>
      <c r="BU71" s="101">
        <f t="shared" si="18"/>
        <v>0</v>
      </c>
      <c r="BV71" s="101">
        <f t="shared" si="19"/>
        <v>0</v>
      </c>
      <c r="BW71" s="101">
        <f t="shared" si="20"/>
        <v>0</v>
      </c>
      <c r="BX71" s="101">
        <f t="shared" si="21"/>
        <v>0</v>
      </c>
      <c r="BY71" s="101">
        <f t="shared" si="22"/>
        <v>0</v>
      </c>
      <c r="BZ71" s="101">
        <f t="shared" si="23"/>
        <v>0</v>
      </c>
      <c r="CA71" s="101">
        <f t="shared" si="24"/>
        <v>0</v>
      </c>
      <c r="CB71" s="100">
        <f t="shared" si="25"/>
        <v>0</v>
      </c>
      <c r="CC71" s="101">
        <f t="shared" si="26"/>
        <v>0</v>
      </c>
      <c r="CD71" s="102">
        <f t="shared" si="27"/>
        <v>0</v>
      </c>
      <c r="CE71" s="100">
        <f t="shared" si="28"/>
        <v>0</v>
      </c>
      <c r="CF71" s="100">
        <f t="shared" si="29"/>
        <v>0</v>
      </c>
      <c r="CG71" s="100">
        <f t="shared" si="30"/>
        <v>0</v>
      </c>
      <c r="CH71" s="100">
        <f t="shared" si="31"/>
        <v>0</v>
      </c>
      <c r="CI71" s="100">
        <f t="shared" si="32"/>
        <v>0</v>
      </c>
      <c r="CJ71" s="103">
        <f t="shared" si="33"/>
        <v>0</v>
      </c>
      <c r="CK71" s="101">
        <f t="shared" si="34"/>
        <v>0</v>
      </c>
      <c r="CL71" s="103">
        <f t="shared" si="35"/>
        <v>0</v>
      </c>
      <c r="CM71" s="101" t="e">
        <f t="shared" si="36"/>
        <v>#DIV/0!</v>
      </c>
    </row>
    <row r="72" spans="2:91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2"/>
        <v>10</v>
      </c>
      <c r="AY72" s="100" t="e">
        <f t="shared" si="3"/>
        <v>#DIV/0!</v>
      </c>
      <c r="AZ72" s="101" t="e">
        <f t="shared" si="4"/>
        <v>#DIV/0!</v>
      </c>
      <c r="BA72" s="102">
        <f t="shared" si="5"/>
        <v>0</v>
      </c>
      <c r="BB72" s="100" t="e">
        <f t="shared" si="6"/>
        <v>#DIV/0!</v>
      </c>
      <c r="BC72" s="100">
        <f t="shared" si="7"/>
        <v>0</v>
      </c>
      <c r="BD72" s="100" t="e">
        <f t="shared" si="8"/>
        <v>#DIV/0!</v>
      </c>
      <c r="BE72" s="100">
        <f t="shared" si="9"/>
        <v>0</v>
      </c>
      <c r="BF72" s="100" t="e">
        <f t="shared" si="10"/>
        <v>#DIV/0!</v>
      </c>
      <c r="BG72" s="103" t="e">
        <f>+VLOOKUP(K72,'Código Barras'!$C$3:$D$1694,1,0)</f>
        <v>#N/A</v>
      </c>
      <c r="BH72" s="101" t="e">
        <f t="shared" si="11"/>
        <v>#DIV/0!</v>
      </c>
      <c r="BI72" s="103" t="e">
        <f>+VLOOKUP(M72,'Código Barras'!$C$3:$D$1694,1,0)</f>
        <v>#N/A</v>
      </c>
      <c r="BJ72" s="101" t="e">
        <f t="shared" si="12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3"/>
        <v>0</v>
      </c>
      <c r="BQ72" s="103">
        <f t="shared" si="14"/>
        <v>0</v>
      </c>
      <c r="BR72" s="103">
        <f t="shared" si="15"/>
        <v>0</v>
      </c>
      <c r="BS72" s="103">
        <f t="shared" si="16"/>
        <v>0</v>
      </c>
      <c r="BT72" s="101">
        <f t="shared" si="17"/>
        <v>0</v>
      </c>
      <c r="BU72" s="101">
        <f t="shared" si="18"/>
        <v>0</v>
      </c>
      <c r="BV72" s="101">
        <f t="shared" si="19"/>
        <v>0</v>
      </c>
      <c r="BW72" s="101">
        <f t="shared" si="20"/>
        <v>0</v>
      </c>
      <c r="BX72" s="101">
        <f t="shared" si="21"/>
        <v>0</v>
      </c>
      <c r="BY72" s="101">
        <f t="shared" si="22"/>
        <v>0</v>
      </c>
      <c r="BZ72" s="101">
        <f t="shared" si="23"/>
        <v>0</v>
      </c>
      <c r="CA72" s="101">
        <f t="shared" si="24"/>
        <v>0</v>
      </c>
      <c r="CB72" s="100">
        <f t="shared" si="25"/>
        <v>0</v>
      </c>
      <c r="CC72" s="101">
        <f t="shared" si="26"/>
        <v>0</v>
      </c>
      <c r="CD72" s="102">
        <f t="shared" si="27"/>
        <v>0</v>
      </c>
      <c r="CE72" s="100">
        <f t="shared" si="28"/>
        <v>0</v>
      </c>
      <c r="CF72" s="100">
        <f t="shared" si="29"/>
        <v>0</v>
      </c>
      <c r="CG72" s="100">
        <f t="shared" si="30"/>
        <v>0</v>
      </c>
      <c r="CH72" s="100">
        <f t="shared" si="31"/>
        <v>0</v>
      </c>
      <c r="CI72" s="100">
        <f t="shared" si="32"/>
        <v>0</v>
      </c>
      <c r="CJ72" s="103">
        <f t="shared" si="33"/>
        <v>0</v>
      </c>
      <c r="CK72" s="101">
        <f t="shared" si="34"/>
        <v>0</v>
      </c>
      <c r="CL72" s="103">
        <f t="shared" si="35"/>
        <v>0</v>
      </c>
      <c r="CM72" s="101" t="e">
        <f t="shared" si="36"/>
        <v>#DIV/0!</v>
      </c>
    </row>
    <row r="73" spans="2:91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2"/>
        <v>10</v>
      </c>
      <c r="AY73" s="100" t="e">
        <f t="shared" si="3"/>
        <v>#DIV/0!</v>
      </c>
      <c r="AZ73" s="101" t="e">
        <f t="shared" si="4"/>
        <v>#DIV/0!</v>
      </c>
      <c r="BA73" s="102">
        <f t="shared" si="5"/>
        <v>0</v>
      </c>
      <c r="BB73" s="100" t="e">
        <f t="shared" si="6"/>
        <v>#DIV/0!</v>
      </c>
      <c r="BC73" s="100">
        <f t="shared" si="7"/>
        <v>0</v>
      </c>
      <c r="BD73" s="100" t="e">
        <f t="shared" si="8"/>
        <v>#DIV/0!</v>
      </c>
      <c r="BE73" s="100">
        <f t="shared" si="9"/>
        <v>0</v>
      </c>
      <c r="BF73" s="100" t="e">
        <f t="shared" si="10"/>
        <v>#DIV/0!</v>
      </c>
      <c r="BG73" s="103" t="e">
        <f>+VLOOKUP(K73,'Código Barras'!$C$3:$D$1694,1,0)</f>
        <v>#N/A</v>
      </c>
      <c r="BH73" s="101" t="e">
        <f t="shared" si="11"/>
        <v>#DIV/0!</v>
      </c>
      <c r="BI73" s="103" t="e">
        <f>+VLOOKUP(M73,'Código Barras'!$C$3:$D$1694,1,0)</f>
        <v>#N/A</v>
      </c>
      <c r="BJ73" s="101" t="e">
        <f t="shared" si="12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3"/>
        <v>0</v>
      </c>
      <c r="BQ73" s="103">
        <f t="shared" si="14"/>
        <v>0</v>
      </c>
      <c r="BR73" s="103">
        <f t="shared" si="15"/>
        <v>0</v>
      </c>
      <c r="BS73" s="103">
        <f t="shared" si="16"/>
        <v>0</v>
      </c>
      <c r="BT73" s="101">
        <f t="shared" si="17"/>
        <v>0</v>
      </c>
      <c r="BU73" s="101">
        <f t="shared" si="18"/>
        <v>0</v>
      </c>
      <c r="BV73" s="101">
        <f t="shared" si="19"/>
        <v>0</v>
      </c>
      <c r="BW73" s="101">
        <f t="shared" si="20"/>
        <v>0</v>
      </c>
      <c r="BX73" s="101">
        <f t="shared" si="21"/>
        <v>0</v>
      </c>
      <c r="BY73" s="101">
        <f t="shared" si="22"/>
        <v>0</v>
      </c>
      <c r="BZ73" s="101">
        <f t="shared" si="23"/>
        <v>0</v>
      </c>
      <c r="CA73" s="101">
        <f t="shared" si="24"/>
        <v>0</v>
      </c>
      <c r="CB73" s="100">
        <f t="shared" si="25"/>
        <v>0</v>
      </c>
      <c r="CC73" s="101">
        <f t="shared" si="26"/>
        <v>0</v>
      </c>
      <c r="CD73" s="102">
        <f t="shared" si="27"/>
        <v>0</v>
      </c>
      <c r="CE73" s="100">
        <f t="shared" si="28"/>
        <v>0</v>
      </c>
      <c r="CF73" s="100">
        <f t="shared" si="29"/>
        <v>0</v>
      </c>
      <c r="CG73" s="100">
        <f t="shared" si="30"/>
        <v>0</v>
      </c>
      <c r="CH73" s="100">
        <f t="shared" si="31"/>
        <v>0</v>
      </c>
      <c r="CI73" s="100">
        <f t="shared" si="32"/>
        <v>0</v>
      </c>
      <c r="CJ73" s="103">
        <f t="shared" si="33"/>
        <v>0</v>
      </c>
      <c r="CK73" s="101">
        <f t="shared" si="34"/>
        <v>0</v>
      </c>
      <c r="CL73" s="103">
        <f t="shared" si="35"/>
        <v>0</v>
      </c>
      <c r="CM73" s="101" t="e">
        <f t="shared" si="36"/>
        <v>#DIV/0!</v>
      </c>
    </row>
    <row r="74" spans="2:91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2"/>
        <v>10</v>
      </c>
      <c r="AY74" s="100" t="e">
        <f t="shared" si="3"/>
        <v>#DIV/0!</v>
      </c>
      <c r="AZ74" s="101" t="e">
        <f t="shared" si="4"/>
        <v>#DIV/0!</v>
      </c>
      <c r="BA74" s="102">
        <f t="shared" si="5"/>
        <v>0</v>
      </c>
      <c r="BB74" s="100" t="e">
        <f t="shared" si="6"/>
        <v>#DIV/0!</v>
      </c>
      <c r="BC74" s="100">
        <f t="shared" si="7"/>
        <v>0</v>
      </c>
      <c r="BD74" s="100" t="e">
        <f t="shared" si="8"/>
        <v>#DIV/0!</v>
      </c>
      <c r="BE74" s="100">
        <f t="shared" si="9"/>
        <v>0</v>
      </c>
      <c r="BF74" s="100" t="e">
        <f t="shared" si="10"/>
        <v>#DIV/0!</v>
      </c>
      <c r="BG74" s="103" t="e">
        <f>+VLOOKUP(K74,'Código Barras'!$C$3:$D$1694,1,0)</f>
        <v>#N/A</v>
      </c>
      <c r="BH74" s="101" t="e">
        <f t="shared" si="11"/>
        <v>#DIV/0!</v>
      </c>
      <c r="BI74" s="103" t="e">
        <f>+VLOOKUP(M74,'Código Barras'!$C$3:$D$1694,1,0)</f>
        <v>#N/A</v>
      </c>
      <c r="BJ74" s="101" t="e">
        <f t="shared" si="12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3"/>
        <v>0</v>
      </c>
      <c r="BQ74" s="103">
        <f t="shared" si="14"/>
        <v>0</v>
      </c>
      <c r="BR74" s="103">
        <f t="shared" si="15"/>
        <v>0</v>
      </c>
      <c r="BS74" s="103">
        <f t="shared" si="16"/>
        <v>0</v>
      </c>
      <c r="BT74" s="101">
        <f t="shared" si="17"/>
        <v>0</v>
      </c>
      <c r="BU74" s="101">
        <f t="shared" si="18"/>
        <v>0</v>
      </c>
      <c r="BV74" s="101">
        <f t="shared" si="19"/>
        <v>0</v>
      </c>
      <c r="BW74" s="101">
        <f t="shared" si="20"/>
        <v>0</v>
      </c>
      <c r="BX74" s="101">
        <f t="shared" si="21"/>
        <v>0</v>
      </c>
      <c r="BY74" s="101">
        <f t="shared" si="22"/>
        <v>0</v>
      </c>
      <c r="BZ74" s="101">
        <f t="shared" si="23"/>
        <v>0</v>
      </c>
      <c r="CA74" s="101">
        <f t="shared" si="24"/>
        <v>0</v>
      </c>
      <c r="CB74" s="100">
        <f t="shared" si="25"/>
        <v>0</v>
      </c>
      <c r="CC74" s="101">
        <f t="shared" si="26"/>
        <v>0</v>
      </c>
      <c r="CD74" s="102">
        <f t="shared" si="27"/>
        <v>0</v>
      </c>
      <c r="CE74" s="100">
        <f t="shared" si="28"/>
        <v>0</v>
      </c>
      <c r="CF74" s="100">
        <f t="shared" si="29"/>
        <v>0</v>
      </c>
      <c r="CG74" s="100">
        <f t="shared" si="30"/>
        <v>0</v>
      </c>
      <c r="CH74" s="100">
        <f t="shared" si="31"/>
        <v>0</v>
      </c>
      <c r="CI74" s="100">
        <f t="shared" si="32"/>
        <v>0</v>
      </c>
      <c r="CJ74" s="103">
        <f t="shared" si="33"/>
        <v>0</v>
      </c>
      <c r="CK74" s="101">
        <f t="shared" si="34"/>
        <v>0</v>
      </c>
      <c r="CL74" s="103">
        <f t="shared" si="35"/>
        <v>0</v>
      </c>
      <c r="CM74" s="101" t="e">
        <f t="shared" si="36"/>
        <v>#DIV/0!</v>
      </c>
    </row>
    <row r="75" spans="2:91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7">SUMPRODUCT(--(ISERROR(AY75:CM75)))</f>
        <v>10</v>
      </c>
      <c r="AY75" s="100" t="e">
        <f t="shared" ref="AY75:AY138" si="38">IF(OR(C75="F",C75="NC",C75="ND",C75="R"),C75,1/0)</f>
        <v>#DIV/0!</v>
      </c>
      <c r="AZ75" s="101" t="e">
        <f t="shared" ref="AZ75:AZ138" si="39">IF(ISNUMBER(D75),D75,1/0)</f>
        <v>#DIV/0!</v>
      </c>
      <c r="BA75" s="102">
        <f t="shared" ref="BA75:BA138" si="40">+E75</f>
        <v>0</v>
      </c>
      <c r="BB75" s="100" t="e">
        <f t="shared" ref="BB75:BB138" si="41">IF(ISTEXT(F75),F75,1/0)</f>
        <v>#DIV/0!</v>
      </c>
      <c r="BC75" s="100">
        <f t="shared" ref="BC75:BC138" si="42">+G75</f>
        <v>0</v>
      </c>
      <c r="BD75" s="100" t="e">
        <f t="shared" ref="BD75:BD138" si="43">IF(ISTEXT(H75),H75,1/0)</f>
        <v>#DIV/0!</v>
      </c>
      <c r="BE75" s="100">
        <f t="shared" ref="BE75:BE138" si="44">+I75</f>
        <v>0</v>
      </c>
      <c r="BF75" s="100" t="e">
        <f t="shared" ref="BF75:BF138" si="45">IF(ISTEXT(J75),J75,1/0)</f>
        <v>#DIV/0!</v>
      </c>
      <c r="BG75" s="103" t="e">
        <f>+VLOOKUP(K75,'Código Barras'!$C$3:$D$1694,1,0)</f>
        <v>#N/A</v>
      </c>
      <c r="BH75" s="101" t="e">
        <f t="shared" ref="BH75:BH138" si="46">IF(ISNUMBER(L75),L75,1/0)</f>
        <v>#DIV/0!</v>
      </c>
      <c r="BI75" s="103" t="e">
        <f>+VLOOKUP(M75,'Código Barras'!$C$3:$D$1694,1,0)</f>
        <v>#N/A</v>
      </c>
      <c r="BJ75" s="101" t="e">
        <f t="shared" ref="BJ75:BJ138" si="47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8">+T75</f>
        <v>0</v>
      </c>
      <c r="BQ75" s="103">
        <f t="shared" ref="BQ75:BQ138" si="49">+U75</f>
        <v>0</v>
      </c>
      <c r="BR75" s="103">
        <f t="shared" ref="BR75:BR138" si="50">+V75</f>
        <v>0</v>
      </c>
      <c r="BS75" s="103">
        <f t="shared" ref="BS75:BS138" si="51">+W75</f>
        <v>0</v>
      </c>
      <c r="BT75" s="101">
        <f t="shared" ref="BT75:BT138" si="52">IF(OR(ISNUMBER(X75),X75=0),X75,1/0)</f>
        <v>0</v>
      </c>
      <c r="BU75" s="101">
        <f t="shared" ref="BU75:BU138" si="53">IF(OR(ISNUMBER(Y75),Y75=0),Y75,1/0)</f>
        <v>0</v>
      </c>
      <c r="BV75" s="101">
        <f t="shared" ref="BV75:BV138" si="54">IF(OR(ISNUMBER(Z75),Z75=0),Z75,1/0)</f>
        <v>0</v>
      </c>
      <c r="BW75" s="101">
        <f t="shared" ref="BW75:BW138" si="55">IF(OR(ISNUMBER(AA75),AA75=0),AA75,1/0)</f>
        <v>0</v>
      </c>
      <c r="BX75" s="101">
        <f t="shared" ref="BX75:BX138" si="56">IF(OR(ISNUMBER(AB75),AB75=0),AB75,1/0)</f>
        <v>0</v>
      </c>
      <c r="BY75" s="101">
        <f t="shared" ref="BY75:BY138" si="57">IF(OR(ISNUMBER(AC75),AC75=0),AC75,1/0)</f>
        <v>0</v>
      </c>
      <c r="BZ75" s="101">
        <f t="shared" ref="BZ75:BZ138" si="58">IF(OR(ISNUMBER(AD75),AD75=0),AD75,1/0)</f>
        <v>0</v>
      </c>
      <c r="CA75" s="101">
        <f t="shared" ref="CA75:CA138" si="59">IF(OR(ISNUMBER(AE75),AE75=0),AE75,1/0)</f>
        <v>0</v>
      </c>
      <c r="CB75" s="100">
        <f t="shared" ref="CB75:CB138" si="60">IF(OR(ISNUMBER(AF75),AF75=0),AF75,1/0)</f>
        <v>0</v>
      </c>
      <c r="CC75" s="101">
        <f t="shared" ref="CC75:CC138" si="61">IF(OR(ISNUMBER(AG75),AG75=0),AG75,1/0)</f>
        <v>0</v>
      </c>
      <c r="CD75" s="102">
        <f t="shared" ref="CD75:CD138" si="62">IF(OR(ISNUMBER(AH75),AH75=0),AH75,1/0)</f>
        <v>0</v>
      </c>
      <c r="CE75" s="100">
        <f t="shared" ref="CE75:CE138" si="63">IF(OR(ISNUMBER(AI75),AI75=0),AI75,1/0)</f>
        <v>0</v>
      </c>
      <c r="CF75" s="100">
        <f t="shared" ref="CF75:CF138" si="64">IF(OR(ISNUMBER(AJ75),AJ75=0),AJ75,1/0)</f>
        <v>0</v>
      </c>
      <c r="CG75" s="100">
        <f t="shared" ref="CG75:CG138" si="65">IF(OR(ISNUMBER(AK75),AK75=0),AK75,1/0)</f>
        <v>0</v>
      </c>
      <c r="CH75" s="100">
        <f t="shared" ref="CH75:CH138" si="66">IF(OR(ISNUMBER(AL75),AL75=0),AL75,1/0)</f>
        <v>0</v>
      </c>
      <c r="CI75" s="100">
        <f t="shared" ref="CI75:CI138" si="67">IF(OR(ISNUMBER(AM75),AM75=0),AM75,1/0)</f>
        <v>0</v>
      </c>
      <c r="CJ75" s="103">
        <f t="shared" ref="CJ75:CJ138" si="68">IF(OR(ISNUMBER(AN75),AN75=0),AN75,1/0)</f>
        <v>0</v>
      </c>
      <c r="CK75" s="101">
        <f t="shared" ref="CK75:CK138" si="69">IF(OR(ISNUMBER(AO75),AO75=0),AO75,1/0)</f>
        <v>0</v>
      </c>
      <c r="CL75" s="103">
        <f t="shared" ref="CL75:CL138" si="70">IF(OR(ISNUMBER(AP75),AP75=0),AP75,1/0)</f>
        <v>0</v>
      </c>
      <c r="CM75" s="101" t="e">
        <f t="shared" ref="CM75:CM138" si="71">IF(ISNUMBER(AQ75),AQ75,1/0)</f>
        <v>#DIV/0!</v>
      </c>
    </row>
    <row r="76" spans="2:91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7"/>
        <v>10</v>
      </c>
      <c r="AY76" s="100" t="e">
        <f t="shared" si="38"/>
        <v>#DIV/0!</v>
      </c>
      <c r="AZ76" s="101" t="e">
        <f t="shared" si="39"/>
        <v>#DIV/0!</v>
      </c>
      <c r="BA76" s="102">
        <f t="shared" si="40"/>
        <v>0</v>
      </c>
      <c r="BB76" s="100" t="e">
        <f t="shared" si="41"/>
        <v>#DIV/0!</v>
      </c>
      <c r="BC76" s="100">
        <f t="shared" si="42"/>
        <v>0</v>
      </c>
      <c r="BD76" s="100" t="e">
        <f t="shared" si="43"/>
        <v>#DIV/0!</v>
      </c>
      <c r="BE76" s="100">
        <f t="shared" si="44"/>
        <v>0</v>
      </c>
      <c r="BF76" s="100" t="e">
        <f t="shared" si="45"/>
        <v>#DIV/0!</v>
      </c>
      <c r="BG76" s="103" t="e">
        <f>+VLOOKUP(K76,'Código Barras'!$C$3:$D$1694,1,0)</f>
        <v>#N/A</v>
      </c>
      <c r="BH76" s="101" t="e">
        <f t="shared" si="46"/>
        <v>#DIV/0!</v>
      </c>
      <c r="BI76" s="103" t="e">
        <f>+VLOOKUP(M76,'Código Barras'!$C$3:$D$1694,1,0)</f>
        <v>#N/A</v>
      </c>
      <c r="BJ76" s="101" t="e">
        <f t="shared" si="47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3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1">
        <f t="shared" si="59"/>
        <v>0</v>
      </c>
      <c r="CB76" s="100">
        <f t="shared" si="60"/>
        <v>0</v>
      </c>
      <c r="CC76" s="101">
        <f t="shared" si="61"/>
        <v>0</v>
      </c>
      <c r="CD76" s="102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0">
        <f t="shared" si="67"/>
        <v>0</v>
      </c>
      <c r="CJ76" s="103">
        <f t="shared" si="68"/>
        <v>0</v>
      </c>
      <c r="CK76" s="101">
        <f t="shared" si="69"/>
        <v>0</v>
      </c>
      <c r="CL76" s="103">
        <f t="shared" si="70"/>
        <v>0</v>
      </c>
      <c r="CM76" s="101" t="e">
        <f t="shared" si="71"/>
        <v>#DIV/0!</v>
      </c>
    </row>
    <row r="77" spans="2:91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7"/>
        <v>10</v>
      </c>
      <c r="AY77" s="100" t="e">
        <f t="shared" si="38"/>
        <v>#DIV/0!</v>
      </c>
      <c r="AZ77" s="101" t="e">
        <f t="shared" si="39"/>
        <v>#DIV/0!</v>
      </c>
      <c r="BA77" s="102">
        <f t="shared" si="40"/>
        <v>0</v>
      </c>
      <c r="BB77" s="100" t="e">
        <f t="shared" si="41"/>
        <v>#DIV/0!</v>
      </c>
      <c r="BC77" s="100">
        <f t="shared" si="42"/>
        <v>0</v>
      </c>
      <c r="BD77" s="100" t="e">
        <f t="shared" si="43"/>
        <v>#DIV/0!</v>
      </c>
      <c r="BE77" s="100">
        <f t="shared" si="44"/>
        <v>0</v>
      </c>
      <c r="BF77" s="100" t="e">
        <f t="shared" si="45"/>
        <v>#DIV/0!</v>
      </c>
      <c r="BG77" s="103" t="e">
        <f>+VLOOKUP(K77,'Código Barras'!$C$3:$D$1694,1,0)</f>
        <v>#N/A</v>
      </c>
      <c r="BH77" s="101" t="e">
        <f t="shared" si="46"/>
        <v>#DIV/0!</v>
      </c>
      <c r="BI77" s="103" t="e">
        <f>+VLOOKUP(M77,'Código Barras'!$C$3:$D$1694,1,0)</f>
        <v>#N/A</v>
      </c>
      <c r="BJ77" s="101" t="e">
        <f t="shared" si="47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3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1">
        <f t="shared" si="59"/>
        <v>0</v>
      </c>
      <c r="CB77" s="100">
        <f t="shared" si="60"/>
        <v>0</v>
      </c>
      <c r="CC77" s="101">
        <f t="shared" si="61"/>
        <v>0</v>
      </c>
      <c r="CD77" s="102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0">
        <f t="shared" si="67"/>
        <v>0</v>
      </c>
      <c r="CJ77" s="103">
        <f t="shared" si="68"/>
        <v>0</v>
      </c>
      <c r="CK77" s="101">
        <f t="shared" si="69"/>
        <v>0</v>
      </c>
      <c r="CL77" s="103">
        <f t="shared" si="70"/>
        <v>0</v>
      </c>
      <c r="CM77" s="101" t="e">
        <f t="shared" si="71"/>
        <v>#DIV/0!</v>
      </c>
    </row>
    <row r="78" spans="2:91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7"/>
        <v>10</v>
      </c>
      <c r="AY78" s="100" t="e">
        <f t="shared" si="38"/>
        <v>#DIV/0!</v>
      </c>
      <c r="AZ78" s="101" t="e">
        <f t="shared" si="39"/>
        <v>#DIV/0!</v>
      </c>
      <c r="BA78" s="102">
        <f t="shared" si="40"/>
        <v>0</v>
      </c>
      <c r="BB78" s="100" t="e">
        <f t="shared" si="41"/>
        <v>#DIV/0!</v>
      </c>
      <c r="BC78" s="100">
        <f t="shared" si="42"/>
        <v>0</v>
      </c>
      <c r="BD78" s="100" t="e">
        <f t="shared" si="43"/>
        <v>#DIV/0!</v>
      </c>
      <c r="BE78" s="100">
        <f t="shared" si="44"/>
        <v>0</v>
      </c>
      <c r="BF78" s="100" t="e">
        <f t="shared" si="45"/>
        <v>#DIV/0!</v>
      </c>
      <c r="BG78" s="103" t="e">
        <f>+VLOOKUP(K78,'Código Barras'!$C$3:$D$1694,1,0)</f>
        <v>#N/A</v>
      </c>
      <c r="BH78" s="101" t="e">
        <f t="shared" si="46"/>
        <v>#DIV/0!</v>
      </c>
      <c r="BI78" s="103" t="e">
        <f>+VLOOKUP(M78,'Código Barras'!$C$3:$D$1694,1,0)</f>
        <v>#N/A</v>
      </c>
      <c r="BJ78" s="101" t="e">
        <f t="shared" si="47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8"/>
        <v>0</v>
      </c>
      <c r="BQ78" s="103">
        <f t="shared" si="49"/>
        <v>0</v>
      </c>
      <c r="BR78" s="103">
        <f t="shared" si="50"/>
        <v>0</v>
      </c>
      <c r="BS78" s="103">
        <f t="shared" si="51"/>
        <v>0</v>
      </c>
      <c r="BT78" s="101">
        <f t="shared" si="52"/>
        <v>0</v>
      </c>
      <c r="BU78" s="101">
        <f t="shared" si="53"/>
        <v>0</v>
      </c>
      <c r="BV78" s="101">
        <f t="shared" si="54"/>
        <v>0</v>
      </c>
      <c r="BW78" s="101">
        <f t="shared" si="55"/>
        <v>0</v>
      </c>
      <c r="BX78" s="101">
        <f t="shared" si="56"/>
        <v>0</v>
      </c>
      <c r="BY78" s="101">
        <f t="shared" si="57"/>
        <v>0</v>
      </c>
      <c r="BZ78" s="101">
        <f t="shared" si="58"/>
        <v>0</v>
      </c>
      <c r="CA78" s="101">
        <f t="shared" si="59"/>
        <v>0</v>
      </c>
      <c r="CB78" s="100">
        <f t="shared" si="60"/>
        <v>0</v>
      </c>
      <c r="CC78" s="101">
        <f t="shared" si="61"/>
        <v>0</v>
      </c>
      <c r="CD78" s="102">
        <f t="shared" si="62"/>
        <v>0</v>
      </c>
      <c r="CE78" s="100">
        <f t="shared" si="63"/>
        <v>0</v>
      </c>
      <c r="CF78" s="100">
        <f t="shared" si="64"/>
        <v>0</v>
      </c>
      <c r="CG78" s="100">
        <f t="shared" si="65"/>
        <v>0</v>
      </c>
      <c r="CH78" s="100">
        <f t="shared" si="66"/>
        <v>0</v>
      </c>
      <c r="CI78" s="100">
        <f t="shared" si="67"/>
        <v>0</v>
      </c>
      <c r="CJ78" s="103">
        <f t="shared" si="68"/>
        <v>0</v>
      </c>
      <c r="CK78" s="101">
        <f t="shared" si="69"/>
        <v>0</v>
      </c>
      <c r="CL78" s="103">
        <f t="shared" si="70"/>
        <v>0</v>
      </c>
      <c r="CM78" s="101" t="e">
        <f t="shared" si="71"/>
        <v>#DIV/0!</v>
      </c>
    </row>
    <row r="79" spans="2:91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7"/>
        <v>10</v>
      </c>
      <c r="AY79" s="100" t="e">
        <f t="shared" si="38"/>
        <v>#DIV/0!</v>
      </c>
      <c r="AZ79" s="101" t="e">
        <f t="shared" si="39"/>
        <v>#DIV/0!</v>
      </c>
      <c r="BA79" s="102">
        <f t="shared" si="40"/>
        <v>0</v>
      </c>
      <c r="BB79" s="100" t="e">
        <f t="shared" si="41"/>
        <v>#DIV/0!</v>
      </c>
      <c r="BC79" s="100">
        <f t="shared" si="42"/>
        <v>0</v>
      </c>
      <c r="BD79" s="100" t="e">
        <f t="shared" si="43"/>
        <v>#DIV/0!</v>
      </c>
      <c r="BE79" s="100">
        <f t="shared" si="44"/>
        <v>0</v>
      </c>
      <c r="BF79" s="100" t="e">
        <f t="shared" si="45"/>
        <v>#DIV/0!</v>
      </c>
      <c r="BG79" s="103" t="e">
        <f>+VLOOKUP(K79,'Código Barras'!$C$3:$D$1694,1,0)</f>
        <v>#N/A</v>
      </c>
      <c r="BH79" s="101" t="e">
        <f t="shared" si="46"/>
        <v>#DIV/0!</v>
      </c>
      <c r="BI79" s="103" t="e">
        <f>+VLOOKUP(M79,'Código Barras'!$C$3:$D$1694,1,0)</f>
        <v>#N/A</v>
      </c>
      <c r="BJ79" s="101" t="e">
        <f t="shared" si="47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8"/>
        <v>0</v>
      </c>
      <c r="BQ79" s="103">
        <f t="shared" si="49"/>
        <v>0</v>
      </c>
      <c r="BR79" s="103">
        <f t="shared" si="50"/>
        <v>0</v>
      </c>
      <c r="BS79" s="103">
        <f t="shared" si="51"/>
        <v>0</v>
      </c>
      <c r="BT79" s="101">
        <f t="shared" si="52"/>
        <v>0</v>
      </c>
      <c r="BU79" s="101">
        <f t="shared" si="53"/>
        <v>0</v>
      </c>
      <c r="BV79" s="101">
        <f t="shared" si="54"/>
        <v>0</v>
      </c>
      <c r="BW79" s="101">
        <f t="shared" si="55"/>
        <v>0</v>
      </c>
      <c r="BX79" s="101">
        <f t="shared" si="56"/>
        <v>0</v>
      </c>
      <c r="BY79" s="101">
        <f t="shared" si="57"/>
        <v>0</v>
      </c>
      <c r="BZ79" s="101">
        <f t="shared" si="58"/>
        <v>0</v>
      </c>
      <c r="CA79" s="101">
        <f t="shared" si="59"/>
        <v>0</v>
      </c>
      <c r="CB79" s="100">
        <f t="shared" si="60"/>
        <v>0</v>
      </c>
      <c r="CC79" s="101">
        <f t="shared" si="61"/>
        <v>0</v>
      </c>
      <c r="CD79" s="102">
        <f t="shared" si="62"/>
        <v>0</v>
      </c>
      <c r="CE79" s="100">
        <f t="shared" si="63"/>
        <v>0</v>
      </c>
      <c r="CF79" s="100">
        <f t="shared" si="64"/>
        <v>0</v>
      </c>
      <c r="CG79" s="100">
        <f t="shared" si="65"/>
        <v>0</v>
      </c>
      <c r="CH79" s="100">
        <f t="shared" si="66"/>
        <v>0</v>
      </c>
      <c r="CI79" s="100">
        <f t="shared" si="67"/>
        <v>0</v>
      </c>
      <c r="CJ79" s="103">
        <f t="shared" si="68"/>
        <v>0</v>
      </c>
      <c r="CK79" s="101">
        <f t="shared" si="69"/>
        <v>0</v>
      </c>
      <c r="CL79" s="103">
        <f t="shared" si="70"/>
        <v>0</v>
      </c>
      <c r="CM79" s="101" t="e">
        <f t="shared" si="71"/>
        <v>#DIV/0!</v>
      </c>
    </row>
    <row r="80" spans="2:91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7"/>
        <v>10</v>
      </c>
      <c r="AY80" s="100" t="e">
        <f t="shared" si="38"/>
        <v>#DIV/0!</v>
      </c>
      <c r="AZ80" s="101" t="e">
        <f t="shared" si="39"/>
        <v>#DIV/0!</v>
      </c>
      <c r="BA80" s="102">
        <f t="shared" si="40"/>
        <v>0</v>
      </c>
      <c r="BB80" s="100" t="e">
        <f t="shared" si="41"/>
        <v>#DIV/0!</v>
      </c>
      <c r="BC80" s="100">
        <f t="shared" si="42"/>
        <v>0</v>
      </c>
      <c r="BD80" s="100" t="e">
        <f t="shared" si="43"/>
        <v>#DIV/0!</v>
      </c>
      <c r="BE80" s="100">
        <f t="shared" si="44"/>
        <v>0</v>
      </c>
      <c r="BF80" s="100" t="e">
        <f t="shared" si="45"/>
        <v>#DIV/0!</v>
      </c>
      <c r="BG80" s="103" t="e">
        <f>+VLOOKUP(K80,'Código Barras'!$C$3:$D$1694,1,0)</f>
        <v>#N/A</v>
      </c>
      <c r="BH80" s="101" t="e">
        <f t="shared" si="46"/>
        <v>#DIV/0!</v>
      </c>
      <c r="BI80" s="103" t="e">
        <f>+VLOOKUP(M80,'Código Barras'!$C$3:$D$1694,1,0)</f>
        <v>#N/A</v>
      </c>
      <c r="BJ80" s="101" t="e">
        <f t="shared" si="47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8"/>
        <v>0</v>
      </c>
      <c r="BQ80" s="103">
        <f t="shared" si="49"/>
        <v>0</v>
      </c>
      <c r="BR80" s="103">
        <f t="shared" si="50"/>
        <v>0</v>
      </c>
      <c r="BS80" s="103">
        <f t="shared" si="51"/>
        <v>0</v>
      </c>
      <c r="BT80" s="101">
        <f t="shared" si="52"/>
        <v>0</v>
      </c>
      <c r="BU80" s="101">
        <f t="shared" si="53"/>
        <v>0</v>
      </c>
      <c r="BV80" s="101">
        <f t="shared" si="54"/>
        <v>0</v>
      </c>
      <c r="BW80" s="101">
        <f t="shared" si="55"/>
        <v>0</v>
      </c>
      <c r="BX80" s="101">
        <f t="shared" si="56"/>
        <v>0</v>
      </c>
      <c r="BY80" s="101">
        <f t="shared" si="57"/>
        <v>0</v>
      </c>
      <c r="BZ80" s="101">
        <f t="shared" si="58"/>
        <v>0</v>
      </c>
      <c r="CA80" s="101">
        <f t="shared" si="59"/>
        <v>0</v>
      </c>
      <c r="CB80" s="100">
        <f t="shared" si="60"/>
        <v>0</v>
      </c>
      <c r="CC80" s="101">
        <f t="shared" si="61"/>
        <v>0</v>
      </c>
      <c r="CD80" s="102">
        <f t="shared" si="62"/>
        <v>0</v>
      </c>
      <c r="CE80" s="100">
        <f t="shared" si="63"/>
        <v>0</v>
      </c>
      <c r="CF80" s="100">
        <f t="shared" si="64"/>
        <v>0</v>
      </c>
      <c r="CG80" s="100">
        <f t="shared" si="65"/>
        <v>0</v>
      </c>
      <c r="CH80" s="100">
        <f t="shared" si="66"/>
        <v>0</v>
      </c>
      <c r="CI80" s="100">
        <f t="shared" si="67"/>
        <v>0</v>
      </c>
      <c r="CJ80" s="103">
        <f t="shared" si="68"/>
        <v>0</v>
      </c>
      <c r="CK80" s="101">
        <f t="shared" si="69"/>
        <v>0</v>
      </c>
      <c r="CL80" s="103">
        <f t="shared" si="70"/>
        <v>0</v>
      </c>
      <c r="CM80" s="101" t="e">
        <f t="shared" si="71"/>
        <v>#DIV/0!</v>
      </c>
    </row>
    <row r="81" spans="2:91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7"/>
        <v>10</v>
      </c>
      <c r="AY81" s="100" t="e">
        <f t="shared" si="38"/>
        <v>#DIV/0!</v>
      </c>
      <c r="AZ81" s="101" t="e">
        <f t="shared" si="39"/>
        <v>#DIV/0!</v>
      </c>
      <c r="BA81" s="102">
        <f t="shared" si="40"/>
        <v>0</v>
      </c>
      <c r="BB81" s="100" t="e">
        <f t="shared" si="41"/>
        <v>#DIV/0!</v>
      </c>
      <c r="BC81" s="100">
        <f t="shared" si="42"/>
        <v>0</v>
      </c>
      <c r="BD81" s="100" t="e">
        <f t="shared" si="43"/>
        <v>#DIV/0!</v>
      </c>
      <c r="BE81" s="100">
        <f t="shared" si="44"/>
        <v>0</v>
      </c>
      <c r="BF81" s="100" t="e">
        <f t="shared" si="45"/>
        <v>#DIV/0!</v>
      </c>
      <c r="BG81" s="103" t="e">
        <f>+VLOOKUP(K81,'Código Barras'!$C$3:$D$1694,1,0)</f>
        <v>#N/A</v>
      </c>
      <c r="BH81" s="101" t="e">
        <f t="shared" si="46"/>
        <v>#DIV/0!</v>
      </c>
      <c r="BI81" s="103" t="e">
        <f>+VLOOKUP(M81,'Código Barras'!$C$3:$D$1694,1,0)</f>
        <v>#N/A</v>
      </c>
      <c r="BJ81" s="101" t="e">
        <f t="shared" si="47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8"/>
        <v>0</v>
      </c>
      <c r="BQ81" s="103">
        <f t="shared" si="49"/>
        <v>0</v>
      </c>
      <c r="BR81" s="103">
        <f t="shared" si="50"/>
        <v>0</v>
      </c>
      <c r="BS81" s="103">
        <f t="shared" si="51"/>
        <v>0</v>
      </c>
      <c r="BT81" s="101">
        <f t="shared" si="52"/>
        <v>0</v>
      </c>
      <c r="BU81" s="101">
        <f t="shared" si="53"/>
        <v>0</v>
      </c>
      <c r="BV81" s="101">
        <f t="shared" si="54"/>
        <v>0</v>
      </c>
      <c r="BW81" s="101">
        <f t="shared" si="55"/>
        <v>0</v>
      </c>
      <c r="BX81" s="101">
        <f t="shared" si="56"/>
        <v>0</v>
      </c>
      <c r="BY81" s="101">
        <f t="shared" si="57"/>
        <v>0</v>
      </c>
      <c r="BZ81" s="101">
        <f t="shared" si="58"/>
        <v>0</v>
      </c>
      <c r="CA81" s="101">
        <f t="shared" si="59"/>
        <v>0</v>
      </c>
      <c r="CB81" s="100">
        <f t="shared" si="60"/>
        <v>0</v>
      </c>
      <c r="CC81" s="101">
        <f t="shared" si="61"/>
        <v>0</v>
      </c>
      <c r="CD81" s="102">
        <f t="shared" si="62"/>
        <v>0</v>
      </c>
      <c r="CE81" s="100">
        <f t="shared" si="63"/>
        <v>0</v>
      </c>
      <c r="CF81" s="100">
        <f t="shared" si="64"/>
        <v>0</v>
      </c>
      <c r="CG81" s="100">
        <f t="shared" si="65"/>
        <v>0</v>
      </c>
      <c r="CH81" s="100">
        <f t="shared" si="66"/>
        <v>0</v>
      </c>
      <c r="CI81" s="100">
        <f t="shared" si="67"/>
        <v>0</v>
      </c>
      <c r="CJ81" s="103">
        <f t="shared" si="68"/>
        <v>0</v>
      </c>
      <c r="CK81" s="101">
        <f t="shared" si="69"/>
        <v>0</v>
      </c>
      <c r="CL81" s="103">
        <f t="shared" si="70"/>
        <v>0</v>
      </c>
      <c r="CM81" s="101" t="e">
        <f t="shared" si="71"/>
        <v>#DIV/0!</v>
      </c>
    </row>
    <row r="82" spans="2:91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7"/>
        <v>10</v>
      </c>
      <c r="AY82" s="100" t="e">
        <f t="shared" si="38"/>
        <v>#DIV/0!</v>
      </c>
      <c r="AZ82" s="101" t="e">
        <f t="shared" si="39"/>
        <v>#DIV/0!</v>
      </c>
      <c r="BA82" s="102">
        <f t="shared" si="40"/>
        <v>0</v>
      </c>
      <c r="BB82" s="100" t="e">
        <f t="shared" si="41"/>
        <v>#DIV/0!</v>
      </c>
      <c r="BC82" s="100">
        <f t="shared" si="42"/>
        <v>0</v>
      </c>
      <c r="BD82" s="100" t="e">
        <f t="shared" si="43"/>
        <v>#DIV/0!</v>
      </c>
      <c r="BE82" s="100">
        <f t="shared" si="44"/>
        <v>0</v>
      </c>
      <c r="BF82" s="100" t="e">
        <f t="shared" si="45"/>
        <v>#DIV/0!</v>
      </c>
      <c r="BG82" s="103" t="e">
        <f>+VLOOKUP(K82,'Código Barras'!$C$3:$D$1694,1,0)</f>
        <v>#N/A</v>
      </c>
      <c r="BH82" s="101" t="e">
        <f t="shared" si="46"/>
        <v>#DIV/0!</v>
      </c>
      <c r="BI82" s="103" t="e">
        <f>+VLOOKUP(M82,'Código Barras'!$C$3:$D$1694,1,0)</f>
        <v>#N/A</v>
      </c>
      <c r="BJ82" s="101" t="e">
        <f t="shared" si="47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8"/>
        <v>0</v>
      </c>
      <c r="BQ82" s="103">
        <f t="shared" si="49"/>
        <v>0</v>
      </c>
      <c r="BR82" s="103">
        <f t="shared" si="50"/>
        <v>0</v>
      </c>
      <c r="BS82" s="103">
        <f t="shared" si="51"/>
        <v>0</v>
      </c>
      <c r="BT82" s="101">
        <f t="shared" si="52"/>
        <v>0</v>
      </c>
      <c r="BU82" s="101">
        <f t="shared" si="53"/>
        <v>0</v>
      </c>
      <c r="BV82" s="101">
        <f t="shared" si="54"/>
        <v>0</v>
      </c>
      <c r="BW82" s="101">
        <f t="shared" si="55"/>
        <v>0</v>
      </c>
      <c r="BX82" s="101">
        <f t="shared" si="56"/>
        <v>0</v>
      </c>
      <c r="BY82" s="101">
        <f t="shared" si="57"/>
        <v>0</v>
      </c>
      <c r="BZ82" s="101">
        <f t="shared" si="58"/>
        <v>0</v>
      </c>
      <c r="CA82" s="101">
        <f t="shared" si="59"/>
        <v>0</v>
      </c>
      <c r="CB82" s="100">
        <f t="shared" si="60"/>
        <v>0</v>
      </c>
      <c r="CC82" s="101">
        <f t="shared" si="61"/>
        <v>0</v>
      </c>
      <c r="CD82" s="102">
        <f t="shared" si="62"/>
        <v>0</v>
      </c>
      <c r="CE82" s="100">
        <f t="shared" si="63"/>
        <v>0</v>
      </c>
      <c r="CF82" s="100">
        <f t="shared" si="64"/>
        <v>0</v>
      </c>
      <c r="CG82" s="100">
        <f t="shared" si="65"/>
        <v>0</v>
      </c>
      <c r="CH82" s="100">
        <f t="shared" si="66"/>
        <v>0</v>
      </c>
      <c r="CI82" s="100">
        <f t="shared" si="67"/>
        <v>0</v>
      </c>
      <c r="CJ82" s="103">
        <f t="shared" si="68"/>
        <v>0</v>
      </c>
      <c r="CK82" s="101">
        <f t="shared" si="69"/>
        <v>0</v>
      </c>
      <c r="CL82" s="103">
        <f t="shared" si="70"/>
        <v>0</v>
      </c>
      <c r="CM82" s="101" t="e">
        <f t="shared" si="71"/>
        <v>#DIV/0!</v>
      </c>
    </row>
    <row r="83" spans="2:91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7"/>
        <v>10</v>
      </c>
      <c r="AY83" s="100" t="e">
        <f t="shared" si="38"/>
        <v>#DIV/0!</v>
      </c>
      <c r="AZ83" s="101" t="e">
        <f t="shared" si="39"/>
        <v>#DIV/0!</v>
      </c>
      <c r="BA83" s="102">
        <f t="shared" si="40"/>
        <v>0</v>
      </c>
      <c r="BB83" s="100" t="e">
        <f t="shared" si="41"/>
        <v>#DIV/0!</v>
      </c>
      <c r="BC83" s="100">
        <f t="shared" si="42"/>
        <v>0</v>
      </c>
      <c r="BD83" s="100" t="e">
        <f t="shared" si="43"/>
        <v>#DIV/0!</v>
      </c>
      <c r="BE83" s="100">
        <f t="shared" si="44"/>
        <v>0</v>
      </c>
      <c r="BF83" s="100" t="e">
        <f t="shared" si="45"/>
        <v>#DIV/0!</v>
      </c>
      <c r="BG83" s="103" t="e">
        <f>+VLOOKUP(K83,'Código Barras'!$C$3:$D$1694,1,0)</f>
        <v>#N/A</v>
      </c>
      <c r="BH83" s="101" t="e">
        <f t="shared" si="46"/>
        <v>#DIV/0!</v>
      </c>
      <c r="BI83" s="103" t="e">
        <f>+VLOOKUP(M83,'Código Barras'!$C$3:$D$1694,1,0)</f>
        <v>#N/A</v>
      </c>
      <c r="BJ83" s="101" t="e">
        <f t="shared" si="47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8"/>
        <v>0</v>
      </c>
      <c r="BQ83" s="103">
        <f t="shared" si="49"/>
        <v>0</v>
      </c>
      <c r="BR83" s="103">
        <f t="shared" si="50"/>
        <v>0</v>
      </c>
      <c r="BS83" s="103">
        <f t="shared" si="51"/>
        <v>0</v>
      </c>
      <c r="BT83" s="101">
        <f t="shared" si="52"/>
        <v>0</v>
      </c>
      <c r="BU83" s="101">
        <f t="shared" si="53"/>
        <v>0</v>
      </c>
      <c r="BV83" s="101">
        <f t="shared" si="54"/>
        <v>0</v>
      </c>
      <c r="BW83" s="101">
        <f t="shared" si="55"/>
        <v>0</v>
      </c>
      <c r="BX83" s="101">
        <f t="shared" si="56"/>
        <v>0</v>
      </c>
      <c r="BY83" s="101">
        <f t="shared" si="57"/>
        <v>0</v>
      </c>
      <c r="BZ83" s="101">
        <f t="shared" si="58"/>
        <v>0</v>
      </c>
      <c r="CA83" s="101">
        <f t="shared" si="59"/>
        <v>0</v>
      </c>
      <c r="CB83" s="100">
        <f t="shared" si="60"/>
        <v>0</v>
      </c>
      <c r="CC83" s="101">
        <f t="shared" si="61"/>
        <v>0</v>
      </c>
      <c r="CD83" s="102">
        <f t="shared" si="62"/>
        <v>0</v>
      </c>
      <c r="CE83" s="100">
        <f t="shared" si="63"/>
        <v>0</v>
      </c>
      <c r="CF83" s="100">
        <f t="shared" si="64"/>
        <v>0</v>
      </c>
      <c r="CG83" s="100">
        <f t="shared" si="65"/>
        <v>0</v>
      </c>
      <c r="CH83" s="100">
        <f t="shared" si="66"/>
        <v>0</v>
      </c>
      <c r="CI83" s="100">
        <f t="shared" si="67"/>
        <v>0</v>
      </c>
      <c r="CJ83" s="103">
        <f t="shared" si="68"/>
        <v>0</v>
      </c>
      <c r="CK83" s="101">
        <f t="shared" si="69"/>
        <v>0</v>
      </c>
      <c r="CL83" s="103">
        <f t="shared" si="70"/>
        <v>0</v>
      </c>
      <c r="CM83" s="101" t="e">
        <f t="shared" si="71"/>
        <v>#DIV/0!</v>
      </c>
    </row>
    <row r="84" spans="2:91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7"/>
        <v>10</v>
      </c>
      <c r="AY84" s="100" t="e">
        <f t="shared" si="38"/>
        <v>#DIV/0!</v>
      </c>
      <c r="AZ84" s="101" t="e">
        <f t="shared" si="39"/>
        <v>#DIV/0!</v>
      </c>
      <c r="BA84" s="102">
        <f t="shared" si="40"/>
        <v>0</v>
      </c>
      <c r="BB84" s="100" t="e">
        <f t="shared" si="41"/>
        <v>#DIV/0!</v>
      </c>
      <c r="BC84" s="100">
        <f t="shared" si="42"/>
        <v>0</v>
      </c>
      <c r="BD84" s="100" t="e">
        <f t="shared" si="43"/>
        <v>#DIV/0!</v>
      </c>
      <c r="BE84" s="100">
        <f t="shared" si="44"/>
        <v>0</v>
      </c>
      <c r="BF84" s="100" t="e">
        <f t="shared" si="45"/>
        <v>#DIV/0!</v>
      </c>
      <c r="BG84" s="103" t="e">
        <f>+VLOOKUP(K84,'Código Barras'!$C$3:$D$1694,1,0)</f>
        <v>#N/A</v>
      </c>
      <c r="BH84" s="101" t="e">
        <f t="shared" si="46"/>
        <v>#DIV/0!</v>
      </c>
      <c r="BI84" s="103" t="e">
        <f>+VLOOKUP(M84,'Código Barras'!$C$3:$D$1694,1,0)</f>
        <v>#N/A</v>
      </c>
      <c r="BJ84" s="101" t="e">
        <f t="shared" si="47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8"/>
        <v>0</v>
      </c>
      <c r="BQ84" s="103">
        <f t="shared" si="49"/>
        <v>0</v>
      </c>
      <c r="BR84" s="103">
        <f t="shared" si="50"/>
        <v>0</v>
      </c>
      <c r="BS84" s="103">
        <f t="shared" si="51"/>
        <v>0</v>
      </c>
      <c r="BT84" s="101">
        <f t="shared" si="52"/>
        <v>0</v>
      </c>
      <c r="BU84" s="101">
        <f t="shared" si="53"/>
        <v>0</v>
      </c>
      <c r="BV84" s="101">
        <f t="shared" si="54"/>
        <v>0</v>
      </c>
      <c r="BW84" s="101">
        <f t="shared" si="55"/>
        <v>0</v>
      </c>
      <c r="BX84" s="101">
        <f t="shared" si="56"/>
        <v>0</v>
      </c>
      <c r="BY84" s="101">
        <f t="shared" si="57"/>
        <v>0</v>
      </c>
      <c r="BZ84" s="101">
        <f t="shared" si="58"/>
        <v>0</v>
      </c>
      <c r="CA84" s="101">
        <f t="shared" si="59"/>
        <v>0</v>
      </c>
      <c r="CB84" s="100">
        <f t="shared" si="60"/>
        <v>0</v>
      </c>
      <c r="CC84" s="101">
        <f t="shared" si="61"/>
        <v>0</v>
      </c>
      <c r="CD84" s="102">
        <f t="shared" si="62"/>
        <v>0</v>
      </c>
      <c r="CE84" s="100">
        <f t="shared" si="63"/>
        <v>0</v>
      </c>
      <c r="CF84" s="100">
        <f t="shared" si="64"/>
        <v>0</v>
      </c>
      <c r="CG84" s="100">
        <f t="shared" si="65"/>
        <v>0</v>
      </c>
      <c r="CH84" s="100">
        <f t="shared" si="66"/>
        <v>0</v>
      </c>
      <c r="CI84" s="100">
        <f t="shared" si="67"/>
        <v>0</v>
      </c>
      <c r="CJ84" s="103">
        <f t="shared" si="68"/>
        <v>0</v>
      </c>
      <c r="CK84" s="101">
        <f t="shared" si="69"/>
        <v>0</v>
      </c>
      <c r="CL84" s="103">
        <f t="shared" si="70"/>
        <v>0</v>
      </c>
      <c r="CM84" s="101" t="e">
        <f t="shared" si="71"/>
        <v>#DIV/0!</v>
      </c>
    </row>
    <row r="85" spans="2:91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7"/>
        <v>10</v>
      </c>
      <c r="AY85" s="100" t="e">
        <f t="shared" si="38"/>
        <v>#DIV/0!</v>
      </c>
      <c r="AZ85" s="101" t="e">
        <f t="shared" si="39"/>
        <v>#DIV/0!</v>
      </c>
      <c r="BA85" s="102">
        <f t="shared" si="40"/>
        <v>0</v>
      </c>
      <c r="BB85" s="100" t="e">
        <f t="shared" si="41"/>
        <v>#DIV/0!</v>
      </c>
      <c r="BC85" s="100">
        <f t="shared" si="42"/>
        <v>0</v>
      </c>
      <c r="BD85" s="100" t="e">
        <f t="shared" si="43"/>
        <v>#DIV/0!</v>
      </c>
      <c r="BE85" s="100">
        <f t="shared" si="44"/>
        <v>0</v>
      </c>
      <c r="BF85" s="100" t="e">
        <f t="shared" si="45"/>
        <v>#DIV/0!</v>
      </c>
      <c r="BG85" s="103" t="e">
        <f>+VLOOKUP(K85,'Código Barras'!$C$3:$D$1694,1,0)</f>
        <v>#N/A</v>
      </c>
      <c r="BH85" s="101" t="e">
        <f t="shared" si="46"/>
        <v>#DIV/0!</v>
      </c>
      <c r="BI85" s="103" t="e">
        <f>+VLOOKUP(M85,'Código Barras'!$C$3:$D$1694,1,0)</f>
        <v>#N/A</v>
      </c>
      <c r="BJ85" s="101" t="e">
        <f t="shared" si="47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8"/>
        <v>0</v>
      </c>
      <c r="BQ85" s="103">
        <f t="shared" si="49"/>
        <v>0</v>
      </c>
      <c r="BR85" s="103">
        <f t="shared" si="50"/>
        <v>0</v>
      </c>
      <c r="BS85" s="103">
        <f t="shared" si="51"/>
        <v>0</v>
      </c>
      <c r="BT85" s="101">
        <f t="shared" si="52"/>
        <v>0</v>
      </c>
      <c r="BU85" s="101">
        <f t="shared" si="53"/>
        <v>0</v>
      </c>
      <c r="BV85" s="101">
        <f t="shared" si="54"/>
        <v>0</v>
      </c>
      <c r="BW85" s="101">
        <f t="shared" si="55"/>
        <v>0</v>
      </c>
      <c r="BX85" s="101">
        <f t="shared" si="56"/>
        <v>0</v>
      </c>
      <c r="BY85" s="101">
        <f t="shared" si="57"/>
        <v>0</v>
      </c>
      <c r="BZ85" s="101">
        <f t="shared" si="58"/>
        <v>0</v>
      </c>
      <c r="CA85" s="101">
        <f t="shared" si="59"/>
        <v>0</v>
      </c>
      <c r="CB85" s="100">
        <f t="shared" si="60"/>
        <v>0</v>
      </c>
      <c r="CC85" s="101">
        <f t="shared" si="61"/>
        <v>0</v>
      </c>
      <c r="CD85" s="102">
        <f t="shared" si="62"/>
        <v>0</v>
      </c>
      <c r="CE85" s="100">
        <f t="shared" si="63"/>
        <v>0</v>
      </c>
      <c r="CF85" s="100">
        <f t="shared" si="64"/>
        <v>0</v>
      </c>
      <c r="CG85" s="100">
        <f t="shared" si="65"/>
        <v>0</v>
      </c>
      <c r="CH85" s="100">
        <f t="shared" si="66"/>
        <v>0</v>
      </c>
      <c r="CI85" s="100">
        <f t="shared" si="67"/>
        <v>0</v>
      </c>
      <c r="CJ85" s="103">
        <f t="shared" si="68"/>
        <v>0</v>
      </c>
      <c r="CK85" s="101">
        <f t="shared" si="69"/>
        <v>0</v>
      </c>
      <c r="CL85" s="103">
        <f t="shared" si="70"/>
        <v>0</v>
      </c>
      <c r="CM85" s="101" t="e">
        <f t="shared" si="71"/>
        <v>#DIV/0!</v>
      </c>
    </row>
    <row r="86" spans="2:91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7"/>
        <v>10</v>
      </c>
      <c r="AY86" s="100" t="e">
        <f t="shared" si="38"/>
        <v>#DIV/0!</v>
      </c>
      <c r="AZ86" s="101" t="e">
        <f t="shared" si="39"/>
        <v>#DIV/0!</v>
      </c>
      <c r="BA86" s="102">
        <f t="shared" si="40"/>
        <v>0</v>
      </c>
      <c r="BB86" s="100" t="e">
        <f t="shared" si="41"/>
        <v>#DIV/0!</v>
      </c>
      <c r="BC86" s="100">
        <f t="shared" si="42"/>
        <v>0</v>
      </c>
      <c r="BD86" s="100" t="e">
        <f t="shared" si="43"/>
        <v>#DIV/0!</v>
      </c>
      <c r="BE86" s="100">
        <f t="shared" si="44"/>
        <v>0</v>
      </c>
      <c r="BF86" s="100" t="e">
        <f t="shared" si="45"/>
        <v>#DIV/0!</v>
      </c>
      <c r="BG86" s="103" t="e">
        <f>+VLOOKUP(K86,'Código Barras'!$C$3:$D$1694,1,0)</f>
        <v>#N/A</v>
      </c>
      <c r="BH86" s="101" t="e">
        <f t="shared" si="46"/>
        <v>#DIV/0!</v>
      </c>
      <c r="BI86" s="103" t="e">
        <f>+VLOOKUP(M86,'Código Barras'!$C$3:$D$1694,1,0)</f>
        <v>#N/A</v>
      </c>
      <c r="BJ86" s="101" t="e">
        <f t="shared" si="47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8"/>
        <v>0</v>
      </c>
      <c r="BQ86" s="103">
        <f t="shared" si="49"/>
        <v>0</v>
      </c>
      <c r="BR86" s="103">
        <f t="shared" si="50"/>
        <v>0</v>
      </c>
      <c r="BS86" s="103">
        <f t="shared" si="51"/>
        <v>0</v>
      </c>
      <c r="BT86" s="101">
        <f t="shared" si="52"/>
        <v>0</v>
      </c>
      <c r="BU86" s="101">
        <f t="shared" si="53"/>
        <v>0</v>
      </c>
      <c r="BV86" s="101">
        <f t="shared" si="54"/>
        <v>0</v>
      </c>
      <c r="BW86" s="101">
        <f t="shared" si="55"/>
        <v>0</v>
      </c>
      <c r="BX86" s="101">
        <f t="shared" si="56"/>
        <v>0</v>
      </c>
      <c r="BY86" s="101">
        <f t="shared" si="57"/>
        <v>0</v>
      </c>
      <c r="BZ86" s="101">
        <f t="shared" si="58"/>
        <v>0</v>
      </c>
      <c r="CA86" s="101">
        <f t="shared" si="59"/>
        <v>0</v>
      </c>
      <c r="CB86" s="100">
        <f t="shared" si="60"/>
        <v>0</v>
      </c>
      <c r="CC86" s="101">
        <f t="shared" si="61"/>
        <v>0</v>
      </c>
      <c r="CD86" s="102">
        <f t="shared" si="62"/>
        <v>0</v>
      </c>
      <c r="CE86" s="100">
        <f t="shared" si="63"/>
        <v>0</v>
      </c>
      <c r="CF86" s="100">
        <f t="shared" si="64"/>
        <v>0</v>
      </c>
      <c r="CG86" s="100">
        <f t="shared" si="65"/>
        <v>0</v>
      </c>
      <c r="CH86" s="100">
        <f t="shared" si="66"/>
        <v>0</v>
      </c>
      <c r="CI86" s="100">
        <f t="shared" si="67"/>
        <v>0</v>
      </c>
      <c r="CJ86" s="103">
        <f t="shared" si="68"/>
        <v>0</v>
      </c>
      <c r="CK86" s="101">
        <f t="shared" si="69"/>
        <v>0</v>
      </c>
      <c r="CL86" s="103">
        <f t="shared" si="70"/>
        <v>0</v>
      </c>
      <c r="CM86" s="101" t="e">
        <f t="shared" si="71"/>
        <v>#DIV/0!</v>
      </c>
    </row>
    <row r="87" spans="2:91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7"/>
        <v>10</v>
      </c>
      <c r="AY87" s="100" t="e">
        <f t="shared" si="38"/>
        <v>#DIV/0!</v>
      </c>
      <c r="AZ87" s="101" t="e">
        <f t="shared" si="39"/>
        <v>#DIV/0!</v>
      </c>
      <c r="BA87" s="102">
        <f t="shared" si="40"/>
        <v>0</v>
      </c>
      <c r="BB87" s="100" t="e">
        <f t="shared" si="41"/>
        <v>#DIV/0!</v>
      </c>
      <c r="BC87" s="100">
        <f t="shared" si="42"/>
        <v>0</v>
      </c>
      <c r="BD87" s="100" t="e">
        <f t="shared" si="43"/>
        <v>#DIV/0!</v>
      </c>
      <c r="BE87" s="100">
        <f t="shared" si="44"/>
        <v>0</v>
      </c>
      <c r="BF87" s="100" t="e">
        <f t="shared" si="45"/>
        <v>#DIV/0!</v>
      </c>
      <c r="BG87" s="103" t="e">
        <f>+VLOOKUP(K87,'Código Barras'!$C$3:$D$1694,1,0)</f>
        <v>#N/A</v>
      </c>
      <c r="BH87" s="101" t="e">
        <f t="shared" si="46"/>
        <v>#DIV/0!</v>
      </c>
      <c r="BI87" s="103" t="e">
        <f>+VLOOKUP(M87,'Código Barras'!$C$3:$D$1694,1,0)</f>
        <v>#N/A</v>
      </c>
      <c r="BJ87" s="101" t="e">
        <f t="shared" si="47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8"/>
        <v>0</v>
      </c>
      <c r="BQ87" s="103">
        <f t="shared" si="49"/>
        <v>0</v>
      </c>
      <c r="BR87" s="103">
        <f t="shared" si="50"/>
        <v>0</v>
      </c>
      <c r="BS87" s="103">
        <f t="shared" si="51"/>
        <v>0</v>
      </c>
      <c r="BT87" s="101">
        <f t="shared" si="52"/>
        <v>0</v>
      </c>
      <c r="BU87" s="101">
        <f t="shared" si="53"/>
        <v>0</v>
      </c>
      <c r="BV87" s="101">
        <f t="shared" si="54"/>
        <v>0</v>
      </c>
      <c r="BW87" s="101">
        <f t="shared" si="55"/>
        <v>0</v>
      </c>
      <c r="BX87" s="101">
        <f t="shared" si="56"/>
        <v>0</v>
      </c>
      <c r="BY87" s="101">
        <f t="shared" si="57"/>
        <v>0</v>
      </c>
      <c r="BZ87" s="101">
        <f t="shared" si="58"/>
        <v>0</v>
      </c>
      <c r="CA87" s="101">
        <f t="shared" si="59"/>
        <v>0</v>
      </c>
      <c r="CB87" s="100">
        <f t="shared" si="60"/>
        <v>0</v>
      </c>
      <c r="CC87" s="101">
        <f t="shared" si="61"/>
        <v>0</v>
      </c>
      <c r="CD87" s="102">
        <f t="shared" si="62"/>
        <v>0</v>
      </c>
      <c r="CE87" s="100">
        <f t="shared" si="63"/>
        <v>0</v>
      </c>
      <c r="CF87" s="100">
        <f t="shared" si="64"/>
        <v>0</v>
      </c>
      <c r="CG87" s="100">
        <f t="shared" si="65"/>
        <v>0</v>
      </c>
      <c r="CH87" s="100">
        <f t="shared" si="66"/>
        <v>0</v>
      </c>
      <c r="CI87" s="100">
        <f t="shared" si="67"/>
        <v>0</v>
      </c>
      <c r="CJ87" s="103">
        <f t="shared" si="68"/>
        <v>0</v>
      </c>
      <c r="CK87" s="101">
        <f t="shared" si="69"/>
        <v>0</v>
      </c>
      <c r="CL87" s="103">
        <f t="shared" si="70"/>
        <v>0</v>
      </c>
      <c r="CM87" s="101" t="e">
        <f t="shared" si="71"/>
        <v>#DIV/0!</v>
      </c>
    </row>
    <row r="88" spans="2:91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7"/>
        <v>10</v>
      </c>
      <c r="AY88" s="100" t="e">
        <f t="shared" si="38"/>
        <v>#DIV/0!</v>
      </c>
      <c r="AZ88" s="101" t="e">
        <f t="shared" si="39"/>
        <v>#DIV/0!</v>
      </c>
      <c r="BA88" s="102">
        <f t="shared" si="40"/>
        <v>0</v>
      </c>
      <c r="BB88" s="100" t="e">
        <f t="shared" si="41"/>
        <v>#DIV/0!</v>
      </c>
      <c r="BC88" s="100">
        <f t="shared" si="42"/>
        <v>0</v>
      </c>
      <c r="BD88" s="100" t="e">
        <f t="shared" si="43"/>
        <v>#DIV/0!</v>
      </c>
      <c r="BE88" s="100">
        <f t="shared" si="44"/>
        <v>0</v>
      </c>
      <c r="BF88" s="100" t="e">
        <f t="shared" si="45"/>
        <v>#DIV/0!</v>
      </c>
      <c r="BG88" s="103" t="e">
        <f>+VLOOKUP(K88,'Código Barras'!$C$3:$D$1694,1,0)</f>
        <v>#N/A</v>
      </c>
      <c r="BH88" s="101" t="e">
        <f t="shared" si="46"/>
        <v>#DIV/0!</v>
      </c>
      <c r="BI88" s="103" t="e">
        <f>+VLOOKUP(M88,'Código Barras'!$C$3:$D$1694,1,0)</f>
        <v>#N/A</v>
      </c>
      <c r="BJ88" s="101" t="e">
        <f t="shared" si="47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8"/>
        <v>0</v>
      </c>
      <c r="BQ88" s="103">
        <f t="shared" si="49"/>
        <v>0</v>
      </c>
      <c r="BR88" s="103">
        <f t="shared" si="50"/>
        <v>0</v>
      </c>
      <c r="BS88" s="103">
        <f t="shared" si="51"/>
        <v>0</v>
      </c>
      <c r="BT88" s="101">
        <f t="shared" si="52"/>
        <v>0</v>
      </c>
      <c r="BU88" s="101">
        <f t="shared" si="53"/>
        <v>0</v>
      </c>
      <c r="BV88" s="101">
        <f t="shared" si="54"/>
        <v>0</v>
      </c>
      <c r="BW88" s="101">
        <f t="shared" si="55"/>
        <v>0</v>
      </c>
      <c r="BX88" s="101">
        <f t="shared" si="56"/>
        <v>0</v>
      </c>
      <c r="BY88" s="101">
        <f t="shared" si="57"/>
        <v>0</v>
      </c>
      <c r="BZ88" s="101">
        <f t="shared" si="58"/>
        <v>0</v>
      </c>
      <c r="CA88" s="101">
        <f t="shared" si="59"/>
        <v>0</v>
      </c>
      <c r="CB88" s="100">
        <f t="shared" si="60"/>
        <v>0</v>
      </c>
      <c r="CC88" s="101">
        <f t="shared" si="61"/>
        <v>0</v>
      </c>
      <c r="CD88" s="102">
        <f t="shared" si="62"/>
        <v>0</v>
      </c>
      <c r="CE88" s="100">
        <f t="shared" si="63"/>
        <v>0</v>
      </c>
      <c r="CF88" s="100">
        <f t="shared" si="64"/>
        <v>0</v>
      </c>
      <c r="CG88" s="100">
        <f t="shared" si="65"/>
        <v>0</v>
      </c>
      <c r="CH88" s="100">
        <f t="shared" si="66"/>
        <v>0</v>
      </c>
      <c r="CI88" s="100">
        <f t="shared" si="67"/>
        <v>0</v>
      </c>
      <c r="CJ88" s="103">
        <f t="shared" si="68"/>
        <v>0</v>
      </c>
      <c r="CK88" s="101">
        <f t="shared" si="69"/>
        <v>0</v>
      </c>
      <c r="CL88" s="103">
        <f t="shared" si="70"/>
        <v>0</v>
      </c>
      <c r="CM88" s="101" t="e">
        <f t="shared" si="71"/>
        <v>#DIV/0!</v>
      </c>
    </row>
    <row r="89" spans="2:91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7"/>
        <v>10</v>
      </c>
      <c r="AY89" s="100" t="e">
        <f t="shared" si="38"/>
        <v>#DIV/0!</v>
      </c>
      <c r="AZ89" s="101" t="e">
        <f t="shared" si="39"/>
        <v>#DIV/0!</v>
      </c>
      <c r="BA89" s="102">
        <f t="shared" si="40"/>
        <v>0</v>
      </c>
      <c r="BB89" s="100" t="e">
        <f t="shared" si="41"/>
        <v>#DIV/0!</v>
      </c>
      <c r="BC89" s="100">
        <f t="shared" si="42"/>
        <v>0</v>
      </c>
      <c r="BD89" s="100" t="e">
        <f t="shared" si="43"/>
        <v>#DIV/0!</v>
      </c>
      <c r="BE89" s="100">
        <f t="shared" si="44"/>
        <v>0</v>
      </c>
      <c r="BF89" s="100" t="e">
        <f t="shared" si="45"/>
        <v>#DIV/0!</v>
      </c>
      <c r="BG89" s="103" t="e">
        <f>+VLOOKUP(K89,'Código Barras'!$C$3:$D$1694,1,0)</f>
        <v>#N/A</v>
      </c>
      <c r="BH89" s="101" t="e">
        <f t="shared" si="46"/>
        <v>#DIV/0!</v>
      </c>
      <c r="BI89" s="103" t="e">
        <f>+VLOOKUP(M89,'Código Barras'!$C$3:$D$1694,1,0)</f>
        <v>#N/A</v>
      </c>
      <c r="BJ89" s="101" t="e">
        <f t="shared" si="47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8"/>
        <v>0</v>
      </c>
      <c r="BQ89" s="103">
        <f t="shared" si="49"/>
        <v>0</v>
      </c>
      <c r="BR89" s="103">
        <f t="shared" si="50"/>
        <v>0</v>
      </c>
      <c r="BS89" s="103">
        <f t="shared" si="51"/>
        <v>0</v>
      </c>
      <c r="BT89" s="101">
        <f t="shared" si="52"/>
        <v>0</v>
      </c>
      <c r="BU89" s="101">
        <f t="shared" si="53"/>
        <v>0</v>
      </c>
      <c r="BV89" s="101">
        <f t="shared" si="54"/>
        <v>0</v>
      </c>
      <c r="BW89" s="101">
        <f t="shared" si="55"/>
        <v>0</v>
      </c>
      <c r="BX89" s="101">
        <f t="shared" si="56"/>
        <v>0</v>
      </c>
      <c r="BY89" s="101">
        <f t="shared" si="57"/>
        <v>0</v>
      </c>
      <c r="BZ89" s="101">
        <f t="shared" si="58"/>
        <v>0</v>
      </c>
      <c r="CA89" s="101">
        <f t="shared" si="59"/>
        <v>0</v>
      </c>
      <c r="CB89" s="100">
        <f t="shared" si="60"/>
        <v>0</v>
      </c>
      <c r="CC89" s="101">
        <f t="shared" si="61"/>
        <v>0</v>
      </c>
      <c r="CD89" s="102">
        <f t="shared" si="62"/>
        <v>0</v>
      </c>
      <c r="CE89" s="100">
        <f t="shared" si="63"/>
        <v>0</v>
      </c>
      <c r="CF89" s="100">
        <f t="shared" si="64"/>
        <v>0</v>
      </c>
      <c r="CG89" s="100">
        <f t="shared" si="65"/>
        <v>0</v>
      </c>
      <c r="CH89" s="100">
        <f t="shared" si="66"/>
        <v>0</v>
      </c>
      <c r="CI89" s="100">
        <f t="shared" si="67"/>
        <v>0</v>
      </c>
      <c r="CJ89" s="103">
        <f t="shared" si="68"/>
        <v>0</v>
      </c>
      <c r="CK89" s="101">
        <f t="shared" si="69"/>
        <v>0</v>
      </c>
      <c r="CL89" s="103">
        <f t="shared" si="70"/>
        <v>0</v>
      </c>
      <c r="CM89" s="101" t="e">
        <f t="shared" si="71"/>
        <v>#DIV/0!</v>
      </c>
    </row>
    <row r="90" spans="2:91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7"/>
        <v>10</v>
      </c>
      <c r="AY90" s="100" t="e">
        <f t="shared" si="38"/>
        <v>#DIV/0!</v>
      </c>
      <c r="AZ90" s="101" t="e">
        <f t="shared" si="39"/>
        <v>#DIV/0!</v>
      </c>
      <c r="BA90" s="102">
        <f t="shared" si="40"/>
        <v>0</v>
      </c>
      <c r="BB90" s="100" t="e">
        <f t="shared" si="41"/>
        <v>#DIV/0!</v>
      </c>
      <c r="BC90" s="100">
        <f t="shared" si="42"/>
        <v>0</v>
      </c>
      <c r="BD90" s="100" t="e">
        <f t="shared" si="43"/>
        <v>#DIV/0!</v>
      </c>
      <c r="BE90" s="100">
        <f t="shared" si="44"/>
        <v>0</v>
      </c>
      <c r="BF90" s="100" t="e">
        <f t="shared" si="45"/>
        <v>#DIV/0!</v>
      </c>
      <c r="BG90" s="103" t="e">
        <f>+VLOOKUP(K90,'Código Barras'!$C$3:$D$1694,1,0)</f>
        <v>#N/A</v>
      </c>
      <c r="BH90" s="101" t="e">
        <f t="shared" si="46"/>
        <v>#DIV/0!</v>
      </c>
      <c r="BI90" s="103" t="e">
        <f>+VLOOKUP(M90,'Código Barras'!$C$3:$D$1694,1,0)</f>
        <v>#N/A</v>
      </c>
      <c r="BJ90" s="101" t="e">
        <f t="shared" si="47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8"/>
        <v>0</v>
      </c>
      <c r="BQ90" s="103">
        <f t="shared" si="49"/>
        <v>0</v>
      </c>
      <c r="BR90" s="103">
        <f t="shared" si="50"/>
        <v>0</v>
      </c>
      <c r="BS90" s="103">
        <f t="shared" si="51"/>
        <v>0</v>
      </c>
      <c r="BT90" s="101">
        <f t="shared" si="52"/>
        <v>0</v>
      </c>
      <c r="BU90" s="101">
        <f t="shared" si="53"/>
        <v>0</v>
      </c>
      <c r="BV90" s="101">
        <f t="shared" si="54"/>
        <v>0</v>
      </c>
      <c r="BW90" s="101">
        <f t="shared" si="55"/>
        <v>0</v>
      </c>
      <c r="BX90" s="101">
        <f t="shared" si="56"/>
        <v>0</v>
      </c>
      <c r="BY90" s="101">
        <f t="shared" si="57"/>
        <v>0</v>
      </c>
      <c r="BZ90" s="101">
        <f t="shared" si="58"/>
        <v>0</v>
      </c>
      <c r="CA90" s="101">
        <f t="shared" si="59"/>
        <v>0</v>
      </c>
      <c r="CB90" s="100">
        <f t="shared" si="60"/>
        <v>0</v>
      </c>
      <c r="CC90" s="101">
        <f t="shared" si="61"/>
        <v>0</v>
      </c>
      <c r="CD90" s="102">
        <f t="shared" si="62"/>
        <v>0</v>
      </c>
      <c r="CE90" s="100">
        <f t="shared" si="63"/>
        <v>0</v>
      </c>
      <c r="CF90" s="100">
        <f t="shared" si="64"/>
        <v>0</v>
      </c>
      <c r="CG90" s="100">
        <f t="shared" si="65"/>
        <v>0</v>
      </c>
      <c r="CH90" s="100">
        <f t="shared" si="66"/>
        <v>0</v>
      </c>
      <c r="CI90" s="100">
        <f t="shared" si="67"/>
        <v>0</v>
      </c>
      <c r="CJ90" s="103">
        <f t="shared" si="68"/>
        <v>0</v>
      </c>
      <c r="CK90" s="101">
        <f t="shared" si="69"/>
        <v>0</v>
      </c>
      <c r="CL90" s="103">
        <f t="shared" si="70"/>
        <v>0</v>
      </c>
      <c r="CM90" s="101" t="e">
        <f t="shared" si="71"/>
        <v>#DIV/0!</v>
      </c>
    </row>
    <row r="91" spans="2:91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7"/>
        <v>10</v>
      </c>
      <c r="AY91" s="100" t="e">
        <f t="shared" si="38"/>
        <v>#DIV/0!</v>
      </c>
      <c r="AZ91" s="101" t="e">
        <f t="shared" si="39"/>
        <v>#DIV/0!</v>
      </c>
      <c r="BA91" s="102">
        <f t="shared" si="40"/>
        <v>0</v>
      </c>
      <c r="BB91" s="100" t="e">
        <f t="shared" si="41"/>
        <v>#DIV/0!</v>
      </c>
      <c r="BC91" s="100">
        <f t="shared" si="42"/>
        <v>0</v>
      </c>
      <c r="BD91" s="100" t="e">
        <f t="shared" si="43"/>
        <v>#DIV/0!</v>
      </c>
      <c r="BE91" s="100">
        <f t="shared" si="44"/>
        <v>0</v>
      </c>
      <c r="BF91" s="100" t="e">
        <f t="shared" si="45"/>
        <v>#DIV/0!</v>
      </c>
      <c r="BG91" s="103" t="e">
        <f>+VLOOKUP(K91,'Código Barras'!$C$3:$D$1694,1,0)</f>
        <v>#N/A</v>
      </c>
      <c r="BH91" s="101" t="e">
        <f t="shared" si="46"/>
        <v>#DIV/0!</v>
      </c>
      <c r="BI91" s="103" t="e">
        <f>+VLOOKUP(M91,'Código Barras'!$C$3:$D$1694,1,0)</f>
        <v>#N/A</v>
      </c>
      <c r="BJ91" s="101" t="e">
        <f t="shared" si="47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8"/>
        <v>0</v>
      </c>
      <c r="BQ91" s="103">
        <f t="shared" si="49"/>
        <v>0</v>
      </c>
      <c r="BR91" s="103">
        <f t="shared" si="50"/>
        <v>0</v>
      </c>
      <c r="BS91" s="103">
        <f t="shared" si="51"/>
        <v>0</v>
      </c>
      <c r="BT91" s="101">
        <f t="shared" si="52"/>
        <v>0</v>
      </c>
      <c r="BU91" s="101">
        <f t="shared" si="53"/>
        <v>0</v>
      </c>
      <c r="BV91" s="101">
        <f t="shared" si="54"/>
        <v>0</v>
      </c>
      <c r="BW91" s="101">
        <f t="shared" si="55"/>
        <v>0</v>
      </c>
      <c r="BX91" s="101">
        <f t="shared" si="56"/>
        <v>0</v>
      </c>
      <c r="BY91" s="101">
        <f t="shared" si="57"/>
        <v>0</v>
      </c>
      <c r="BZ91" s="101">
        <f t="shared" si="58"/>
        <v>0</v>
      </c>
      <c r="CA91" s="101">
        <f t="shared" si="59"/>
        <v>0</v>
      </c>
      <c r="CB91" s="100">
        <f t="shared" si="60"/>
        <v>0</v>
      </c>
      <c r="CC91" s="101">
        <f t="shared" si="61"/>
        <v>0</v>
      </c>
      <c r="CD91" s="102">
        <f t="shared" si="62"/>
        <v>0</v>
      </c>
      <c r="CE91" s="100">
        <f t="shared" si="63"/>
        <v>0</v>
      </c>
      <c r="CF91" s="100">
        <f t="shared" si="64"/>
        <v>0</v>
      </c>
      <c r="CG91" s="100">
        <f t="shared" si="65"/>
        <v>0</v>
      </c>
      <c r="CH91" s="100">
        <f t="shared" si="66"/>
        <v>0</v>
      </c>
      <c r="CI91" s="100">
        <f t="shared" si="67"/>
        <v>0</v>
      </c>
      <c r="CJ91" s="103">
        <f t="shared" si="68"/>
        <v>0</v>
      </c>
      <c r="CK91" s="101">
        <f t="shared" si="69"/>
        <v>0</v>
      </c>
      <c r="CL91" s="103">
        <f t="shared" si="70"/>
        <v>0</v>
      </c>
      <c r="CM91" s="101" t="e">
        <f t="shared" si="71"/>
        <v>#DIV/0!</v>
      </c>
    </row>
    <row r="92" spans="2:91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7"/>
        <v>10</v>
      </c>
      <c r="AY92" s="100" t="e">
        <f t="shared" si="38"/>
        <v>#DIV/0!</v>
      </c>
      <c r="AZ92" s="101" t="e">
        <f t="shared" si="39"/>
        <v>#DIV/0!</v>
      </c>
      <c r="BA92" s="102">
        <f t="shared" si="40"/>
        <v>0</v>
      </c>
      <c r="BB92" s="100" t="e">
        <f t="shared" si="41"/>
        <v>#DIV/0!</v>
      </c>
      <c r="BC92" s="100">
        <f t="shared" si="42"/>
        <v>0</v>
      </c>
      <c r="BD92" s="100" t="e">
        <f t="shared" si="43"/>
        <v>#DIV/0!</v>
      </c>
      <c r="BE92" s="100">
        <f t="shared" si="44"/>
        <v>0</v>
      </c>
      <c r="BF92" s="100" t="e">
        <f t="shared" si="45"/>
        <v>#DIV/0!</v>
      </c>
      <c r="BG92" s="103" t="e">
        <f>+VLOOKUP(K92,'Código Barras'!$C$3:$D$1694,1,0)</f>
        <v>#N/A</v>
      </c>
      <c r="BH92" s="101" t="e">
        <f t="shared" si="46"/>
        <v>#DIV/0!</v>
      </c>
      <c r="BI92" s="103" t="e">
        <f>+VLOOKUP(M92,'Código Barras'!$C$3:$D$1694,1,0)</f>
        <v>#N/A</v>
      </c>
      <c r="BJ92" s="101" t="e">
        <f t="shared" si="47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8"/>
        <v>0</v>
      </c>
      <c r="BQ92" s="103">
        <f t="shared" si="49"/>
        <v>0</v>
      </c>
      <c r="BR92" s="103">
        <f t="shared" si="50"/>
        <v>0</v>
      </c>
      <c r="BS92" s="103">
        <f t="shared" si="51"/>
        <v>0</v>
      </c>
      <c r="BT92" s="101">
        <f t="shared" si="52"/>
        <v>0</v>
      </c>
      <c r="BU92" s="101">
        <f t="shared" si="53"/>
        <v>0</v>
      </c>
      <c r="BV92" s="101">
        <f t="shared" si="54"/>
        <v>0</v>
      </c>
      <c r="BW92" s="101">
        <f t="shared" si="55"/>
        <v>0</v>
      </c>
      <c r="BX92" s="101">
        <f t="shared" si="56"/>
        <v>0</v>
      </c>
      <c r="BY92" s="101">
        <f t="shared" si="57"/>
        <v>0</v>
      </c>
      <c r="BZ92" s="101">
        <f t="shared" si="58"/>
        <v>0</v>
      </c>
      <c r="CA92" s="101">
        <f t="shared" si="59"/>
        <v>0</v>
      </c>
      <c r="CB92" s="100">
        <f t="shared" si="60"/>
        <v>0</v>
      </c>
      <c r="CC92" s="101">
        <f t="shared" si="61"/>
        <v>0</v>
      </c>
      <c r="CD92" s="102">
        <f t="shared" si="62"/>
        <v>0</v>
      </c>
      <c r="CE92" s="100">
        <f t="shared" si="63"/>
        <v>0</v>
      </c>
      <c r="CF92" s="100">
        <f t="shared" si="64"/>
        <v>0</v>
      </c>
      <c r="CG92" s="100">
        <f t="shared" si="65"/>
        <v>0</v>
      </c>
      <c r="CH92" s="100">
        <f t="shared" si="66"/>
        <v>0</v>
      </c>
      <c r="CI92" s="100">
        <f t="shared" si="67"/>
        <v>0</v>
      </c>
      <c r="CJ92" s="103">
        <f t="shared" si="68"/>
        <v>0</v>
      </c>
      <c r="CK92" s="101">
        <f t="shared" si="69"/>
        <v>0</v>
      </c>
      <c r="CL92" s="103">
        <f t="shared" si="70"/>
        <v>0</v>
      </c>
      <c r="CM92" s="101" t="e">
        <f t="shared" si="71"/>
        <v>#DIV/0!</v>
      </c>
    </row>
    <row r="93" spans="2:91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7"/>
        <v>10</v>
      </c>
      <c r="AY93" s="100" t="e">
        <f t="shared" si="38"/>
        <v>#DIV/0!</v>
      </c>
      <c r="AZ93" s="101" t="e">
        <f t="shared" si="39"/>
        <v>#DIV/0!</v>
      </c>
      <c r="BA93" s="102">
        <f t="shared" si="40"/>
        <v>0</v>
      </c>
      <c r="BB93" s="100" t="e">
        <f t="shared" si="41"/>
        <v>#DIV/0!</v>
      </c>
      <c r="BC93" s="100">
        <f t="shared" si="42"/>
        <v>0</v>
      </c>
      <c r="BD93" s="100" t="e">
        <f t="shared" si="43"/>
        <v>#DIV/0!</v>
      </c>
      <c r="BE93" s="100">
        <f t="shared" si="44"/>
        <v>0</v>
      </c>
      <c r="BF93" s="100" t="e">
        <f t="shared" si="45"/>
        <v>#DIV/0!</v>
      </c>
      <c r="BG93" s="103" t="e">
        <f>+VLOOKUP(K93,'Código Barras'!$C$3:$D$1694,1,0)</f>
        <v>#N/A</v>
      </c>
      <c r="BH93" s="101" t="e">
        <f t="shared" si="46"/>
        <v>#DIV/0!</v>
      </c>
      <c r="BI93" s="103" t="e">
        <f>+VLOOKUP(M93,'Código Barras'!$C$3:$D$1694,1,0)</f>
        <v>#N/A</v>
      </c>
      <c r="BJ93" s="101" t="e">
        <f t="shared" si="47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8"/>
        <v>0</v>
      </c>
      <c r="BQ93" s="103">
        <f t="shared" si="49"/>
        <v>0</v>
      </c>
      <c r="BR93" s="103">
        <f t="shared" si="50"/>
        <v>0</v>
      </c>
      <c r="BS93" s="103">
        <f t="shared" si="51"/>
        <v>0</v>
      </c>
      <c r="BT93" s="101">
        <f t="shared" si="52"/>
        <v>0</v>
      </c>
      <c r="BU93" s="101">
        <f t="shared" si="53"/>
        <v>0</v>
      </c>
      <c r="BV93" s="101">
        <f t="shared" si="54"/>
        <v>0</v>
      </c>
      <c r="BW93" s="101">
        <f t="shared" si="55"/>
        <v>0</v>
      </c>
      <c r="BX93" s="101">
        <f t="shared" si="56"/>
        <v>0</v>
      </c>
      <c r="BY93" s="101">
        <f t="shared" si="57"/>
        <v>0</v>
      </c>
      <c r="BZ93" s="101">
        <f t="shared" si="58"/>
        <v>0</v>
      </c>
      <c r="CA93" s="101">
        <f t="shared" si="59"/>
        <v>0</v>
      </c>
      <c r="CB93" s="100">
        <f t="shared" si="60"/>
        <v>0</v>
      </c>
      <c r="CC93" s="101">
        <f t="shared" si="61"/>
        <v>0</v>
      </c>
      <c r="CD93" s="102">
        <f t="shared" si="62"/>
        <v>0</v>
      </c>
      <c r="CE93" s="100">
        <f t="shared" si="63"/>
        <v>0</v>
      </c>
      <c r="CF93" s="100">
        <f t="shared" si="64"/>
        <v>0</v>
      </c>
      <c r="CG93" s="100">
        <f t="shared" si="65"/>
        <v>0</v>
      </c>
      <c r="CH93" s="100">
        <f t="shared" si="66"/>
        <v>0</v>
      </c>
      <c r="CI93" s="100">
        <f t="shared" si="67"/>
        <v>0</v>
      </c>
      <c r="CJ93" s="103">
        <f t="shared" si="68"/>
        <v>0</v>
      </c>
      <c r="CK93" s="101">
        <f t="shared" si="69"/>
        <v>0</v>
      </c>
      <c r="CL93" s="103">
        <f t="shared" si="70"/>
        <v>0</v>
      </c>
      <c r="CM93" s="101" t="e">
        <f t="shared" si="71"/>
        <v>#DIV/0!</v>
      </c>
    </row>
    <row r="94" spans="2:91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7"/>
        <v>10</v>
      </c>
      <c r="AY94" s="100" t="e">
        <f t="shared" si="38"/>
        <v>#DIV/0!</v>
      </c>
      <c r="AZ94" s="101" t="e">
        <f t="shared" si="39"/>
        <v>#DIV/0!</v>
      </c>
      <c r="BA94" s="102">
        <f t="shared" si="40"/>
        <v>0</v>
      </c>
      <c r="BB94" s="100" t="e">
        <f t="shared" si="41"/>
        <v>#DIV/0!</v>
      </c>
      <c r="BC94" s="100">
        <f t="shared" si="42"/>
        <v>0</v>
      </c>
      <c r="BD94" s="100" t="e">
        <f t="shared" si="43"/>
        <v>#DIV/0!</v>
      </c>
      <c r="BE94" s="100">
        <f t="shared" si="44"/>
        <v>0</v>
      </c>
      <c r="BF94" s="100" t="e">
        <f t="shared" si="45"/>
        <v>#DIV/0!</v>
      </c>
      <c r="BG94" s="103" t="e">
        <f>+VLOOKUP(K94,'Código Barras'!$C$3:$D$1694,1,0)</f>
        <v>#N/A</v>
      </c>
      <c r="BH94" s="101" t="e">
        <f t="shared" si="46"/>
        <v>#DIV/0!</v>
      </c>
      <c r="BI94" s="103" t="e">
        <f>+VLOOKUP(M94,'Código Barras'!$C$3:$D$1694,1,0)</f>
        <v>#N/A</v>
      </c>
      <c r="BJ94" s="101" t="e">
        <f t="shared" si="47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8"/>
        <v>0</v>
      </c>
      <c r="BQ94" s="103">
        <f t="shared" si="49"/>
        <v>0</v>
      </c>
      <c r="BR94" s="103">
        <f t="shared" si="50"/>
        <v>0</v>
      </c>
      <c r="BS94" s="103">
        <f t="shared" si="51"/>
        <v>0</v>
      </c>
      <c r="BT94" s="101">
        <f t="shared" si="52"/>
        <v>0</v>
      </c>
      <c r="BU94" s="101">
        <f t="shared" si="53"/>
        <v>0</v>
      </c>
      <c r="BV94" s="101">
        <f t="shared" si="54"/>
        <v>0</v>
      </c>
      <c r="BW94" s="101">
        <f t="shared" si="55"/>
        <v>0</v>
      </c>
      <c r="BX94" s="101">
        <f t="shared" si="56"/>
        <v>0</v>
      </c>
      <c r="BY94" s="101">
        <f t="shared" si="57"/>
        <v>0</v>
      </c>
      <c r="BZ94" s="101">
        <f t="shared" si="58"/>
        <v>0</v>
      </c>
      <c r="CA94" s="101">
        <f t="shared" si="59"/>
        <v>0</v>
      </c>
      <c r="CB94" s="100">
        <f t="shared" si="60"/>
        <v>0</v>
      </c>
      <c r="CC94" s="101">
        <f t="shared" si="61"/>
        <v>0</v>
      </c>
      <c r="CD94" s="102">
        <f t="shared" si="62"/>
        <v>0</v>
      </c>
      <c r="CE94" s="100">
        <f t="shared" si="63"/>
        <v>0</v>
      </c>
      <c r="CF94" s="100">
        <f t="shared" si="64"/>
        <v>0</v>
      </c>
      <c r="CG94" s="100">
        <f t="shared" si="65"/>
        <v>0</v>
      </c>
      <c r="CH94" s="100">
        <f t="shared" si="66"/>
        <v>0</v>
      </c>
      <c r="CI94" s="100">
        <f t="shared" si="67"/>
        <v>0</v>
      </c>
      <c r="CJ94" s="103">
        <f t="shared" si="68"/>
        <v>0</v>
      </c>
      <c r="CK94" s="101">
        <f t="shared" si="69"/>
        <v>0</v>
      </c>
      <c r="CL94" s="103">
        <f t="shared" si="70"/>
        <v>0</v>
      </c>
      <c r="CM94" s="101" t="e">
        <f t="shared" si="71"/>
        <v>#DIV/0!</v>
      </c>
    </row>
    <row r="95" spans="2:91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7"/>
        <v>10</v>
      </c>
      <c r="AY95" s="100" t="e">
        <f t="shared" si="38"/>
        <v>#DIV/0!</v>
      </c>
      <c r="AZ95" s="101" t="e">
        <f t="shared" si="39"/>
        <v>#DIV/0!</v>
      </c>
      <c r="BA95" s="102">
        <f t="shared" si="40"/>
        <v>0</v>
      </c>
      <c r="BB95" s="100" t="e">
        <f t="shared" si="41"/>
        <v>#DIV/0!</v>
      </c>
      <c r="BC95" s="100">
        <f t="shared" si="42"/>
        <v>0</v>
      </c>
      <c r="BD95" s="100" t="e">
        <f t="shared" si="43"/>
        <v>#DIV/0!</v>
      </c>
      <c r="BE95" s="100">
        <f t="shared" si="44"/>
        <v>0</v>
      </c>
      <c r="BF95" s="100" t="e">
        <f t="shared" si="45"/>
        <v>#DIV/0!</v>
      </c>
      <c r="BG95" s="103" t="e">
        <f>+VLOOKUP(K95,'Código Barras'!$C$3:$D$1694,1,0)</f>
        <v>#N/A</v>
      </c>
      <c r="BH95" s="101" t="e">
        <f t="shared" si="46"/>
        <v>#DIV/0!</v>
      </c>
      <c r="BI95" s="103" t="e">
        <f>+VLOOKUP(M95,'Código Barras'!$C$3:$D$1694,1,0)</f>
        <v>#N/A</v>
      </c>
      <c r="BJ95" s="101" t="e">
        <f t="shared" si="47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8"/>
        <v>0</v>
      </c>
      <c r="BQ95" s="103">
        <f t="shared" si="49"/>
        <v>0</v>
      </c>
      <c r="BR95" s="103">
        <f t="shared" si="50"/>
        <v>0</v>
      </c>
      <c r="BS95" s="103">
        <f t="shared" si="51"/>
        <v>0</v>
      </c>
      <c r="BT95" s="101">
        <f t="shared" si="52"/>
        <v>0</v>
      </c>
      <c r="BU95" s="101">
        <f t="shared" si="53"/>
        <v>0</v>
      </c>
      <c r="BV95" s="101">
        <f t="shared" si="54"/>
        <v>0</v>
      </c>
      <c r="BW95" s="101">
        <f t="shared" si="55"/>
        <v>0</v>
      </c>
      <c r="BX95" s="101">
        <f t="shared" si="56"/>
        <v>0</v>
      </c>
      <c r="BY95" s="101">
        <f t="shared" si="57"/>
        <v>0</v>
      </c>
      <c r="BZ95" s="101">
        <f t="shared" si="58"/>
        <v>0</v>
      </c>
      <c r="CA95" s="101">
        <f t="shared" si="59"/>
        <v>0</v>
      </c>
      <c r="CB95" s="100">
        <f t="shared" si="60"/>
        <v>0</v>
      </c>
      <c r="CC95" s="101">
        <f t="shared" si="61"/>
        <v>0</v>
      </c>
      <c r="CD95" s="102">
        <f t="shared" si="62"/>
        <v>0</v>
      </c>
      <c r="CE95" s="100">
        <f t="shared" si="63"/>
        <v>0</v>
      </c>
      <c r="CF95" s="100">
        <f t="shared" si="64"/>
        <v>0</v>
      </c>
      <c r="CG95" s="100">
        <f t="shared" si="65"/>
        <v>0</v>
      </c>
      <c r="CH95" s="100">
        <f t="shared" si="66"/>
        <v>0</v>
      </c>
      <c r="CI95" s="100">
        <f t="shared" si="67"/>
        <v>0</v>
      </c>
      <c r="CJ95" s="103">
        <f t="shared" si="68"/>
        <v>0</v>
      </c>
      <c r="CK95" s="101">
        <f t="shared" si="69"/>
        <v>0</v>
      </c>
      <c r="CL95" s="103">
        <f t="shared" si="70"/>
        <v>0</v>
      </c>
      <c r="CM95" s="101" t="e">
        <f t="shared" si="71"/>
        <v>#DIV/0!</v>
      </c>
    </row>
    <row r="96" spans="2:91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7"/>
        <v>10</v>
      </c>
      <c r="AY96" s="100" t="e">
        <f t="shared" si="38"/>
        <v>#DIV/0!</v>
      </c>
      <c r="AZ96" s="101" t="e">
        <f t="shared" si="39"/>
        <v>#DIV/0!</v>
      </c>
      <c r="BA96" s="102">
        <f t="shared" si="40"/>
        <v>0</v>
      </c>
      <c r="BB96" s="100" t="e">
        <f t="shared" si="41"/>
        <v>#DIV/0!</v>
      </c>
      <c r="BC96" s="100">
        <f t="shared" si="42"/>
        <v>0</v>
      </c>
      <c r="BD96" s="100" t="e">
        <f t="shared" si="43"/>
        <v>#DIV/0!</v>
      </c>
      <c r="BE96" s="100">
        <f t="shared" si="44"/>
        <v>0</v>
      </c>
      <c r="BF96" s="100" t="e">
        <f t="shared" si="45"/>
        <v>#DIV/0!</v>
      </c>
      <c r="BG96" s="103" t="e">
        <f>+VLOOKUP(K96,'Código Barras'!$C$3:$D$1694,1,0)</f>
        <v>#N/A</v>
      </c>
      <c r="BH96" s="101" t="e">
        <f t="shared" si="46"/>
        <v>#DIV/0!</v>
      </c>
      <c r="BI96" s="103" t="e">
        <f>+VLOOKUP(M96,'Código Barras'!$C$3:$D$1694,1,0)</f>
        <v>#N/A</v>
      </c>
      <c r="BJ96" s="101" t="e">
        <f t="shared" si="47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8"/>
        <v>0</v>
      </c>
      <c r="BQ96" s="103">
        <f t="shared" si="49"/>
        <v>0</v>
      </c>
      <c r="BR96" s="103">
        <f t="shared" si="50"/>
        <v>0</v>
      </c>
      <c r="BS96" s="103">
        <f t="shared" si="51"/>
        <v>0</v>
      </c>
      <c r="BT96" s="101">
        <f t="shared" si="52"/>
        <v>0</v>
      </c>
      <c r="BU96" s="101">
        <f t="shared" si="53"/>
        <v>0</v>
      </c>
      <c r="BV96" s="101">
        <f t="shared" si="54"/>
        <v>0</v>
      </c>
      <c r="BW96" s="101">
        <f t="shared" si="55"/>
        <v>0</v>
      </c>
      <c r="BX96" s="101">
        <f t="shared" si="56"/>
        <v>0</v>
      </c>
      <c r="BY96" s="101">
        <f t="shared" si="57"/>
        <v>0</v>
      </c>
      <c r="BZ96" s="101">
        <f t="shared" si="58"/>
        <v>0</v>
      </c>
      <c r="CA96" s="101">
        <f t="shared" si="59"/>
        <v>0</v>
      </c>
      <c r="CB96" s="100">
        <f t="shared" si="60"/>
        <v>0</v>
      </c>
      <c r="CC96" s="101">
        <f t="shared" si="61"/>
        <v>0</v>
      </c>
      <c r="CD96" s="102">
        <f t="shared" si="62"/>
        <v>0</v>
      </c>
      <c r="CE96" s="100">
        <f t="shared" si="63"/>
        <v>0</v>
      </c>
      <c r="CF96" s="100">
        <f t="shared" si="64"/>
        <v>0</v>
      </c>
      <c r="CG96" s="100">
        <f t="shared" si="65"/>
        <v>0</v>
      </c>
      <c r="CH96" s="100">
        <f t="shared" si="66"/>
        <v>0</v>
      </c>
      <c r="CI96" s="100">
        <f t="shared" si="67"/>
        <v>0</v>
      </c>
      <c r="CJ96" s="103">
        <f t="shared" si="68"/>
        <v>0</v>
      </c>
      <c r="CK96" s="101">
        <f t="shared" si="69"/>
        <v>0</v>
      </c>
      <c r="CL96" s="103">
        <f t="shared" si="70"/>
        <v>0</v>
      </c>
      <c r="CM96" s="101" t="e">
        <f t="shared" si="71"/>
        <v>#DIV/0!</v>
      </c>
    </row>
    <row r="97" spans="2:91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7"/>
        <v>10</v>
      </c>
      <c r="AY97" s="100" t="e">
        <f t="shared" si="38"/>
        <v>#DIV/0!</v>
      </c>
      <c r="AZ97" s="101" t="e">
        <f t="shared" si="39"/>
        <v>#DIV/0!</v>
      </c>
      <c r="BA97" s="102">
        <f t="shared" si="40"/>
        <v>0</v>
      </c>
      <c r="BB97" s="100" t="e">
        <f t="shared" si="41"/>
        <v>#DIV/0!</v>
      </c>
      <c r="BC97" s="100">
        <f t="shared" si="42"/>
        <v>0</v>
      </c>
      <c r="BD97" s="100" t="e">
        <f t="shared" si="43"/>
        <v>#DIV/0!</v>
      </c>
      <c r="BE97" s="100">
        <f t="shared" si="44"/>
        <v>0</v>
      </c>
      <c r="BF97" s="100" t="e">
        <f t="shared" si="45"/>
        <v>#DIV/0!</v>
      </c>
      <c r="BG97" s="103" t="e">
        <f>+VLOOKUP(K97,'Código Barras'!$C$3:$D$1694,1,0)</f>
        <v>#N/A</v>
      </c>
      <c r="BH97" s="101" t="e">
        <f t="shared" si="46"/>
        <v>#DIV/0!</v>
      </c>
      <c r="BI97" s="103" t="e">
        <f>+VLOOKUP(M97,'Código Barras'!$C$3:$D$1694,1,0)</f>
        <v>#N/A</v>
      </c>
      <c r="BJ97" s="101" t="e">
        <f t="shared" si="47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8"/>
        <v>0</v>
      </c>
      <c r="BQ97" s="103">
        <f t="shared" si="49"/>
        <v>0</v>
      </c>
      <c r="BR97" s="103">
        <f t="shared" si="50"/>
        <v>0</v>
      </c>
      <c r="BS97" s="103">
        <f t="shared" si="51"/>
        <v>0</v>
      </c>
      <c r="BT97" s="101">
        <f t="shared" si="52"/>
        <v>0</v>
      </c>
      <c r="BU97" s="101">
        <f t="shared" si="53"/>
        <v>0</v>
      </c>
      <c r="BV97" s="101">
        <f t="shared" si="54"/>
        <v>0</v>
      </c>
      <c r="BW97" s="101">
        <f t="shared" si="55"/>
        <v>0</v>
      </c>
      <c r="BX97" s="101">
        <f t="shared" si="56"/>
        <v>0</v>
      </c>
      <c r="BY97" s="101">
        <f t="shared" si="57"/>
        <v>0</v>
      </c>
      <c r="BZ97" s="101">
        <f t="shared" si="58"/>
        <v>0</v>
      </c>
      <c r="CA97" s="101">
        <f t="shared" si="59"/>
        <v>0</v>
      </c>
      <c r="CB97" s="100">
        <f t="shared" si="60"/>
        <v>0</v>
      </c>
      <c r="CC97" s="101">
        <f t="shared" si="61"/>
        <v>0</v>
      </c>
      <c r="CD97" s="102">
        <f t="shared" si="62"/>
        <v>0</v>
      </c>
      <c r="CE97" s="100">
        <f t="shared" si="63"/>
        <v>0</v>
      </c>
      <c r="CF97" s="100">
        <f t="shared" si="64"/>
        <v>0</v>
      </c>
      <c r="CG97" s="100">
        <f t="shared" si="65"/>
        <v>0</v>
      </c>
      <c r="CH97" s="100">
        <f t="shared" si="66"/>
        <v>0</v>
      </c>
      <c r="CI97" s="100">
        <f t="shared" si="67"/>
        <v>0</v>
      </c>
      <c r="CJ97" s="103">
        <f t="shared" si="68"/>
        <v>0</v>
      </c>
      <c r="CK97" s="101">
        <f t="shared" si="69"/>
        <v>0</v>
      </c>
      <c r="CL97" s="103">
        <f t="shared" si="70"/>
        <v>0</v>
      </c>
      <c r="CM97" s="101" t="e">
        <f t="shared" si="71"/>
        <v>#DIV/0!</v>
      </c>
    </row>
    <row r="98" spans="2:91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7"/>
        <v>10</v>
      </c>
      <c r="AY98" s="100" t="e">
        <f t="shared" si="38"/>
        <v>#DIV/0!</v>
      </c>
      <c r="AZ98" s="101" t="e">
        <f t="shared" si="39"/>
        <v>#DIV/0!</v>
      </c>
      <c r="BA98" s="102">
        <f t="shared" si="40"/>
        <v>0</v>
      </c>
      <c r="BB98" s="100" t="e">
        <f t="shared" si="41"/>
        <v>#DIV/0!</v>
      </c>
      <c r="BC98" s="100">
        <f t="shared" si="42"/>
        <v>0</v>
      </c>
      <c r="BD98" s="100" t="e">
        <f t="shared" si="43"/>
        <v>#DIV/0!</v>
      </c>
      <c r="BE98" s="100">
        <f t="shared" si="44"/>
        <v>0</v>
      </c>
      <c r="BF98" s="100" t="e">
        <f t="shared" si="45"/>
        <v>#DIV/0!</v>
      </c>
      <c r="BG98" s="103" t="e">
        <f>+VLOOKUP(K98,'Código Barras'!$C$3:$D$1694,1,0)</f>
        <v>#N/A</v>
      </c>
      <c r="BH98" s="101" t="e">
        <f t="shared" si="46"/>
        <v>#DIV/0!</v>
      </c>
      <c r="BI98" s="103" t="e">
        <f>+VLOOKUP(M98,'Código Barras'!$C$3:$D$1694,1,0)</f>
        <v>#N/A</v>
      </c>
      <c r="BJ98" s="101" t="e">
        <f t="shared" si="47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8"/>
        <v>0</v>
      </c>
      <c r="BQ98" s="103">
        <f t="shared" si="49"/>
        <v>0</v>
      </c>
      <c r="BR98" s="103">
        <f t="shared" si="50"/>
        <v>0</v>
      </c>
      <c r="BS98" s="103">
        <f t="shared" si="51"/>
        <v>0</v>
      </c>
      <c r="BT98" s="101">
        <f t="shared" si="52"/>
        <v>0</v>
      </c>
      <c r="BU98" s="101">
        <f t="shared" si="53"/>
        <v>0</v>
      </c>
      <c r="BV98" s="101">
        <f t="shared" si="54"/>
        <v>0</v>
      </c>
      <c r="BW98" s="101">
        <f t="shared" si="55"/>
        <v>0</v>
      </c>
      <c r="BX98" s="101">
        <f t="shared" si="56"/>
        <v>0</v>
      </c>
      <c r="BY98" s="101">
        <f t="shared" si="57"/>
        <v>0</v>
      </c>
      <c r="BZ98" s="101">
        <f t="shared" si="58"/>
        <v>0</v>
      </c>
      <c r="CA98" s="101">
        <f t="shared" si="59"/>
        <v>0</v>
      </c>
      <c r="CB98" s="100">
        <f t="shared" si="60"/>
        <v>0</v>
      </c>
      <c r="CC98" s="101">
        <f t="shared" si="61"/>
        <v>0</v>
      </c>
      <c r="CD98" s="102">
        <f t="shared" si="62"/>
        <v>0</v>
      </c>
      <c r="CE98" s="100">
        <f t="shared" si="63"/>
        <v>0</v>
      </c>
      <c r="CF98" s="100">
        <f t="shared" si="64"/>
        <v>0</v>
      </c>
      <c r="CG98" s="100">
        <f t="shared" si="65"/>
        <v>0</v>
      </c>
      <c r="CH98" s="100">
        <f t="shared" si="66"/>
        <v>0</v>
      </c>
      <c r="CI98" s="100">
        <f t="shared" si="67"/>
        <v>0</v>
      </c>
      <c r="CJ98" s="103">
        <f t="shared" si="68"/>
        <v>0</v>
      </c>
      <c r="CK98" s="101">
        <f t="shared" si="69"/>
        <v>0</v>
      </c>
      <c r="CL98" s="103">
        <f t="shared" si="70"/>
        <v>0</v>
      </c>
      <c r="CM98" s="101" t="e">
        <f t="shared" si="71"/>
        <v>#DIV/0!</v>
      </c>
    </row>
    <row r="99" spans="2:91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7"/>
        <v>10</v>
      </c>
      <c r="AY99" s="100" t="e">
        <f t="shared" si="38"/>
        <v>#DIV/0!</v>
      </c>
      <c r="AZ99" s="101" t="e">
        <f t="shared" si="39"/>
        <v>#DIV/0!</v>
      </c>
      <c r="BA99" s="102">
        <f t="shared" si="40"/>
        <v>0</v>
      </c>
      <c r="BB99" s="100" t="e">
        <f t="shared" si="41"/>
        <v>#DIV/0!</v>
      </c>
      <c r="BC99" s="100">
        <f t="shared" si="42"/>
        <v>0</v>
      </c>
      <c r="BD99" s="100" t="e">
        <f t="shared" si="43"/>
        <v>#DIV/0!</v>
      </c>
      <c r="BE99" s="100">
        <f t="shared" si="44"/>
        <v>0</v>
      </c>
      <c r="BF99" s="100" t="e">
        <f t="shared" si="45"/>
        <v>#DIV/0!</v>
      </c>
      <c r="BG99" s="103" t="e">
        <f>+VLOOKUP(K99,'Código Barras'!$C$3:$D$1694,1,0)</f>
        <v>#N/A</v>
      </c>
      <c r="BH99" s="101" t="e">
        <f t="shared" si="46"/>
        <v>#DIV/0!</v>
      </c>
      <c r="BI99" s="103" t="e">
        <f>+VLOOKUP(M99,'Código Barras'!$C$3:$D$1694,1,0)</f>
        <v>#N/A</v>
      </c>
      <c r="BJ99" s="101" t="e">
        <f t="shared" si="47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8"/>
        <v>0</v>
      </c>
      <c r="BQ99" s="103">
        <f t="shared" si="49"/>
        <v>0</v>
      </c>
      <c r="BR99" s="103">
        <f t="shared" si="50"/>
        <v>0</v>
      </c>
      <c r="BS99" s="103">
        <f t="shared" si="51"/>
        <v>0</v>
      </c>
      <c r="BT99" s="101">
        <f t="shared" si="52"/>
        <v>0</v>
      </c>
      <c r="BU99" s="101">
        <f t="shared" si="53"/>
        <v>0</v>
      </c>
      <c r="BV99" s="101">
        <f t="shared" si="54"/>
        <v>0</v>
      </c>
      <c r="BW99" s="101">
        <f t="shared" si="55"/>
        <v>0</v>
      </c>
      <c r="BX99" s="101">
        <f t="shared" si="56"/>
        <v>0</v>
      </c>
      <c r="BY99" s="101">
        <f t="shared" si="57"/>
        <v>0</v>
      </c>
      <c r="BZ99" s="101">
        <f t="shared" si="58"/>
        <v>0</v>
      </c>
      <c r="CA99" s="101">
        <f t="shared" si="59"/>
        <v>0</v>
      </c>
      <c r="CB99" s="100">
        <f t="shared" si="60"/>
        <v>0</v>
      </c>
      <c r="CC99" s="101">
        <f t="shared" si="61"/>
        <v>0</v>
      </c>
      <c r="CD99" s="102">
        <f t="shared" si="62"/>
        <v>0</v>
      </c>
      <c r="CE99" s="100">
        <f t="shared" si="63"/>
        <v>0</v>
      </c>
      <c r="CF99" s="100">
        <f t="shared" si="64"/>
        <v>0</v>
      </c>
      <c r="CG99" s="100">
        <f t="shared" si="65"/>
        <v>0</v>
      </c>
      <c r="CH99" s="100">
        <f t="shared" si="66"/>
        <v>0</v>
      </c>
      <c r="CI99" s="100">
        <f t="shared" si="67"/>
        <v>0</v>
      </c>
      <c r="CJ99" s="103">
        <f t="shared" si="68"/>
        <v>0</v>
      </c>
      <c r="CK99" s="101">
        <f t="shared" si="69"/>
        <v>0</v>
      </c>
      <c r="CL99" s="103">
        <f t="shared" si="70"/>
        <v>0</v>
      </c>
      <c r="CM99" s="101" t="e">
        <f t="shared" si="71"/>
        <v>#DIV/0!</v>
      </c>
    </row>
    <row r="100" spans="2:91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7"/>
        <v>10</v>
      </c>
      <c r="AY100" s="100" t="e">
        <f t="shared" si="38"/>
        <v>#DIV/0!</v>
      </c>
      <c r="AZ100" s="101" t="e">
        <f t="shared" si="39"/>
        <v>#DIV/0!</v>
      </c>
      <c r="BA100" s="102">
        <f t="shared" si="40"/>
        <v>0</v>
      </c>
      <c r="BB100" s="100" t="e">
        <f t="shared" si="41"/>
        <v>#DIV/0!</v>
      </c>
      <c r="BC100" s="100">
        <f t="shared" si="42"/>
        <v>0</v>
      </c>
      <c r="BD100" s="100" t="e">
        <f t="shared" si="43"/>
        <v>#DIV/0!</v>
      </c>
      <c r="BE100" s="100">
        <f t="shared" si="44"/>
        <v>0</v>
      </c>
      <c r="BF100" s="100" t="e">
        <f t="shared" si="45"/>
        <v>#DIV/0!</v>
      </c>
      <c r="BG100" s="103" t="e">
        <f>+VLOOKUP(K100,'Código Barras'!$C$3:$D$1694,1,0)</f>
        <v>#N/A</v>
      </c>
      <c r="BH100" s="101" t="e">
        <f t="shared" si="46"/>
        <v>#DIV/0!</v>
      </c>
      <c r="BI100" s="103" t="e">
        <f>+VLOOKUP(M100,'Código Barras'!$C$3:$D$1694,1,0)</f>
        <v>#N/A</v>
      </c>
      <c r="BJ100" s="101" t="e">
        <f t="shared" si="47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8"/>
        <v>0</v>
      </c>
      <c r="BQ100" s="103">
        <f t="shared" si="49"/>
        <v>0</v>
      </c>
      <c r="BR100" s="103">
        <f t="shared" si="50"/>
        <v>0</v>
      </c>
      <c r="BS100" s="103">
        <f t="shared" si="51"/>
        <v>0</v>
      </c>
      <c r="BT100" s="101">
        <f t="shared" si="52"/>
        <v>0</v>
      </c>
      <c r="BU100" s="101">
        <f t="shared" si="53"/>
        <v>0</v>
      </c>
      <c r="BV100" s="101">
        <f t="shared" si="54"/>
        <v>0</v>
      </c>
      <c r="BW100" s="101">
        <f t="shared" si="55"/>
        <v>0</v>
      </c>
      <c r="BX100" s="101">
        <f t="shared" si="56"/>
        <v>0</v>
      </c>
      <c r="BY100" s="101">
        <f t="shared" si="57"/>
        <v>0</v>
      </c>
      <c r="BZ100" s="101">
        <f t="shared" si="58"/>
        <v>0</v>
      </c>
      <c r="CA100" s="101">
        <f t="shared" si="59"/>
        <v>0</v>
      </c>
      <c r="CB100" s="100">
        <f t="shared" si="60"/>
        <v>0</v>
      </c>
      <c r="CC100" s="101">
        <f t="shared" si="61"/>
        <v>0</v>
      </c>
      <c r="CD100" s="102">
        <f t="shared" si="62"/>
        <v>0</v>
      </c>
      <c r="CE100" s="100">
        <f t="shared" si="63"/>
        <v>0</v>
      </c>
      <c r="CF100" s="100">
        <f t="shared" si="64"/>
        <v>0</v>
      </c>
      <c r="CG100" s="100">
        <f t="shared" si="65"/>
        <v>0</v>
      </c>
      <c r="CH100" s="100">
        <f t="shared" si="66"/>
        <v>0</v>
      </c>
      <c r="CI100" s="100">
        <f t="shared" si="67"/>
        <v>0</v>
      </c>
      <c r="CJ100" s="103">
        <f t="shared" si="68"/>
        <v>0</v>
      </c>
      <c r="CK100" s="101">
        <f t="shared" si="69"/>
        <v>0</v>
      </c>
      <c r="CL100" s="103">
        <f t="shared" si="70"/>
        <v>0</v>
      </c>
      <c r="CM100" s="101" t="e">
        <f t="shared" si="71"/>
        <v>#DIV/0!</v>
      </c>
    </row>
    <row r="101" spans="2:91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7"/>
        <v>10</v>
      </c>
      <c r="AY101" s="100" t="e">
        <f t="shared" si="38"/>
        <v>#DIV/0!</v>
      </c>
      <c r="AZ101" s="101" t="e">
        <f t="shared" si="39"/>
        <v>#DIV/0!</v>
      </c>
      <c r="BA101" s="102">
        <f t="shared" si="40"/>
        <v>0</v>
      </c>
      <c r="BB101" s="100" t="e">
        <f t="shared" si="41"/>
        <v>#DIV/0!</v>
      </c>
      <c r="BC101" s="100">
        <f t="shared" si="42"/>
        <v>0</v>
      </c>
      <c r="BD101" s="100" t="e">
        <f t="shared" si="43"/>
        <v>#DIV/0!</v>
      </c>
      <c r="BE101" s="100">
        <f t="shared" si="44"/>
        <v>0</v>
      </c>
      <c r="BF101" s="100" t="e">
        <f t="shared" si="45"/>
        <v>#DIV/0!</v>
      </c>
      <c r="BG101" s="103" t="e">
        <f>+VLOOKUP(K101,'Código Barras'!$C$3:$D$1694,1,0)</f>
        <v>#N/A</v>
      </c>
      <c r="BH101" s="101" t="e">
        <f t="shared" si="46"/>
        <v>#DIV/0!</v>
      </c>
      <c r="BI101" s="103" t="e">
        <f>+VLOOKUP(M101,'Código Barras'!$C$3:$D$1694,1,0)</f>
        <v>#N/A</v>
      </c>
      <c r="BJ101" s="101" t="e">
        <f t="shared" si="47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8"/>
        <v>0</v>
      </c>
      <c r="BQ101" s="103">
        <f t="shared" si="49"/>
        <v>0</v>
      </c>
      <c r="BR101" s="103">
        <f t="shared" si="50"/>
        <v>0</v>
      </c>
      <c r="BS101" s="103">
        <f t="shared" si="51"/>
        <v>0</v>
      </c>
      <c r="BT101" s="101">
        <f t="shared" si="52"/>
        <v>0</v>
      </c>
      <c r="BU101" s="101">
        <f t="shared" si="53"/>
        <v>0</v>
      </c>
      <c r="BV101" s="101">
        <f t="shared" si="54"/>
        <v>0</v>
      </c>
      <c r="BW101" s="101">
        <f t="shared" si="55"/>
        <v>0</v>
      </c>
      <c r="BX101" s="101">
        <f t="shared" si="56"/>
        <v>0</v>
      </c>
      <c r="BY101" s="101">
        <f t="shared" si="57"/>
        <v>0</v>
      </c>
      <c r="BZ101" s="101">
        <f t="shared" si="58"/>
        <v>0</v>
      </c>
      <c r="CA101" s="101">
        <f t="shared" si="59"/>
        <v>0</v>
      </c>
      <c r="CB101" s="100">
        <f t="shared" si="60"/>
        <v>0</v>
      </c>
      <c r="CC101" s="101">
        <f t="shared" si="61"/>
        <v>0</v>
      </c>
      <c r="CD101" s="102">
        <f t="shared" si="62"/>
        <v>0</v>
      </c>
      <c r="CE101" s="100">
        <f t="shared" si="63"/>
        <v>0</v>
      </c>
      <c r="CF101" s="100">
        <f t="shared" si="64"/>
        <v>0</v>
      </c>
      <c r="CG101" s="100">
        <f t="shared" si="65"/>
        <v>0</v>
      </c>
      <c r="CH101" s="100">
        <f t="shared" si="66"/>
        <v>0</v>
      </c>
      <c r="CI101" s="100">
        <f t="shared" si="67"/>
        <v>0</v>
      </c>
      <c r="CJ101" s="103">
        <f t="shared" si="68"/>
        <v>0</v>
      </c>
      <c r="CK101" s="101">
        <f t="shared" si="69"/>
        <v>0</v>
      </c>
      <c r="CL101" s="103">
        <f t="shared" si="70"/>
        <v>0</v>
      </c>
      <c r="CM101" s="101" t="e">
        <f t="shared" si="71"/>
        <v>#DIV/0!</v>
      </c>
    </row>
    <row r="102" spans="2:91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7"/>
        <v>10</v>
      </c>
      <c r="AY102" s="100" t="e">
        <f t="shared" si="38"/>
        <v>#DIV/0!</v>
      </c>
      <c r="AZ102" s="101" t="e">
        <f t="shared" si="39"/>
        <v>#DIV/0!</v>
      </c>
      <c r="BA102" s="102">
        <f t="shared" si="40"/>
        <v>0</v>
      </c>
      <c r="BB102" s="100" t="e">
        <f t="shared" si="41"/>
        <v>#DIV/0!</v>
      </c>
      <c r="BC102" s="100">
        <f t="shared" si="42"/>
        <v>0</v>
      </c>
      <c r="BD102" s="100" t="e">
        <f t="shared" si="43"/>
        <v>#DIV/0!</v>
      </c>
      <c r="BE102" s="100">
        <f t="shared" si="44"/>
        <v>0</v>
      </c>
      <c r="BF102" s="100" t="e">
        <f t="shared" si="45"/>
        <v>#DIV/0!</v>
      </c>
      <c r="BG102" s="103" t="e">
        <f>+VLOOKUP(K102,'Código Barras'!$C$3:$D$1694,1,0)</f>
        <v>#N/A</v>
      </c>
      <c r="BH102" s="101" t="e">
        <f t="shared" si="46"/>
        <v>#DIV/0!</v>
      </c>
      <c r="BI102" s="103" t="e">
        <f>+VLOOKUP(M102,'Código Barras'!$C$3:$D$1694,1,0)</f>
        <v>#N/A</v>
      </c>
      <c r="BJ102" s="101" t="e">
        <f t="shared" si="47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8"/>
        <v>0</v>
      </c>
      <c r="BQ102" s="103">
        <f t="shared" si="49"/>
        <v>0</v>
      </c>
      <c r="BR102" s="103">
        <f t="shared" si="50"/>
        <v>0</v>
      </c>
      <c r="BS102" s="103">
        <f t="shared" si="51"/>
        <v>0</v>
      </c>
      <c r="BT102" s="101">
        <f t="shared" si="52"/>
        <v>0</v>
      </c>
      <c r="BU102" s="101">
        <f t="shared" si="53"/>
        <v>0</v>
      </c>
      <c r="BV102" s="101">
        <f t="shared" si="54"/>
        <v>0</v>
      </c>
      <c r="BW102" s="101">
        <f t="shared" si="55"/>
        <v>0</v>
      </c>
      <c r="BX102" s="101">
        <f t="shared" si="56"/>
        <v>0</v>
      </c>
      <c r="BY102" s="101">
        <f t="shared" si="57"/>
        <v>0</v>
      </c>
      <c r="BZ102" s="101">
        <f t="shared" si="58"/>
        <v>0</v>
      </c>
      <c r="CA102" s="101">
        <f t="shared" si="59"/>
        <v>0</v>
      </c>
      <c r="CB102" s="100">
        <f t="shared" si="60"/>
        <v>0</v>
      </c>
      <c r="CC102" s="101">
        <f t="shared" si="61"/>
        <v>0</v>
      </c>
      <c r="CD102" s="102">
        <f t="shared" si="62"/>
        <v>0</v>
      </c>
      <c r="CE102" s="100">
        <f t="shared" si="63"/>
        <v>0</v>
      </c>
      <c r="CF102" s="100">
        <f t="shared" si="64"/>
        <v>0</v>
      </c>
      <c r="CG102" s="100">
        <f t="shared" si="65"/>
        <v>0</v>
      </c>
      <c r="CH102" s="100">
        <f t="shared" si="66"/>
        <v>0</v>
      </c>
      <c r="CI102" s="100">
        <f t="shared" si="67"/>
        <v>0</v>
      </c>
      <c r="CJ102" s="103">
        <f t="shared" si="68"/>
        <v>0</v>
      </c>
      <c r="CK102" s="101">
        <f t="shared" si="69"/>
        <v>0</v>
      </c>
      <c r="CL102" s="103">
        <f t="shared" si="70"/>
        <v>0</v>
      </c>
      <c r="CM102" s="101" t="e">
        <f t="shared" si="71"/>
        <v>#DIV/0!</v>
      </c>
    </row>
    <row r="103" spans="2:91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7"/>
        <v>10</v>
      </c>
      <c r="AY103" s="100" t="e">
        <f t="shared" si="38"/>
        <v>#DIV/0!</v>
      </c>
      <c r="AZ103" s="101" t="e">
        <f t="shared" si="39"/>
        <v>#DIV/0!</v>
      </c>
      <c r="BA103" s="102">
        <f t="shared" si="40"/>
        <v>0</v>
      </c>
      <c r="BB103" s="100" t="e">
        <f t="shared" si="41"/>
        <v>#DIV/0!</v>
      </c>
      <c r="BC103" s="100">
        <f t="shared" si="42"/>
        <v>0</v>
      </c>
      <c r="BD103" s="100" t="e">
        <f t="shared" si="43"/>
        <v>#DIV/0!</v>
      </c>
      <c r="BE103" s="100">
        <f t="shared" si="44"/>
        <v>0</v>
      </c>
      <c r="BF103" s="100" t="e">
        <f t="shared" si="45"/>
        <v>#DIV/0!</v>
      </c>
      <c r="BG103" s="103" t="e">
        <f>+VLOOKUP(K103,'Código Barras'!$C$3:$D$1694,1,0)</f>
        <v>#N/A</v>
      </c>
      <c r="BH103" s="101" t="e">
        <f t="shared" si="46"/>
        <v>#DIV/0!</v>
      </c>
      <c r="BI103" s="103" t="e">
        <f>+VLOOKUP(M103,'Código Barras'!$C$3:$D$1694,1,0)</f>
        <v>#N/A</v>
      </c>
      <c r="BJ103" s="101" t="e">
        <f t="shared" si="47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8"/>
        <v>0</v>
      </c>
      <c r="BQ103" s="103">
        <f t="shared" si="49"/>
        <v>0</v>
      </c>
      <c r="BR103" s="103">
        <f t="shared" si="50"/>
        <v>0</v>
      </c>
      <c r="BS103" s="103">
        <f t="shared" si="51"/>
        <v>0</v>
      </c>
      <c r="BT103" s="101">
        <f t="shared" si="52"/>
        <v>0</v>
      </c>
      <c r="BU103" s="101">
        <f t="shared" si="53"/>
        <v>0</v>
      </c>
      <c r="BV103" s="101">
        <f t="shared" si="54"/>
        <v>0</v>
      </c>
      <c r="BW103" s="101">
        <f t="shared" si="55"/>
        <v>0</v>
      </c>
      <c r="BX103" s="101">
        <f t="shared" si="56"/>
        <v>0</v>
      </c>
      <c r="BY103" s="101">
        <f t="shared" si="57"/>
        <v>0</v>
      </c>
      <c r="BZ103" s="101">
        <f t="shared" si="58"/>
        <v>0</v>
      </c>
      <c r="CA103" s="101">
        <f t="shared" si="59"/>
        <v>0</v>
      </c>
      <c r="CB103" s="100">
        <f t="shared" si="60"/>
        <v>0</v>
      </c>
      <c r="CC103" s="101">
        <f t="shared" si="61"/>
        <v>0</v>
      </c>
      <c r="CD103" s="102">
        <f t="shared" si="62"/>
        <v>0</v>
      </c>
      <c r="CE103" s="100">
        <f t="shared" si="63"/>
        <v>0</v>
      </c>
      <c r="CF103" s="100">
        <f t="shared" si="64"/>
        <v>0</v>
      </c>
      <c r="CG103" s="100">
        <f t="shared" si="65"/>
        <v>0</v>
      </c>
      <c r="CH103" s="100">
        <f t="shared" si="66"/>
        <v>0</v>
      </c>
      <c r="CI103" s="100">
        <f t="shared" si="67"/>
        <v>0</v>
      </c>
      <c r="CJ103" s="103">
        <f t="shared" si="68"/>
        <v>0</v>
      </c>
      <c r="CK103" s="101">
        <f t="shared" si="69"/>
        <v>0</v>
      </c>
      <c r="CL103" s="103">
        <f t="shared" si="70"/>
        <v>0</v>
      </c>
      <c r="CM103" s="101" t="e">
        <f t="shared" si="71"/>
        <v>#DIV/0!</v>
      </c>
    </row>
    <row r="104" spans="2:91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7"/>
        <v>10</v>
      </c>
      <c r="AY104" s="100" t="e">
        <f t="shared" si="38"/>
        <v>#DIV/0!</v>
      </c>
      <c r="AZ104" s="101" t="e">
        <f t="shared" si="39"/>
        <v>#DIV/0!</v>
      </c>
      <c r="BA104" s="102">
        <f t="shared" si="40"/>
        <v>0</v>
      </c>
      <c r="BB104" s="100" t="e">
        <f t="shared" si="41"/>
        <v>#DIV/0!</v>
      </c>
      <c r="BC104" s="100">
        <f t="shared" si="42"/>
        <v>0</v>
      </c>
      <c r="BD104" s="100" t="e">
        <f t="shared" si="43"/>
        <v>#DIV/0!</v>
      </c>
      <c r="BE104" s="100">
        <f t="shared" si="44"/>
        <v>0</v>
      </c>
      <c r="BF104" s="100" t="e">
        <f t="shared" si="45"/>
        <v>#DIV/0!</v>
      </c>
      <c r="BG104" s="103" t="e">
        <f>+VLOOKUP(K104,'Código Barras'!$C$3:$D$1694,1,0)</f>
        <v>#N/A</v>
      </c>
      <c r="BH104" s="101" t="e">
        <f t="shared" si="46"/>
        <v>#DIV/0!</v>
      </c>
      <c r="BI104" s="103" t="e">
        <f>+VLOOKUP(M104,'Código Barras'!$C$3:$D$1694,1,0)</f>
        <v>#N/A</v>
      </c>
      <c r="BJ104" s="101" t="e">
        <f t="shared" si="47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8"/>
        <v>0</v>
      </c>
      <c r="BQ104" s="103">
        <f t="shared" si="49"/>
        <v>0</v>
      </c>
      <c r="BR104" s="103">
        <f t="shared" si="50"/>
        <v>0</v>
      </c>
      <c r="BS104" s="103">
        <f t="shared" si="51"/>
        <v>0</v>
      </c>
      <c r="BT104" s="101">
        <f t="shared" si="52"/>
        <v>0</v>
      </c>
      <c r="BU104" s="101">
        <f t="shared" si="53"/>
        <v>0</v>
      </c>
      <c r="BV104" s="101">
        <f t="shared" si="54"/>
        <v>0</v>
      </c>
      <c r="BW104" s="101">
        <f t="shared" si="55"/>
        <v>0</v>
      </c>
      <c r="BX104" s="101">
        <f t="shared" si="56"/>
        <v>0</v>
      </c>
      <c r="BY104" s="101">
        <f t="shared" si="57"/>
        <v>0</v>
      </c>
      <c r="BZ104" s="101">
        <f t="shared" si="58"/>
        <v>0</v>
      </c>
      <c r="CA104" s="101">
        <f t="shared" si="59"/>
        <v>0</v>
      </c>
      <c r="CB104" s="100">
        <f t="shared" si="60"/>
        <v>0</v>
      </c>
      <c r="CC104" s="101">
        <f t="shared" si="61"/>
        <v>0</v>
      </c>
      <c r="CD104" s="102">
        <f t="shared" si="62"/>
        <v>0</v>
      </c>
      <c r="CE104" s="100">
        <f t="shared" si="63"/>
        <v>0</v>
      </c>
      <c r="CF104" s="100">
        <f t="shared" si="64"/>
        <v>0</v>
      </c>
      <c r="CG104" s="100">
        <f t="shared" si="65"/>
        <v>0</v>
      </c>
      <c r="CH104" s="100">
        <f t="shared" si="66"/>
        <v>0</v>
      </c>
      <c r="CI104" s="100">
        <f t="shared" si="67"/>
        <v>0</v>
      </c>
      <c r="CJ104" s="103">
        <f t="shared" si="68"/>
        <v>0</v>
      </c>
      <c r="CK104" s="101">
        <f t="shared" si="69"/>
        <v>0</v>
      </c>
      <c r="CL104" s="103">
        <f t="shared" si="70"/>
        <v>0</v>
      </c>
      <c r="CM104" s="101" t="e">
        <f t="shared" si="71"/>
        <v>#DIV/0!</v>
      </c>
    </row>
    <row r="105" spans="2:91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7"/>
        <v>10</v>
      </c>
      <c r="AY105" s="100" t="e">
        <f t="shared" si="38"/>
        <v>#DIV/0!</v>
      </c>
      <c r="AZ105" s="101" t="e">
        <f t="shared" si="39"/>
        <v>#DIV/0!</v>
      </c>
      <c r="BA105" s="102">
        <f t="shared" si="40"/>
        <v>0</v>
      </c>
      <c r="BB105" s="100" t="e">
        <f t="shared" si="41"/>
        <v>#DIV/0!</v>
      </c>
      <c r="BC105" s="100">
        <f t="shared" si="42"/>
        <v>0</v>
      </c>
      <c r="BD105" s="100" t="e">
        <f t="shared" si="43"/>
        <v>#DIV/0!</v>
      </c>
      <c r="BE105" s="100">
        <f t="shared" si="44"/>
        <v>0</v>
      </c>
      <c r="BF105" s="100" t="e">
        <f t="shared" si="45"/>
        <v>#DIV/0!</v>
      </c>
      <c r="BG105" s="103" t="e">
        <f>+VLOOKUP(K105,'Código Barras'!$C$3:$D$1694,1,0)</f>
        <v>#N/A</v>
      </c>
      <c r="BH105" s="101" t="e">
        <f t="shared" si="46"/>
        <v>#DIV/0!</v>
      </c>
      <c r="BI105" s="103" t="e">
        <f>+VLOOKUP(M105,'Código Barras'!$C$3:$D$1694,1,0)</f>
        <v>#N/A</v>
      </c>
      <c r="BJ105" s="101" t="e">
        <f t="shared" si="47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8"/>
        <v>0</v>
      </c>
      <c r="BQ105" s="103">
        <f t="shared" si="49"/>
        <v>0</v>
      </c>
      <c r="BR105" s="103">
        <f t="shared" si="50"/>
        <v>0</v>
      </c>
      <c r="BS105" s="103">
        <f t="shared" si="51"/>
        <v>0</v>
      </c>
      <c r="BT105" s="101">
        <f t="shared" si="52"/>
        <v>0</v>
      </c>
      <c r="BU105" s="101">
        <f t="shared" si="53"/>
        <v>0</v>
      </c>
      <c r="BV105" s="101">
        <f t="shared" si="54"/>
        <v>0</v>
      </c>
      <c r="BW105" s="101">
        <f t="shared" si="55"/>
        <v>0</v>
      </c>
      <c r="BX105" s="101">
        <f t="shared" si="56"/>
        <v>0</v>
      </c>
      <c r="BY105" s="101">
        <f t="shared" si="57"/>
        <v>0</v>
      </c>
      <c r="BZ105" s="101">
        <f t="shared" si="58"/>
        <v>0</v>
      </c>
      <c r="CA105" s="101">
        <f t="shared" si="59"/>
        <v>0</v>
      </c>
      <c r="CB105" s="100">
        <f t="shared" si="60"/>
        <v>0</v>
      </c>
      <c r="CC105" s="101">
        <f t="shared" si="61"/>
        <v>0</v>
      </c>
      <c r="CD105" s="102">
        <f t="shared" si="62"/>
        <v>0</v>
      </c>
      <c r="CE105" s="100">
        <f t="shared" si="63"/>
        <v>0</v>
      </c>
      <c r="CF105" s="100">
        <f t="shared" si="64"/>
        <v>0</v>
      </c>
      <c r="CG105" s="100">
        <f t="shared" si="65"/>
        <v>0</v>
      </c>
      <c r="CH105" s="100">
        <f t="shared" si="66"/>
        <v>0</v>
      </c>
      <c r="CI105" s="100">
        <f t="shared" si="67"/>
        <v>0</v>
      </c>
      <c r="CJ105" s="103">
        <f t="shared" si="68"/>
        <v>0</v>
      </c>
      <c r="CK105" s="101">
        <f t="shared" si="69"/>
        <v>0</v>
      </c>
      <c r="CL105" s="103">
        <f t="shared" si="70"/>
        <v>0</v>
      </c>
      <c r="CM105" s="101" t="e">
        <f t="shared" si="71"/>
        <v>#DIV/0!</v>
      </c>
    </row>
    <row r="106" spans="2:91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7"/>
        <v>10</v>
      </c>
      <c r="AY106" s="100" t="e">
        <f t="shared" si="38"/>
        <v>#DIV/0!</v>
      </c>
      <c r="AZ106" s="101" t="e">
        <f t="shared" si="39"/>
        <v>#DIV/0!</v>
      </c>
      <c r="BA106" s="102">
        <f t="shared" si="40"/>
        <v>0</v>
      </c>
      <c r="BB106" s="100" t="e">
        <f t="shared" si="41"/>
        <v>#DIV/0!</v>
      </c>
      <c r="BC106" s="100">
        <f t="shared" si="42"/>
        <v>0</v>
      </c>
      <c r="BD106" s="100" t="e">
        <f t="shared" si="43"/>
        <v>#DIV/0!</v>
      </c>
      <c r="BE106" s="100">
        <f t="shared" si="44"/>
        <v>0</v>
      </c>
      <c r="BF106" s="100" t="e">
        <f t="shared" si="45"/>
        <v>#DIV/0!</v>
      </c>
      <c r="BG106" s="103" t="e">
        <f>+VLOOKUP(K106,'Código Barras'!$C$3:$D$1694,1,0)</f>
        <v>#N/A</v>
      </c>
      <c r="BH106" s="101" t="e">
        <f t="shared" si="46"/>
        <v>#DIV/0!</v>
      </c>
      <c r="BI106" s="103" t="e">
        <f>+VLOOKUP(M106,'Código Barras'!$C$3:$D$1694,1,0)</f>
        <v>#N/A</v>
      </c>
      <c r="BJ106" s="101" t="e">
        <f t="shared" si="47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8"/>
        <v>0</v>
      </c>
      <c r="BQ106" s="103">
        <f t="shared" si="49"/>
        <v>0</v>
      </c>
      <c r="BR106" s="103">
        <f t="shared" si="50"/>
        <v>0</v>
      </c>
      <c r="BS106" s="103">
        <f t="shared" si="51"/>
        <v>0</v>
      </c>
      <c r="BT106" s="101">
        <f t="shared" si="52"/>
        <v>0</v>
      </c>
      <c r="BU106" s="101">
        <f t="shared" si="53"/>
        <v>0</v>
      </c>
      <c r="BV106" s="101">
        <f t="shared" si="54"/>
        <v>0</v>
      </c>
      <c r="BW106" s="101">
        <f t="shared" si="55"/>
        <v>0</v>
      </c>
      <c r="BX106" s="101">
        <f t="shared" si="56"/>
        <v>0</v>
      </c>
      <c r="BY106" s="101">
        <f t="shared" si="57"/>
        <v>0</v>
      </c>
      <c r="BZ106" s="101">
        <f t="shared" si="58"/>
        <v>0</v>
      </c>
      <c r="CA106" s="101">
        <f t="shared" si="59"/>
        <v>0</v>
      </c>
      <c r="CB106" s="100">
        <f t="shared" si="60"/>
        <v>0</v>
      </c>
      <c r="CC106" s="101">
        <f t="shared" si="61"/>
        <v>0</v>
      </c>
      <c r="CD106" s="102">
        <f t="shared" si="62"/>
        <v>0</v>
      </c>
      <c r="CE106" s="100">
        <f t="shared" si="63"/>
        <v>0</v>
      </c>
      <c r="CF106" s="100">
        <f t="shared" si="64"/>
        <v>0</v>
      </c>
      <c r="CG106" s="100">
        <f t="shared" si="65"/>
        <v>0</v>
      </c>
      <c r="CH106" s="100">
        <f t="shared" si="66"/>
        <v>0</v>
      </c>
      <c r="CI106" s="100">
        <f t="shared" si="67"/>
        <v>0</v>
      </c>
      <c r="CJ106" s="103">
        <f t="shared" si="68"/>
        <v>0</v>
      </c>
      <c r="CK106" s="101">
        <f t="shared" si="69"/>
        <v>0</v>
      </c>
      <c r="CL106" s="103">
        <f t="shared" si="70"/>
        <v>0</v>
      </c>
      <c r="CM106" s="101" t="e">
        <f t="shared" si="71"/>
        <v>#DIV/0!</v>
      </c>
    </row>
    <row r="107" spans="2:91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7"/>
        <v>10</v>
      </c>
      <c r="AY107" s="100" t="e">
        <f t="shared" si="38"/>
        <v>#DIV/0!</v>
      </c>
      <c r="AZ107" s="101" t="e">
        <f t="shared" si="39"/>
        <v>#DIV/0!</v>
      </c>
      <c r="BA107" s="102">
        <f t="shared" si="40"/>
        <v>0</v>
      </c>
      <c r="BB107" s="100" t="e">
        <f t="shared" si="41"/>
        <v>#DIV/0!</v>
      </c>
      <c r="BC107" s="100">
        <f t="shared" si="42"/>
        <v>0</v>
      </c>
      <c r="BD107" s="100" t="e">
        <f t="shared" si="43"/>
        <v>#DIV/0!</v>
      </c>
      <c r="BE107" s="100">
        <f t="shared" si="44"/>
        <v>0</v>
      </c>
      <c r="BF107" s="100" t="e">
        <f t="shared" si="45"/>
        <v>#DIV/0!</v>
      </c>
      <c r="BG107" s="103" t="e">
        <f>+VLOOKUP(K107,'Código Barras'!$C$3:$D$1694,1,0)</f>
        <v>#N/A</v>
      </c>
      <c r="BH107" s="101" t="e">
        <f t="shared" si="46"/>
        <v>#DIV/0!</v>
      </c>
      <c r="BI107" s="103" t="e">
        <f>+VLOOKUP(M107,'Código Barras'!$C$3:$D$1694,1,0)</f>
        <v>#N/A</v>
      </c>
      <c r="BJ107" s="101" t="e">
        <f t="shared" si="47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8"/>
        <v>0</v>
      </c>
      <c r="BQ107" s="103">
        <f t="shared" si="49"/>
        <v>0</v>
      </c>
      <c r="BR107" s="103">
        <f t="shared" si="50"/>
        <v>0</v>
      </c>
      <c r="BS107" s="103">
        <f t="shared" si="51"/>
        <v>0</v>
      </c>
      <c r="BT107" s="101">
        <f t="shared" si="52"/>
        <v>0</v>
      </c>
      <c r="BU107" s="101">
        <f t="shared" si="53"/>
        <v>0</v>
      </c>
      <c r="BV107" s="101">
        <f t="shared" si="54"/>
        <v>0</v>
      </c>
      <c r="BW107" s="101">
        <f t="shared" si="55"/>
        <v>0</v>
      </c>
      <c r="BX107" s="101">
        <f t="shared" si="56"/>
        <v>0</v>
      </c>
      <c r="BY107" s="101">
        <f t="shared" si="57"/>
        <v>0</v>
      </c>
      <c r="BZ107" s="101">
        <f t="shared" si="58"/>
        <v>0</v>
      </c>
      <c r="CA107" s="101">
        <f t="shared" si="59"/>
        <v>0</v>
      </c>
      <c r="CB107" s="100">
        <f t="shared" si="60"/>
        <v>0</v>
      </c>
      <c r="CC107" s="101">
        <f t="shared" si="61"/>
        <v>0</v>
      </c>
      <c r="CD107" s="102">
        <f t="shared" si="62"/>
        <v>0</v>
      </c>
      <c r="CE107" s="100">
        <f t="shared" si="63"/>
        <v>0</v>
      </c>
      <c r="CF107" s="100">
        <f t="shared" si="64"/>
        <v>0</v>
      </c>
      <c r="CG107" s="100">
        <f t="shared" si="65"/>
        <v>0</v>
      </c>
      <c r="CH107" s="100">
        <f t="shared" si="66"/>
        <v>0</v>
      </c>
      <c r="CI107" s="100">
        <f t="shared" si="67"/>
        <v>0</v>
      </c>
      <c r="CJ107" s="103">
        <f t="shared" si="68"/>
        <v>0</v>
      </c>
      <c r="CK107" s="101">
        <f t="shared" si="69"/>
        <v>0</v>
      </c>
      <c r="CL107" s="103">
        <f t="shared" si="70"/>
        <v>0</v>
      </c>
      <c r="CM107" s="101" t="e">
        <f t="shared" si="71"/>
        <v>#DIV/0!</v>
      </c>
    </row>
    <row r="108" spans="2:91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7"/>
        <v>10</v>
      </c>
      <c r="AY108" s="100" t="e">
        <f t="shared" si="38"/>
        <v>#DIV/0!</v>
      </c>
      <c r="AZ108" s="101" t="e">
        <f t="shared" si="39"/>
        <v>#DIV/0!</v>
      </c>
      <c r="BA108" s="102">
        <f t="shared" si="40"/>
        <v>0</v>
      </c>
      <c r="BB108" s="100" t="e">
        <f t="shared" si="41"/>
        <v>#DIV/0!</v>
      </c>
      <c r="BC108" s="100">
        <f t="shared" si="42"/>
        <v>0</v>
      </c>
      <c r="BD108" s="100" t="e">
        <f t="shared" si="43"/>
        <v>#DIV/0!</v>
      </c>
      <c r="BE108" s="100">
        <f t="shared" si="44"/>
        <v>0</v>
      </c>
      <c r="BF108" s="100" t="e">
        <f t="shared" si="45"/>
        <v>#DIV/0!</v>
      </c>
      <c r="BG108" s="103" t="e">
        <f>+VLOOKUP(K108,'Código Barras'!$C$3:$D$1694,1,0)</f>
        <v>#N/A</v>
      </c>
      <c r="BH108" s="101" t="e">
        <f t="shared" si="46"/>
        <v>#DIV/0!</v>
      </c>
      <c r="BI108" s="103" t="e">
        <f>+VLOOKUP(M108,'Código Barras'!$C$3:$D$1694,1,0)</f>
        <v>#N/A</v>
      </c>
      <c r="BJ108" s="101" t="e">
        <f t="shared" si="47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8"/>
        <v>0</v>
      </c>
      <c r="BQ108" s="103">
        <f t="shared" si="49"/>
        <v>0</v>
      </c>
      <c r="BR108" s="103">
        <f t="shared" si="50"/>
        <v>0</v>
      </c>
      <c r="BS108" s="103">
        <f t="shared" si="51"/>
        <v>0</v>
      </c>
      <c r="BT108" s="101">
        <f t="shared" si="52"/>
        <v>0</v>
      </c>
      <c r="BU108" s="101">
        <f t="shared" si="53"/>
        <v>0</v>
      </c>
      <c r="BV108" s="101">
        <f t="shared" si="54"/>
        <v>0</v>
      </c>
      <c r="BW108" s="101">
        <f t="shared" si="55"/>
        <v>0</v>
      </c>
      <c r="BX108" s="101">
        <f t="shared" si="56"/>
        <v>0</v>
      </c>
      <c r="BY108" s="101">
        <f t="shared" si="57"/>
        <v>0</v>
      </c>
      <c r="BZ108" s="101">
        <f t="shared" si="58"/>
        <v>0</v>
      </c>
      <c r="CA108" s="101">
        <f t="shared" si="59"/>
        <v>0</v>
      </c>
      <c r="CB108" s="100">
        <f t="shared" si="60"/>
        <v>0</v>
      </c>
      <c r="CC108" s="101">
        <f t="shared" si="61"/>
        <v>0</v>
      </c>
      <c r="CD108" s="102">
        <f t="shared" si="62"/>
        <v>0</v>
      </c>
      <c r="CE108" s="100">
        <f t="shared" si="63"/>
        <v>0</v>
      </c>
      <c r="CF108" s="100">
        <f t="shared" si="64"/>
        <v>0</v>
      </c>
      <c r="CG108" s="100">
        <f t="shared" si="65"/>
        <v>0</v>
      </c>
      <c r="CH108" s="100">
        <f t="shared" si="66"/>
        <v>0</v>
      </c>
      <c r="CI108" s="100">
        <f t="shared" si="67"/>
        <v>0</v>
      </c>
      <c r="CJ108" s="103">
        <f t="shared" si="68"/>
        <v>0</v>
      </c>
      <c r="CK108" s="101">
        <f t="shared" si="69"/>
        <v>0</v>
      </c>
      <c r="CL108" s="103">
        <f t="shared" si="70"/>
        <v>0</v>
      </c>
      <c r="CM108" s="101" t="e">
        <f t="shared" si="71"/>
        <v>#DIV/0!</v>
      </c>
    </row>
    <row r="109" spans="2:91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7"/>
        <v>10</v>
      </c>
      <c r="AY109" s="100" t="e">
        <f t="shared" si="38"/>
        <v>#DIV/0!</v>
      </c>
      <c r="AZ109" s="101" t="e">
        <f t="shared" si="39"/>
        <v>#DIV/0!</v>
      </c>
      <c r="BA109" s="102">
        <f t="shared" si="40"/>
        <v>0</v>
      </c>
      <c r="BB109" s="100" t="e">
        <f t="shared" si="41"/>
        <v>#DIV/0!</v>
      </c>
      <c r="BC109" s="100">
        <f t="shared" si="42"/>
        <v>0</v>
      </c>
      <c r="BD109" s="100" t="e">
        <f t="shared" si="43"/>
        <v>#DIV/0!</v>
      </c>
      <c r="BE109" s="100">
        <f t="shared" si="44"/>
        <v>0</v>
      </c>
      <c r="BF109" s="100" t="e">
        <f t="shared" si="45"/>
        <v>#DIV/0!</v>
      </c>
      <c r="BG109" s="103" t="e">
        <f>+VLOOKUP(K109,'Código Barras'!$C$3:$D$1694,1,0)</f>
        <v>#N/A</v>
      </c>
      <c r="BH109" s="101" t="e">
        <f t="shared" si="46"/>
        <v>#DIV/0!</v>
      </c>
      <c r="BI109" s="103" t="e">
        <f>+VLOOKUP(M109,'Código Barras'!$C$3:$D$1694,1,0)</f>
        <v>#N/A</v>
      </c>
      <c r="BJ109" s="101" t="e">
        <f t="shared" si="47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8"/>
        <v>0</v>
      </c>
      <c r="BQ109" s="103">
        <f t="shared" si="49"/>
        <v>0</v>
      </c>
      <c r="BR109" s="103">
        <f t="shared" si="50"/>
        <v>0</v>
      </c>
      <c r="BS109" s="103">
        <f t="shared" si="51"/>
        <v>0</v>
      </c>
      <c r="BT109" s="101">
        <f t="shared" si="52"/>
        <v>0</v>
      </c>
      <c r="BU109" s="101">
        <f t="shared" si="53"/>
        <v>0</v>
      </c>
      <c r="BV109" s="101">
        <f t="shared" si="54"/>
        <v>0</v>
      </c>
      <c r="BW109" s="101">
        <f t="shared" si="55"/>
        <v>0</v>
      </c>
      <c r="BX109" s="101">
        <f t="shared" si="56"/>
        <v>0</v>
      </c>
      <c r="BY109" s="101">
        <f t="shared" si="57"/>
        <v>0</v>
      </c>
      <c r="BZ109" s="101">
        <f t="shared" si="58"/>
        <v>0</v>
      </c>
      <c r="CA109" s="101">
        <f t="shared" si="59"/>
        <v>0</v>
      </c>
      <c r="CB109" s="100">
        <f t="shared" si="60"/>
        <v>0</v>
      </c>
      <c r="CC109" s="101">
        <f t="shared" si="61"/>
        <v>0</v>
      </c>
      <c r="CD109" s="102">
        <f t="shared" si="62"/>
        <v>0</v>
      </c>
      <c r="CE109" s="100">
        <f t="shared" si="63"/>
        <v>0</v>
      </c>
      <c r="CF109" s="100">
        <f t="shared" si="64"/>
        <v>0</v>
      </c>
      <c r="CG109" s="100">
        <f t="shared" si="65"/>
        <v>0</v>
      </c>
      <c r="CH109" s="100">
        <f t="shared" si="66"/>
        <v>0</v>
      </c>
      <c r="CI109" s="100">
        <f t="shared" si="67"/>
        <v>0</v>
      </c>
      <c r="CJ109" s="103">
        <f t="shared" si="68"/>
        <v>0</v>
      </c>
      <c r="CK109" s="101">
        <f t="shared" si="69"/>
        <v>0</v>
      </c>
      <c r="CL109" s="103">
        <f t="shared" si="70"/>
        <v>0</v>
      </c>
      <c r="CM109" s="101" t="e">
        <f t="shared" si="71"/>
        <v>#DIV/0!</v>
      </c>
    </row>
    <row r="110" spans="2:91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7"/>
        <v>10</v>
      </c>
      <c r="AY110" s="100" t="e">
        <f t="shared" si="38"/>
        <v>#DIV/0!</v>
      </c>
      <c r="AZ110" s="101" t="e">
        <f t="shared" si="39"/>
        <v>#DIV/0!</v>
      </c>
      <c r="BA110" s="102">
        <f t="shared" si="40"/>
        <v>0</v>
      </c>
      <c r="BB110" s="100" t="e">
        <f t="shared" si="41"/>
        <v>#DIV/0!</v>
      </c>
      <c r="BC110" s="100">
        <f t="shared" si="42"/>
        <v>0</v>
      </c>
      <c r="BD110" s="100" t="e">
        <f t="shared" si="43"/>
        <v>#DIV/0!</v>
      </c>
      <c r="BE110" s="100">
        <f t="shared" si="44"/>
        <v>0</v>
      </c>
      <c r="BF110" s="100" t="e">
        <f t="shared" si="45"/>
        <v>#DIV/0!</v>
      </c>
      <c r="BG110" s="103" t="e">
        <f>+VLOOKUP(K110,'Código Barras'!$C$3:$D$1694,1,0)</f>
        <v>#N/A</v>
      </c>
      <c r="BH110" s="101" t="e">
        <f t="shared" si="46"/>
        <v>#DIV/0!</v>
      </c>
      <c r="BI110" s="103" t="e">
        <f>+VLOOKUP(M110,'Código Barras'!$C$3:$D$1694,1,0)</f>
        <v>#N/A</v>
      </c>
      <c r="BJ110" s="101" t="e">
        <f t="shared" si="47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8"/>
        <v>0</v>
      </c>
      <c r="BQ110" s="103">
        <f t="shared" si="49"/>
        <v>0</v>
      </c>
      <c r="BR110" s="103">
        <f t="shared" si="50"/>
        <v>0</v>
      </c>
      <c r="BS110" s="103">
        <f t="shared" si="51"/>
        <v>0</v>
      </c>
      <c r="BT110" s="101">
        <f t="shared" si="52"/>
        <v>0</v>
      </c>
      <c r="BU110" s="101">
        <f t="shared" si="53"/>
        <v>0</v>
      </c>
      <c r="BV110" s="101">
        <f t="shared" si="54"/>
        <v>0</v>
      </c>
      <c r="BW110" s="101">
        <f t="shared" si="55"/>
        <v>0</v>
      </c>
      <c r="BX110" s="101">
        <f t="shared" si="56"/>
        <v>0</v>
      </c>
      <c r="BY110" s="101">
        <f t="shared" si="57"/>
        <v>0</v>
      </c>
      <c r="BZ110" s="101">
        <f t="shared" si="58"/>
        <v>0</v>
      </c>
      <c r="CA110" s="101">
        <f t="shared" si="59"/>
        <v>0</v>
      </c>
      <c r="CB110" s="100">
        <f t="shared" si="60"/>
        <v>0</v>
      </c>
      <c r="CC110" s="101">
        <f t="shared" si="61"/>
        <v>0</v>
      </c>
      <c r="CD110" s="102">
        <f t="shared" si="62"/>
        <v>0</v>
      </c>
      <c r="CE110" s="100">
        <f t="shared" si="63"/>
        <v>0</v>
      </c>
      <c r="CF110" s="100">
        <f t="shared" si="64"/>
        <v>0</v>
      </c>
      <c r="CG110" s="100">
        <f t="shared" si="65"/>
        <v>0</v>
      </c>
      <c r="CH110" s="100">
        <f t="shared" si="66"/>
        <v>0</v>
      </c>
      <c r="CI110" s="100">
        <f t="shared" si="67"/>
        <v>0</v>
      </c>
      <c r="CJ110" s="103">
        <f t="shared" si="68"/>
        <v>0</v>
      </c>
      <c r="CK110" s="101">
        <f t="shared" si="69"/>
        <v>0</v>
      </c>
      <c r="CL110" s="103">
        <f t="shared" si="70"/>
        <v>0</v>
      </c>
      <c r="CM110" s="101" t="e">
        <f t="shared" si="71"/>
        <v>#DIV/0!</v>
      </c>
    </row>
    <row r="111" spans="2:91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7"/>
        <v>10</v>
      </c>
      <c r="AY111" s="100" t="e">
        <f t="shared" si="38"/>
        <v>#DIV/0!</v>
      </c>
      <c r="AZ111" s="101" t="e">
        <f t="shared" si="39"/>
        <v>#DIV/0!</v>
      </c>
      <c r="BA111" s="102">
        <f t="shared" si="40"/>
        <v>0</v>
      </c>
      <c r="BB111" s="100" t="e">
        <f t="shared" si="41"/>
        <v>#DIV/0!</v>
      </c>
      <c r="BC111" s="100">
        <f t="shared" si="42"/>
        <v>0</v>
      </c>
      <c r="BD111" s="100" t="e">
        <f t="shared" si="43"/>
        <v>#DIV/0!</v>
      </c>
      <c r="BE111" s="100">
        <f t="shared" si="44"/>
        <v>0</v>
      </c>
      <c r="BF111" s="100" t="e">
        <f t="shared" si="45"/>
        <v>#DIV/0!</v>
      </c>
      <c r="BG111" s="103" t="e">
        <f>+VLOOKUP(K111,'Código Barras'!$C$3:$D$1694,1,0)</f>
        <v>#N/A</v>
      </c>
      <c r="BH111" s="101" t="e">
        <f t="shared" si="46"/>
        <v>#DIV/0!</v>
      </c>
      <c r="BI111" s="103" t="e">
        <f>+VLOOKUP(M111,'Código Barras'!$C$3:$D$1694,1,0)</f>
        <v>#N/A</v>
      </c>
      <c r="BJ111" s="101" t="e">
        <f t="shared" si="47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8"/>
        <v>0</v>
      </c>
      <c r="BQ111" s="103">
        <f t="shared" si="49"/>
        <v>0</v>
      </c>
      <c r="BR111" s="103">
        <f t="shared" si="50"/>
        <v>0</v>
      </c>
      <c r="BS111" s="103">
        <f t="shared" si="51"/>
        <v>0</v>
      </c>
      <c r="BT111" s="101">
        <f t="shared" si="52"/>
        <v>0</v>
      </c>
      <c r="BU111" s="101">
        <f t="shared" si="53"/>
        <v>0</v>
      </c>
      <c r="BV111" s="101">
        <f t="shared" si="54"/>
        <v>0</v>
      </c>
      <c r="BW111" s="101">
        <f t="shared" si="55"/>
        <v>0</v>
      </c>
      <c r="BX111" s="101">
        <f t="shared" si="56"/>
        <v>0</v>
      </c>
      <c r="BY111" s="101">
        <f t="shared" si="57"/>
        <v>0</v>
      </c>
      <c r="BZ111" s="101">
        <f t="shared" si="58"/>
        <v>0</v>
      </c>
      <c r="CA111" s="101">
        <f t="shared" si="59"/>
        <v>0</v>
      </c>
      <c r="CB111" s="100">
        <f t="shared" si="60"/>
        <v>0</v>
      </c>
      <c r="CC111" s="101">
        <f t="shared" si="61"/>
        <v>0</v>
      </c>
      <c r="CD111" s="102">
        <f t="shared" si="62"/>
        <v>0</v>
      </c>
      <c r="CE111" s="100">
        <f t="shared" si="63"/>
        <v>0</v>
      </c>
      <c r="CF111" s="100">
        <f t="shared" si="64"/>
        <v>0</v>
      </c>
      <c r="CG111" s="100">
        <f t="shared" si="65"/>
        <v>0</v>
      </c>
      <c r="CH111" s="100">
        <f t="shared" si="66"/>
        <v>0</v>
      </c>
      <c r="CI111" s="100">
        <f t="shared" si="67"/>
        <v>0</v>
      </c>
      <c r="CJ111" s="103">
        <f t="shared" si="68"/>
        <v>0</v>
      </c>
      <c r="CK111" s="101">
        <f t="shared" si="69"/>
        <v>0</v>
      </c>
      <c r="CL111" s="103">
        <f t="shared" si="70"/>
        <v>0</v>
      </c>
      <c r="CM111" s="101" t="e">
        <f t="shared" si="71"/>
        <v>#DIV/0!</v>
      </c>
    </row>
    <row r="112" spans="2:91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7"/>
        <v>10</v>
      </c>
      <c r="AY112" s="100" t="e">
        <f t="shared" si="38"/>
        <v>#DIV/0!</v>
      </c>
      <c r="AZ112" s="101" t="e">
        <f t="shared" si="39"/>
        <v>#DIV/0!</v>
      </c>
      <c r="BA112" s="102">
        <f t="shared" si="40"/>
        <v>0</v>
      </c>
      <c r="BB112" s="100" t="e">
        <f t="shared" si="41"/>
        <v>#DIV/0!</v>
      </c>
      <c r="BC112" s="100">
        <f t="shared" si="42"/>
        <v>0</v>
      </c>
      <c r="BD112" s="100" t="e">
        <f t="shared" si="43"/>
        <v>#DIV/0!</v>
      </c>
      <c r="BE112" s="100">
        <f t="shared" si="44"/>
        <v>0</v>
      </c>
      <c r="BF112" s="100" t="e">
        <f t="shared" si="45"/>
        <v>#DIV/0!</v>
      </c>
      <c r="BG112" s="103" t="e">
        <f>+VLOOKUP(K112,'Código Barras'!$C$3:$D$1694,1,0)</f>
        <v>#N/A</v>
      </c>
      <c r="BH112" s="101" t="e">
        <f t="shared" si="46"/>
        <v>#DIV/0!</v>
      </c>
      <c r="BI112" s="103" t="e">
        <f>+VLOOKUP(M112,'Código Barras'!$C$3:$D$1694,1,0)</f>
        <v>#N/A</v>
      </c>
      <c r="BJ112" s="101" t="e">
        <f t="shared" si="47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8"/>
        <v>0</v>
      </c>
      <c r="BQ112" s="103">
        <f t="shared" si="49"/>
        <v>0</v>
      </c>
      <c r="BR112" s="103">
        <f t="shared" si="50"/>
        <v>0</v>
      </c>
      <c r="BS112" s="103">
        <f t="shared" si="51"/>
        <v>0</v>
      </c>
      <c r="BT112" s="101">
        <f t="shared" si="52"/>
        <v>0</v>
      </c>
      <c r="BU112" s="101">
        <f t="shared" si="53"/>
        <v>0</v>
      </c>
      <c r="BV112" s="101">
        <f t="shared" si="54"/>
        <v>0</v>
      </c>
      <c r="BW112" s="101">
        <f t="shared" si="55"/>
        <v>0</v>
      </c>
      <c r="BX112" s="101">
        <f t="shared" si="56"/>
        <v>0</v>
      </c>
      <c r="BY112" s="101">
        <f t="shared" si="57"/>
        <v>0</v>
      </c>
      <c r="BZ112" s="101">
        <f t="shared" si="58"/>
        <v>0</v>
      </c>
      <c r="CA112" s="101">
        <f t="shared" si="59"/>
        <v>0</v>
      </c>
      <c r="CB112" s="100">
        <f t="shared" si="60"/>
        <v>0</v>
      </c>
      <c r="CC112" s="101">
        <f t="shared" si="61"/>
        <v>0</v>
      </c>
      <c r="CD112" s="102">
        <f t="shared" si="62"/>
        <v>0</v>
      </c>
      <c r="CE112" s="100">
        <f t="shared" si="63"/>
        <v>0</v>
      </c>
      <c r="CF112" s="100">
        <f t="shared" si="64"/>
        <v>0</v>
      </c>
      <c r="CG112" s="100">
        <f t="shared" si="65"/>
        <v>0</v>
      </c>
      <c r="CH112" s="100">
        <f t="shared" si="66"/>
        <v>0</v>
      </c>
      <c r="CI112" s="100">
        <f t="shared" si="67"/>
        <v>0</v>
      </c>
      <c r="CJ112" s="103">
        <f t="shared" si="68"/>
        <v>0</v>
      </c>
      <c r="CK112" s="101">
        <f t="shared" si="69"/>
        <v>0</v>
      </c>
      <c r="CL112" s="103">
        <f t="shared" si="70"/>
        <v>0</v>
      </c>
      <c r="CM112" s="101" t="e">
        <f t="shared" si="71"/>
        <v>#DIV/0!</v>
      </c>
    </row>
    <row r="113" spans="2:91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7"/>
        <v>10</v>
      </c>
      <c r="AY113" s="100" t="e">
        <f t="shared" si="38"/>
        <v>#DIV/0!</v>
      </c>
      <c r="AZ113" s="101" t="e">
        <f t="shared" si="39"/>
        <v>#DIV/0!</v>
      </c>
      <c r="BA113" s="102">
        <f t="shared" si="40"/>
        <v>0</v>
      </c>
      <c r="BB113" s="100" t="e">
        <f t="shared" si="41"/>
        <v>#DIV/0!</v>
      </c>
      <c r="BC113" s="100">
        <f t="shared" si="42"/>
        <v>0</v>
      </c>
      <c r="BD113" s="100" t="e">
        <f t="shared" si="43"/>
        <v>#DIV/0!</v>
      </c>
      <c r="BE113" s="100">
        <f t="shared" si="44"/>
        <v>0</v>
      </c>
      <c r="BF113" s="100" t="e">
        <f t="shared" si="45"/>
        <v>#DIV/0!</v>
      </c>
      <c r="BG113" s="103" t="e">
        <f>+VLOOKUP(K113,'Código Barras'!$C$3:$D$1694,1,0)</f>
        <v>#N/A</v>
      </c>
      <c r="BH113" s="101" t="e">
        <f t="shared" si="46"/>
        <v>#DIV/0!</v>
      </c>
      <c r="BI113" s="103" t="e">
        <f>+VLOOKUP(M113,'Código Barras'!$C$3:$D$1694,1,0)</f>
        <v>#N/A</v>
      </c>
      <c r="BJ113" s="101" t="e">
        <f t="shared" si="47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8"/>
        <v>0</v>
      </c>
      <c r="BQ113" s="103">
        <f t="shared" si="49"/>
        <v>0</v>
      </c>
      <c r="BR113" s="103">
        <f t="shared" si="50"/>
        <v>0</v>
      </c>
      <c r="BS113" s="103">
        <f t="shared" si="51"/>
        <v>0</v>
      </c>
      <c r="BT113" s="101">
        <f t="shared" si="52"/>
        <v>0</v>
      </c>
      <c r="BU113" s="101">
        <f t="shared" si="53"/>
        <v>0</v>
      </c>
      <c r="BV113" s="101">
        <f t="shared" si="54"/>
        <v>0</v>
      </c>
      <c r="BW113" s="101">
        <f t="shared" si="55"/>
        <v>0</v>
      </c>
      <c r="BX113" s="101">
        <f t="shared" si="56"/>
        <v>0</v>
      </c>
      <c r="BY113" s="101">
        <f t="shared" si="57"/>
        <v>0</v>
      </c>
      <c r="BZ113" s="101">
        <f t="shared" si="58"/>
        <v>0</v>
      </c>
      <c r="CA113" s="101">
        <f t="shared" si="59"/>
        <v>0</v>
      </c>
      <c r="CB113" s="100">
        <f t="shared" si="60"/>
        <v>0</v>
      </c>
      <c r="CC113" s="101">
        <f t="shared" si="61"/>
        <v>0</v>
      </c>
      <c r="CD113" s="102">
        <f t="shared" si="62"/>
        <v>0</v>
      </c>
      <c r="CE113" s="100">
        <f t="shared" si="63"/>
        <v>0</v>
      </c>
      <c r="CF113" s="100">
        <f t="shared" si="64"/>
        <v>0</v>
      </c>
      <c r="CG113" s="100">
        <f t="shared" si="65"/>
        <v>0</v>
      </c>
      <c r="CH113" s="100">
        <f t="shared" si="66"/>
        <v>0</v>
      </c>
      <c r="CI113" s="100">
        <f t="shared" si="67"/>
        <v>0</v>
      </c>
      <c r="CJ113" s="103">
        <f t="shared" si="68"/>
        <v>0</v>
      </c>
      <c r="CK113" s="101">
        <f t="shared" si="69"/>
        <v>0</v>
      </c>
      <c r="CL113" s="103">
        <f t="shared" si="70"/>
        <v>0</v>
      </c>
      <c r="CM113" s="101" t="e">
        <f t="shared" si="71"/>
        <v>#DIV/0!</v>
      </c>
    </row>
    <row r="114" spans="2:91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7"/>
        <v>10</v>
      </c>
      <c r="AY114" s="100" t="e">
        <f t="shared" si="38"/>
        <v>#DIV/0!</v>
      </c>
      <c r="AZ114" s="101" t="e">
        <f t="shared" si="39"/>
        <v>#DIV/0!</v>
      </c>
      <c r="BA114" s="102">
        <f t="shared" si="40"/>
        <v>0</v>
      </c>
      <c r="BB114" s="100" t="e">
        <f t="shared" si="41"/>
        <v>#DIV/0!</v>
      </c>
      <c r="BC114" s="100">
        <f t="shared" si="42"/>
        <v>0</v>
      </c>
      <c r="BD114" s="100" t="e">
        <f t="shared" si="43"/>
        <v>#DIV/0!</v>
      </c>
      <c r="BE114" s="100">
        <f t="shared" si="44"/>
        <v>0</v>
      </c>
      <c r="BF114" s="100" t="e">
        <f t="shared" si="45"/>
        <v>#DIV/0!</v>
      </c>
      <c r="BG114" s="103" t="e">
        <f>+VLOOKUP(K114,'Código Barras'!$C$3:$D$1694,1,0)</f>
        <v>#N/A</v>
      </c>
      <c r="BH114" s="101" t="e">
        <f t="shared" si="46"/>
        <v>#DIV/0!</v>
      </c>
      <c r="BI114" s="103" t="e">
        <f>+VLOOKUP(M114,'Código Barras'!$C$3:$D$1694,1,0)</f>
        <v>#N/A</v>
      </c>
      <c r="BJ114" s="101" t="e">
        <f t="shared" si="47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8"/>
        <v>0</v>
      </c>
      <c r="BQ114" s="103">
        <f t="shared" si="49"/>
        <v>0</v>
      </c>
      <c r="BR114" s="103">
        <f t="shared" si="50"/>
        <v>0</v>
      </c>
      <c r="BS114" s="103">
        <f t="shared" si="51"/>
        <v>0</v>
      </c>
      <c r="BT114" s="101">
        <f t="shared" si="52"/>
        <v>0</v>
      </c>
      <c r="BU114" s="101">
        <f t="shared" si="53"/>
        <v>0</v>
      </c>
      <c r="BV114" s="101">
        <f t="shared" si="54"/>
        <v>0</v>
      </c>
      <c r="BW114" s="101">
        <f t="shared" si="55"/>
        <v>0</v>
      </c>
      <c r="BX114" s="101">
        <f t="shared" si="56"/>
        <v>0</v>
      </c>
      <c r="BY114" s="101">
        <f t="shared" si="57"/>
        <v>0</v>
      </c>
      <c r="BZ114" s="101">
        <f t="shared" si="58"/>
        <v>0</v>
      </c>
      <c r="CA114" s="101">
        <f t="shared" si="59"/>
        <v>0</v>
      </c>
      <c r="CB114" s="100">
        <f t="shared" si="60"/>
        <v>0</v>
      </c>
      <c r="CC114" s="101">
        <f t="shared" si="61"/>
        <v>0</v>
      </c>
      <c r="CD114" s="102">
        <f t="shared" si="62"/>
        <v>0</v>
      </c>
      <c r="CE114" s="100">
        <f t="shared" si="63"/>
        <v>0</v>
      </c>
      <c r="CF114" s="100">
        <f t="shared" si="64"/>
        <v>0</v>
      </c>
      <c r="CG114" s="100">
        <f t="shared" si="65"/>
        <v>0</v>
      </c>
      <c r="CH114" s="100">
        <f t="shared" si="66"/>
        <v>0</v>
      </c>
      <c r="CI114" s="100">
        <f t="shared" si="67"/>
        <v>0</v>
      </c>
      <c r="CJ114" s="103">
        <f t="shared" si="68"/>
        <v>0</v>
      </c>
      <c r="CK114" s="101">
        <f t="shared" si="69"/>
        <v>0</v>
      </c>
      <c r="CL114" s="103">
        <f t="shared" si="70"/>
        <v>0</v>
      </c>
      <c r="CM114" s="101" t="e">
        <f t="shared" si="71"/>
        <v>#DIV/0!</v>
      </c>
    </row>
    <row r="115" spans="2:91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7"/>
        <v>10</v>
      </c>
      <c r="AY115" s="100" t="e">
        <f t="shared" si="38"/>
        <v>#DIV/0!</v>
      </c>
      <c r="AZ115" s="101" t="e">
        <f t="shared" si="39"/>
        <v>#DIV/0!</v>
      </c>
      <c r="BA115" s="102">
        <f t="shared" si="40"/>
        <v>0</v>
      </c>
      <c r="BB115" s="100" t="e">
        <f t="shared" si="41"/>
        <v>#DIV/0!</v>
      </c>
      <c r="BC115" s="100">
        <f t="shared" si="42"/>
        <v>0</v>
      </c>
      <c r="BD115" s="100" t="e">
        <f t="shared" si="43"/>
        <v>#DIV/0!</v>
      </c>
      <c r="BE115" s="100">
        <f t="shared" si="44"/>
        <v>0</v>
      </c>
      <c r="BF115" s="100" t="e">
        <f t="shared" si="45"/>
        <v>#DIV/0!</v>
      </c>
      <c r="BG115" s="103" t="e">
        <f>+VLOOKUP(K115,'Código Barras'!$C$3:$D$1694,1,0)</f>
        <v>#N/A</v>
      </c>
      <c r="BH115" s="101" t="e">
        <f t="shared" si="46"/>
        <v>#DIV/0!</v>
      </c>
      <c r="BI115" s="103" t="e">
        <f>+VLOOKUP(M115,'Código Barras'!$C$3:$D$1694,1,0)</f>
        <v>#N/A</v>
      </c>
      <c r="BJ115" s="101" t="e">
        <f t="shared" si="47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8"/>
        <v>0</v>
      </c>
      <c r="BQ115" s="103">
        <f t="shared" si="49"/>
        <v>0</v>
      </c>
      <c r="BR115" s="103">
        <f t="shared" si="50"/>
        <v>0</v>
      </c>
      <c r="BS115" s="103">
        <f t="shared" si="51"/>
        <v>0</v>
      </c>
      <c r="BT115" s="101">
        <f t="shared" si="52"/>
        <v>0</v>
      </c>
      <c r="BU115" s="101">
        <f t="shared" si="53"/>
        <v>0</v>
      </c>
      <c r="BV115" s="101">
        <f t="shared" si="54"/>
        <v>0</v>
      </c>
      <c r="BW115" s="101">
        <f t="shared" si="55"/>
        <v>0</v>
      </c>
      <c r="BX115" s="101">
        <f t="shared" si="56"/>
        <v>0</v>
      </c>
      <c r="BY115" s="101">
        <f t="shared" si="57"/>
        <v>0</v>
      </c>
      <c r="BZ115" s="101">
        <f t="shared" si="58"/>
        <v>0</v>
      </c>
      <c r="CA115" s="101">
        <f t="shared" si="59"/>
        <v>0</v>
      </c>
      <c r="CB115" s="100">
        <f t="shared" si="60"/>
        <v>0</v>
      </c>
      <c r="CC115" s="101">
        <f t="shared" si="61"/>
        <v>0</v>
      </c>
      <c r="CD115" s="102">
        <f t="shared" si="62"/>
        <v>0</v>
      </c>
      <c r="CE115" s="100">
        <f t="shared" si="63"/>
        <v>0</v>
      </c>
      <c r="CF115" s="100">
        <f t="shared" si="64"/>
        <v>0</v>
      </c>
      <c r="CG115" s="100">
        <f t="shared" si="65"/>
        <v>0</v>
      </c>
      <c r="CH115" s="100">
        <f t="shared" si="66"/>
        <v>0</v>
      </c>
      <c r="CI115" s="100">
        <f t="shared" si="67"/>
        <v>0</v>
      </c>
      <c r="CJ115" s="103">
        <f t="shared" si="68"/>
        <v>0</v>
      </c>
      <c r="CK115" s="101">
        <f t="shared" si="69"/>
        <v>0</v>
      </c>
      <c r="CL115" s="103">
        <f t="shared" si="70"/>
        <v>0</v>
      </c>
      <c r="CM115" s="101" t="e">
        <f t="shared" si="71"/>
        <v>#DIV/0!</v>
      </c>
    </row>
    <row r="116" spans="2:91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7"/>
        <v>10</v>
      </c>
      <c r="AY116" s="100" t="e">
        <f t="shared" si="38"/>
        <v>#DIV/0!</v>
      </c>
      <c r="AZ116" s="101" t="e">
        <f t="shared" si="39"/>
        <v>#DIV/0!</v>
      </c>
      <c r="BA116" s="102">
        <f t="shared" si="40"/>
        <v>0</v>
      </c>
      <c r="BB116" s="100" t="e">
        <f t="shared" si="41"/>
        <v>#DIV/0!</v>
      </c>
      <c r="BC116" s="100">
        <f t="shared" si="42"/>
        <v>0</v>
      </c>
      <c r="BD116" s="100" t="e">
        <f t="shared" si="43"/>
        <v>#DIV/0!</v>
      </c>
      <c r="BE116" s="100">
        <f t="shared" si="44"/>
        <v>0</v>
      </c>
      <c r="BF116" s="100" t="e">
        <f t="shared" si="45"/>
        <v>#DIV/0!</v>
      </c>
      <c r="BG116" s="103" t="e">
        <f>+VLOOKUP(K116,'Código Barras'!$C$3:$D$1694,1,0)</f>
        <v>#N/A</v>
      </c>
      <c r="BH116" s="101" t="e">
        <f t="shared" si="46"/>
        <v>#DIV/0!</v>
      </c>
      <c r="BI116" s="103" t="e">
        <f>+VLOOKUP(M116,'Código Barras'!$C$3:$D$1694,1,0)</f>
        <v>#N/A</v>
      </c>
      <c r="BJ116" s="101" t="e">
        <f t="shared" si="47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8"/>
        <v>0</v>
      </c>
      <c r="BQ116" s="103">
        <f t="shared" si="49"/>
        <v>0</v>
      </c>
      <c r="BR116" s="103">
        <f t="shared" si="50"/>
        <v>0</v>
      </c>
      <c r="BS116" s="103">
        <f t="shared" si="51"/>
        <v>0</v>
      </c>
      <c r="BT116" s="101">
        <f t="shared" si="52"/>
        <v>0</v>
      </c>
      <c r="BU116" s="101">
        <f t="shared" si="53"/>
        <v>0</v>
      </c>
      <c r="BV116" s="101">
        <f t="shared" si="54"/>
        <v>0</v>
      </c>
      <c r="BW116" s="101">
        <f t="shared" si="55"/>
        <v>0</v>
      </c>
      <c r="BX116" s="101">
        <f t="shared" si="56"/>
        <v>0</v>
      </c>
      <c r="BY116" s="101">
        <f t="shared" si="57"/>
        <v>0</v>
      </c>
      <c r="BZ116" s="101">
        <f t="shared" si="58"/>
        <v>0</v>
      </c>
      <c r="CA116" s="101">
        <f t="shared" si="59"/>
        <v>0</v>
      </c>
      <c r="CB116" s="100">
        <f t="shared" si="60"/>
        <v>0</v>
      </c>
      <c r="CC116" s="101">
        <f t="shared" si="61"/>
        <v>0</v>
      </c>
      <c r="CD116" s="102">
        <f t="shared" si="62"/>
        <v>0</v>
      </c>
      <c r="CE116" s="100">
        <f t="shared" si="63"/>
        <v>0</v>
      </c>
      <c r="CF116" s="100">
        <f t="shared" si="64"/>
        <v>0</v>
      </c>
      <c r="CG116" s="100">
        <f t="shared" si="65"/>
        <v>0</v>
      </c>
      <c r="CH116" s="100">
        <f t="shared" si="66"/>
        <v>0</v>
      </c>
      <c r="CI116" s="100">
        <f t="shared" si="67"/>
        <v>0</v>
      </c>
      <c r="CJ116" s="103">
        <f t="shared" si="68"/>
        <v>0</v>
      </c>
      <c r="CK116" s="101">
        <f t="shared" si="69"/>
        <v>0</v>
      </c>
      <c r="CL116" s="103">
        <f t="shared" si="70"/>
        <v>0</v>
      </c>
      <c r="CM116" s="101" t="e">
        <f t="shared" si="71"/>
        <v>#DIV/0!</v>
      </c>
    </row>
    <row r="117" spans="2:91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7"/>
        <v>10</v>
      </c>
      <c r="AY117" s="100" t="e">
        <f t="shared" si="38"/>
        <v>#DIV/0!</v>
      </c>
      <c r="AZ117" s="101" t="e">
        <f t="shared" si="39"/>
        <v>#DIV/0!</v>
      </c>
      <c r="BA117" s="102">
        <f t="shared" si="40"/>
        <v>0</v>
      </c>
      <c r="BB117" s="100" t="e">
        <f t="shared" si="41"/>
        <v>#DIV/0!</v>
      </c>
      <c r="BC117" s="100">
        <f t="shared" si="42"/>
        <v>0</v>
      </c>
      <c r="BD117" s="100" t="e">
        <f t="shared" si="43"/>
        <v>#DIV/0!</v>
      </c>
      <c r="BE117" s="100">
        <f t="shared" si="44"/>
        <v>0</v>
      </c>
      <c r="BF117" s="100" t="e">
        <f t="shared" si="45"/>
        <v>#DIV/0!</v>
      </c>
      <c r="BG117" s="103" t="e">
        <f>+VLOOKUP(K117,'Código Barras'!$C$3:$D$1694,1,0)</f>
        <v>#N/A</v>
      </c>
      <c r="BH117" s="101" t="e">
        <f t="shared" si="46"/>
        <v>#DIV/0!</v>
      </c>
      <c r="BI117" s="103" t="e">
        <f>+VLOOKUP(M117,'Código Barras'!$C$3:$D$1694,1,0)</f>
        <v>#N/A</v>
      </c>
      <c r="BJ117" s="101" t="e">
        <f t="shared" si="47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8"/>
        <v>0</v>
      </c>
      <c r="BQ117" s="103">
        <f t="shared" si="49"/>
        <v>0</v>
      </c>
      <c r="BR117" s="103">
        <f t="shared" si="50"/>
        <v>0</v>
      </c>
      <c r="BS117" s="103">
        <f t="shared" si="51"/>
        <v>0</v>
      </c>
      <c r="BT117" s="101">
        <f t="shared" si="52"/>
        <v>0</v>
      </c>
      <c r="BU117" s="101">
        <f t="shared" si="53"/>
        <v>0</v>
      </c>
      <c r="BV117" s="101">
        <f t="shared" si="54"/>
        <v>0</v>
      </c>
      <c r="BW117" s="101">
        <f t="shared" si="55"/>
        <v>0</v>
      </c>
      <c r="BX117" s="101">
        <f t="shared" si="56"/>
        <v>0</v>
      </c>
      <c r="BY117" s="101">
        <f t="shared" si="57"/>
        <v>0</v>
      </c>
      <c r="BZ117" s="101">
        <f t="shared" si="58"/>
        <v>0</v>
      </c>
      <c r="CA117" s="101">
        <f t="shared" si="59"/>
        <v>0</v>
      </c>
      <c r="CB117" s="100">
        <f t="shared" si="60"/>
        <v>0</v>
      </c>
      <c r="CC117" s="101">
        <f t="shared" si="61"/>
        <v>0</v>
      </c>
      <c r="CD117" s="102">
        <f t="shared" si="62"/>
        <v>0</v>
      </c>
      <c r="CE117" s="100">
        <f t="shared" si="63"/>
        <v>0</v>
      </c>
      <c r="CF117" s="100">
        <f t="shared" si="64"/>
        <v>0</v>
      </c>
      <c r="CG117" s="100">
        <f t="shared" si="65"/>
        <v>0</v>
      </c>
      <c r="CH117" s="100">
        <f t="shared" si="66"/>
        <v>0</v>
      </c>
      <c r="CI117" s="100">
        <f t="shared" si="67"/>
        <v>0</v>
      </c>
      <c r="CJ117" s="103">
        <f t="shared" si="68"/>
        <v>0</v>
      </c>
      <c r="CK117" s="101">
        <f t="shared" si="69"/>
        <v>0</v>
      </c>
      <c r="CL117" s="103">
        <f t="shared" si="70"/>
        <v>0</v>
      </c>
      <c r="CM117" s="101" t="e">
        <f t="shared" si="71"/>
        <v>#DIV/0!</v>
      </c>
    </row>
    <row r="118" spans="2:91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7"/>
        <v>10</v>
      </c>
      <c r="AY118" s="100" t="e">
        <f t="shared" si="38"/>
        <v>#DIV/0!</v>
      </c>
      <c r="AZ118" s="101" t="e">
        <f t="shared" si="39"/>
        <v>#DIV/0!</v>
      </c>
      <c r="BA118" s="102">
        <f t="shared" si="40"/>
        <v>0</v>
      </c>
      <c r="BB118" s="100" t="e">
        <f t="shared" si="41"/>
        <v>#DIV/0!</v>
      </c>
      <c r="BC118" s="100">
        <f t="shared" si="42"/>
        <v>0</v>
      </c>
      <c r="BD118" s="100" t="e">
        <f t="shared" si="43"/>
        <v>#DIV/0!</v>
      </c>
      <c r="BE118" s="100">
        <f t="shared" si="44"/>
        <v>0</v>
      </c>
      <c r="BF118" s="100" t="e">
        <f t="shared" si="45"/>
        <v>#DIV/0!</v>
      </c>
      <c r="BG118" s="103" t="e">
        <f>+VLOOKUP(K118,'Código Barras'!$C$3:$D$1694,1,0)</f>
        <v>#N/A</v>
      </c>
      <c r="BH118" s="101" t="e">
        <f t="shared" si="46"/>
        <v>#DIV/0!</v>
      </c>
      <c r="BI118" s="103" t="e">
        <f>+VLOOKUP(M118,'Código Barras'!$C$3:$D$1694,1,0)</f>
        <v>#N/A</v>
      </c>
      <c r="BJ118" s="101" t="e">
        <f t="shared" si="47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8"/>
        <v>0</v>
      </c>
      <c r="BQ118" s="103">
        <f t="shared" si="49"/>
        <v>0</v>
      </c>
      <c r="BR118" s="103">
        <f t="shared" si="50"/>
        <v>0</v>
      </c>
      <c r="BS118" s="103">
        <f t="shared" si="51"/>
        <v>0</v>
      </c>
      <c r="BT118" s="101">
        <f t="shared" si="52"/>
        <v>0</v>
      </c>
      <c r="BU118" s="101">
        <f t="shared" si="53"/>
        <v>0</v>
      </c>
      <c r="BV118" s="101">
        <f t="shared" si="54"/>
        <v>0</v>
      </c>
      <c r="BW118" s="101">
        <f t="shared" si="55"/>
        <v>0</v>
      </c>
      <c r="BX118" s="101">
        <f t="shared" si="56"/>
        <v>0</v>
      </c>
      <c r="BY118" s="101">
        <f t="shared" si="57"/>
        <v>0</v>
      </c>
      <c r="BZ118" s="101">
        <f t="shared" si="58"/>
        <v>0</v>
      </c>
      <c r="CA118" s="101">
        <f t="shared" si="59"/>
        <v>0</v>
      </c>
      <c r="CB118" s="100">
        <f t="shared" si="60"/>
        <v>0</v>
      </c>
      <c r="CC118" s="101">
        <f t="shared" si="61"/>
        <v>0</v>
      </c>
      <c r="CD118" s="102">
        <f t="shared" si="62"/>
        <v>0</v>
      </c>
      <c r="CE118" s="100">
        <f t="shared" si="63"/>
        <v>0</v>
      </c>
      <c r="CF118" s="100">
        <f t="shared" si="64"/>
        <v>0</v>
      </c>
      <c r="CG118" s="100">
        <f t="shared" si="65"/>
        <v>0</v>
      </c>
      <c r="CH118" s="100">
        <f t="shared" si="66"/>
        <v>0</v>
      </c>
      <c r="CI118" s="100">
        <f t="shared" si="67"/>
        <v>0</v>
      </c>
      <c r="CJ118" s="103">
        <f t="shared" si="68"/>
        <v>0</v>
      </c>
      <c r="CK118" s="101">
        <f t="shared" si="69"/>
        <v>0</v>
      </c>
      <c r="CL118" s="103">
        <f t="shared" si="70"/>
        <v>0</v>
      </c>
      <c r="CM118" s="101" t="e">
        <f t="shared" si="71"/>
        <v>#DIV/0!</v>
      </c>
    </row>
    <row r="119" spans="2:91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7"/>
        <v>10</v>
      </c>
      <c r="AY119" s="100" t="e">
        <f t="shared" si="38"/>
        <v>#DIV/0!</v>
      </c>
      <c r="AZ119" s="101" t="e">
        <f t="shared" si="39"/>
        <v>#DIV/0!</v>
      </c>
      <c r="BA119" s="102">
        <f t="shared" si="40"/>
        <v>0</v>
      </c>
      <c r="BB119" s="100" t="e">
        <f t="shared" si="41"/>
        <v>#DIV/0!</v>
      </c>
      <c r="BC119" s="100">
        <f t="shared" si="42"/>
        <v>0</v>
      </c>
      <c r="BD119" s="100" t="e">
        <f t="shared" si="43"/>
        <v>#DIV/0!</v>
      </c>
      <c r="BE119" s="100">
        <f t="shared" si="44"/>
        <v>0</v>
      </c>
      <c r="BF119" s="100" t="e">
        <f t="shared" si="45"/>
        <v>#DIV/0!</v>
      </c>
      <c r="BG119" s="103" t="e">
        <f>+VLOOKUP(K119,'Código Barras'!$C$3:$D$1694,1,0)</f>
        <v>#N/A</v>
      </c>
      <c r="BH119" s="101" t="e">
        <f t="shared" si="46"/>
        <v>#DIV/0!</v>
      </c>
      <c r="BI119" s="103" t="e">
        <f>+VLOOKUP(M119,'Código Barras'!$C$3:$D$1694,1,0)</f>
        <v>#N/A</v>
      </c>
      <c r="BJ119" s="101" t="e">
        <f t="shared" si="47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8"/>
        <v>0</v>
      </c>
      <c r="BQ119" s="103">
        <f t="shared" si="49"/>
        <v>0</v>
      </c>
      <c r="BR119" s="103">
        <f t="shared" si="50"/>
        <v>0</v>
      </c>
      <c r="BS119" s="103">
        <f t="shared" si="51"/>
        <v>0</v>
      </c>
      <c r="BT119" s="101">
        <f t="shared" si="52"/>
        <v>0</v>
      </c>
      <c r="BU119" s="101">
        <f t="shared" si="53"/>
        <v>0</v>
      </c>
      <c r="BV119" s="101">
        <f t="shared" si="54"/>
        <v>0</v>
      </c>
      <c r="BW119" s="101">
        <f t="shared" si="55"/>
        <v>0</v>
      </c>
      <c r="BX119" s="101">
        <f t="shared" si="56"/>
        <v>0</v>
      </c>
      <c r="BY119" s="101">
        <f t="shared" si="57"/>
        <v>0</v>
      </c>
      <c r="BZ119" s="101">
        <f t="shared" si="58"/>
        <v>0</v>
      </c>
      <c r="CA119" s="101">
        <f t="shared" si="59"/>
        <v>0</v>
      </c>
      <c r="CB119" s="100">
        <f t="shared" si="60"/>
        <v>0</v>
      </c>
      <c r="CC119" s="101">
        <f t="shared" si="61"/>
        <v>0</v>
      </c>
      <c r="CD119" s="102">
        <f t="shared" si="62"/>
        <v>0</v>
      </c>
      <c r="CE119" s="100">
        <f t="shared" si="63"/>
        <v>0</v>
      </c>
      <c r="CF119" s="100">
        <f t="shared" si="64"/>
        <v>0</v>
      </c>
      <c r="CG119" s="100">
        <f t="shared" si="65"/>
        <v>0</v>
      </c>
      <c r="CH119" s="100">
        <f t="shared" si="66"/>
        <v>0</v>
      </c>
      <c r="CI119" s="100">
        <f t="shared" si="67"/>
        <v>0</v>
      </c>
      <c r="CJ119" s="103">
        <f t="shared" si="68"/>
        <v>0</v>
      </c>
      <c r="CK119" s="101">
        <f t="shared" si="69"/>
        <v>0</v>
      </c>
      <c r="CL119" s="103">
        <f t="shared" si="70"/>
        <v>0</v>
      </c>
      <c r="CM119" s="101" t="e">
        <f t="shared" si="71"/>
        <v>#DIV/0!</v>
      </c>
    </row>
    <row r="120" spans="2:91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7"/>
        <v>10</v>
      </c>
      <c r="AY120" s="100" t="e">
        <f t="shared" si="38"/>
        <v>#DIV/0!</v>
      </c>
      <c r="AZ120" s="101" t="e">
        <f t="shared" si="39"/>
        <v>#DIV/0!</v>
      </c>
      <c r="BA120" s="102">
        <f t="shared" si="40"/>
        <v>0</v>
      </c>
      <c r="BB120" s="100" t="e">
        <f t="shared" si="41"/>
        <v>#DIV/0!</v>
      </c>
      <c r="BC120" s="100">
        <f t="shared" si="42"/>
        <v>0</v>
      </c>
      <c r="BD120" s="100" t="e">
        <f t="shared" si="43"/>
        <v>#DIV/0!</v>
      </c>
      <c r="BE120" s="100">
        <f t="shared" si="44"/>
        <v>0</v>
      </c>
      <c r="BF120" s="100" t="e">
        <f t="shared" si="45"/>
        <v>#DIV/0!</v>
      </c>
      <c r="BG120" s="103" t="e">
        <f>+VLOOKUP(K120,'Código Barras'!$C$3:$D$1694,1,0)</f>
        <v>#N/A</v>
      </c>
      <c r="BH120" s="101" t="e">
        <f t="shared" si="46"/>
        <v>#DIV/0!</v>
      </c>
      <c r="BI120" s="103" t="e">
        <f>+VLOOKUP(M120,'Código Barras'!$C$3:$D$1694,1,0)</f>
        <v>#N/A</v>
      </c>
      <c r="BJ120" s="101" t="e">
        <f t="shared" si="47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8"/>
        <v>0</v>
      </c>
      <c r="BQ120" s="103">
        <f t="shared" si="49"/>
        <v>0</v>
      </c>
      <c r="BR120" s="103">
        <f t="shared" si="50"/>
        <v>0</v>
      </c>
      <c r="BS120" s="103">
        <f t="shared" si="51"/>
        <v>0</v>
      </c>
      <c r="BT120" s="101">
        <f t="shared" si="52"/>
        <v>0</v>
      </c>
      <c r="BU120" s="101">
        <f t="shared" si="53"/>
        <v>0</v>
      </c>
      <c r="BV120" s="101">
        <f t="shared" si="54"/>
        <v>0</v>
      </c>
      <c r="BW120" s="101">
        <f t="shared" si="55"/>
        <v>0</v>
      </c>
      <c r="BX120" s="101">
        <f t="shared" si="56"/>
        <v>0</v>
      </c>
      <c r="BY120" s="101">
        <f t="shared" si="57"/>
        <v>0</v>
      </c>
      <c r="BZ120" s="101">
        <f t="shared" si="58"/>
        <v>0</v>
      </c>
      <c r="CA120" s="101">
        <f t="shared" si="59"/>
        <v>0</v>
      </c>
      <c r="CB120" s="100">
        <f t="shared" si="60"/>
        <v>0</v>
      </c>
      <c r="CC120" s="101">
        <f t="shared" si="61"/>
        <v>0</v>
      </c>
      <c r="CD120" s="102">
        <f t="shared" si="62"/>
        <v>0</v>
      </c>
      <c r="CE120" s="100">
        <f t="shared" si="63"/>
        <v>0</v>
      </c>
      <c r="CF120" s="100">
        <f t="shared" si="64"/>
        <v>0</v>
      </c>
      <c r="CG120" s="100">
        <f t="shared" si="65"/>
        <v>0</v>
      </c>
      <c r="CH120" s="100">
        <f t="shared" si="66"/>
        <v>0</v>
      </c>
      <c r="CI120" s="100">
        <f t="shared" si="67"/>
        <v>0</v>
      </c>
      <c r="CJ120" s="103">
        <f t="shared" si="68"/>
        <v>0</v>
      </c>
      <c r="CK120" s="101">
        <f t="shared" si="69"/>
        <v>0</v>
      </c>
      <c r="CL120" s="103">
        <f t="shared" si="70"/>
        <v>0</v>
      </c>
      <c r="CM120" s="101" t="e">
        <f t="shared" si="71"/>
        <v>#DIV/0!</v>
      </c>
    </row>
    <row r="121" spans="2:91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7"/>
        <v>10</v>
      </c>
      <c r="AY121" s="100" t="e">
        <f t="shared" si="38"/>
        <v>#DIV/0!</v>
      </c>
      <c r="AZ121" s="101" t="e">
        <f t="shared" si="39"/>
        <v>#DIV/0!</v>
      </c>
      <c r="BA121" s="102">
        <f t="shared" si="40"/>
        <v>0</v>
      </c>
      <c r="BB121" s="100" t="e">
        <f t="shared" si="41"/>
        <v>#DIV/0!</v>
      </c>
      <c r="BC121" s="100">
        <f t="shared" si="42"/>
        <v>0</v>
      </c>
      <c r="BD121" s="100" t="e">
        <f t="shared" si="43"/>
        <v>#DIV/0!</v>
      </c>
      <c r="BE121" s="100">
        <f t="shared" si="44"/>
        <v>0</v>
      </c>
      <c r="BF121" s="100" t="e">
        <f t="shared" si="45"/>
        <v>#DIV/0!</v>
      </c>
      <c r="BG121" s="103" t="e">
        <f>+VLOOKUP(K121,'Código Barras'!$C$3:$D$1694,1,0)</f>
        <v>#N/A</v>
      </c>
      <c r="BH121" s="101" t="e">
        <f t="shared" si="46"/>
        <v>#DIV/0!</v>
      </c>
      <c r="BI121" s="103" t="e">
        <f>+VLOOKUP(M121,'Código Barras'!$C$3:$D$1694,1,0)</f>
        <v>#N/A</v>
      </c>
      <c r="BJ121" s="101" t="e">
        <f t="shared" si="47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8"/>
        <v>0</v>
      </c>
      <c r="BQ121" s="103">
        <f t="shared" si="49"/>
        <v>0</v>
      </c>
      <c r="BR121" s="103">
        <f t="shared" si="50"/>
        <v>0</v>
      </c>
      <c r="BS121" s="103">
        <f t="shared" si="51"/>
        <v>0</v>
      </c>
      <c r="BT121" s="101">
        <f t="shared" si="52"/>
        <v>0</v>
      </c>
      <c r="BU121" s="101">
        <f t="shared" si="53"/>
        <v>0</v>
      </c>
      <c r="BV121" s="101">
        <f t="shared" si="54"/>
        <v>0</v>
      </c>
      <c r="BW121" s="101">
        <f t="shared" si="55"/>
        <v>0</v>
      </c>
      <c r="BX121" s="101">
        <f t="shared" si="56"/>
        <v>0</v>
      </c>
      <c r="BY121" s="101">
        <f t="shared" si="57"/>
        <v>0</v>
      </c>
      <c r="BZ121" s="101">
        <f t="shared" si="58"/>
        <v>0</v>
      </c>
      <c r="CA121" s="101">
        <f t="shared" si="59"/>
        <v>0</v>
      </c>
      <c r="CB121" s="100">
        <f t="shared" si="60"/>
        <v>0</v>
      </c>
      <c r="CC121" s="101">
        <f t="shared" si="61"/>
        <v>0</v>
      </c>
      <c r="CD121" s="102">
        <f t="shared" si="62"/>
        <v>0</v>
      </c>
      <c r="CE121" s="100">
        <f t="shared" si="63"/>
        <v>0</v>
      </c>
      <c r="CF121" s="100">
        <f t="shared" si="64"/>
        <v>0</v>
      </c>
      <c r="CG121" s="100">
        <f t="shared" si="65"/>
        <v>0</v>
      </c>
      <c r="CH121" s="100">
        <f t="shared" si="66"/>
        <v>0</v>
      </c>
      <c r="CI121" s="100">
        <f t="shared" si="67"/>
        <v>0</v>
      </c>
      <c r="CJ121" s="103">
        <f t="shared" si="68"/>
        <v>0</v>
      </c>
      <c r="CK121" s="101">
        <f t="shared" si="69"/>
        <v>0</v>
      </c>
      <c r="CL121" s="103">
        <f t="shared" si="70"/>
        <v>0</v>
      </c>
      <c r="CM121" s="101" t="e">
        <f t="shared" si="71"/>
        <v>#DIV/0!</v>
      </c>
    </row>
    <row r="122" spans="2:91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7"/>
        <v>10</v>
      </c>
      <c r="AY122" s="100" t="e">
        <f t="shared" si="38"/>
        <v>#DIV/0!</v>
      </c>
      <c r="AZ122" s="101" t="e">
        <f t="shared" si="39"/>
        <v>#DIV/0!</v>
      </c>
      <c r="BA122" s="102">
        <f t="shared" si="40"/>
        <v>0</v>
      </c>
      <c r="BB122" s="100" t="e">
        <f t="shared" si="41"/>
        <v>#DIV/0!</v>
      </c>
      <c r="BC122" s="100">
        <f t="shared" si="42"/>
        <v>0</v>
      </c>
      <c r="BD122" s="100" t="e">
        <f t="shared" si="43"/>
        <v>#DIV/0!</v>
      </c>
      <c r="BE122" s="100">
        <f t="shared" si="44"/>
        <v>0</v>
      </c>
      <c r="BF122" s="100" t="e">
        <f t="shared" si="45"/>
        <v>#DIV/0!</v>
      </c>
      <c r="BG122" s="103" t="e">
        <f>+VLOOKUP(K122,'Código Barras'!$C$3:$D$1694,1,0)</f>
        <v>#N/A</v>
      </c>
      <c r="BH122" s="101" t="e">
        <f t="shared" si="46"/>
        <v>#DIV/0!</v>
      </c>
      <c r="BI122" s="103" t="e">
        <f>+VLOOKUP(M122,'Código Barras'!$C$3:$D$1694,1,0)</f>
        <v>#N/A</v>
      </c>
      <c r="BJ122" s="101" t="e">
        <f t="shared" si="47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8"/>
        <v>0</v>
      </c>
      <c r="BQ122" s="103">
        <f t="shared" si="49"/>
        <v>0</v>
      </c>
      <c r="BR122" s="103">
        <f t="shared" si="50"/>
        <v>0</v>
      </c>
      <c r="BS122" s="103">
        <f t="shared" si="51"/>
        <v>0</v>
      </c>
      <c r="BT122" s="101">
        <f t="shared" si="52"/>
        <v>0</v>
      </c>
      <c r="BU122" s="101">
        <f t="shared" si="53"/>
        <v>0</v>
      </c>
      <c r="BV122" s="101">
        <f t="shared" si="54"/>
        <v>0</v>
      </c>
      <c r="BW122" s="101">
        <f t="shared" si="55"/>
        <v>0</v>
      </c>
      <c r="BX122" s="101">
        <f t="shared" si="56"/>
        <v>0</v>
      </c>
      <c r="BY122" s="101">
        <f t="shared" si="57"/>
        <v>0</v>
      </c>
      <c r="BZ122" s="101">
        <f t="shared" si="58"/>
        <v>0</v>
      </c>
      <c r="CA122" s="101">
        <f t="shared" si="59"/>
        <v>0</v>
      </c>
      <c r="CB122" s="100">
        <f t="shared" si="60"/>
        <v>0</v>
      </c>
      <c r="CC122" s="101">
        <f t="shared" si="61"/>
        <v>0</v>
      </c>
      <c r="CD122" s="102">
        <f t="shared" si="62"/>
        <v>0</v>
      </c>
      <c r="CE122" s="100">
        <f t="shared" si="63"/>
        <v>0</v>
      </c>
      <c r="CF122" s="100">
        <f t="shared" si="64"/>
        <v>0</v>
      </c>
      <c r="CG122" s="100">
        <f t="shared" si="65"/>
        <v>0</v>
      </c>
      <c r="CH122" s="100">
        <f t="shared" si="66"/>
        <v>0</v>
      </c>
      <c r="CI122" s="100">
        <f t="shared" si="67"/>
        <v>0</v>
      </c>
      <c r="CJ122" s="103">
        <f t="shared" si="68"/>
        <v>0</v>
      </c>
      <c r="CK122" s="101">
        <f t="shared" si="69"/>
        <v>0</v>
      </c>
      <c r="CL122" s="103">
        <f t="shared" si="70"/>
        <v>0</v>
      </c>
      <c r="CM122" s="101" t="e">
        <f t="shared" si="71"/>
        <v>#DIV/0!</v>
      </c>
    </row>
    <row r="123" spans="2:91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7"/>
        <v>10</v>
      </c>
      <c r="AY123" s="100" t="e">
        <f t="shared" si="38"/>
        <v>#DIV/0!</v>
      </c>
      <c r="AZ123" s="101" t="e">
        <f t="shared" si="39"/>
        <v>#DIV/0!</v>
      </c>
      <c r="BA123" s="102">
        <f t="shared" si="40"/>
        <v>0</v>
      </c>
      <c r="BB123" s="100" t="e">
        <f t="shared" si="41"/>
        <v>#DIV/0!</v>
      </c>
      <c r="BC123" s="100">
        <f t="shared" si="42"/>
        <v>0</v>
      </c>
      <c r="BD123" s="100" t="e">
        <f t="shared" si="43"/>
        <v>#DIV/0!</v>
      </c>
      <c r="BE123" s="100">
        <f t="shared" si="44"/>
        <v>0</v>
      </c>
      <c r="BF123" s="100" t="e">
        <f t="shared" si="45"/>
        <v>#DIV/0!</v>
      </c>
      <c r="BG123" s="103" t="e">
        <f>+VLOOKUP(K123,'Código Barras'!$C$3:$D$1694,1,0)</f>
        <v>#N/A</v>
      </c>
      <c r="BH123" s="101" t="e">
        <f t="shared" si="46"/>
        <v>#DIV/0!</v>
      </c>
      <c r="BI123" s="103" t="e">
        <f>+VLOOKUP(M123,'Código Barras'!$C$3:$D$1694,1,0)</f>
        <v>#N/A</v>
      </c>
      <c r="BJ123" s="101" t="e">
        <f t="shared" si="47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8"/>
        <v>0</v>
      </c>
      <c r="BQ123" s="103">
        <f t="shared" si="49"/>
        <v>0</v>
      </c>
      <c r="BR123" s="103">
        <f t="shared" si="50"/>
        <v>0</v>
      </c>
      <c r="BS123" s="103">
        <f t="shared" si="51"/>
        <v>0</v>
      </c>
      <c r="BT123" s="101">
        <f t="shared" si="52"/>
        <v>0</v>
      </c>
      <c r="BU123" s="101">
        <f t="shared" si="53"/>
        <v>0</v>
      </c>
      <c r="BV123" s="101">
        <f t="shared" si="54"/>
        <v>0</v>
      </c>
      <c r="BW123" s="101">
        <f t="shared" si="55"/>
        <v>0</v>
      </c>
      <c r="BX123" s="101">
        <f t="shared" si="56"/>
        <v>0</v>
      </c>
      <c r="BY123" s="101">
        <f t="shared" si="57"/>
        <v>0</v>
      </c>
      <c r="BZ123" s="101">
        <f t="shared" si="58"/>
        <v>0</v>
      </c>
      <c r="CA123" s="101">
        <f t="shared" si="59"/>
        <v>0</v>
      </c>
      <c r="CB123" s="100">
        <f t="shared" si="60"/>
        <v>0</v>
      </c>
      <c r="CC123" s="101">
        <f t="shared" si="61"/>
        <v>0</v>
      </c>
      <c r="CD123" s="102">
        <f t="shared" si="62"/>
        <v>0</v>
      </c>
      <c r="CE123" s="100">
        <f t="shared" si="63"/>
        <v>0</v>
      </c>
      <c r="CF123" s="100">
        <f t="shared" si="64"/>
        <v>0</v>
      </c>
      <c r="CG123" s="100">
        <f t="shared" si="65"/>
        <v>0</v>
      </c>
      <c r="CH123" s="100">
        <f t="shared" si="66"/>
        <v>0</v>
      </c>
      <c r="CI123" s="100">
        <f t="shared" si="67"/>
        <v>0</v>
      </c>
      <c r="CJ123" s="103">
        <f t="shared" si="68"/>
        <v>0</v>
      </c>
      <c r="CK123" s="101">
        <f t="shared" si="69"/>
        <v>0</v>
      </c>
      <c r="CL123" s="103">
        <f t="shared" si="70"/>
        <v>0</v>
      </c>
      <c r="CM123" s="101" t="e">
        <f t="shared" si="71"/>
        <v>#DIV/0!</v>
      </c>
    </row>
    <row r="124" spans="2:91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7"/>
        <v>10</v>
      </c>
      <c r="AY124" s="100" t="e">
        <f t="shared" si="38"/>
        <v>#DIV/0!</v>
      </c>
      <c r="AZ124" s="101" t="e">
        <f t="shared" si="39"/>
        <v>#DIV/0!</v>
      </c>
      <c r="BA124" s="102">
        <f t="shared" si="40"/>
        <v>0</v>
      </c>
      <c r="BB124" s="100" t="e">
        <f t="shared" si="41"/>
        <v>#DIV/0!</v>
      </c>
      <c r="BC124" s="100">
        <f t="shared" si="42"/>
        <v>0</v>
      </c>
      <c r="BD124" s="100" t="e">
        <f t="shared" si="43"/>
        <v>#DIV/0!</v>
      </c>
      <c r="BE124" s="100">
        <f t="shared" si="44"/>
        <v>0</v>
      </c>
      <c r="BF124" s="100" t="e">
        <f t="shared" si="45"/>
        <v>#DIV/0!</v>
      </c>
      <c r="BG124" s="103" t="e">
        <f>+VLOOKUP(K124,'Código Barras'!$C$3:$D$1694,1,0)</f>
        <v>#N/A</v>
      </c>
      <c r="BH124" s="101" t="e">
        <f t="shared" si="46"/>
        <v>#DIV/0!</v>
      </c>
      <c r="BI124" s="103" t="e">
        <f>+VLOOKUP(M124,'Código Barras'!$C$3:$D$1694,1,0)</f>
        <v>#N/A</v>
      </c>
      <c r="BJ124" s="101" t="e">
        <f t="shared" si="47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8"/>
        <v>0</v>
      </c>
      <c r="BQ124" s="103">
        <f t="shared" si="49"/>
        <v>0</v>
      </c>
      <c r="BR124" s="103">
        <f t="shared" si="50"/>
        <v>0</v>
      </c>
      <c r="BS124" s="103">
        <f t="shared" si="51"/>
        <v>0</v>
      </c>
      <c r="BT124" s="101">
        <f t="shared" si="52"/>
        <v>0</v>
      </c>
      <c r="BU124" s="101">
        <f t="shared" si="53"/>
        <v>0</v>
      </c>
      <c r="BV124" s="101">
        <f t="shared" si="54"/>
        <v>0</v>
      </c>
      <c r="BW124" s="101">
        <f t="shared" si="55"/>
        <v>0</v>
      </c>
      <c r="BX124" s="101">
        <f t="shared" si="56"/>
        <v>0</v>
      </c>
      <c r="BY124" s="101">
        <f t="shared" si="57"/>
        <v>0</v>
      </c>
      <c r="BZ124" s="101">
        <f t="shared" si="58"/>
        <v>0</v>
      </c>
      <c r="CA124" s="101">
        <f t="shared" si="59"/>
        <v>0</v>
      </c>
      <c r="CB124" s="100">
        <f t="shared" si="60"/>
        <v>0</v>
      </c>
      <c r="CC124" s="101">
        <f t="shared" si="61"/>
        <v>0</v>
      </c>
      <c r="CD124" s="102">
        <f t="shared" si="62"/>
        <v>0</v>
      </c>
      <c r="CE124" s="100">
        <f t="shared" si="63"/>
        <v>0</v>
      </c>
      <c r="CF124" s="100">
        <f t="shared" si="64"/>
        <v>0</v>
      </c>
      <c r="CG124" s="100">
        <f t="shared" si="65"/>
        <v>0</v>
      </c>
      <c r="CH124" s="100">
        <f t="shared" si="66"/>
        <v>0</v>
      </c>
      <c r="CI124" s="100">
        <f t="shared" si="67"/>
        <v>0</v>
      </c>
      <c r="CJ124" s="103">
        <f t="shared" si="68"/>
        <v>0</v>
      </c>
      <c r="CK124" s="101">
        <f t="shared" si="69"/>
        <v>0</v>
      </c>
      <c r="CL124" s="103">
        <f t="shared" si="70"/>
        <v>0</v>
      </c>
      <c r="CM124" s="101" t="e">
        <f t="shared" si="71"/>
        <v>#DIV/0!</v>
      </c>
    </row>
    <row r="125" spans="2:91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7"/>
        <v>10</v>
      </c>
      <c r="AY125" s="100" t="e">
        <f t="shared" si="38"/>
        <v>#DIV/0!</v>
      </c>
      <c r="AZ125" s="101" t="e">
        <f t="shared" si="39"/>
        <v>#DIV/0!</v>
      </c>
      <c r="BA125" s="102">
        <f t="shared" si="40"/>
        <v>0</v>
      </c>
      <c r="BB125" s="100" t="e">
        <f t="shared" si="41"/>
        <v>#DIV/0!</v>
      </c>
      <c r="BC125" s="100">
        <f t="shared" si="42"/>
        <v>0</v>
      </c>
      <c r="BD125" s="100" t="e">
        <f t="shared" si="43"/>
        <v>#DIV/0!</v>
      </c>
      <c r="BE125" s="100">
        <f t="shared" si="44"/>
        <v>0</v>
      </c>
      <c r="BF125" s="100" t="e">
        <f t="shared" si="45"/>
        <v>#DIV/0!</v>
      </c>
      <c r="BG125" s="103" t="e">
        <f>+VLOOKUP(K125,'Código Barras'!$C$3:$D$1694,1,0)</f>
        <v>#N/A</v>
      </c>
      <c r="BH125" s="101" t="e">
        <f t="shared" si="46"/>
        <v>#DIV/0!</v>
      </c>
      <c r="BI125" s="103" t="e">
        <f>+VLOOKUP(M125,'Código Barras'!$C$3:$D$1694,1,0)</f>
        <v>#N/A</v>
      </c>
      <c r="BJ125" s="101" t="e">
        <f t="shared" si="47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8"/>
        <v>0</v>
      </c>
      <c r="BQ125" s="103">
        <f t="shared" si="49"/>
        <v>0</v>
      </c>
      <c r="BR125" s="103">
        <f t="shared" si="50"/>
        <v>0</v>
      </c>
      <c r="BS125" s="103">
        <f t="shared" si="51"/>
        <v>0</v>
      </c>
      <c r="BT125" s="101">
        <f t="shared" si="52"/>
        <v>0</v>
      </c>
      <c r="BU125" s="101">
        <f t="shared" si="53"/>
        <v>0</v>
      </c>
      <c r="BV125" s="101">
        <f t="shared" si="54"/>
        <v>0</v>
      </c>
      <c r="BW125" s="101">
        <f t="shared" si="55"/>
        <v>0</v>
      </c>
      <c r="BX125" s="101">
        <f t="shared" si="56"/>
        <v>0</v>
      </c>
      <c r="BY125" s="101">
        <f t="shared" si="57"/>
        <v>0</v>
      </c>
      <c r="BZ125" s="101">
        <f t="shared" si="58"/>
        <v>0</v>
      </c>
      <c r="CA125" s="101">
        <f t="shared" si="59"/>
        <v>0</v>
      </c>
      <c r="CB125" s="100">
        <f t="shared" si="60"/>
        <v>0</v>
      </c>
      <c r="CC125" s="101">
        <f t="shared" si="61"/>
        <v>0</v>
      </c>
      <c r="CD125" s="102">
        <f t="shared" si="62"/>
        <v>0</v>
      </c>
      <c r="CE125" s="100">
        <f t="shared" si="63"/>
        <v>0</v>
      </c>
      <c r="CF125" s="100">
        <f t="shared" si="64"/>
        <v>0</v>
      </c>
      <c r="CG125" s="100">
        <f t="shared" si="65"/>
        <v>0</v>
      </c>
      <c r="CH125" s="100">
        <f t="shared" si="66"/>
        <v>0</v>
      </c>
      <c r="CI125" s="100">
        <f t="shared" si="67"/>
        <v>0</v>
      </c>
      <c r="CJ125" s="103">
        <f t="shared" si="68"/>
        <v>0</v>
      </c>
      <c r="CK125" s="101">
        <f t="shared" si="69"/>
        <v>0</v>
      </c>
      <c r="CL125" s="103">
        <f t="shared" si="70"/>
        <v>0</v>
      </c>
      <c r="CM125" s="101" t="e">
        <f t="shared" si="71"/>
        <v>#DIV/0!</v>
      </c>
    </row>
    <row r="126" spans="2:91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7"/>
        <v>10</v>
      </c>
      <c r="AY126" s="100" t="e">
        <f t="shared" si="38"/>
        <v>#DIV/0!</v>
      </c>
      <c r="AZ126" s="101" t="e">
        <f t="shared" si="39"/>
        <v>#DIV/0!</v>
      </c>
      <c r="BA126" s="102">
        <f t="shared" si="40"/>
        <v>0</v>
      </c>
      <c r="BB126" s="100" t="e">
        <f t="shared" si="41"/>
        <v>#DIV/0!</v>
      </c>
      <c r="BC126" s="100">
        <f t="shared" si="42"/>
        <v>0</v>
      </c>
      <c r="BD126" s="100" t="e">
        <f t="shared" si="43"/>
        <v>#DIV/0!</v>
      </c>
      <c r="BE126" s="100">
        <f t="shared" si="44"/>
        <v>0</v>
      </c>
      <c r="BF126" s="100" t="e">
        <f t="shared" si="45"/>
        <v>#DIV/0!</v>
      </c>
      <c r="BG126" s="103" t="e">
        <f>+VLOOKUP(K126,'Código Barras'!$C$3:$D$1694,1,0)</f>
        <v>#N/A</v>
      </c>
      <c r="BH126" s="101" t="e">
        <f t="shared" si="46"/>
        <v>#DIV/0!</v>
      </c>
      <c r="BI126" s="103" t="e">
        <f>+VLOOKUP(M126,'Código Barras'!$C$3:$D$1694,1,0)</f>
        <v>#N/A</v>
      </c>
      <c r="BJ126" s="101" t="e">
        <f t="shared" si="47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8"/>
        <v>0</v>
      </c>
      <c r="BQ126" s="103">
        <f t="shared" si="49"/>
        <v>0</v>
      </c>
      <c r="BR126" s="103">
        <f t="shared" si="50"/>
        <v>0</v>
      </c>
      <c r="BS126" s="103">
        <f t="shared" si="51"/>
        <v>0</v>
      </c>
      <c r="BT126" s="101">
        <f t="shared" si="52"/>
        <v>0</v>
      </c>
      <c r="BU126" s="101">
        <f t="shared" si="53"/>
        <v>0</v>
      </c>
      <c r="BV126" s="101">
        <f t="shared" si="54"/>
        <v>0</v>
      </c>
      <c r="BW126" s="101">
        <f t="shared" si="55"/>
        <v>0</v>
      </c>
      <c r="BX126" s="101">
        <f t="shared" si="56"/>
        <v>0</v>
      </c>
      <c r="BY126" s="101">
        <f t="shared" si="57"/>
        <v>0</v>
      </c>
      <c r="BZ126" s="101">
        <f t="shared" si="58"/>
        <v>0</v>
      </c>
      <c r="CA126" s="101">
        <f t="shared" si="59"/>
        <v>0</v>
      </c>
      <c r="CB126" s="100">
        <f t="shared" si="60"/>
        <v>0</v>
      </c>
      <c r="CC126" s="101">
        <f t="shared" si="61"/>
        <v>0</v>
      </c>
      <c r="CD126" s="102">
        <f t="shared" si="62"/>
        <v>0</v>
      </c>
      <c r="CE126" s="100">
        <f t="shared" si="63"/>
        <v>0</v>
      </c>
      <c r="CF126" s="100">
        <f t="shared" si="64"/>
        <v>0</v>
      </c>
      <c r="CG126" s="100">
        <f t="shared" si="65"/>
        <v>0</v>
      </c>
      <c r="CH126" s="100">
        <f t="shared" si="66"/>
        <v>0</v>
      </c>
      <c r="CI126" s="100">
        <f t="shared" si="67"/>
        <v>0</v>
      </c>
      <c r="CJ126" s="103">
        <f t="shared" si="68"/>
        <v>0</v>
      </c>
      <c r="CK126" s="101">
        <f t="shared" si="69"/>
        <v>0</v>
      </c>
      <c r="CL126" s="103">
        <f t="shared" si="70"/>
        <v>0</v>
      </c>
      <c r="CM126" s="101" t="e">
        <f t="shared" si="71"/>
        <v>#DIV/0!</v>
      </c>
    </row>
    <row r="127" spans="2:91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7"/>
        <v>10</v>
      </c>
      <c r="AY127" s="100" t="e">
        <f t="shared" si="38"/>
        <v>#DIV/0!</v>
      </c>
      <c r="AZ127" s="101" t="e">
        <f t="shared" si="39"/>
        <v>#DIV/0!</v>
      </c>
      <c r="BA127" s="102">
        <f t="shared" si="40"/>
        <v>0</v>
      </c>
      <c r="BB127" s="100" t="e">
        <f t="shared" si="41"/>
        <v>#DIV/0!</v>
      </c>
      <c r="BC127" s="100">
        <f t="shared" si="42"/>
        <v>0</v>
      </c>
      <c r="BD127" s="100" t="e">
        <f t="shared" si="43"/>
        <v>#DIV/0!</v>
      </c>
      <c r="BE127" s="100">
        <f t="shared" si="44"/>
        <v>0</v>
      </c>
      <c r="BF127" s="100" t="e">
        <f t="shared" si="45"/>
        <v>#DIV/0!</v>
      </c>
      <c r="BG127" s="103" t="e">
        <f>+VLOOKUP(K127,'Código Barras'!$C$3:$D$1694,1,0)</f>
        <v>#N/A</v>
      </c>
      <c r="BH127" s="101" t="e">
        <f t="shared" si="46"/>
        <v>#DIV/0!</v>
      </c>
      <c r="BI127" s="103" t="e">
        <f>+VLOOKUP(M127,'Código Barras'!$C$3:$D$1694,1,0)</f>
        <v>#N/A</v>
      </c>
      <c r="BJ127" s="101" t="e">
        <f t="shared" si="47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8"/>
        <v>0</v>
      </c>
      <c r="BQ127" s="103">
        <f t="shared" si="49"/>
        <v>0</v>
      </c>
      <c r="BR127" s="103">
        <f t="shared" si="50"/>
        <v>0</v>
      </c>
      <c r="BS127" s="103">
        <f t="shared" si="51"/>
        <v>0</v>
      </c>
      <c r="BT127" s="101">
        <f t="shared" si="52"/>
        <v>0</v>
      </c>
      <c r="BU127" s="101">
        <f t="shared" si="53"/>
        <v>0</v>
      </c>
      <c r="BV127" s="101">
        <f t="shared" si="54"/>
        <v>0</v>
      </c>
      <c r="BW127" s="101">
        <f t="shared" si="55"/>
        <v>0</v>
      </c>
      <c r="BX127" s="101">
        <f t="shared" si="56"/>
        <v>0</v>
      </c>
      <c r="BY127" s="101">
        <f t="shared" si="57"/>
        <v>0</v>
      </c>
      <c r="BZ127" s="101">
        <f t="shared" si="58"/>
        <v>0</v>
      </c>
      <c r="CA127" s="101">
        <f t="shared" si="59"/>
        <v>0</v>
      </c>
      <c r="CB127" s="100">
        <f t="shared" si="60"/>
        <v>0</v>
      </c>
      <c r="CC127" s="101">
        <f t="shared" si="61"/>
        <v>0</v>
      </c>
      <c r="CD127" s="102">
        <f t="shared" si="62"/>
        <v>0</v>
      </c>
      <c r="CE127" s="100">
        <f t="shared" si="63"/>
        <v>0</v>
      </c>
      <c r="CF127" s="100">
        <f t="shared" si="64"/>
        <v>0</v>
      </c>
      <c r="CG127" s="100">
        <f t="shared" si="65"/>
        <v>0</v>
      </c>
      <c r="CH127" s="100">
        <f t="shared" si="66"/>
        <v>0</v>
      </c>
      <c r="CI127" s="100">
        <f t="shared" si="67"/>
        <v>0</v>
      </c>
      <c r="CJ127" s="103">
        <f t="shared" si="68"/>
        <v>0</v>
      </c>
      <c r="CK127" s="101">
        <f t="shared" si="69"/>
        <v>0</v>
      </c>
      <c r="CL127" s="103">
        <f t="shared" si="70"/>
        <v>0</v>
      </c>
      <c r="CM127" s="101" t="e">
        <f t="shared" si="71"/>
        <v>#DIV/0!</v>
      </c>
    </row>
    <row r="128" spans="2:91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7"/>
        <v>10</v>
      </c>
      <c r="AY128" s="100" t="e">
        <f t="shared" si="38"/>
        <v>#DIV/0!</v>
      </c>
      <c r="AZ128" s="101" t="e">
        <f t="shared" si="39"/>
        <v>#DIV/0!</v>
      </c>
      <c r="BA128" s="102">
        <f t="shared" si="40"/>
        <v>0</v>
      </c>
      <c r="BB128" s="100" t="e">
        <f t="shared" si="41"/>
        <v>#DIV/0!</v>
      </c>
      <c r="BC128" s="100">
        <f t="shared" si="42"/>
        <v>0</v>
      </c>
      <c r="BD128" s="100" t="e">
        <f t="shared" si="43"/>
        <v>#DIV/0!</v>
      </c>
      <c r="BE128" s="100">
        <f t="shared" si="44"/>
        <v>0</v>
      </c>
      <c r="BF128" s="100" t="e">
        <f t="shared" si="45"/>
        <v>#DIV/0!</v>
      </c>
      <c r="BG128" s="103" t="e">
        <f>+VLOOKUP(K128,'Código Barras'!$C$3:$D$1694,1,0)</f>
        <v>#N/A</v>
      </c>
      <c r="BH128" s="101" t="e">
        <f t="shared" si="46"/>
        <v>#DIV/0!</v>
      </c>
      <c r="BI128" s="103" t="e">
        <f>+VLOOKUP(M128,'Código Barras'!$C$3:$D$1694,1,0)</f>
        <v>#N/A</v>
      </c>
      <c r="BJ128" s="101" t="e">
        <f t="shared" si="47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8"/>
        <v>0</v>
      </c>
      <c r="BQ128" s="103">
        <f t="shared" si="49"/>
        <v>0</v>
      </c>
      <c r="BR128" s="103">
        <f t="shared" si="50"/>
        <v>0</v>
      </c>
      <c r="BS128" s="103">
        <f t="shared" si="51"/>
        <v>0</v>
      </c>
      <c r="BT128" s="101">
        <f t="shared" si="52"/>
        <v>0</v>
      </c>
      <c r="BU128" s="101">
        <f t="shared" si="53"/>
        <v>0</v>
      </c>
      <c r="BV128" s="101">
        <f t="shared" si="54"/>
        <v>0</v>
      </c>
      <c r="BW128" s="101">
        <f t="shared" si="55"/>
        <v>0</v>
      </c>
      <c r="BX128" s="101">
        <f t="shared" si="56"/>
        <v>0</v>
      </c>
      <c r="BY128" s="101">
        <f t="shared" si="57"/>
        <v>0</v>
      </c>
      <c r="BZ128" s="101">
        <f t="shared" si="58"/>
        <v>0</v>
      </c>
      <c r="CA128" s="101">
        <f t="shared" si="59"/>
        <v>0</v>
      </c>
      <c r="CB128" s="100">
        <f t="shared" si="60"/>
        <v>0</v>
      </c>
      <c r="CC128" s="101">
        <f t="shared" si="61"/>
        <v>0</v>
      </c>
      <c r="CD128" s="102">
        <f t="shared" si="62"/>
        <v>0</v>
      </c>
      <c r="CE128" s="100">
        <f t="shared" si="63"/>
        <v>0</v>
      </c>
      <c r="CF128" s="100">
        <f t="shared" si="64"/>
        <v>0</v>
      </c>
      <c r="CG128" s="100">
        <f t="shared" si="65"/>
        <v>0</v>
      </c>
      <c r="CH128" s="100">
        <f t="shared" si="66"/>
        <v>0</v>
      </c>
      <c r="CI128" s="100">
        <f t="shared" si="67"/>
        <v>0</v>
      </c>
      <c r="CJ128" s="103">
        <f t="shared" si="68"/>
        <v>0</v>
      </c>
      <c r="CK128" s="101">
        <f t="shared" si="69"/>
        <v>0</v>
      </c>
      <c r="CL128" s="103">
        <f t="shared" si="70"/>
        <v>0</v>
      </c>
      <c r="CM128" s="101" t="e">
        <f t="shared" si="71"/>
        <v>#DIV/0!</v>
      </c>
    </row>
    <row r="129" spans="2:91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7"/>
        <v>10</v>
      </c>
      <c r="AY129" s="100" t="e">
        <f t="shared" si="38"/>
        <v>#DIV/0!</v>
      </c>
      <c r="AZ129" s="101" t="e">
        <f t="shared" si="39"/>
        <v>#DIV/0!</v>
      </c>
      <c r="BA129" s="102">
        <f t="shared" si="40"/>
        <v>0</v>
      </c>
      <c r="BB129" s="100" t="e">
        <f t="shared" si="41"/>
        <v>#DIV/0!</v>
      </c>
      <c r="BC129" s="100">
        <f t="shared" si="42"/>
        <v>0</v>
      </c>
      <c r="BD129" s="100" t="e">
        <f t="shared" si="43"/>
        <v>#DIV/0!</v>
      </c>
      <c r="BE129" s="100">
        <f t="shared" si="44"/>
        <v>0</v>
      </c>
      <c r="BF129" s="100" t="e">
        <f t="shared" si="45"/>
        <v>#DIV/0!</v>
      </c>
      <c r="BG129" s="103" t="e">
        <f>+VLOOKUP(K129,'Código Barras'!$C$3:$D$1694,1,0)</f>
        <v>#N/A</v>
      </c>
      <c r="BH129" s="101" t="e">
        <f t="shared" si="46"/>
        <v>#DIV/0!</v>
      </c>
      <c r="BI129" s="103" t="e">
        <f>+VLOOKUP(M129,'Código Barras'!$C$3:$D$1694,1,0)</f>
        <v>#N/A</v>
      </c>
      <c r="BJ129" s="101" t="e">
        <f t="shared" si="47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8"/>
        <v>0</v>
      </c>
      <c r="BQ129" s="103">
        <f t="shared" si="49"/>
        <v>0</v>
      </c>
      <c r="BR129" s="103">
        <f t="shared" si="50"/>
        <v>0</v>
      </c>
      <c r="BS129" s="103">
        <f t="shared" si="51"/>
        <v>0</v>
      </c>
      <c r="BT129" s="101">
        <f t="shared" si="52"/>
        <v>0</v>
      </c>
      <c r="BU129" s="101">
        <f t="shared" si="53"/>
        <v>0</v>
      </c>
      <c r="BV129" s="101">
        <f t="shared" si="54"/>
        <v>0</v>
      </c>
      <c r="BW129" s="101">
        <f t="shared" si="55"/>
        <v>0</v>
      </c>
      <c r="BX129" s="101">
        <f t="shared" si="56"/>
        <v>0</v>
      </c>
      <c r="BY129" s="101">
        <f t="shared" si="57"/>
        <v>0</v>
      </c>
      <c r="BZ129" s="101">
        <f t="shared" si="58"/>
        <v>0</v>
      </c>
      <c r="CA129" s="101">
        <f t="shared" si="59"/>
        <v>0</v>
      </c>
      <c r="CB129" s="100">
        <f t="shared" si="60"/>
        <v>0</v>
      </c>
      <c r="CC129" s="101">
        <f t="shared" si="61"/>
        <v>0</v>
      </c>
      <c r="CD129" s="102">
        <f t="shared" si="62"/>
        <v>0</v>
      </c>
      <c r="CE129" s="100">
        <f t="shared" si="63"/>
        <v>0</v>
      </c>
      <c r="CF129" s="100">
        <f t="shared" si="64"/>
        <v>0</v>
      </c>
      <c r="CG129" s="100">
        <f t="shared" si="65"/>
        <v>0</v>
      </c>
      <c r="CH129" s="100">
        <f t="shared" si="66"/>
        <v>0</v>
      </c>
      <c r="CI129" s="100">
        <f t="shared" si="67"/>
        <v>0</v>
      </c>
      <c r="CJ129" s="103">
        <f t="shared" si="68"/>
        <v>0</v>
      </c>
      <c r="CK129" s="101">
        <f t="shared" si="69"/>
        <v>0</v>
      </c>
      <c r="CL129" s="103">
        <f t="shared" si="70"/>
        <v>0</v>
      </c>
      <c r="CM129" s="101" t="e">
        <f t="shared" si="71"/>
        <v>#DIV/0!</v>
      </c>
    </row>
    <row r="130" spans="2:91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7"/>
        <v>10</v>
      </c>
      <c r="AY130" s="100" t="e">
        <f t="shared" si="38"/>
        <v>#DIV/0!</v>
      </c>
      <c r="AZ130" s="101" t="e">
        <f t="shared" si="39"/>
        <v>#DIV/0!</v>
      </c>
      <c r="BA130" s="102">
        <f t="shared" si="40"/>
        <v>0</v>
      </c>
      <c r="BB130" s="100" t="e">
        <f t="shared" si="41"/>
        <v>#DIV/0!</v>
      </c>
      <c r="BC130" s="100">
        <f t="shared" si="42"/>
        <v>0</v>
      </c>
      <c r="BD130" s="100" t="e">
        <f t="shared" si="43"/>
        <v>#DIV/0!</v>
      </c>
      <c r="BE130" s="100">
        <f t="shared" si="44"/>
        <v>0</v>
      </c>
      <c r="BF130" s="100" t="e">
        <f t="shared" si="45"/>
        <v>#DIV/0!</v>
      </c>
      <c r="BG130" s="103" t="e">
        <f>+VLOOKUP(K130,'Código Barras'!$C$3:$D$1694,1,0)</f>
        <v>#N/A</v>
      </c>
      <c r="BH130" s="101" t="e">
        <f t="shared" si="46"/>
        <v>#DIV/0!</v>
      </c>
      <c r="BI130" s="103" t="e">
        <f>+VLOOKUP(M130,'Código Barras'!$C$3:$D$1694,1,0)</f>
        <v>#N/A</v>
      </c>
      <c r="BJ130" s="101" t="e">
        <f t="shared" si="47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8"/>
        <v>0</v>
      </c>
      <c r="BQ130" s="103">
        <f t="shared" si="49"/>
        <v>0</v>
      </c>
      <c r="BR130" s="103">
        <f t="shared" si="50"/>
        <v>0</v>
      </c>
      <c r="BS130" s="103">
        <f t="shared" si="51"/>
        <v>0</v>
      </c>
      <c r="BT130" s="101">
        <f t="shared" si="52"/>
        <v>0</v>
      </c>
      <c r="BU130" s="101">
        <f t="shared" si="53"/>
        <v>0</v>
      </c>
      <c r="BV130" s="101">
        <f t="shared" si="54"/>
        <v>0</v>
      </c>
      <c r="BW130" s="101">
        <f t="shared" si="55"/>
        <v>0</v>
      </c>
      <c r="BX130" s="101">
        <f t="shared" si="56"/>
        <v>0</v>
      </c>
      <c r="BY130" s="101">
        <f t="shared" si="57"/>
        <v>0</v>
      </c>
      <c r="BZ130" s="101">
        <f t="shared" si="58"/>
        <v>0</v>
      </c>
      <c r="CA130" s="101">
        <f t="shared" si="59"/>
        <v>0</v>
      </c>
      <c r="CB130" s="100">
        <f t="shared" si="60"/>
        <v>0</v>
      </c>
      <c r="CC130" s="101">
        <f t="shared" si="61"/>
        <v>0</v>
      </c>
      <c r="CD130" s="102">
        <f t="shared" si="62"/>
        <v>0</v>
      </c>
      <c r="CE130" s="100">
        <f t="shared" si="63"/>
        <v>0</v>
      </c>
      <c r="CF130" s="100">
        <f t="shared" si="64"/>
        <v>0</v>
      </c>
      <c r="CG130" s="100">
        <f t="shared" si="65"/>
        <v>0</v>
      </c>
      <c r="CH130" s="100">
        <f t="shared" si="66"/>
        <v>0</v>
      </c>
      <c r="CI130" s="100">
        <f t="shared" si="67"/>
        <v>0</v>
      </c>
      <c r="CJ130" s="103">
        <f t="shared" si="68"/>
        <v>0</v>
      </c>
      <c r="CK130" s="101">
        <f t="shared" si="69"/>
        <v>0</v>
      </c>
      <c r="CL130" s="103">
        <f t="shared" si="70"/>
        <v>0</v>
      </c>
      <c r="CM130" s="101" t="e">
        <f t="shared" si="71"/>
        <v>#DIV/0!</v>
      </c>
    </row>
    <row r="131" spans="2:91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7"/>
        <v>10</v>
      </c>
      <c r="AY131" s="100" t="e">
        <f t="shared" si="38"/>
        <v>#DIV/0!</v>
      </c>
      <c r="AZ131" s="101" t="e">
        <f t="shared" si="39"/>
        <v>#DIV/0!</v>
      </c>
      <c r="BA131" s="102">
        <f t="shared" si="40"/>
        <v>0</v>
      </c>
      <c r="BB131" s="100" t="e">
        <f t="shared" si="41"/>
        <v>#DIV/0!</v>
      </c>
      <c r="BC131" s="100">
        <f t="shared" si="42"/>
        <v>0</v>
      </c>
      <c r="BD131" s="100" t="e">
        <f t="shared" si="43"/>
        <v>#DIV/0!</v>
      </c>
      <c r="BE131" s="100">
        <f t="shared" si="44"/>
        <v>0</v>
      </c>
      <c r="BF131" s="100" t="e">
        <f t="shared" si="45"/>
        <v>#DIV/0!</v>
      </c>
      <c r="BG131" s="103" t="e">
        <f>+VLOOKUP(K131,'Código Barras'!$C$3:$D$1694,1,0)</f>
        <v>#N/A</v>
      </c>
      <c r="BH131" s="101" t="e">
        <f t="shared" si="46"/>
        <v>#DIV/0!</v>
      </c>
      <c r="BI131" s="103" t="e">
        <f>+VLOOKUP(M131,'Código Barras'!$C$3:$D$1694,1,0)</f>
        <v>#N/A</v>
      </c>
      <c r="BJ131" s="101" t="e">
        <f t="shared" si="47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8"/>
        <v>0</v>
      </c>
      <c r="BQ131" s="103">
        <f t="shared" si="49"/>
        <v>0</v>
      </c>
      <c r="BR131" s="103">
        <f t="shared" si="50"/>
        <v>0</v>
      </c>
      <c r="BS131" s="103">
        <f t="shared" si="51"/>
        <v>0</v>
      </c>
      <c r="BT131" s="101">
        <f t="shared" si="52"/>
        <v>0</v>
      </c>
      <c r="BU131" s="101">
        <f t="shared" si="53"/>
        <v>0</v>
      </c>
      <c r="BV131" s="101">
        <f t="shared" si="54"/>
        <v>0</v>
      </c>
      <c r="BW131" s="101">
        <f t="shared" si="55"/>
        <v>0</v>
      </c>
      <c r="BX131" s="101">
        <f t="shared" si="56"/>
        <v>0</v>
      </c>
      <c r="BY131" s="101">
        <f t="shared" si="57"/>
        <v>0</v>
      </c>
      <c r="BZ131" s="101">
        <f t="shared" si="58"/>
        <v>0</v>
      </c>
      <c r="CA131" s="101">
        <f t="shared" si="59"/>
        <v>0</v>
      </c>
      <c r="CB131" s="100">
        <f t="shared" si="60"/>
        <v>0</v>
      </c>
      <c r="CC131" s="101">
        <f t="shared" si="61"/>
        <v>0</v>
      </c>
      <c r="CD131" s="102">
        <f t="shared" si="62"/>
        <v>0</v>
      </c>
      <c r="CE131" s="100">
        <f t="shared" si="63"/>
        <v>0</v>
      </c>
      <c r="CF131" s="100">
        <f t="shared" si="64"/>
        <v>0</v>
      </c>
      <c r="CG131" s="100">
        <f t="shared" si="65"/>
        <v>0</v>
      </c>
      <c r="CH131" s="100">
        <f t="shared" si="66"/>
        <v>0</v>
      </c>
      <c r="CI131" s="100">
        <f t="shared" si="67"/>
        <v>0</v>
      </c>
      <c r="CJ131" s="103">
        <f t="shared" si="68"/>
        <v>0</v>
      </c>
      <c r="CK131" s="101">
        <f t="shared" si="69"/>
        <v>0</v>
      </c>
      <c r="CL131" s="103">
        <f t="shared" si="70"/>
        <v>0</v>
      </c>
      <c r="CM131" s="101" t="e">
        <f t="shared" si="71"/>
        <v>#DIV/0!</v>
      </c>
    </row>
    <row r="132" spans="2:91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7"/>
        <v>10</v>
      </c>
      <c r="AY132" s="100" t="e">
        <f t="shared" si="38"/>
        <v>#DIV/0!</v>
      </c>
      <c r="AZ132" s="101" t="e">
        <f t="shared" si="39"/>
        <v>#DIV/0!</v>
      </c>
      <c r="BA132" s="102">
        <f t="shared" si="40"/>
        <v>0</v>
      </c>
      <c r="BB132" s="100" t="e">
        <f t="shared" si="41"/>
        <v>#DIV/0!</v>
      </c>
      <c r="BC132" s="100">
        <f t="shared" si="42"/>
        <v>0</v>
      </c>
      <c r="BD132" s="100" t="e">
        <f t="shared" si="43"/>
        <v>#DIV/0!</v>
      </c>
      <c r="BE132" s="100">
        <f t="shared" si="44"/>
        <v>0</v>
      </c>
      <c r="BF132" s="100" t="e">
        <f t="shared" si="45"/>
        <v>#DIV/0!</v>
      </c>
      <c r="BG132" s="103" t="e">
        <f>+VLOOKUP(K132,'Código Barras'!$C$3:$D$1694,1,0)</f>
        <v>#N/A</v>
      </c>
      <c r="BH132" s="101" t="e">
        <f t="shared" si="46"/>
        <v>#DIV/0!</v>
      </c>
      <c r="BI132" s="103" t="e">
        <f>+VLOOKUP(M132,'Código Barras'!$C$3:$D$1694,1,0)</f>
        <v>#N/A</v>
      </c>
      <c r="BJ132" s="101" t="e">
        <f t="shared" si="47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8"/>
        <v>0</v>
      </c>
      <c r="BQ132" s="103">
        <f t="shared" si="49"/>
        <v>0</v>
      </c>
      <c r="BR132" s="103">
        <f t="shared" si="50"/>
        <v>0</v>
      </c>
      <c r="BS132" s="103">
        <f t="shared" si="51"/>
        <v>0</v>
      </c>
      <c r="BT132" s="101">
        <f t="shared" si="52"/>
        <v>0</v>
      </c>
      <c r="BU132" s="101">
        <f t="shared" si="53"/>
        <v>0</v>
      </c>
      <c r="BV132" s="101">
        <f t="shared" si="54"/>
        <v>0</v>
      </c>
      <c r="BW132" s="101">
        <f t="shared" si="55"/>
        <v>0</v>
      </c>
      <c r="BX132" s="101">
        <f t="shared" si="56"/>
        <v>0</v>
      </c>
      <c r="BY132" s="101">
        <f t="shared" si="57"/>
        <v>0</v>
      </c>
      <c r="BZ132" s="101">
        <f t="shared" si="58"/>
        <v>0</v>
      </c>
      <c r="CA132" s="101">
        <f t="shared" si="59"/>
        <v>0</v>
      </c>
      <c r="CB132" s="100">
        <f t="shared" si="60"/>
        <v>0</v>
      </c>
      <c r="CC132" s="101">
        <f t="shared" si="61"/>
        <v>0</v>
      </c>
      <c r="CD132" s="102">
        <f t="shared" si="62"/>
        <v>0</v>
      </c>
      <c r="CE132" s="100">
        <f t="shared" si="63"/>
        <v>0</v>
      </c>
      <c r="CF132" s="100">
        <f t="shared" si="64"/>
        <v>0</v>
      </c>
      <c r="CG132" s="100">
        <f t="shared" si="65"/>
        <v>0</v>
      </c>
      <c r="CH132" s="100">
        <f t="shared" si="66"/>
        <v>0</v>
      </c>
      <c r="CI132" s="100">
        <f t="shared" si="67"/>
        <v>0</v>
      </c>
      <c r="CJ132" s="103">
        <f t="shared" si="68"/>
        <v>0</v>
      </c>
      <c r="CK132" s="101">
        <f t="shared" si="69"/>
        <v>0</v>
      </c>
      <c r="CL132" s="103">
        <f t="shared" si="70"/>
        <v>0</v>
      </c>
      <c r="CM132" s="101" t="e">
        <f t="shared" si="71"/>
        <v>#DIV/0!</v>
      </c>
    </row>
    <row r="133" spans="2:91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7"/>
        <v>10</v>
      </c>
      <c r="AY133" s="100" t="e">
        <f t="shared" si="38"/>
        <v>#DIV/0!</v>
      </c>
      <c r="AZ133" s="101" t="e">
        <f t="shared" si="39"/>
        <v>#DIV/0!</v>
      </c>
      <c r="BA133" s="102">
        <f t="shared" si="40"/>
        <v>0</v>
      </c>
      <c r="BB133" s="100" t="e">
        <f t="shared" si="41"/>
        <v>#DIV/0!</v>
      </c>
      <c r="BC133" s="100">
        <f t="shared" si="42"/>
        <v>0</v>
      </c>
      <c r="BD133" s="100" t="e">
        <f t="shared" si="43"/>
        <v>#DIV/0!</v>
      </c>
      <c r="BE133" s="100">
        <f t="shared" si="44"/>
        <v>0</v>
      </c>
      <c r="BF133" s="100" t="e">
        <f t="shared" si="45"/>
        <v>#DIV/0!</v>
      </c>
      <c r="BG133" s="103" t="e">
        <f>+VLOOKUP(K133,'Código Barras'!$C$3:$D$1694,1,0)</f>
        <v>#N/A</v>
      </c>
      <c r="BH133" s="101" t="e">
        <f t="shared" si="46"/>
        <v>#DIV/0!</v>
      </c>
      <c r="BI133" s="103" t="e">
        <f>+VLOOKUP(M133,'Código Barras'!$C$3:$D$1694,1,0)</f>
        <v>#N/A</v>
      </c>
      <c r="BJ133" s="101" t="e">
        <f t="shared" si="47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8"/>
        <v>0</v>
      </c>
      <c r="BQ133" s="103">
        <f t="shared" si="49"/>
        <v>0</v>
      </c>
      <c r="BR133" s="103">
        <f t="shared" si="50"/>
        <v>0</v>
      </c>
      <c r="BS133" s="103">
        <f t="shared" si="51"/>
        <v>0</v>
      </c>
      <c r="BT133" s="101">
        <f t="shared" si="52"/>
        <v>0</v>
      </c>
      <c r="BU133" s="101">
        <f t="shared" si="53"/>
        <v>0</v>
      </c>
      <c r="BV133" s="101">
        <f t="shared" si="54"/>
        <v>0</v>
      </c>
      <c r="BW133" s="101">
        <f t="shared" si="55"/>
        <v>0</v>
      </c>
      <c r="BX133" s="101">
        <f t="shared" si="56"/>
        <v>0</v>
      </c>
      <c r="BY133" s="101">
        <f t="shared" si="57"/>
        <v>0</v>
      </c>
      <c r="BZ133" s="101">
        <f t="shared" si="58"/>
        <v>0</v>
      </c>
      <c r="CA133" s="101">
        <f t="shared" si="59"/>
        <v>0</v>
      </c>
      <c r="CB133" s="100">
        <f t="shared" si="60"/>
        <v>0</v>
      </c>
      <c r="CC133" s="101">
        <f t="shared" si="61"/>
        <v>0</v>
      </c>
      <c r="CD133" s="102">
        <f t="shared" si="62"/>
        <v>0</v>
      </c>
      <c r="CE133" s="100">
        <f t="shared" si="63"/>
        <v>0</v>
      </c>
      <c r="CF133" s="100">
        <f t="shared" si="64"/>
        <v>0</v>
      </c>
      <c r="CG133" s="100">
        <f t="shared" si="65"/>
        <v>0</v>
      </c>
      <c r="CH133" s="100">
        <f t="shared" si="66"/>
        <v>0</v>
      </c>
      <c r="CI133" s="100">
        <f t="shared" si="67"/>
        <v>0</v>
      </c>
      <c r="CJ133" s="103">
        <f t="shared" si="68"/>
        <v>0</v>
      </c>
      <c r="CK133" s="101">
        <f t="shared" si="69"/>
        <v>0</v>
      </c>
      <c r="CL133" s="103">
        <f t="shared" si="70"/>
        <v>0</v>
      </c>
      <c r="CM133" s="101" t="e">
        <f t="shared" si="71"/>
        <v>#DIV/0!</v>
      </c>
    </row>
    <row r="134" spans="2:91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7"/>
        <v>10</v>
      </c>
      <c r="AY134" s="100" t="e">
        <f t="shared" si="38"/>
        <v>#DIV/0!</v>
      </c>
      <c r="AZ134" s="101" t="e">
        <f t="shared" si="39"/>
        <v>#DIV/0!</v>
      </c>
      <c r="BA134" s="102">
        <f t="shared" si="40"/>
        <v>0</v>
      </c>
      <c r="BB134" s="100" t="e">
        <f t="shared" si="41"/>
        <v>#DIV/0!</v>
      </c>
      <c r="BC134" s="100">
        <f t="shared" si="42"/>
        <v>0</v>
      </c>
      <c r="BD134" s="100" t="e">
        <f t="shared" si="43"/>
        <v>#DIV/0!</v>
      </c>
      <c r="BE134" s="100">
        <f t="shared" si="44"/>
        <v>0</v>
      </c>
      <c r="BF134" s="100" t="e">
        <f t="shared" si="45"/>
        <v>#DIV/0!</v>
      </c>
      <c r="BG134" s="103" t="e">
        <f>+VLOOKUP(K134,'Código Barras'!$C$3:$D$1694,1,0)</f>
        <v>#N/A</v>
      </c>
      <c r="BH134" s="101" t="e">
        <f t="shared" si="46"/>
        <v>#DIV/0!</v>
      </c>
      <c r="BI134" s="103" t="e">
        <f>+VLOOKUP(M134,'Código Barras'!$C$3:$D$1694,1,0)</f>
        <v>#N/A</v>
      </c>
      <c r="BJ134" s="101" t="e">
        <f t="shared" si="47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8"/>
        <v>0</v>
      </c>
      <c r="BQ134" s="103">
        <f t="shared" si="49"/>
        <v>0</v>
      </c>
      <c r="BR134" s="103">
        <f t="shared" si="50"/>
        <v>0</v>
      </c>
      <c r="BS134" s="103">
        <f t="shared" si="51"/>
        <v>0</v>
      </c>
      <c r="BT134" s="101">
        <f t="shared" si="52"/>
        <v>0</v>
      </c>
      <c r="BU134" s="101">
        <f t="shared" si="53"/>
        <v>0</v>
      </c>
      <c r="BV134" s="101">
        <f t="shared" si="54"/>
        <v>0</v>
      </c>
      <c r="BW134" s="101">
        <f t="shared" si="55"/>
        <v>0</v>
      </c>
      <c r="BX134" s="101">
        <f t="shared" si="56"/>
        <v>0</v>
      </c>
      <c r="BY134" s="101">
        <f t="shared" si="57"/>
        <v>0</v>
      </c>
      <c r="BZ134" s="101">
        <f t="shared" si="58"/>
        <v>0</v>
      </c>
      <c r="CA134" s="101">
        <f t="shared" si="59"/>
        <v>0</v>
      </c>
      <c r="CB134" s="100">
        <f t="shared" si="60"/>
        <v>0</v>
      </c>
      <c r="CC134" s="101">
        <f t="shared" si="61"/>
        <v>0</v>
      </c>
      <c r="CD134" s="102">
        <f t="shared" si="62"/>
        <v>0</v>
      </c>
      <c r="CE134" s="100">
        <f t="shared" si="63"/>
        <v>0</v>
      </c>
      <c r="CF134" s="100">
        <f t="shared" si="64"/>
        <v>0</v>
      </c>
      <c r="CG134" s="100">
        <f t="shared" si="65"/>
        <v>0</v>
      </c>
      <c r="CH134" s="100">
        <f t="shared" si="66"/>
        <v>0</v>
      </c>
      <c r="CI134" s="100">
        <f t="shared" si="67"/>
        <v>0</v>
      </c>
      <c r="CJ134" s="103">
        <f t="shared" si="68"/>
        <v>0</v>
      </c>
      <c r="CK134" s="101">
        <f t="shared" si="69"/>
        <v>0</v>
      </c>
      <c r="CL134" s="103">
        <f t="shared" si="70"/>
        <v>0</v>
      </c>
      <c r="CM134" s="101" t="e">
        <f t="shared" si="71"/>
        <v>#DIV/0!</v>
      </c>
    </row>
    <row r="135" spans="2:91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7"/>
        <v>10</v>
      </c>
      <c r="AY135" s="100" t="e">
        <f t="shared" si="38"/>
        <v>#DIV/0!</v>
      </c>
      <c r="AZ135" s="101" t="e">
        <f t="shared" si="39"/>
        <v>#DIV/0!</v>
      </c>
      <c r="BA135" s="102">
        <f t="shared" si="40"/>
        <v>0</v>
      </c>
      <c r="BB135" s="100" t="e">
        <f t="shared" si="41"/>
        <v>#DIV/0!</v>
      </c>
      <c r="BC135" s="100">
        <f t="shared" si="42"/>
        <v>0</v>
      </c>
      <c r="BD135" s="100" t="e">
        <f t="shared" si="43"/>
        <v>#DIV/0!</v>
      </c>
      <c r="BE135" s="100">
        <f t="shared" si="44"/>
        <v>0</v>
      </c>
      <c r="BF135" s="100" t="e">
        <f t="shared" si="45"/>
        <v>#DIV/0!</v>
      </c>
      <c r="BG135" s="103" t="e">
        <f>+VLOOKUP(K135,'Código Barras'!$C$3:$D$1694,1,0)</f>
        <v>#N/A</v>
      </c>
      <c r="BH135" s="101" t="e">
        <f t="shared" si="46"/>
        <v>#DIV/0!</v>
      </c>
      <c r="BI135" s="103" t="e">
        <f>+VLOOKUP(M135,'Código Barras'!$C$3:$D$1694,1,0)</f>
        <v>#N/A</v>
      </c>
      <c r="BJ135" s="101" t="e">
        <f t="shared" si="47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8"/>
        <v>0</v>
      </c>
      <c r="BQ135" s="103">
        <f t="shared" si="49"/>
        <v>0</v>
      </c>
      <c r="BR135" s="103">
        <f t="shared" si="50"/>
        <v>0</v>
      </c>
      <c r="BS135" s="103">
        <f t="shared" si="51"/>
        <v>0</v>
      </c>
      <c r="BT135" s="101">
        <f t="shared" si="52"/>
        <v>0</v>
      </c>
      <c r="BU135" s="101">
        <f t="shared" si="53"/>
        <v>0</v>
      </c>
      <c r="BV135" s="101">
        <f t="shared" si="54"/>
        <v>0</v>
      </c>
      <c r="BW135" s="101">
        <f t="shared" si="55"/>
        <v>0</v>
      </c>
      <c r="BX135" s="101">
        <f t="shared" si="56"/>
        <v>0</v>
      </c>
      <c r="BY135" s="101">
        <f t="shared" si="57"/>
        <v>0</v>
      </c>
      <c r="BZ135" s="101">
        <f t="shared" si="58"/>
        <v>0</v>
      </c>
      <c r="CA135" s="101">
        <f t="shared" si="59"/>
        <v>0</v>
      </c>
      <c r="CB135" s="100">
        <f t="shared" si="60"/>
        <v>0</v>
      </c>
      <c r="CC135" s="101">
        <f t="shared" si="61"/>
        <v>0</v>
      </c>
      <c r="CD135" s="102">
        <f t="shared" si="62"/>
        <v>0</v>
      </c>
      <c r="CE135" s="100">
        <f t="shared" si="63"/>
        <v>0</v>
      </c>
      <c r="CF135" s="100">
        <f t="shared" si="64"/>
        <v>0</v>
      </c>
      <c r="CG135" s="100">
        <f t="shared" si="65"/>
        <v>0</v>
      </c>
      <c r="CH135" s="100">
        <f t="shared" si="66"/>
        <v>0</v>
      </c>
      <c r="CI135" s="100">
        <f t="shared" si="67"/>
        <v>0</v>
      </c>
      <c r="CJ135" s="103">
        <f t="shared" si="68"/>
        <v>0</v>
      </c>
      <c r="CK135" s="101">
        <f t="shared" si="69"/>
        <v>0</v>
      </c>
      <c r="CL135" s="103">
        <f t="shared" si="70"/>
        <v>0</v>
      </c>
      <c r="CM135" s="101" t="e">
        <f t="shared" si="71"/>
        <v>#DIV/0!</v>
      </c>
    </row>
    <row r="136" spans="2:91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7"/>
        <v>10</v>
      </c>
      <c r="AY136" s="100" t="e">
        <f t="shared" si="38"/>
        <v>#DIV/0!</v>
      </c>
      <c r="AZ136" s="101" t="e">
        <f t="shared" si="39"/>
        <v>#DIV/0!</v>
      </c>
      <c r="BA136" s="102">
        <f t="shared" si="40"/>
        <v>0</v>
      </c>
      <c r="BB136" s="100" t="e">
        <f t="shared" si="41"/>
        <v>#DIV/0!</v>
      </c>
      <c r="BC136" s="100">
        <f t="shared" si="42"/>
        <v>0</v>
      </c>
      <c r="BD136" s="100" t="e">
        <f t="shared" si="43"/>
        <v>#DIV/0!</v>
      </c>
      <c r="BE136" s="100">
        <f t="shared" si="44"/>
        <v>0</v>
      </c>
      <c r="BF136" s="100" t="e">
        <f t="shared" si="45"/>
        <v>#DIV/0!</v>
      </c>
      <c r="BG136" s="103" t="e">
        <f>+VLOOKUP(K136,'Código Barras'!$C$3:$D$1694,1,0)</f>
        <v>#N/A</v>
      </c>
      <c r="BH136" s="101" t="e">
        <f t="shared" si="46"/>
        <v>#DIV/0!</v>
      </c>
      <c r="BI136" s="103" t="e">
        <f>+VLOOKUP(M136,'Código Barras'!$C$3:$D$1694,1,0)</f>
        <v>#N/A</v>
      </c>
      <c r="BJ136" s="101" t="e">
        <f t="shared" si="47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8"/>
        <v>0</v>
      </c>
      <c r="BQ136" s="103">
        <f t="shared" si="49"/>
        <v>0</v>
      </c>
      <c r="BR136" s="103">
        <f t="shared" si="50"/>
        <v>0</v>
      </c>
      <c r="BS136" s="103">
        <f t="shared" si="51"/>
        <v>0</v>
      </c>
      <c r="BT136" s="101">
        <f t="shared" si="52"/>
        <v>0</v>
      </c>
      <c r="BU136" s="101">
        <f t="shared" si="53"/>
        <v>0</v>
      </c>
      <c r="BV136" s="101">
        <f t="shared" si="54"/>
        <v>0</v>
      </c>
      <c r="BW136" s="101">
        <f t="shared" si="55"/>
        <v>0</v>
      </c>
      <c r="BX136" s="101">
        <f t="shared" si="56"/>
        <v>0</v>
      </c>
      <c r="BY136" s="101">
        <f t="shared" si="57"/>
        <v>0</v>
      </c>
      <c r="BZ136" s="101">
        <f t="shared" si="58"/>
        <v>0</v>
      </c>
      <c r="CA136" s="101">
        <f t="shared" si="59"/>
        <v>0</v>
      </c>
      <c r="CB136" s="100">
        <f t="shared" si="60"/>
        <v>0</v>
      </c>
      <c r="CC136" s="101">
        <f t="shared" si="61"/>
        <v>0</v>
      </c>
      <c r="CD136" s="102">
        <f t="shared" si="62"/>
        <v>0</v>
      </c>
      <c r="CE136" s="100">
        <f t="shared" si="63"/>
        <v>0</v>
      </c>
      <c r="CF136" s="100">
        <f t="shared" si="64"/>
        <v>0</v>
      </c>
      <c r="CG136" s="100">
        <f t="shared" si="65"/>
        <v>0</v>
      </c>
      <c r="CH136" s="100">
        <f t="shared" si="66"/>
        <v>0</v>
      </c>
      <c r="CI136" s="100">
        <f t="shared" si="67"/>
        <v>0</v>
      </c>
      <c r="CJ136" s="103">
        <f t="shared" si="68"/>
        <v>0</v>
      </c>
      <c r="CK136" s="101">
        <f t="shared" si="69"/>
        <v>0</v>
      </c>
      <c r="CL136" s="103">
        <f t="shared" si="70"/>
        <v>0</v>
      </c>
      <c r="CM136" s="101" t="e">
        <f t="shared" si="71"/>
        <v>#DIV/0!</v>
      </c>
    </row>
    <row r="137" spans="2:91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7"/>
        <v>10</v>
      </c>
      <c r="AY137" s="100" t="e">
        <f t="shared" si="38"/>
        <v>#DIV/0!</v>
      </c>
      <c r="AZ137" s="101" t="e">
        <f t="shared" si="39"/>
        <v>#DIV/0!</v>
      </c>
      <c r="BA137" s="102">
        <f t="shared" si="40"/>
        <v>0</v>
      </c>
      <c r="BB137" s="100" t="e">
        <f t="shared" si="41"/>
        <v>#DIV/0!</v>
      </c>
      <c r="BC137" s="100">
        <f t="shared" si="42"/>
        <v>0</v>
      </c>
      <c r="BD137" s="100" t="e">
        <f t="shared" si="43"/>
        <v>#DIV/0!</v>
      </c>
      <c r="BE137" s="100">
        <f t="shared" si="44"/>
        <v>0</v>
      </c>
      <c r="BF137" s="100" t="e">
        <f t="shared" si="45"/>
        <v>#DIV/0!</v>
      </c>
      <c r="BG137" s="103" t="e">
        <f>+VLOOKUP(K137,'Código Barras'!$C$3:$D$1694,1,0)</f>
        <v>#N/A</v>
      </c>
      <c r="BH137" s="101" t="e">
        <f t="shared" si="46"/>
        <v>#DIV/0!</v>
      </c>
      <c r="BI137" s="103" t="e">
        <f>+VLOOKUP(M137,'Código Barras'!$C$3:$D$1694,1,0)</f>
        <v>#N/A</v>
      </c>
      <c r="BJ137" s="101" t="e">
        <f t="shared" si="47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8"/>
        <v>0</v>
      </c>
      <c r="BQ137" s="103">
        <f t="shared" si="49"/>
        <v>0</v>
      </c>
      <c r="BR137" s="103">
        <f t="shared" si="50"/>
        <v>0</v>
      </c>
      <c r="BS137" s="103">
        <f t="shared" si="51"/>
        <v>0</v>
      </c>
      <c r="BT137" s="101">
        <f t="shared" si="52"/>
        <v>0</v>
      </c>
      <c r="BU137" s="101">
        <f t="shared" si="53"/>
        <v>0</v>
      </c>
      <c r="BV137" s="101">
        <f t="shared" si="54"/>
        <v>0</v>
      </c>
      <c r="BW137" s="101">
        <f t="shared" si="55"/>
        <v>0</v>
      </c>
      <c r="BX137" s="101">
        <f t="shared" si="56"/>
        <v>0</v>
      </c>
      <c r="BY137" s="101">
        <f t="shared" si="57"/>
        <v>0</v>
      </c>
      <c r="BZ137" s="101">
        <f t="shared" si="58"/>
        <v>0</v>
      </c>
      <c r="CA137" s="101">
        <f t="shared" si="59"/>
        <v>0</v>
      </c>
      <c r="CB137" s="100">
        <f t="shared" si="60"/>
        <v>0</v>
      </c>
      <c r="CC137" s="101">
        <f t="shared" si="61"/>
        <v>0</v>
      </c>
      <c r="CD137" s="102">
        <f t="shared" si="62"/>
        <v>0</v>
      </c>
      <c r="CE137" s="100">
        <f t="shared" si="63"/>
        <v>0</v>
      </c>
      <c r="CF137" s="100">
        <f t="shared" si="64"/>
        <v>0</v>
      </c>
      <c r="CG137" s="100">
        <f t="shared" si="65"/>
        <v>0</v>
      </c>
      <c r="CH137" s="100">
        <f t="shared" si="66"/>
        <v>0</v>
      </c>
      <c r="CI137" s="100">
        <f t="shared" si="67"/>
        <v>0</v>
      </c>
      <c r="CJ137" s="103">
        <f t="shared" si="68"/>
        <v>0</v>
      </c>
      <c r="CK137" s="101">
        <f t="shared" si="69"/>
        <v>0</v>
      </c>
      <c r="CL137" s="103">
        <f t="shared" si="70"/>
        <v>0</v>
      </c>
      <c r="CM137" s="101" t="e">
        <f t="shared" si="71"/>
        <v>#DIV/0!</v>
      </c>
    </row>
    <row r="138" spans="2:91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7"/>
        <v>10</v>
      </c>
      <c r="AY138" s="100" t="e">
        <f t="shared" si="38"/>
        <v>#DIV/0!</v>
      </c>
      <c r="AZ138" s="101" t="e">
        <f t="shared" si="39"/>
        <v>#DIV/0!</v>
      </c>
      <c r="BA138" s="102">
        <f t="shared" si="40"/>
        <v>0</v>
      </c>
      <c r="BB138" s="100" t="e">
        <f t="shared" si="41"/>
        <v>#DIV/0!</v>
      </c>
      <c r="BC138" s="100">
        <f t="shared" si="42"/>
        <v>0</v>
      </c>
      <c r="BD138" s="100" t="e">
        <f t="shared" si="43"/>
        <v>#DIV/0!</v>
      </c>
      <c r="BE138" s="100">
        <f t="shared" si="44"/>
        <v>0</v>
      </c>
      <c r="BF138" s="100" t="e">
        <f t="shared" si="45"/>
        <v>#DIV/0!</v>
      </c>
      <c r="BG138" s="103" t="e">
        <f>+VLOOKUP(K138,'Código Barras'!$C$3:$D$1694,1,0)</f>
        <v>#N/A</v>
      </c>
      <c r="BH138" s="101" t="e">
        <f t="shared" si="46"/>
        <v>#DIV/0!</v>
      </c>
      <c r="BI138" s="103" t="e">
        <f>+VLOOKUP(M138,'Código Barras'!$C$3:$D$1694,1,0)</f>
        <v>#N/A</v>
      </c>
      <c r="BJ138" s="101" t="e">
        <f t="shared" si="47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8"/>
        <v>0</v>
      </c>
      <c r="BQ138" s="103">
        <f t="shared" si="49"/>
        <v>0</v>
      </c>
      <c r="BR138" s="103">
        <f t="shared" si="50"/>
        <v>0</v>
      </c>
      <c r="BS138" s="103">
        <f t="shared" si="51"/>
        <v>0</v>
      </c>
      <c r="BT138" s="101">
        <f t="shared" si="52"/>
        <v>0</v>
      </c>
      <c r="BU138" s="101">
        <f t="shared" si="53"/>
        <v>0</v>
      </c>
      <c r="BV138" s="101">
        <f t="shared" si="54"/>
        <v>0</v>
      </c>
      <c r="BW138" s="101">
        <f t="shared" si="55"/>
        <v>0</v>
      </c>
      <c r="BX138" s="101">
        <f t="shared" si="56"/>
        <v>0</v>
      </c>
      <c r="BY138" s="101">
        <f t="shared" si="57"/>
        <v>0</v>
      </c>
      <c r="BZ138" s="101">
        <f t="shared" si="58"/>
        <v>0</v>
      </c>
      <c r="CA138" s="101">
        <f t="shared" si="59"/>
        <v>0</v>
      </c>
      <c r="CB138" s="100">
        <f t="shared" si="60"/>
        <v>0</v>
      </c>
      <c r="CC138" s="101">
        <f t="shared" si="61"/>
        <v>0</v>
      </c>
      <c r="CD138" s="102">
        <f t="shared" si="62"/>
        <v>0</v>
      </c>
      <c r="CE138" s="100">
        <f t="shared" si="63"/>
        <v>0</v>
      </c>
      <c r="CF138" s="100">
        <f t="shared" si="64"/>
        <v>0</v>
      </c>
      <c r="CG138" s="100">
        <f t="shared" si="65"/>
        <v>0</v>
      </c>
      <c r="CH138" s="100">
        <f t="shared" si="66"/>
        <v>0</v>
      </c>
      <c r="CI138" s="100">
        <f t="shared" si="67"/>
        <v>0</v>
      </c>
      <c r="CJ138" s="103">
        <f t="shared" si="68"/>
        <v>0</v>
      </c>
      <c r="CK138" s="101">
        <f t="shared" si="69"/>
        <v>0</v>
      </c>
      <c r="CL138" s="103">
        <f t="shared" si="70"/>
        <v>0</v>
      </c>
      <c r="CM138" s="101" t="e">
        <f t="shared" si="71"/>
        <v>#DIV/0!</v>
      </c>
    </row>
    <row r="139" spans="2:91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2">SUMPRODUCT(--(ISERROR(AY139:CM139)))</f>
        <v>10</v>
      </c>
      <c r="AY139" s="100" t="e">
        <f t="shared" ref="AY139:AY202" si="73">IF(OR(C139="F",C139="NC",C139="ND",C139="R"),C139,1/0)</f>
        <v>#DIV/0!</v>
      </c>
      <c r="AZ139" s="101" t="e">
        <f t="shared" ref="AZ139:AZ202" si="74">IF(ISNUMBER(D139),D139,1/0)</f>
        <v>#DIV/0!</v>
      </c>
      <c r="BA139" s="102">
        <f t="shared" ref="BA139:BA202" si="75">+E139</f>
        <v>0</v>
      </c>
      <c r="BB139" s="100" t="e">
        <f t="shared" ref="BB139:BB202" si="76">IF(ISTEXT(F139),F139,1/0)</f>
        <v>#DIV/0!</v>
      </c>
      <c r="BC139" s="100">
        <f t="shared" ref="BC139:BC202" si="77">+G139</f>
        <v>0</v>
      </c>
      <c r="BD139" s="100" t="e">
        <f t="shared" ref="BD139:BD202" si="78">IF(ISTEXT(H139),H139,1/0)</f>
        <v>#DIV/0!</v>
      </c>
      <c r="BE139" s="100">
        <f t="shared" ref="BE139:BE202" si="79">+I139</f>
        <v>0</v>
      </c>
      <c r="BF139" s="100" t="e">
        <f t="shared" ref="BF139:BF202" si="80">IF(ISTEXT(J139),J139,1/0)</f>
        <v>#DIV/0!</v>
      </c>
      <c r="BG139" s="103" t="e">
        <f>+VLOOKUP(K139,'Código Barras'!$C$3:$D$1694,1,0)</f>
        <v>#N/A</v>
      </c>
      <c r="BH139" s="101" t="e">
        <f t="shared" ref="BH139:BH202" si="81">IF(ISNUMBER(L139),L139,1/0)</f>
        <v>#DIV/0!</v>
      </c>
      <c r="BI139" s="103" t="e">
        <f>+VLOOKUP(M139,'Código Barras'!$C$3:$D$1694,1,0)</f>
        <v>#N/A</v>
      </c>
      <c r="BJ139" s="101" t="e">
        <f t="shared" ref="BJ139:BJ202" si="82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3">+T139</f>
        <v>0</v>
      </c>
      <c r="BQ139" s="103">
        <f t="shared" ref="BQ139:BQ202" si="84">+U139</f>
        <v>0</v>
      </c>
      <c r="BR139" s="103">
        <f t="shared" ref="BR139:BR202" si="85">+V139</f>
        <v>0</v>
      </c>
      <c r="BS139" s="103">
        <f t="shared" ref="BS139:BS202" si="86">+W139</f>
        <v>0</v>
      </c>
      <c r="BT139" s="101">
        <f t="shared" ref="BT139:BT202" si="87">IF(OR(ISNUMBER(X139),X139=0),X139,1/0)</f>
        <v>0</v>
      </c>
      <c r="BU139" s="101">
        <f t="shared" ref="BU139:BU202" si="88">IF(OR(ISNUMBER(Y139),Y139=0),Y139,1/0)</f>
        <v>0</v>
      </c>
      <c r="BV139" s="101">
        <f t="shared" ref="BV139:BV202" si="89">IF(OR(ISNUMBER(Z139),Z139=0),Z139,1/0)</f>
        <v>0</v>
      </c>
      <c r="BW139" s="101">
        <f t="shared" ref="BW139:BW202" si="90">IF(OR(ISNUMBER(AA139),AA139=0),AA139,1/0)</f>
        <v>0</v>
      </c>
      <c r="BX139" s="101">
        <f t="shared" ref="BX139:BX202" si="91">IF(OR(ISNUMBER(AB139),AB139=0),AB139,1/0)</f>
        <v>0</v>
      </c>
      <c r="BY139" s="101">
        <f t="shared" ref="BY139:BY202" si="92">IF(OR(ISNUMBER(AC139),AC139=0),AC139,1/0)</f>
        <v>0</v>
      </c>
      <c r="BZ139" s="101">
        <f t="shared" ref="BZ139:BZ202" si="93">IF(OR(ISNUMBER(AD139),AD139=0),AD139,1/0)</f>
        <v>0</v>
      </c>
      <c r="CA139" s="101">
        <f t="shared" ref="CA139:CA202" si="94">IF(OR(ISNUMBER(AE139),AE139=0),AE139,1/0)</f>
        <v>0</v>
      </c>
      <c r="CB139" s="100">
        <f t="shared" ref="CB139:CB202" si="95">IF(OR(ISNUMBER(AF139),AF139=0),AF139,1/0)</f>
        <v>0</v>
      </c>
      <c r="CC139" s="101">
        <f t="shared" ref="CC139:CC202" si="96">IF(OR(ISNUMBER(AG139),AG139=0),AG139,1/0)</f>
        <v>0</v>
      </c>
      <c r="CD139" s="102">
        <f t="shared" ref="CD139:CD202" si="97">IF(OR(ISNUMBER(AH139),AH139=0),AH139,1/0)</f>
        <v>0</v>
      </c>
      <c r="CE139" s="100">
        <f t="shared" ref="CE139:CE202" si="98">IF(OR(ISNUMBER(AI139),AI139=0),AI139,1/0)</f>
        <v>0</v>
      </c>
      <c r="CF139" s="100">
        <f t="shared" ref="CF139:CF202" si="99">IF(OR(ISNUMBER(AJ139),AJ139=0),AJ139,1/0)</f>
        <v>0</v>
      </c>
      <c r="CG139" s="100">
        <f t="shared" ref="CG139:CG202" si="100">IF(OR(ISNUMBER(AK139),AK139=0),AK139,1/0)</f>
        <v>0</v>
      </c>
      <c r="CH139" s="100">
        <f t="shared" ref="CH139:CH202" si="101">IF(OR(ISNUMBER(AL139),AL139=0),AL139,1/0)</f>
        <v>0</v>
      </c>
      <c r="CI139" s="100">
        <f t="shared" ref="CI139:CI202" si="102">IF(OR(ISNUMBER(AM139),AM139=0),AM139,1/0)</f>
        <v>0</v>
      </c>
      <c r="CJ139" s="103">
        <f t="shared" ref="CJ139:CJ202" si="103">IF(OR(ISNUMBER(AN139),AN139=0),AN139,1/0)</f>
        <v>0</v>
      </c>
      <c r="CK139" s="101">
        <f t="shared" ref="CK139:CK202" si="104">IF(OR(ISNUMBER(AO139),AO139=0),AO139,1/0)</f>
        <v>0</v>
      </c>
      <c r="CL139" s="103">
        <f t="shared" ref="CL139:CL202" si="105">IF(OR(ISNUMBER(AP139),AP139=0),AP139,1/0)</f>
        <v>0</v>
      </c>
      <c r="CM139" s="101" t="e">
        <f t="shared" ref="CM139:CM202" si="106">IF(ISNUMBER(AQ139),AQ139,1/0)</f>
        <v>#DIV/0!</v>
      </c>
    </row>
    <row r="140" spans="2:91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2"/>
        <v>10</v>
      </c>
      <c r="AY140" s="100" t="e">
        <f t="shared" si="73"/>
        <v>#DIV/0!</v>
      </c>
      <c r="AZ140" s="101" t="e">
        <f t="shared" si="74"/>
        <v>#DIV/0!</v>
      </c>
      <c r="BA140" s="102">
        <f t="shared" si="75"/>
        <v>0</v>
      </c>
      <c r="BB140" s="100" t="e">
        <f t="shared" si="76"/>
        <v>#DIV/0!</v>
      </c>
      <c r="BC140" s="100">
        <f t="shared" si="77"/>
        <v>0</v>
      </c>
      <c r="BD140" s="100" t="e">
        <f t="shared" si="78"/>
        <v>#DIV/0!</v>
      </c>
      <c r="BE140" s="100">
        <f t="shared" si="79"/>
        <v>0</v>
      </c>
      <c r="BF140" s="100" t="e">
        <f t="shared" si="80"/>
        <v>#DIV/0!</v>
      </c>
      <c r="BG140" s="103" t="e">
        <f>+VLOOKUP(K140,'Código Barras'!$C$3:$D$1694,1,0)</f>
        <v>#N/A</v>
      </c>
      <c r="BH140" s="101" t="e">
        <f t="shared" si="81"/>
        <v>#DIV/0!</v>
      </c>
      <c r="BI140" s="103" t="e">
        <f>+VLOOKUP(M140,'Código Barras'!$C$3:$D$1694,1,0)</f>
        <v>#N/A</v>
      </c>
      <c r="BJ140" s="101" t="e">
        <f t="shared" si="82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3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1">
        <f t="shared" si="94"/>
        <v>0</v>
      </c>
      <c r="CB140" s="100">
        <f t="shared" si="95"/>
        <v>0</v>
      </c>
      <c r="CC140" s="101">
        <f t="shared" si="96"/>
        <v>0</v>
      </c>
      <c r="CD140" s="102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0">
        <f t="shared" si="102"/>
        <v>0</v>
      </c>
      <c r="CJ140" s="103">
        <f t="shared" si="103"/>
        <v>0</v>
      </c>
      <c r="CK140" s="101">
        <f t="shared" si="104"/>
        <v>0</v>
      </c>
      <c r="CL140" s="103">
        <f t="shared" si="105"/>
        <v>0</v>
      </c>
      <c r="CM140" s="101" t="e">
        <f t="shared" si="106"/>
        <v>#DIV/0!</v>
      </c>
    </row>
    <row r="141" spans="2:91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2"/>
        <v>10</v>
      </c>
      <c r="AY141" s="100" t="e">
        <f t="shared" si="73"/>
        <v>#DIV/0!</v>
      </c>
      <c r="AZ141" s="101" t="e">
        <f t="shared" si="74"/>
        <v>#DIV/0!</v>
      </c>
      <c r="BA141" s="102">
        <f t="shared" si="75"/>
        <v>0</v>
      </c>
      <c r="BB141" s="100" t="e">
        <f t="shared" si="76"/>
        <v>#DIV/0!</v>
      </c>
      <c r="BC141" s="100">
        <f t="shared" si="77"/>
        <v>0</v>
      </c>
      <c r="BD141" s="100" t="e">
        <f t="shared" si="78"/>
        <v>#DIV/0!</v>
      </c>
      <c r="BE141" s="100">
        <f t="shared" si="79"/>
        <v>0</v>
      </c>
      <c r="BF141" s="100" t="e">
        <f t="shared" si="80"/>
        <v>#DIV/0!</v>
      </c>
      <c r="BG141" s="103" t="e">
        <f>+VLOOKUP(K141,'Código Barras'!$C$3:$D$1694,1,0)</f>
        <v>#N/A</v>
      </c>
      <c r="BH141" s="101" t="e">
        <f t="shared" si="81"/>
        <v>#DIV/0!</v>
      </c>
      <c r="BI141" s="103" t="e">
        <f>+VLOOKUP(M141,'Código Barras'!$C$3:$D$1694,1,0)</f>
        <v>#N/A</v>
      </c>
      <c r="BJ141" s="101" t="e">
        <f t="shared" si="82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3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1">
        <f t="shared" si="94"/>
        <v>0</v>
      </c>
      <c r="CB141" s="100">
        <f t="shared" si="95"/>
        <v>0</v>
      </c>
      <c r="CC141" s="101">
        <f t="shared" si="96"/>
        <v>0</v>
      </c>
      <c r="CD141" s="102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0">
        <f t="shared" si="102"/>
        <v>0</v>
      </c>
      <c r="CJ141" s="103">
        <f t="shared" si="103"/>
        <v>0</v>
      </c>
      <c r="CK141" s="101">
        <f t="shared" si="104"/>
        <v>0</v>
      </c>
      <c r="CL141" s="103">
        <f t="shared" si="105"/>
        <v>0</v>
      </c>
      <c r="CM141" s="101" t="e">
        <f t="shared" si="106"/>
        <v>#DIV/0!</v>
      </c>
    </row>
    <row r="142" spans="2:91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2"/>
        <v>10</v>
      </c>
      <c r="AY142" s="100" t="e">
        <f t="shared" si="73"/>
        <v>#DIV/0!</v>
      </c>
      <c r="AZ142" s="101" t="e">
        <f t="shared" si="74"/>
        <v>#DIV/0!</v>
      </c>
      <c r="BA142" s="102">
        <f t="shared" si="75"/>
        <v>0</v>
      </c>
      <c r="BB142" s="100" t="e">
        <f t="shared" si="76"/>
        <v>#DIV/0!</v>
      </c>
      <c r="BC142" s="100">
        <f t="shared" si="77"/>
        <v>0</v>
      </c>
      <c r="BD142" s="100" t="e">
        <f t="shared" si="78"/>
        <v>#DIV/0!</v>
      </c>
      <c r="BE142" s="100">
        <f t="shared" si="79"/>
        <v>0</v>
      </c>
      <c r="BF142" s="100" t="e">
        <f t="shared" si="80"/>
        <v>#DIV/0!</v>
      </c>
      <c r="BG142" s="103" t="e">
        <f>+VLOOKUP(K142,'Código Barras'!$C$3:$D$1694,1,0)</f>
        <v>#N/A</v>
      </c>
      <c r="BH142" s="101" t="e">
        <f t="shared" si="81"/>
        <v>#DIV/0!</v>
      </c>
      <c r="BI142" s="103" t="e">
        <f>+VLOOKUP(M142,'Código Barras'!$C$3:$D$1694,1,0)</f>
        <v>#N/A</v>
      </c>
      <c r="BJ142" s="101" t="e">
        <f t="shared" si="82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3"/>
        <v>0</v>
      </c>
      <c r="BQ142" s="103">
        <f t="shared" si="84"/>
        <v>0</v>
      </c>
      <c r="BR142" s="103">
        <f t="shared" si="85"/>
        <v>0</v>
      </c>
      <c r="BS142" s="103">
        <f t="shared" si="86"/>
        <v>0</v>
      </c>
      <c r="BT142" s="101">
        <f t="shared" si="87"/>
        <v>0</v>
      </c>
      <c r="BU142" s="101">
        <f t="shared" si="88"/>
        <v>0</v>
      </c>
      <c r="BV142" s="101">
        <f t="shared" si="89"/>
        <v>0</v>
      </c>
      <c r="BW142" s="101">
        <f t="shared" si="90"/>
        <v>0</v>
      </c>
      <c r="BX142" s="101">
        <f t="shared" si="91"/>
        <v>0</v>
      </c>
      <c r="BY142" s="101">
        <f t="shared" si="92"/>
        <v>0</v>
      </c>
      <c r="BZ142" s="101">
        <f t="shared" si="93"/>
        <v>0</v>
      </c>
      <c r="CA142" s="101">
        <f t="shared" si="94"/>
        <v>0</v>
      </c>
      <c r="CB142" s="100">
        <f t="shared" si="95"/>
        <v>0</v>
      </c>
      <c r="CC142" s="101">
        <f t="shared" si="96"/>
        <v>0</v>
      </c>
      <c r="CD142" s="102">
        <f t="shared" si="97"/>
        <v>0</v>
      </c>
      <c r="CE142" s="100">
        <f t="shared" si="98"/>
        <v>0</v>
      </c>
      <c r="CF142" s="100">
        <f t="shared" si="99"/>
        <v>0</v>
      </c>
      <c r="CG142" s="100">
        <f t="shared" si="100"/>
        <v>0</v>
      </c>
      <c r="CH142" s="100">
        <f t="shared" si="101"/>
        <v>0</v>
      </c>
      <c r="CI142" s="100">
        <f t="shared" si="102"/>
        <v>0</v>
      </c>
      <c r="CJ142" s="103">
        <f t="shared" si="103"/>
        <v>0</v>
      </c>
      <c r="CK142" s="101">
        <f t="shared" si="104"/>
        <v>0</v>
      </c>
      <c r="CL142" s="103">
        <f t="shared" si="105"/>
        <v>0</v>
      </c>
      <c r="CM142" s="101" t="e">
        <f t="shared" si="106"/>
        <v>#DIV/0!</v>
      </c>
    </row>
    <row r="143" spans="2:91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2"/>
        <v>10</v>
      </c>
      <c r="AY143" s="100" t="e">
        <f t="shared" si="73"/>
        <v>#DIV/0!</v>
      </c>
      <c r="AZ143" s="101" t="e">
        <f t="shared" si="74"/>
        <v>#DIV/0!</v>
      </c>
      <c r="BA143" s="102">
        <f t="shared" si="75"/>
        <v>0</v>
      </c>
      <c r="BB143" s="100" t="e">
        <f t="shared" si="76"/>
        <v>#DIV/0!</v>
      </c>
      <c r="BC143" s="100">
        <f t="shared" si="77"/>
        <v>0</v>
      </c>
      <c r="BD143" s="100" t="e">
        <f t="shared" si="78"/>
        <v>#DIV/0!</v>
      </c>
      <c r="BE143" s="100">
        <f t="shared" si="79"/>
        <v>0</v>
      </c>
      <c r="BF143" s="100" t="e">
        <f t="shared" si="80"/>
        <v>#DIV/0!</v>
      </c>
      <c r="BG143" s="103" t="e">
        <f>+VLOOKUP(K143,'Código Barras'!$C$3:$D$1694,1,0)</f>
        <v>#N/A</v>
      </c>
      <c r="BH143" s="101" t="e">
        <f t="shared" si="81"/>
        <v>#DIV/0!</v>
      </c>
      <c r="BI143" s="103" t="e">
        <f>+VLOOKUP(M143,'Código Barras'!$C$3:$D$1694,1,0)</f>
        <v>#N/A</v>
      </c>
      <c r="BJ143" s="101" t="e">
        <f t="shared" si="82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3"/>
        <v>0</v>
      </c>
      <c r="BQ143" s="103">
        <f t="shared" si="84"/>
        <v>0</v>
      </c>
      <c r="BR143" s="103">
        <f t="shared" si="85"/>
        <v>0</v>
      </c>
      <c r="BS143" s="103">
        <f t="shared" si="86"/>
        <v>0</v>
      </c>
      <c r="BT143" s="101">
        <f t="shared" si="87"/>
        <v>0</v>
      </c>
      <c r="BU143" s="101">
        <f t="shared" si="88"/>
        <v>0</v>
      </c>
      <c r="BV143" s="101">
        <f t="shared" si="89"/>
        <v>0</v>
      </c>
      <c r="BW143" s="101">
        <f t="shared" si="90"/>
        <v>0</v>
      </c>
      <c r="BX143" s="101">
        <f t="shared" si="91"/>
        <v>0</v>
      </c>
      <c r="BY143" s="101">
        <f t="shared" si="92"/>
        <v>0</v>
      </c>
      <c r="BZ143" s="101">
        <f t="shared" si="93"/>
        <v>0</v>
      </c>
      <c r="CA143" s="101">
        <f t="shared" si="94"/>
        <v>0</v>
      </c>
      <c r="CB143" s="100">
        <f t="shared" si="95"/>
        <v>0</v>
      </c>
      <c r="CC143" s="101">
        <f t="shared" si="96"/>
        <v>0</v>
      </c>
      <c r="CD143" s="102">
        <f t="shared" si="97"/>
        <v>0</v>
      </c>
      <c r="CE143" s="100">
        <f t="shared" si="98"/>
        <v>0</v>
      </c>
      <c r="CF143" s="100">
        <f t="shared" si="99"/>
        <v>0</v>
      </c>
      <c r="CG143" s="100">
        <f t="shared" si="100"/>
        <v>0</v>
      </c>
      <c r="CH143" s="100">
        <f t="shared" si="101"/>
        <v>0</v>
      </c>
      <c r="CI143" s="100">
        <f t="shared" si="102"/>
        <v>0</v>
      </c>
      <c r="CJ143" s="103">
        <f t="shared" si="103"/>
        <v>0</v>
      </c>
      <c r="CK143" s="101">
        <f t="shared" si="104"/>
        <v>0</v>
      </c>
      <c r="CL143" s="103">
        <f t="shared" si="105"/>
        <v>0</v>
      </c>
      <c r="CM143" s="101" t="e">
        <f t="shared" si="106"/>
        <v>#DIV/0!</v>
      </c>
    </row>
    <row r="144" spans="2:91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2"/>
        <v>10</v>
      </c>
      <c r="AY144" s="100" t="e">
        <f t="shared" si="73"/>
        <v>#DIV/0!</v>
      </c>
      <c r="AZ144" s="101" t="e">
        <f t="shared" si="74"/>
        <v>#DIV/0!</v>
      </c>
      <c r="BA144" s="102">
        <f t="shared" si="75"/>
        <v>0</v>
      </c>
      <c r="BB144" s="100" t="e">
        <f t="shared" si="76"/>
        <v>#DIV/0!</v>
      </c>
      <c r="BC144" s="100">
        <f t="shared" si="77"/>
        <v>0</v>
      </c>
      <c r="BD144" s="100" t="e">
        <f t="shared" si="78"/>
        <v>#DIV/0!</v>
      </c>
      <c r="BE144" s="100">
        <f t="shared" si="79"/>
        <v>0</v>
      </c>
      <c r="BF144" s="100" t="e">
        <f t="shared" si="80"/>
        <v>#DIV/0!</v>
      </c>
      <c r="BG144" s="103" t="e">
        <f>+VLOOKUP(K144,'Código Barras'!$C$3:$D$1694,1,0)</f>
        <v>#N/A</v>
      </c>
      <c r="BH144" s="101" t="e">
        <f t="shared" si="81"/>
        <v>#DIV/0!</v>
      </c>
      <c r="BI144" s="103" t="e">
        <f>+VLOOKUP(M144,'Código Barras'!$C$3:$D$1694,1,0)</f>
        <v>#N/A</v>
      </c>
      <c r="BJ144" s="101" t="e">
        <f t="shared" si="82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3"/>
        <v>0</v>
      </c>
      <c r="BQ144" s="103">
        <f t="shared" si="84"/>
        <v>0</v>
      </c>
      <c r="BR144" s="103">
        <f t="shared" si="85"/>
        <v>0</v>
      </c>
      <c r="BS144" s="103">
        <f t="shared" si="86"/>
        <v>0</v>
      </c>
      <c r="BT144" s="101">
        <f t="shared" si="87"/>
        <v>0</v>
      </c>
      <c r="BU144" s="101">
        <f t="shared" si="88"/>
        <v>0</v>
      </c>
      <c r="BV144" s="101">
        <f t="shared" si="89"/>
        <v>0</v>
      </c>
      <c r="BW144" s="101">
        <f t="shared" si="90"/>
        <v>0</v>
      </c>
      <c r="BX144" s="101">
        <f t="shared" si="91"/>
        <v>0</v>
      </c>
      <c r="BY144" s="101">
        <f t="shared" si="92"/>
        <v>0</v>
      </c>
      <c r="BZ144" s="101">
        <f t="shared" si="93"/>
        <v>0</v>
      </c>
      <c r="CA144" s="101">
        <f t="shared" si="94"/>
        <v>0</v>
      </c>
      <c r="CB144" s="100">
        <f t="shared" si="95"/>
        <v>0</v>
      </c>
      <c r="CC144" s="101">
        <f t="shared" si="96"/>
        <v>0</v>
      </c>
      <c r="CD144" s="102">
        <f t="shared" si="97"/>
        <v>0</v>
      </c>
      <c r="CE144" s="100">
        <f t="shared" si="98"/>
        <v>0</v>
      </c>
      <c r="CF144" s="100">
        <f t="shared" si="99"/>
        <v>0</v>
      </c>
      <c r="CG144" s="100">
        <f t="shared" si="100"/>
        <v>0</v>
      </c>
      <c r="CH144" s="100">
        <f t="shared" si="101"/>
        <v>0</v>
      </c>
      <c r="CI144" s="100">
        <f t="shared" si="102"/>
        <v>0</v>
      </c>
      <c r="CJ144" s="103">
        <f t="shared" si="103"/>
        <v>0</v>
      </c>
      <c r="CK144" s="101">
        <f t="shared" si="104"/>
        <v>0</v>
      </c>
      <c r="CL144" s="103">
        <f t="shared" si="105"/>
        <v>0</v>
      </c>
      <c r="CM144" s="101" t="e">
        <f t="shared" si="106"/>
        <v>#DIV/0!</v>
      </c>
    </row>
    <row r="145" spans="2:91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2"/>
        <v>10</v>
      </c>
      <c r="AY145" s="100" t="e">
        <f t="shared" si="73"/>
        <v>#DIV/0!</v>
      </c>
      <c r="AZ145" s="101" t="e">
        <f t="shared" si="74"/>
        <v>#DIV/0!</v>
      </c>
      <c r="BA145" s="102">
        <f t="shared" si="75"/>
        <v>0</v>
      </c>
      <c r="BB145" s="100" t="e">
        <f t="shared" si="76"/>
        <v>#DIV/0!</v>
      </c>
      <c r="BC145" s="100">
        <f t="shared" si="77"/>
        <v>0</v>
      </c>
      <c r="BD145" s="100" t="e">
        <f t="shared" si="78"/>
        <v>#DIV/0!</v>
      </c>
      <c r="BE145" s="100">
        <f t="shared" si="79"/>
        <v>0</v>
      </c>
      <c r="BF145" s="100" t="e">
        <f t="shared" si="80"/>
        <v>#DIV/0!</v>
      </c>
      <c r="BG145" s="103" t="e">
        <f>+VLOOKUP(K145,'Código Barras'!$C$3:$D$1694,1,0)</f>
        <v>#N/A</v>
      </c>
      <c r="BH145" s="101" t="e">
        <f t="shared" si="81"/>
        <v>#DIV/0!</v>
      </c>
      <c r="BI145" s="103" t="e">
        <f>+VLOOKUP(M145,'Código Barras'!$C$3:$D$1694,1,0)</f>
        <v>#N/A</v>
      </c>
      <c r="BJ145" s="101" t="e">
        <f t="shared" si="82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3"/>
        <v>0</v>
      </c>
      <c r="BQ145" s="103">
        <f t="shared" si="84"/>
        <v>0</v>
      </c>
      <c r="BR145" s="103">
        <f t="shared" si="85"/>
        <v>0</v>
      </c>
      <c r="BS145" s="103">
        <f t="shared" si="86"/>
        <v>0</v>
      </c>
      <c r="BT145" s="101">
        <f t="shared" si="87"/>
        <v>0</v>
      </c>
      <c r="BU145" s="101">
        <f t="shared" si="88"/>
        <v>0</v>
      </c>
      <c r="BV145" s="101">
        <f t="shared" si="89"/>
        <v>0</v>
      </c>
      <c r="BW145" s="101">
        <f t="shared" si="90"/>
        <v>0</v>
      </c>
      <c r="BX145" s="101">
        <f t="shared" si="91"/>
        <v>0</v>
      </c>
      <c r="BY145" s="101">
        <f t="shared" si="92"/>
        <v>0</v>
      </c>
      <c r="BZ145" s="101">
        <f t="shared" si="93"/>
        <v>0</v>
      </c>
      <c r="CA145" s="101">
        <f t="shared" si="94"/>
        <v>0</v>
      </c>
      <c r="CB145" s="100">
        <f t="shared" si="95"/>
        <v>0</v>
      </c>
      <c r="CC145" s="101">
        <f t="shared" si="96"/>
        <v>0</v>
      </c>
      <c r="CD145" s="102">
        <f t="shared" si="97"/>
        <v>0</v>
      </c>
      <c r="CE145" s="100">
        <f t="shared" si="98"/>
        <v>0</v>
      </c>
      <c r="CF145" s="100">
        <f t="shared" si="99"/>
        <v>0</v>
      </c>
      <c r="CG145" s="100">
        <f t="shared" si="100"/>
        <v>0</v>
      </c>
      <c r="CH145" s="100">
        <f t="shared" si="101"/>
        <v>0</v>
      </c>
      <c r="CI145" s="100">
        <f t="shared" si="102"/>
        <v>0</v>
      </c>
      <c r="CJ145" s="103">
        <f t="shared" si="103"/>
        <v>0</v>
      </c>
      <c r="CK145" s="101">
        <f t="shared" si="104"/>
        <v>0</v>
      </c>
      <c r="CL145" s="103">
        <f t="shared" si="105"/>
        <v>0</v>
      </c>
      <c r="CM145" s="101" t="e">
        <f t="shared" si="106"/>
        <v>#DIV/0!</v>
      </c>
    </row>
    <row r="146" spans="2:91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2"/>
        <v>10</v>
      </c>
      <c r="AY146" s="100" t="e">
        <f t="shared" si="73"/>
        <v>#DIV/0!</v>
      </c>
      <c r="AZ146" s="101" t="e">
        <f t="shared" si="74"/>
        <v>#DIV/0!</v>
      </c>
      <c r="BA146" s="102">
        <f t="shared" si="75"/>
        <v>0</v>
      </c>
      <c r="BB146" s="100" t="e">
        <f t="shared" si="76"/>
        <v>#DIV/0!</v>
      </c>
      <c r="BC146" s="100">
        <f t="shared" si="77"/>
        <v>0</v>
      </c>
      <c r="BD146" s="100" t="e">
        <f t="shared" si="78"/>
        <v>#DIV/0!</v>
      </c>
      <c r="BE146" s="100">
        <f t="shared" si="79"/>
        <v>0</v>
      </c>
      <c r="BF146" s="100" t="e">
        <f t="shared" si="80"/>
        <v>#DIV/0!</v>
      </c>
      <c r="BG146" s="103" t="e">
        <f>+VLOOKUP(K146,'Código Barras'!$C$3:$D$1694,1,0)</f>
        <v>#N/A</v>
      </c>
      <c r="BH146" s="101" t="e">
        <f t="shared" si="81"/>
        <v>#DIV/0!</v>
      </c>
      <c r="BI146" s="103" t="e">
        <f>+VLOOKUP(M146,'Código Barras'!$C$3:$D$1694,1,0)</f>
        <v>#N/A</v>
      </c>
      <c r="BJ146" s="101" t="e">
        <f t="shared" si="82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3"/>
        <v>0</v>
      </c>
      <c r="BQ146" s="103">
        <f t="shared" si="84"/>
        <v>0</v>
      </c>
      <c r="BR146" s="103">
        <f t="shared" si="85"/>
        <v>0</v>
      </c>
      <c r="BS146" s="103">
        <f t="shared" si="86"/>
        <v>0</v>
      </c>
      <c r="BT146" s="101">
        <f t="shared" si="87"/>
        <v>0</v>
      </c>
      <c r="BU146" s="101">
        <f t="shared" si="88"/>
        <v>0</v>
      </c>
      <c r="BV146" s="101">
        <f t="shared" si="89"/>
        <v>0</v>
      </c>
      <c r="BW146" s="101">
        <f t="shared" si="90"/>
        <v>0</v>
      </c>
      <c r="BX146" s="101">
        <f t="shared" si="91"/>
        <v>0</v>
      </c>
      <c r="BY146" s="101">
        <f t="shared" si="92"/>
        <v>0</v>
      </c>
      <c r="BZ146" s="101">
        <f t="shared" si="93"/>
        <v>0</v>
      </c>
      <c r="CA146" s="101">
        <f t="shared" si="94"/>
        <v>0</v>
      </c>
      <c r="CB146" s="100">
        <f t="shared" si="95"/>
        <v>0</v>
      </c>
      <c r="CC146" s="101">
        <f t="shared" si="96"/>
        <v>0</v>
      </c>
      <c r="CD146" s="102">
        <f t="shared" si="97"/>
        <v>0</v>
      </c>
      <c r="CE146" s="100">
        <f t="shared" si="98"/>
        <v>0</v>
      </c>
      <c r="CF146" s="100">
        <f t="shared" si="99"/>
        <v>0</v>
      </c>
      <c r="CG146" s="100">
        <f t="shared" si="100"/>
        <v>0</v>
      </c>
      <c r="CH146" s="100">
        <f t="shared" si="101"/>
        <v>0</v>
      </c>
      <c r="CI146" s="100">
        <f t="shared" si="102"/>
        <v>0</v>
      </c>
      <c r="CJ146" s="103">
        <f t="shared" si="103"/>
        <v>0</v>
      </c>
      <c r="CK146" s="101">
        <f t="shared" si="104"/>
        <v>0</v>
      </c>
      <c r="CL146" s="103">
        <f t="shared" si="105"/>
        <v>0</v>
      </c>
      <c r="CM146" s="101" t="e">
        <f t="shared" si="106"/>
        <v>#DIV/0!</v>
      </c>
    </row>
    <row r="147" spans="2:91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2"/>
        <v>10</v>
      </c>
      <c r="AY147" s="100" t="e">
        <f t="shared" si="73"/>
        <v>#DIV/0!</v>
      </c>
      <c r="AZ147" s="101" t="e">
        <f t="shared" si="74"/>
        <v>#DIV/0!</v>
      </c>
      <c r="BA147" s="102">
        <f t="shared" si="75"/>
        <v>0</v>
      </c>
      <c r="BB147" s="100" t="e">
        <f t="shared" si="76"/>
        <v>#DIV/0!</v>
      </c>
      <c r="BC147" s="100">
        <f t="shared" si="77"/>
        <v>0</v>
      </c>
      <c r="BD147" s="100" t="e">
        <f t="shared" si="78"/>
        <v>#DIV/0!</v>
      </c>
      <c r="BE147" s="100">
        <f t="shared" si="79"/>
        <v>0</v>
      </c>
      <c r="BF147" s="100" t="e">
        <f t="shared" si="80"/>
        <v>#DIV/0!</v>
      </c>
      <c r="BG147" s="103" t="e">
        <f>+VLOOKUP(K147,'Código Barras'!$C$3:$D$1694,1,0)</f>
        <v>#N/A</v>
      </c>
      <c r="BH147" s="101" t="e">
        <f t="shared" si="81"/>
        <v>#DIV/0!</v>
      </c>
      <c r="BI147" s="103" t="e">
        <f>+VLOOKUP(M147,'Código Barras'!$C$3:$D$1694,1,0)</f>
        <v>#N/A</v>
      </c>
      <c r="BJ147" s="101" t="e">
        <f t="shared" si="82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3"/>
        <v>0</v>
      </c>
      <c r="BQ147" s="103">
        <f t="shared" si="84"/>
        <v>0</v>
      </c>
      <c r="BR147" s="103">
        <f t="shared" si="85"/>
        <v>0</v>
      </c>
      <c r="BS147" s="103">
        <f t="shared" si="86"/>
        <v>0</v>
      </c>
      <c r="BT147" s="101">
        <f t="shared" si="87"/>
        <v>0</v>
      </c>
      <c r="BU147" s="101">
        <f t="shared" si="88"/>
        <v>0</v>
      </c>
      <c r="BV147" s="101">
        <f t="shared" si="89"/>
        <v>0</v>
      </c>
      <c r="BW147" s="101">
        <f t="shared" si="90"/>
        <v>0</v>
      </c>
      <c r="BX147" s="101">
        <f t="shared" si="91"/>
        <v>0</v>
      </c>
      <c r="BY147" s="101">
        <f t="shared" si="92"/>
        <v>0</v>
      </c>
      <c r="BZ147" s="101">
        <f t="shared" si="93"/>
        <v>0</v>
      </c>
      <c r="CA147" s="101">
        <f t="shared" si="94"/>
        <v>0</v>
      </c>
      <c r="CB147" s="100">
        <f t="shared" si="95"/>
        <v>0</v>
      </c>
      <c r="CC147" s="101">
        <f t="shared" si="96"/>
        <v>0</v>
      </c>
      <c r="CD147" s="102">
        <f t="shared" si="97"/>
        <v>0</v>
      </c>
      <c r="CE147" s="100">
        <f t="shared" si="98"/>
        <v>0</v>
      </c>
      <c r="CF147" s="100">
        <f t="shared" si="99"/>
        <v>0</v>
      </c>
      <c r="CG147" s="100">
        <f t="shared" si="100"/>
        <v>0</v>
      </c>
      <c r="CH147" s="100">
        <f t="shared" si="101"/>
        <v>0</v>
      </c>
      <c r="CI147" s="100">
        <f t="shared" si="102"/>
        <v>0</v>
      </c>
      <c r="CJ147" s="103">
        <f t="shared" si="103"/>
        <v>0</v>
      </c>
      <c r="CK147" s="101">
        <f t="shared" si="104"/>
        <v>0</v>
      </c>
      <c r="CL147" s="103">
        <f t="shared" si="105"/>
        <v>0</v>
      </c>
      <c r="CM147" s="101" t="e">
        <f t="shared" si="106"/>
        <v>#DIV/0!</v>
      </c>
    </row>
    <row r="148" spans="2:91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2"/>
        <v>10</v>
      </c>
      <c r="AY148" s="100" t="e">
        <f t="shared" si="73"/>
        <v>#DIV/0!</v>
      </c>
      <c r="AZ148" s="101" t="e">
        <f t="shared" si="74"/>
        <v>#DIV/0!</v>
      </c>
      <c r="BA148" s="102">
        <f t="shared" si="75"/>
        <v>0</v>
      </c>
      <c r="BB148" s="100" t="e">
        <f t="shared" si="76"/>
        <v>#DIV/0!</v>
      </c>
      <c r="BC148" s="100">
        <f t="shared" si="77"/>
        <v>0</v>
      </c>
      <c r="BD148" s="100" t="e">
        <f t="shared" si="78"/>
        <v>#DIV/0!</v>
      </c>
      <c r="BE148" s="100">
        <f t="shared" si="79"/>
        <v>0</v>
      </c>
      <c r="BF148" s="100" t="e">
        <f t="shared" si="80"/>
        <v>#DIV/0!</v>
      </c>
      <c r="BG148" s="103" t="e">
        <f>+VLOOKUP(K148,'Código Barras'!$C$3:$D$1694,1,0)</f>
        <v>#N/A</v>
      </c>
      <c r="BH148" s="101" t="e">
        <f t="shared" si="81"/>
        <v>#DIV/0!</v>
      </c>
      <c r="BI148" s="103" t="e">
        <f>+VLOOKUP(M148,'Código Barras'!$C$3:$D$1694,1,0)</f>
        <v>#N/A</v>
      </c>
      <c r="BJ148" s="101" t="e">
        <f t="shared" si="82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3"/>
        <v>0</v>
      </c>
      <c r="BQ148" s="103">
        <f t="shared" si="84"/>
        <v>0</v>
      </c>
      <c r="BR148" s="103">
        <f t="shared" si="85"/>
        <v>0</v>
      </c>
      <c r="BS148" s="103">
        <f t="shared" si="86"/>
        <v>0</v>
      </c>
      <c r="BT148" s="101">
        <f t="shared" si="87"/>
        <v>0</v>
      </c>
      <c r="BU148" s="101">
        <f t="shared" si="88"/>
        <v>0</v>
      </c>
      <c r="BV148" s="101">
        <f t="shared" si="89"/>
        <v>0</v>
      </c>
      <c r="BW148" s="101">
        <f t="shared" si="90"/>
        <v>0</v>
      </c>
      <c r="BX148" s="101">
        <f t="shared" si="91"/>
        <v>0</v>
      </c>
      <c r="BY148" s="101">
        <f t="shared" si="92"/>
        <v>0</v>
      </c>
      <c r="BZ148" s="101">
        <f t="shared" si="93"/>
        <v>0</v>
      </c>
      <c r="CA148" s="101">
        <f t="shared" si="94"/>
        <v>0</v>
      </c>
      <c r="CB148" s="100">
        <f t="shared" si="95"/>
        <v>0</v>
      </c>
      <c r="CC148" s="101">
        <f t="shared" si="96"/>
        <v>0</v>
      </c>
      <c r="CD148" s="102">
        <f t="shared" si="97"/>
        <v>0</v>
      </c>
      <c r="CE148" s="100">
        <f t="shared" si="98"/>
        <v>0</v>
      </c>
      <c r="CF148" s="100">
        <f t="shared" si="99"/>
        <v>0</v>
      </c>
      <c r="CG148" s="100">
        <f t="shared" si="100"/>
        <v>0</v>
      </c>
      <c r="CH148" s="100">
        <f t="shared" si="101"/>
        <v>0</v>
      </c>
      <c r="CI148" s="100">
        <f t="shared" si="102"/>
        <v>0</v>
      </c>
      <c r="CJ148" s="103">
        <f t="shared" si="103"/>
        <v>0</v>
      </c>
      <c r="CK148" s="101">
        <f t="shared" si="104"/>
        <v>0</v>
      </c>
      <c r="CL148" s="103">
        <f t="shared" si="105"/>
        <v>0</v>
      </c>
      <c r="CM148" s="101" t="e">
        <f t="shared" si="106"/>
        <v>#DIV/0!</v>
      </c>
    </row>
    <row r="149" spans="2:91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2"/>
        <v>10</v>
      </c>
      <c r="AY149" s="100" t="e">
        <f t="shared" si="73"/>
        <v>#DIV/0!</v>
      </c>
      <c r="AZ149" s="101" t="e">
        <f t="shared" si="74"/>
        <v>#DIV/0!</v>
      </c>
      <c r="BA149" s="102">
        <f t="shared" si="75"/>
        <v>0</v>
      </c>
      <c r="BB149" s="100" t="e">
        <f t="shared" si="76"/>
        <v>#DIV/0!</v>
      </c>
      <c r="BC149" s="100">
        <f t="shared" si="77"/>
        <v>0</v>
      </c>
      <c r="BD149" s="100" t="e">
        <f t="shared" si="78"/>
        <v>#DIV/0!</v>
      </c>
      <c r="BE149" s="100">
        <f t="shared" si="79"/>
        <v>0</v>
      </c>
      <c r="BF149" s="100" t="e">
        <f t="shared" si="80"/>
        <v>#DIV/0!</v>
      </c>
      <c r="BG149" s="103" t="e">
        <f>+VLOOKUP(K149,'Código Barras'!$C$3:$D$1694,1,0)</f>
        <v>#N/A</v>
      </c>
      <c r="BH149" s="101" t="e">
        <f t="shared" si="81"/>
        <v>#DIV/0!</v>
      </c>
      <c r="BI149" s="103" t="e">
        <f>+VLOOKUP(M149,'Código Barras'!$C$3:$D$1694,1,0)</f>
        <v>#N/A</v>
      </c>
      <c r="BJ149" s="101" t="e">
        <f t="shared" si="82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3"/>
        <v>0</v>
      </c>
      <c r="BQ149" s="103">
        <f t="shared" si="84"/>
        <v>0</v>
      </c>
      <c r="BR149" s="103">
        <f t="shared" si="85"/>
        <v>0</v>
      </c>
      <c r="BS149" s="103">
        <f t="shared" si="86"/>
        <v>0</v>
      </c>
      <c r="BT149" s="101">
        <f t="shared" si="87"/>
        <v>0</v>
      </c>
      <c r="BU149" s="101">
        <f t="shared" si="88"/>
        <v>0</v>
      </c>
      <c r="BV149" s="101">
        <f t="shared" si="89"/>
        <v>0</v>
      </c>
      <c r="BW149" s="101">
        <f t="shared" si="90"/>
        <v>0</v>
      </c>
      <c r="BX149" s="101">
        <f t="shared" si="91"/>
        <v>0</v>
      </c>
      <c r="BY149" s="101">
        <f t="shared" si="92"/>
        <v>0</v>
      </c>
      <c r="BZ149" s="101">
        <f t="shared" si="93"/>
        <v>0</v>
      </c>
      <c r="CA149" s="101">
        <f t="shared" si="94"/>
        <v>0</v>
      </c>
      <c r="CB149" s="100">
        <f t="shared" si="95"/>
        <v>0</v>
      </c>
      <c r="CC149" s="101">
        <f t="shared" si="96"/>
        <v>0</v>
      </c>
      <c r="CD149" s="102">
        <f t="shared" si="97"/>
        <v>0</v>
      </c>
      <c r="CE149" s="100">
        <f t="shared" si="98"/>
        <v>0</v>
      </c>
      <c r="CF149" s="100">
        <f t="shared" si="99"/>
        <v>0</v>
      </c>
      <c r="CG149" s="100">
        <f t="shared" si="100"/>
        <v>0</v>
      </c>
      <c r="CH149" s="100">
        <f t="shared" si="101"/>
        <v>0</v>
      </c>
      <c r="CI149" s="100">
        <f t="shared" si="102"/>
        <v>0</v>
      </c>
      <c r="CJ149" s="103">
        <f t="shared" si="103"/>
        <v>0</v>
      </c>
      <c r="CK149" s="101">
        <f t="shared" si="104"/>
        <v>0</v>
      </c>
      <c r="CL149" s="103">
        <f t="shared" si="105"/>
        <v>0</v>
      </c>
      <c r="CM149" s="101" t="e">
        <f t="shared" si="106"/>
        <v>#DIV/0!</v>
      </c>
    </row>
    <row r="150" spans="2:91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2"/>
        <v>10</v>
      </c>
      <c r="AY150" s="100" t="e">
        <f t="shared" si="73"/>
        <v>#DIV/0!</v>
      </c>
      <c r="AZ150" s="101" t="e">
        <f t="shared" si="74"/>
        <v>#DIV/0!</v>
      </c>
      <c r="BA150" s="102">
        <f t="shared" si="75"/>
        <v>0</v>
      </c>
      <c r="BB150" s="100" t="e">
        <f t="shared" si="76"/>
        <v>#DIV/0!</v>
      </c>
      <c r="BC150" s="100">
        <f t="shared" si="77"/>
        <v>0</v>
      </c>
      <c r="BD150" s="100" t="e">
        <f t="shared" si="78"/>
        <v>#DIV/0!</v>
      </c>
      <c r="BE150" s="100">
        <f t="shared" si="79"/>
        <v>0</v>
      </c>
      <c r="BF150" s="100" t="e">
        <f t="shared" si="80"/>
        <v>#DIV/0!</v>
      </c>
      <c r="BG150" s="103" t="e">
        <f>+VLOOKUP(K150,'Código Barras'!$C$3:$D$1694,1,0)</f>
        <v>#N/A</v>
      </c>
      <c r="BH150" s="101" t="e">
        <f t="shared" si="81"/>
        <v>#DIV/0!</v>
      </c>
      <c r="BI150" s="103" t="e">
        <f>+VLOOKUP(M150,'Código Barras'!$C$3:$D$1694,1,0)</f>
        <v>#N/A</v>
      </c>
      <c r="BJ150" s="101" t="e">
        <f t="shared" si="82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3"/>
        <v>0</v>
      </c>
      <c r="BQ150" s="103">
        <f t="shared" si="84"/>
        <v>0</v>
      </c>
      <c r="BR150" s="103">
        <f t="shared" si="85"/>
        <v>0</v>
      </c>
      <c r="BS150" s="103">
        <f t="shared" si="86"/>
        <v>0</v>
      </c>
      <c r="BT150" s="101">
        <f t="shared" si="87"/>
        <v>0</v>
      </c>
      <c r="BU150" s="101">
        <f t="shared" si="88"/>
        <v>0</v>
      </c>
      <c r="BV150" s="101">
        <f t="shared" si="89"/>
        <v>0</v>
      </c>
      <c r="BW150" s="101">
        <f t="shared" si="90"/>
        <v>0</v>
      </c>
      <c r="BX150" s="101">
        <f t="shared" si="91"/>
        <v>0</v>
      </c>
      <c r="BY150" s="101">
        <f t="shared" si="92"/>
        <v>0</v>
      </c>
      <c r="BZ150" s="101">
        <f t="shared" si="93"/>
        <v>0</v>
      </c>
      <c r="CA150" s="101">
        <f t="shared" si="94"/>
        <v>0</v>
      </c>
      <c r="CB150" s="100">
        <f t="shared" si="95"/>
        <v>0</v>
      </c>
      <c r="CC150" s="101">
        <f t="shared" si="96"/>
        <v>0</v>
      </c>
      <c r="CD150" s="102">
        <f t="shared" si="97"/>
        <v>0</v>
      </c>
      <c r="CE150" s="100">
        <f t="shared" si="98"/>
        <v>0</v>
      </c>
      <c r="CF150" s="100">
        <f t="shared" si="99"/>
        <v>0</v>
      </c>
      <c r="CG150" s="100">
        <f t="shared" si="100"/>
        <v>0</v>
      </c>
      <c r="CH150" s="100">
        <f t="shared" si="101"/>
        <v>0</v>
      </c>
      <c r="CI150" s="100">
        <f t="shared" si="102"/>
        <v>0</v>
      </c>
      <c r="CJ150" s="103">
        <f t="shared" si="103"/>
        <v>0</v>
      </c>
      <c r="CK150" s="101">
        <f t="shared" si="104"/>
        <v>0</v>
      </c>
      <c r="CL150" s="103">
        <f t="shared" si="105"/>
        <v>0</v>
      </c>
      <c r="CM150" s="101" t="e">
        <f t="shared" si="106"/>
        <v>#DIV/0!</v>
      </c>
    </row>
    <row r="151" spans="2:91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2"/>
        <v>10</v>
      </c>
      <c r="AY151" s="100" t="e">
        <f t="shared" si="73"/>
        <v>#DIV/0!</v>
      </c>
      <c r="AZ151" s="101" t="e">
        <f t="shared" si="74"/>
        <v>#DIV/0!</v>
      </c>
      <c r="BA151" s="102">
        <f t="shared" si="75"/>
        <v>0</v>
      </c>
      <c r="BB151" s="100" t="e">
        <f t="shared" si="76"/>
        <v>#DIV/0!</v>
      </c>
      <c r="BC151" s="100">
        <f t="shared" si="77"/>
        <v>0</v>
      </c>
      <c r="BD151" s="100" t="e">
        <f t="shared" si="78"/>
        <v>#DIV/0!</v>
      </c>
      <c r="BE151" s="100">
        <f t="shared" si="79"/>
        <v>0</v>
      </c>
      <c r="BF151" s="100" t="e">
        <f t="shared" si="80"/>
        <v>#DIV/0!</v>
      </c>
      <c r="BG151" s="103" t="e">
        <f>+VLOOKUP(K151,'Código Barras'!$C$3:$D$1694,1,0)</f>
        <v>#N/A</v>
      </c>
      <c r="BH151" s="101" t="e">
        <f t="shared" si="81"/>
        <v>#DIV/0!</v>
      </c>
      <c r="BI151" s="103" t="e">
        <f>+VLOOKUP(M151,'Código Barras'!$C$3:$D$1694,1,0)</f>
        <v>#N/A</v>
      </c>
      <c r="BJ151" s="101" t="e">
        <f t="shared" si="82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3"/>
        <v>0</v>
      </c>
      <c r="BQ151" s="103">
        <f t="shared" si="84"/>
        <v>0</v>
      </c>
      <c r="BR151" s="103">
        <f t="shared" si="85"/>
        <v>0</v>
      </c>
      <c r="BS151" s="103">
        <f t="shared" si="86"/>
        <v>0</v>
      </c>
      <c r="BT151" s="101">
        <f t="shared" si="87"/>
        <v>0</v>
      </c>
      <c r="BU151" s="101">
        <f t="shared" si="88"/>
        <v>0</v>
      </c>
      <c r="BV151" s="101">
        <f t="shared" si="89"/>
        <v>0</v>
      </c>
      <c r="BW151" s="101">
        <f t="shared" si="90"/>
        <v>0</v>
      </c>
      <c r="BX151" s="101">
        <f t="shared" si="91"/>
        <v>0</v>
      </c>
      <c r="BY151" s="101">
        <f t="shared" si="92"/>
        <v>0</v>
      </c>
      <c r="BZ151" s="101">
        <f t="shared" si="93"/>
        <v>0</v>
      </c>
      <c r="CA151" s="101">
        <f t="shared" si="94"/>
        <v>0</v>
      </c>
      <c r="CB151" s="100">
        <f t="shared" si="95"/>
        <v>0</v>
      </c>
      <c r="CC151" s="101">
        <f t="shared" si="96"/>
        <v>0</v>
      </c>
      <c r="CD151" s="102">
        <f t="shared" si="97"/>
        <v>0</v>
      </c>
      <c r="CE151" s="100">
        <f t="shared" si="98"/>
        <v>0</v>
      </c>
      <c r="CF151" s="100">
        <f t="shared" si="99"/>
        <v>0</v>
      </c>
      <c r="CG151" s="100">
        <f t="shared" si="100"/>
        <v>0</v>
      </c>
      <c r="CH151" s="100">
        <f t="shared" si="101"/>
        <v>0</v>
      </c>
      <c r="CI151" s="100">
        <f t="shared" si="102"/>
        <v>0</v>
      </c>
      <c r="CJ151" s="103">
        <f t="shared" si="103"/>
        <v>0</v>
      </c>
      <c r="CK151" s="101">
        <f t="shared" si="104"/>
        <v>0</v>
      </c>
      <c r="CL151" s="103">
        <f t="shared" si="105"/>
        <v>0</v>
      </c>
      <c r="CM151" s="101" t="e">
        <f t="shared" si="106"/>
        <v>#DIV/0!</v>
      </c>
    </row>
    <row r="152" spans="2:91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2"/>
        <v>10</v>
      </c>
      <c r="AY152" s="100" t="e">
        <f t="shared" si="73"/>
        <v>#DIV/0!</v>
      </c>
      <c r="AZ152" s="101" t="e">
        <f t="shared" si="74"/>
        <v>#DIV/0!</v>
      </c>
      <c r="BA152" s="102">
        <f t="shared" si="75"/>
        <v>0</v>
      </c>
      <c r="BB152" s="100" t="e">
        <f t="shared" si="76"/>
        <v>#DIV/0!</v>
      </c>
      <c r="BC152" s="100">
        <f t="shared" si="77"/>
        <v>0</v>
      </c>
      <c r="BD152" s="100" t="e">
        <f t="shared" si="78"/>
        <v>#DIV/0!</v>
      </c>
      <c r="BE152" s="100">
        <f t="shared" si="79"/>
        <v>0</v>
      </c>
      <c r="BF152" s="100" t="e">
        <f t="shared" si="80"/>
        <v>#DIV/0!</v>
      </c>
      <c r="BG152" s="103" t="e">
        <f>+VLOOKUP(K152,'Código Barras'!$C$3:$D$1694,1,0)</f>
        <v>#N/A</v>
      </c>
      <c r="BH152" s="101" t="e">
        <f t="shared" si="81"/>
        <v>#DIV/0!</v>
      </c>
      <c r="BI152" s="103" t="e">
        <f>+VLOOKUP(M152,'Código Barras'!$C$3:$D$1694,1,0)</f>
        <v>#N/A</v>
      </c>
      <c r="BJ152" s="101" t="e">
        <f t="shared" si="82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3"/>
        <v>0</v>
      </c>
      <c r="BQ152" s="103">
        <f t="shared" si="84"/>
        <v>0</v>
      </c>
      <c r="BR152" s="103">
        <f t="shared" si="85"/>
        <v>0</v>
      </c>
      <c r="BS152" s="103">
        <f t="shared" si="86"/>
        <v>0</v>
      </c>
      <c r="BT152" s="101">
        <f t="shared" si="87"/>
        <v>0</v>
      </c>
      <c r="BU152" s="101">
        <f t="shared" si="88"/>
        <v>0</v>
      </c>
      <c r="BV152" s="101">
        <f t="shared" si="89"/>
        <v>0</v>
      </c>
      <c r="BW152" s="101">
        <f t="shared" si="90"/>
        <v>0</v>
      </c>
      <c r="BX152" s="101">
        <f t="shared" si="91"/>
        <v>0</v>
      </c>
      <c r="BY152" s="101">
        <f t="shared" si="92"/>
        <v>0</v>
      </c>
      <c r="BZ152" s="101">
        <f t="shared" si="93"/>
        <v>0</v>
      </c>
      <c r="CA152" s="101">
        <f t="shared" si="94"/>
        <v>0</v>
      </c>
      <c r="CB152" s="100">
        <f t="shared" si="95"/>
        <v>0</v>
      </c>
      <c r="CC152" s="101">
        <f t="shared" si="96"/>
        <v>0</v>
      </c>
      <c r="CD152" s="102">
        <f t="shared" si="97"/>
        <v>0</v>
      </c>
      <c r="CE152" s="100">
        <f t="shared" si="98"/>
        <v>0</v>
      </c>
      <c r="CF152" s="100">
        <f t="shared" si="99"/>
        <v>0</v>
      </c>
      <c r="CG152" s="100">
        <f t="shared" si="100"/>
        <v>0</v>
      </c>
      <c r="CH152" s="100">
        <f t="shared" si="101"/>
        <v>0</v>
      </c>
      <c r="CI152" s="100">
        <f t="shared" si="102"/>
        <v>0</v>
      </c>
      <c r="CJ152" s="103">
        <f t="shared" si="103"/>
        <v>0</v>
      </c>
      <c r="CK152" s="101">
        <f t="shared" si="104"/>
        <v>0</v>
      </c>
      <c r="CL152" s="103">
        <f t="shared" si="105"/>
        <v>0</v>
      </c>
      <c r="CM152" s="101" t="e">
        <f t="shared" si="106"/>
        <v>#DIV/0!</v>
      </c>
    </row>
    <row r="153" spans="2:91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2"/>
        <v>10</v>
      </c>
      <c r="AY153" s="100" t="e">
        <f t="shared" si="73"/>
        <v>#DIV/0!</v>
      </c>
      <c r="AZ153" s="101" t="e">
        <f t="shared" si="74"/>
        <v>#DIV/0!</v>
      </c>
      <c r="BA153" s="102">
        <f t="shared" si="75"/>
        <v>0</v>
      </c>
      <c r="BB153" s="100" t="e">
        <f t="shared" si="76"/>
        <v>#DIV/0!</v>
      </c>
      <c r="BC153" s="100">
        <f t="shared" si="77"/>
        <v>0</v>
      </c>
      <c r="BD153" s="100" t="e">
        <f t="shared" si="78"/>
        <v>#DIV/0!</v>
      </c>
      <c r="BE153" s="100">
        <f t="shared" si="79"/>
        <v>0</v>
      </c>
      <c r="BF153" s="100" t="e">
        <f t="shared" si="80"/>
        <v>#DIV/0!</v>
      </c>
      <c r="BG153" s="103" t="e">
        <f>+VLOOKUP(K153,'Código Barras'!$C$3:$D$1694,1,0)</f>
        <v>#N/A</v>
      </c>
      <c r="BH153" s="101" t="e">
        <f t="shared" si="81"/>
        <v>#DIV/0!</v>
      </c>
      <c r="BI153" s="103" t="e">
        <f>+VLOOKUP(M153,'Código Barras'!$C$3:$D$1694,1,0)</f>
        <v>#N/A</v>
      </c>
      <c r="BJ153" s="101" t="e">
        <f t="shared" si="82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3"/>
        <v>0</v>
      </c>
      <c r="BQ153" s="103">
        <f t="shared" si="84"/>
        <v>0</v>
      </c>
      <c r="BR153" s="103">
        <f t="shared" si="85"/>
        <v>0</v>
      </c>
      <c r="BS153" s="103">
        <f t="shared" si="86"/>
        <v>0</v>
      </c>
      <c r="BT153" s="101">
        <f t="shared" si="87"/>
        <v>0</v>
      </c>
      <c r="BU153" s="101">
        <f t="shared" si="88"/>
        <v>0</v>
      </c>
      <c r="BV153" s="101">
        <f t="shared" si="89"/>
        <v>0</v>
      </c>
      <c r="BW153" s="101">
        <f t="shared" si="90"/>
        <v>0</v>
      </c>
      <c r="BX153" s="101">
        <f t="shared" si="91"/>
        <v>0</v>
      </c>
      <c r="BY153" s="101">
        <f t="shared" si="92"/>
        <v>0</v>
      </c>
      <c r="BZ153" s="101">
        <f t="shared" si="93"/>
        <v>0</v>
      </c>
      <c r="CA153" s="101">
        <f t="shared" si="94"/>
        <v>0</v>
      </c>
      <c r="CB153" s="100">
        <f t="shared" si="95"/>
        <v>0</v>
      </c>
      <c r="CC153" s="101">
        <f t="shared" si="96"/>
        <v>0</v>
      </c>
      <c r="CD153" s="102">
        <f t="shared" si="97"/>
        <v>0</v>
      </c>
      <c r="CE153" s="100">
        <f t="shared" si="98"/>
        <v>0</v>
      </c>
      <c r="CF153" s="100">
        <f t="shared" si="99"/>
        <v>0</v>
      </c>
      <c r="CG153" s="100">
        <f t="shared" si="100"/>
        <v>0</v>
      </c>
      <c r="CH153" s="100">
        <f t="shared" si="101"/>
        <v>0</v>
      </c>
      <c r="CI153" s="100">
        <f t="shared" si="102"/>
        <v>0</v>
      </c>
      <c r="CJ153" s="103">
        <f t="shared" si="103"/>
        <v>0</v>
      </c>
      <c r="CK153" s="101">
        <f t="shared" si="104"/>
        <v>0</v>
      </c>
      <c r="CL153" s="103">
        <f t="shared" si="105"/>
        <v>0</v>
      </c>
      <c r="CM153" s="101" t="e">
        <f t="shared" si="106"/>
        <v>#DIV/0!</v>
      </c>
    </row>
    <row r="154" spans="2:91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2"/>
        <v>10</v>
      </c>
      <c r="AY154" s="100" t="e">
        <f t="shared" si="73"/>
        <v>#DIV/0!</v>
      </c>
      <c r="AZ154" s="101" t="e">
        <f t="shared" si="74"/>
        <v>#DIV/0!</v>
      </c>
      <c r="BA154" s="102">
        <f t="shared" si="75"/>
        <v>0</v>
      </c>
      <c r="BB154" s="100" t="e">
        <f t="shared" si="76"/>
        <v>#DIV/0!</v>
      </c>
      <c r="BC154" s="100">
        <f t="shared" si="77"/>
        <v>0</v>
      </c>
      <c r="BD154" s="100" t="e">
        <f t="shared" si="78"/>
        <v>#DIV/0!</v>
      </c>
      <c r="BE154" s="100">
        <f t="shared" si="79"/>
        <v>0</v>
      </c>
      <c r="BF154" s="100" t="e">
        <f t="shared" si="80"/>
        <v>#DIV/0!</v>
      </c>
      <c r="BG154" s="103" t="e">
        <f>+VLOOKUP(K154,'Código Barras'!$C$3:$D$1694,1,0)</f>
        <v>#N/A</v>
      </c>
      <c r="BH154" s="101" t="e">
        <f t="shared" si="81"/>
        <v>#DIV/0!</v>
      </c>
      <c r="BI154" s="103" t="e">
        <f>+VLOOKUP(M154,'Código Barras'!$C$3:$D$1694,1,0)</f>
        <v>#N/A</v>
      </c>
      <c r="BJ154" s="101" t="e">
        <f t="shared" si="82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3"/>
        <v>0</v>
      </c>
      <c r="BQ154" s="103">
        <f t="shared" si="84"/>
        <v>0</v>
      </c>
      <c r="BR154" s="103">
        <f t="shared" si="85"/>
        <v>0</v>
      </c>
      <c r="BS154" s="103">
        <f t="shared" si="86"/>
        <v>0</v>
      </c>
      <c r="BT154" s="101">
        <f t="shared" si="87"/>
        <v>0</v>
      </c>
      <c r="BU154" s="101">
        <f t="shared" si="88"/>
        <v>0</v>
      </c>
      <c r="BV154" s="101">
        <f t="shared" si="89"/>
        <v>0</v>
      </c>
      <c r="BW154" s="101">
        <f t="shared" si="90"/>
        <v>0</v>
      </c>
      <c r="BX154" s="101">
        <f t="shared" si="91"/>
        <v>0</v>
      </c>
      <c r="BY154" s="101">
        <f t="shared" si="92"/>
        <v>0</v>
      </c>
      <c r="BZ154" s="101">
        <f t="shared" si="93"/>
        <v>0</v>
      </c>
      <c r="CA154" s="101">
        <f t="shared" si="94"/>
        <v>0</v>
      </c>
      <c r="CB154" s="100">
        <f t="shared" si="95"/>
        <v>0</v>
      </c>
      <c r="CC154" s="101">
        <f t="shared" si="96"/>
        <v>0</v>
      </c>
      <c r="CD154" s="102">
        <f t="shared" si="97"/>
        <v>0</v>
      </c>
      <c r="CE154" s="100">
        <f t="shared" si="98"/>
        <v>0</v>
      </c>
      <c r="CF154" s="100">
        <f t="shared" si="99"/>
        <v>0</v>
      </c>
      <c r="CG154" s="100">
        <f t="shared" si="100"/>
        <v>0</v>
      </c>
      <c r="CH154" s="100">
        <f t="shared" si="101"/>
        <v>0</v>
      </c>
      <c r="CI154" s="100">
        <f t="shared" si="102"/>
        <v>0</v>
      </c>
      <c r="CJ154" s="103">
        <f t="shared" si="103"/>
        <v>0</v>
      </c>
      <c r="CK154" s="101">
        <f t="shared" si="104"/>
        <v>0</v>
      </c>
      <c r="CL154" s="103">
        <f t="shared" si="105"/>
        <v>0</v>
      </c>
      <c r="CM154" s="101" t="e">
        <f t="shared" si="106"/>
        <v>#DIV/0!</v>
      </c>
    </row>
    <row r="155" spans="2:91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2"/>
        <v>10</v>
      </c>
      <c r="AY155" s="100" t="e">
        <f t="shared" si="73"/>
        <v>#DIV/0!</v>
      </c>
      <c r="AZ155" s="101" t="e">
        <f t="shared" si="74"/>
        <v>#DIV/0!</v>
      </c>
      <c r="BA155" s="102">
        <f t="shared" si="75"/>
        <v>0</v>
      </c>
      <c r="BB155" s="100" t="e">
        <f t="shared" si="76"/>
        <v>#DIV/0!</v>
      </c>
      <c r="BC155" s="100">
        <f t="shared" si="77"/>
        <v>0</v>
      </c>
      <c r="BD155" s="100" t="e">
        <f t="shared" si="78"/>
        <v>#DIV/0!</v>
      </c>
      <c r="BE155" s="100">
        <f t="shared" si="79"/>
        <v>0</v>
      </c>
      <c r="BF155" s="100" t="e">
        <f t="shared" si="80"/>
        <v>#DIV/0!</v>
      </c>
      <c r="BG155" s="103" t="e">
        <f>+VLOOKUP(K155,'Código Barras'!$C$3:$D$1694,1,0)</f>
        <v>#N/A</v>
      </c>
      <c r="BH155" s="101" t="e">
        <f t="shared" si="81"/>
        <v>#DIV/0!</v>
      </c>
      <c r="BI155" s="103" t="e">
        <f>+VLOOKUP(M155,'Código Barras'!$C$3:$D$1694,1,0)</f>
        <v>#N/A</v>
      </c>
      <c r="BJ155" s="101" t="e">
        <f t="shared" si="82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3"/>
        <v>0</v>
      </c>
      <c r="BQ155" s="103">
        <f t="shared" si="84"/>
        <v>0</v>
      </c>
      <c r="BR155" s="103">
        <f t="shared" si="85"/>
        <v>0</v>
      </c>
      <c r="BS155" s="103">
        <f t="shared" si="86"/>
        <v>0</v>
      </c>
      <c r="BT155" s="101">
        <f t="shared" si="87"/>
        <v>0</v>
      </c>
      <c r="BU155" s="101">
        <f t="shared" si="88"/>
        <v>0</v>
      </c>
      <c r="BV155" s="101">
        <f t="shared" si="89"/>
        <v>0</v>
      </c>
      <c r="BW155" s="101">
        <f t="shared" si="90"/>
        <v>0</v>
      </c>
      <c r="BX155" s="101">
        <f t="shared" si="91"/>
        <v>0</v>
      </c>
      <c r="BY155" s="101">
        <f t="shared" si="92"/>
        <v>0</v>
      </c>
      <c r="BZ155" s="101">
        <f t="shared" si="93"/>
        <v>0</v>
      </c>
      <c r="CA155" s="101">
        <f t="shared" si="94"/>
        <v>0</v>
      </c>
      <c r="CB155" s="100">
        <f t="shared" si="95"/>
        <v>0</v>
      </c>
      <c r="CC155" s="101">
        <f t="shared" si="96"/>
        <v>0</v>
      </c>
      <c r="CD155" s="102">
        <f t="shared" si="97"/>
        <v>0</v>
      </c>
      <c r="CE155" s="100">
        <f t="shared" si="98"/>
        <v>0</v>
      </c>
      <c r="CF155" s="100">
        <f t="shared" si="99"/>
        <v>0</v>
      </c>
      <c r="CG155" s="100">
        <f t="shared" si="100"/>
        <v>0</v>
      </c>
      <c r="CH155" s="100">
        <f t="shared" si="101"/>
        <v>0</v>
      </c>
      <c r="CI155" s="100">
        <f t="shared" si="102"/>
        <v>0</v>
      </c>
      <c r="CJ155" s="103">
        <f t="shared" si="103"/>
        <v>0</v>
      </c>
      <c r="CK155" s="101">
        <f t="shared" si="104"/>
        <v>0</v>
      </c>
      <c r="CL155" s="103">
        <f t="shared" si="105"/>
        <v>0</v>
      </c>
      <c r="CM155" s="101" t="e">
        <f t="shared" si="106"/>
        <v>#DIV/0!</v>
      </c>
    </row>
    <row r="156" spans="2:91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2"/>
        <v>10</v>
      </c>
      <c r="AY156" s="100" t="e">
        <f t="shared" si="73"/>
        <v>#DIV/0!</v>
      </c>
      <c r="AZ156" s="101" t="e">
        <f t="shared" si="74"/>
        <v>#DIV/0!</v>
      </c>
      <c r="BA156" s="102">
        <f t="shared" si="75"/>
        <v>0</v>
      </c>
      <c r="BB156" s="100" t="e">
        <f t="shared" si="76"/>
        <v>#DIV/0!</v>
      </c>
      <c r="BC156" s="100">
        <f t="shared" si="77"/>
        <v>0</v>
      </c>
      <c r="BD156" s="100" t="e">
        <f t="shared" si="78"/>
        <v>#DIV/0!</v>
      </c>
      <c r="BE156" s="100">
        <f t="shared" si="79"/>
        <v>0</v>
      </c>
      <c r="BF156" s="100" t="e">
        <f t="shared" si="80"/>
        <v>#DIV/0!</v>
      </c>
      <c r="BG156" s="103" t="e">
        <f>+VLOOKUP(K156,'Código Barras'!$C$3:$D$1694,1,0)</f>
        <v>#N/A</v>
      </c>
      <c r="BH156" s="101" t="e">
        <f t="shared" si="81"/>
        <v>#DIV/0!</v>
      </c>
      <c r="BI156" s="103" t="e">
        <f>+VLOOKUP(M156,'Código Barras'!$C$3:$D$1694,1,0)</f>
        <v>#N/A</v>
      </c>
      <c r="BJ156" s="101" t="e">
        <f t="shared" si="82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3"/>
        <v>0</v>
      </c>
      <c r="BQ156" s="103">
        <f t="shared" si="84"/>
        <v>0</v>
      </c>
      <c r="BR156" s="103">
        <f t="shared" si="85"/>
        <v>0</v>
      </c>
      <c r="BS156" s="103">
        <f t="shared" si="86"/>
        <v>0</v>
      </c>
      <c r="BT156" s="101">
        <f t="shared" si="87"/>
        <v>0</v>
      </c>
      <c r="BU156" s="101">
        <f t="shared" si="88"/>
        <v>0</v>
      </c>
      <c r="BV156" s="101">
        <f t="shared" si="89"/>
        <v>0</v>
      </c>
      <c r="BW156" s="101">
        <f t="shared" si="90"/>
        <v>0</v>
      </c>
      <c r="BX156" s="101">
        <f t="shared" si="91"/>
        <v>0</v>
      </c>
      <c r="BY156" s="101">
        <f t="shared" si="92"/>
        <v>0</v>
      </c>
      <c r="BZ156" s="101">
        <f t="shared" si="93"/>
        <v>0</v>
      </c>
      <c r="CA156" s="101">
        <f t="shared" si="94"/>
        <v>0</v>
      </c>
      <c r="CB156" s="100">
        <f t="shared" si="95"/>
        <v>0</v>
      </c>
      <c r="CC156" s="101">
        <f t="shared" si="96"/>
        <v>0</v>
      </c>
      <c r="CD156" s="102">
        <f t="shared" si="97"/>
        <v>0</v>
      </c>
      <c r="CE156" s="100">
        <f t="shared" si="98"/>
        <v>0</v>
      </c>
      <c r="CF156" s="100">
        <f t="shared" si="99"/>
        <v>0</v>
      </c>
      <c r="CG156" s="100">
        <f t="shared" si="100"/>
        <v>0</v>
      </c>
      <c r="CH156" s="100">
        <f t="shared" si="101"/>
        <v>0</v>
      </c>
      <c r="CI156" s="100">
        <f t="shared" si="102"/>
        <v>0</v>
      </c>
      <c r="CJ156" s="103">
        <f t="shared" si="103"/>
        <v>0</v>
      </c>
      <c r="CK156" s="101">
        <f t="shared" si="104"/>
        <v>0</v>
      </c>
      <c r="CL156" s="103">
        <f t="shared" si="105"/>
        <v>0</v>
      </c>
      <c r="CM156" s="101" t="e">
        <f t="shared" si="106"/>
        <v>#DIV/0!</v>
      </c>
    </row>
    <row r="157" spans="2:91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2"/>
        <v>10</v>
      </c>
      <c r="AY157" s="100" t="e">
        <f t="shared" si="73"/>
        <v>#DIV/0!</v>
      </c>
      <c r="AZ157" s="101" t="e">
        <f t="shared" si="74"/>
        <v>#DIV/0!</v>
      </c>
      <c r="BA157" s="102">
        <f t="shared" si="75"/>
        <v>0</v>
      </c>
      <c r="BB157" s="100" t="e">
        <f t="shared" si="76"/>
        <v>#DIV/0!</v>
      </c>
      <c r="BC157" s="100">
        <f t="shared" si="77"/>
        <v>0</v>
      </c>
      <c r="BD157" s="100" t="e">
        <f t="shared" si="78"/>
        <v>#DIV/0!</v>
      </c>
      <c r="BE157" s="100">
        <f t="shared" si="79"/>
        <v>0</v>
      </c>
      <c r="BF157" s="100" t="e">
        <f t="shared" si="80"/>
        <v>#DIV/0!</v>
      </c>
      <c r="BG157" s="103" t="e">
        <f>+VLOOKUP(K157,'Código Barras'!$C$3:$D$1694,1,0)</f>
        <v>#N/A</v>
      </c>
      <c r="BH157" s="101" t="e">
        <f t="shared" si="81"/>
        <v>#DIV/0!</v>
      </c>
      <c r="BI157" s="103" t="e">
        <f>+VLOOKUP(M157,'Código Barras'!$C$3:$D$1694,1,0)</f>
        <v>#N/A</v>
      </c>
      <c r="BJ157" s="101" t="e">
        <f t="shared" si="82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3"/>
        <v>0</v>
      </c>
      <c r="BQ157" s="103">
        <f t="shared" si="84"/>
        <v>0</v>
      </c>
      <c r="BR157" s="103">
        <f t="shared" si="85"/>
        <v>0</v>
      </c>
      <c r="BS157" s="103">
        <f t="shared" si="86"/>
        <v>0</v>
      </c>
      <c r="BT157" s="101">
        <f t="shared" si="87"/>
        <v>0</v>
      </c>
      <c r="BU157" s="101">
        <f t="shared" si="88"/>
        <v>0</v>
      </c>
      <c r="BV157" s="101">
        <f t="shared" si="89"/>
        <v>0</v>
      </c>
      <c r="BW157" s="101">
        <f t="shared" si="90"/>
        <v>0</v>
      </c>
      <c r="BX157" s="101">
        <f t="shared" si="91"/>
        <v>0</v>
      </c>
      <c r="BY157" s="101">
        <f t="shared" si="92"/>
        <v>0</v>
      </c>
      <c r="BZ157" s="101">
        <f t="shared" si="93"/>
        <v>0</v>
      </c>
      <c r="CA157" s="101">
        <f t="shared" si="94"/>
        <v>0</v>
      </c>
      <c r="CB157" s="100">
        <f t="shared" si="95"/>
        <v>0</v>
      </c>
      <c r="CC157" s="101">
        <f t="shared" si="96"/>
        <v>0</v>
      </c>
      <c r="CD157" s="102">
        <f t="shared" si="97"/>
        <v>0</v>
      </c>
      <c r="CE157" s="100">
        <f t="shared" si="98"/>
        <v>0</v>
      </c>
      <c r="CF157" s="100">
        <f t="shared" si="99"/>
        <v>0</v>
      </c>
      <c r="CG157" s="100">
        <f t="shared" si="100"/>
        <v>0</v>
      </c>
      <c r="CH157" s="100">
        <f t="shared" si="101"/>
        <v>0</v>
      </c>
      <c r="CI157" s="100">
        <f t="shared" si="102"/>
        <v>0</v>
      </c>
      <c r="CJ157" s="103">
        <f t="shared" si="103"/>
        <v>0</v>
      </c>
      <c r="CK157" s="101">
        <f t="shared" si="104"/>
        <v>0</v>
      </c>
      <c r="CL157" s="103">
        <f t="shared" si="105"/>
        <v>0</v>
      </c>
      <c r="CM157" s="101" t="e">
        <f t="shared" si="106"/>
        <v>#DIV/0!</v>
      </c>
    </row>
    <row r="158" spans="2:91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2"/>
        <v>10</v>
      </c>
      <c r="AY158" s="100" t="e">
        <f t="shared" si="73"/>
        <v>#DIV/0!</v>
      </c>
      <c r="AZ158" s="101" t="e">
        <f t="shared" si="74"/>
        <v>#DIV/0!</v>
      </c>
      <c r="BA158" s="102">
        <f t="shared" si="75"/>
        <v>0</v>
      </c>
      <c r="BB158" s="100" t="e">
        <f t="shared" si="76"/>
        <v>#DIV/0!</v>
      </c>
      <c r="BC158" s="100">
        <f t="shared" si="77"/>
        <v>0</v>
      </c>
      <c r="BD158" s="100" t="e">
        <f t="shared" si="78"/>
        <v>#DIV/0!</v>
      </c>
      <c r="BE158" s="100">
        <f t="shared" si="79"/>
        <v>0</v>
      </c>
      <c r="BF158" s="100" t="e">
        <f t="shared" si="80"/>
        <v>#DIV/0!</v>
      </c>
      <c r="BG158" s="103" t="e">
        <f>+VLOOKUP(K158,'Código Barras'!$C$3:$D$1694,1,0)</f>
        <v>#N/A</v>
      </c>
      <c r="BH158" s="101" t="e">
        <f t="shared" si="81"/>
        <v>#DIV/0!</v>
      </c>
      <c r="BI158" s="103" t="e">
        <f>+VLOOKUP(M158,'Código Barras'!$C$3:$D$1694,1,0)</f>
        <v>#N/A</v>
      </c>
      <c r="BJ158" s="101" t="e">
        <f t="shared" si="82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3"/>
        <v>0</v>
      </c>
      <c r="BQ158" s="103">
        <f t="shared" si="84"/>
        <v>0</v>
      </c>
      <c r="BR158" s="103">
        <f t="shared" si="85"/>
        <v>0</v>
      </c>
      <c r="BS158" s="103">
        <f t="shared" si="86"/>
        <v>0</v>
      </c>
      <c r="BT158" s="101">
        <f t="shared" si="87"/>
        <v>0</v>
      </c>
      <c r="BU158" s="101">
        <f t="shared" si="88"/>
        <v>0</v>
      </c>
      <c r="BV158" s="101">
        <f t="shared" si="89"/>
        <v>0</v>
      </c>
      <c r="BW158" s="101">
        <f t="shared" si="90"/>
        <v>0</v>
      </c>
      <c r="BX158" s="101">
        <f t="shared" si="91"/>
        <v>0</v>
      </c>
      <c r="BY158" s="101">
        <f t="shared" si="92"/>
        <v>0</v>
      </c>
      <c r="BZ158" s="101">
        <f t="shared" si="93"/>
        <v>0</v>
      </c>
      <c r="CA158" s="101">
        <f t="shared" si="94"/>
        <v>0</v>
      </c>
      <c r="CB158" s="100">
        <f t="shared" si="95"/>
        <v>0</v>
      </c>
      <c r="CC158" s="101">
        <f t="shared" si="96"/>
        <v>0</v>
      </c>
      <c r="CD158" s="102">
        <f t="shared" si="97"/>
        <v>0</v>
      </c>
      <c r="CE158" s="100">
        <f t="shared" si="98"/>
        <v>0</v>
      </c>
      <c r="CF158" s="100">
        <f t="shared" si="99"/>
        <v>0</v>
      </c>
      <c r="CG158" s="100">
        <f t="shared" si="100"/>
        <v>0</v>
      </c>
      <c r="CH158" s="100">
        <f t="shared" si="101"/>
        <v>0</v>
      </c>
      <c r="CI158" s="100">
        <f t="shared" si="102"/>
        <v>0</v>
      </c>
      <c r="CJ158" s="103">
        <f t="shared" si="103"/>
        <v>0</v>
      </c>
      <c r="CK158" s="101">
        <f t="shared" si="104"/>
        <v>0</v>
      </c>
      <c r="CL158" s="103">
        <f t="shared" si="105"/>
        <v>0</v>
      </c>
      <c r="CM158" s="101" t="e">
        <f t="shared" si="106"/>
        <v>#DIV/0!</v>
      </c>
    </row>
    <row r="159" spans="2:91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2"/>
        <v>10</v>
      </c>
      <c r="AY159" s="100" t="e">
        <f t="shared" si="73"/>
        <v>#DIV/0!</v>
      </c>
      <c r="AZ159" s="101" t="e">
        <f t="shared" si="74"/>
        <v>#DIV/0!</v>
      </c>
      <c r="BA159" s="102">
        <f t="shared" si="75"/>
        <v>0</v>
      </c>
      <c r="BB159" s="100" t="e">
        <f t="shared" si="76"/>
        <v>#DIV/0!</v>
      </c>
      <c r="BC159" s="100">
        <f t="shared" si="77"/>
        <v>0</v>
      </c>
      <c r="BD159" s="100" t="e">
        <f t="shared" si="78"/>
        <v>#DIV/0!</v>
      </c>
      <c r="BE159" s="100">
        <f t="shared" si="79"/>
        <v>0</v>
      </c>
      <c r="BF159" s="100" t="e">
        <f t="shared" si="80"/>
        <v>#DIV/0!</v>
      </c>
      <c r="BG159" s="103" t="e">
        <f>+VLOOKUP(K159,'Código Barras'!$C$3:$D$1694,1,0)</f>
        <v>#N/A</v>
      </c>
      <c r="BH159" s="101" t="e">
        <f t="shared" si="81"/>
        <v>#DIV/0!</v>
      </c>
      <c r="BI159" s="103" t="e">
        <f>+VLOOKUP(M159,'Código Barras'!$C$3:$D$1694,1,0)</f>
        <v>#N/A</v>
      </c>
      <c r="BJ159" s="101" t="e">
        <f t="shared" si="82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3"/>
        <v>0</v>
      </c>
      <c r="BQ159" s="103">
        <f t="shared" si="84"/>
        <v>0</v>
      </c>
      <c r="BR159" s="103">
        <f t="shared" si="85"/>
        <v>0</v>
      </c>
      <c r="BS159" s="103">
        <f t="shared" si="86"/>
        <v>0</v>
      </c>
      <c r="BT159" s="101">
        <f t="shared" si="87"/>
        <v>0</v>
      </c>
      <c r="BU159" s="101">
        <f t="shared" si="88"/>
        <v>0</v>
      </c>
      <c r="BV159" s="101">
        <f t="shared" si="89"/>
        <v>0</v>
      </c>
      <c r="BW159" s="101">
        <f t="shared" si="90"/>
        <v>0</v>
      </c>
      <c r="BX159" s="101">
        <f t="shared" si="91"/>
        <v>0</v>
      </c>
      <c r="BY159" s="101">
        <f t="shared" si="92"/>
        <v>0</v>
      </c>
      <c r="BZ159" s="101">
        <f t="shared" si="93"/>
        <v>0</v>
      </c>
      <c r="CA159" s="101">
        <f t="shared" si="94"/>
        <v>0</v>
      </c>
      <c r="CB159" s="100">
        <f t="shared" si="95"/>
        <v>0</v>
      </c>
      <c r="CC159" s="101">
        <f t="shared" si="96"/>
        <v>0</v>
      </c>
      <c r="CD159" s="102">
        <f t="shared" si="97"/>
        <v>0</v>
      </c>
      <c r="CE159" s="100">
        <f t="shared" si="98"/>
        <v>0</v>
      </c>
      <c r="CF159" s="100">
        <f t="shared" si="99"/>
        <v>0</v>
      </c>
      <c r="CG159" s="100">
        <f t="shared" si="100"/>
        <v>0</v>
      </c>
      <c r="CH159" s="100">
        <f t="shared" si="101"/>
        <v>0</v>
      </c>
      <c r="CI159" s="100">
        <f t="shared" si="102"/>
        <v>0</v>
      </c>
      <c r="CJ159" s="103">
        <f t="shared" si="103"/>
        <v>0</v>
      </c>
      <c r="CK159" s="101">
        <f t="shared" si="104"/>
        <v>0</v>
      </c>
      <c r="CL159" s="103">
        <f t="shared" si="105"/>
        <v>0</v>
      </c>
      <c r="CM159" s="101" t="e">
        <f t="shared" si="106"/>
        <v>#DIV/0!</v>
      </c>
    </row>
    <row r="160" spans="2:91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2"/>
        <v>10</v>
      </c>
      <c r="AY160" s="100" t="e">
        <f t="shared" si="73"/>
        <v>#DIV/0!</v>
      </c>
      <c r="AZ160" s="101" t="e">
        <f t="shared" si="74"/>
        <v>#DIV/0!</v>
      </c>
      <c r="BA160" s="102">
        <f t="shared" si="75"/>
        <v>0</v>
      </c>
      <c r="BB160" s="100" t="e">
        <f t="shared" si="76"/>
        <v>#DIV/0!</v>
      </c>
      <c r="BC160" s="100">
        <f t="shared" si="77"/>
        <v>0</v>
      </c>
      <c r="BD160" s="100" t="e">
        <f t="shared" si="78"/>
        <v>#DIV/0!</v>
      </c>
      <c r="BE160" s="100">
        <f t="shared" si="79"/>
        <v>0</v>
      </c>
      <c r="BF160" s="100" t="e">
        <f t="shared" si="80"/>
        <v>#DIV/0!</v>
      </c>
      <c r="BG160" s="103" t="e">
        <f>+VLOOKUP(K160,'Código Barras'!$C$3:$D$1694,1,0)</f>
        <v>#N/A</v>
      </c>
      <c r="BH160" s="101" t="e">
        <f t="shared" si="81"/>
        <v>#DIV/0!</v>
      </c>
      <c r="BI160" s="103" t="e">
        <f>+VLOOKUP(M160,'Código Barras'!$C$3:$D$1694,1,0)</f>
        <v>#N/A</v>
      </c>
      <c r="BJ160" s="101" t="e">
        <f t="shared" si="82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3"/>
        <v>0</v>
      </c>
      <c r="BQ160" s="103">
        <f t="shared" si="84"/>
        <v>0</v>
      </c>
      <c r="BR160" s="103">
        <f t="shared" si="85"/>
        <v>0</v>
      </c>
      <c r="BS160" s="103">
        <f t="shared" si="86"/>
        <v>0</v>
      </c>
      <c r="BT160" s="101">
        <f t="shared" si="87"/>
        <v>0</v>
      </c>
      <c r="BU160" s="101">
        <f t="shared" si="88"/>
        <v>0</v>
      </c>
      <c r="BV160" s="101">
        <f t="shared" si="89"/>
        <v>0</v>
      </c>
      <c r="BW160" s="101">
        <f t="shared" si="90"/>
        <v>0</v>
      </c>
      <c r="BX160" s="101">
        <f t="shared" si="91"/>
        <v>0</v>
      </c>
      <c r="BY160" s="101">
        <f t="shared" si="92"/>
        <v>0</v>
      </c>
      <c r="BZ160" s="101">
        <f t="shared" si="93"/>
        <v>0</v>
      </c>
      <c r="CA160" s="101">
        <f t="shared" si="94"/>
        <v>0</v>
      </c>
      <c r="CB160" s="100">
        <f t="shared" si="95"/>
        <v>0</v>
      </c>
      <c r="CC160" s="101">
        <f t="shared" si="96"/>
        <v>0</v>
      </c>
      <c r="CD160" s="102">
        <f t="shared" si="97"/>
        <v>0</v>
      </c>
      <c r="CE160" s="100">
        <f t="shared" si="98"/>
        <v>0</v>
      </c>
      <c r="CF160" s="100">
        <f t="shared" si="99"/>
        <v>0</v>
      </c>
      <c r="CG160" s="100">
        <f t="shared" si="100"/>
        <v>0</v>
      </c>
      <c r="CH160" s="100">
        <f t="shared" si="101"/>
        <v>0</v>
      </c>
      <c r="CI160" s="100">
        <f t="shared" si="102"/>
        <v>0</v>
      </c>
      <c r="CJ160" s="103">
        <f t="shared" si="103"/>
        <v>0</v>
      </c>
      <c r="CK160" s="101">
        <f t="shared" si="104"/>
        <v>0</v>
      </c>
      <c r="CL160" s="103">
        <f t="shared" si="105"/>
        <v>0</v>
      </c>
      <c r="CM160" s="101" t="e">
        <f t="shared" si="106"/>
        <v>#DIV/0!</v>
      </c>
    </row>
    <row r="161" spans="2:91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2"/>
        <v>10</v>
      </c>
      <c r="AY161" s="100" t="e">
        <f t="shared" si="73"/>
        <v>#DIV/0!</v>
      </c>
      <c r="AZ161" s="101" t="e">
        <f t="shared" si="74"/>
        <v>#DIV/0!</v>
      </c>
      <c r="BA161" s="102">
        <f t="shared" si="75"/>
        <v>0</v>
      </c>
      <c r="BB161" s="100" t="e">
        <f t="shared" si="76"/>
        <v>#DIV/0!</v>
      </c>
      <c r="BC161" s="100">
        <f t="shared" si="77"/>
        <v>0</v>
      </c>
      <c r="BD161" s="100" t="e">
        <f t="shared" si="78"/>
        <v>#DIV/0!</v>
      </c>
      <c r="BE161" s="100">
        <f t="shared" si="79"/>
        <v>0</v>
      </c>
      <c r="BF161" s="100" t="e">
        <f t="shared" si="80"/>
        <v>#DIV/0!</v>
      </c>
      <c r="BG161" s="103" t="e">
        <f>+VLOOKUP(K161,'Código Barras'!$C$3:$D$1694,1,0)</f>
        <v>#N/A</v>
      </c>
      <c r="BH161" s="101" t="e">
        <f t="shared" si="81"/>
        <v>#DIV/0!</v>
      </c>
      <c r="BI161" s="103" t="e">
        <f>+VLOOKUP(M161,'Código Barras'!$C$3:$D$1694,1,0)</f>
        <v>#N/A</v>
      </c>
      <c r="BJ161" s="101" t="e">
        <f t="shared" si="82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3"/>
        <v>0</v>
      </c>
      <c r="BQ161" s="103">
        <f t="shared" si="84"/>
        <v>0</v>
      </c>
      <c r="BR161" s="103">
        <f t="shared" si="85"/>
        <v>0</v>
      </c>
      <c r="BS161" s="103">
        <f t="shared" si="86"/>
        <v>0</v>
      </c>
      <c r="BT161" s="101">
        <f t="shared" si="87"/>
        <v>0</v>
      </c>
      <c r="BU161" s="101">
        <f t="shared" si="88"/>
        <v>0</v>
      </c>
      <c r="BV161" s="101">
        <f t="shared" si="89"/>
        <v>0</v>
      </c>
      <c r="BW161" s="101">
        <f t="shared" si="90"/>
        <v>0</v>
      </c>
      <c r="BX161" s="101">
        <f t="shared" si="91"/>
        <v>0</v>
      </c>
      <c r="BY161" s="101">
        <f t="shared" si="92"/>
        <v>0</v>
      </c>
      <c r="BZ161" s="101">
        <f t="shared" si="93"/>
        <v>0</v>
      </c>
      <c r="CA161" s="101">
        <f t="shared" si="94"/>
        <v>0</v>
      </c>
      <c r="CB161" s="100">
        <f t="shared" si="95"/>
        <v>0</v>
      </c>
      <c r="CC161" s="101">
        <f t="shared" si="96"/>
        <v>0</v>
      </c>
      <c r="CD161" s="102">
        <f t="shared" si="97"/>
        <v>0</v>
      </c>
      <c r="CE161" s="100">
        <f t="shared" si="98"/>
        <v>0</v>
      </c>
      <c r="CF161" s="100">
        <f t="shared" si="99"/>
        <v>0</v>
      </c>
      <c r="CG161" s="100">
        <f t="shared" si="100"/>
        <v>0</v>
      </c>
      <c r="CH161" s="100">
        <f t="shared" si="101"/>
        <v>0</v>
      </c>
      <c r="CI161" s="100">
        <f t="shared" si="102"/>
        <v>0</v>
      </c>
      <c r="CJ161" s="103">
        <f t="shared" si="103"/>
        <v>0</v>
      </c>
      <c r="CK161" s="101">
        <f t="shared" si="104"/>
        <v>0</v>
      </c>
      <c r="CL161" s="103">
        <f t="shared" si="105"/>
        <v>0</v>
      </c>
      <c r="CM161" s="101" t="e">
        <f t="shared" si="106"/>
        <v>#DIV/0!</v>
      </c>
    </row>
    <row r="162" spans="2:91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2"/>
        <v>10</v>
      </c>
      <c r="AY162" s="100" t="e">
        <f t="shared" si="73"/>
        <v>#DIV/0!</v>
      </c>
      <c r="AZ162" s="101" t="e">
        <f t="shared" si="74"/>
        <v>#DIV/0!</v>
      </c>
      <c r="BA162" s="102">
        <f t="shared" si="75"/>
        <v>0</v>
      </c>
      <c r="BB162" s="100" t="e">
        <f t="shared" si="76"/>
        <v>#DIV/0!</v>
      </c>
      <c r="BC162" s="100">
        <f t="shared" si="77"/>
        <v>0</v>
      </c>
      <c r="BD162" s="100" t="e">
        <f t="shared" si="78"/>
        <v>#DIV/0!</v>
      </c>
      <c r="BE162" s="100">
        <f t="shared" si="79"/>
        <v>0</v>
      </c>
      <c r="BF162" s="100" t="e">
        <f t="shared" si="80"/>
        <v>#DIV/0!</v>
      </c>
      <c r="BG162" s="103" t="e">
        <f>+VLOOKUP(K162,'Código Barras'!$C$3:$D$1694,1,0)</f>
        <v>#N/A</v>
      </c>
      <c r="BH162" s="101" t="e">
        <f t="shared" si="81"/>
        <v>#DIV/0!</v>
      </c>
      <c r="BI162" s="103" t="e">
        <f>+VLOOKUP(M162,'Código Barras'!$C$3:$D$1694,1,0)</f>
        <v>#N/A</v>
      </c>
      <c r="BJ162" s="101" t="e">
        <f t="shared" si="82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3"/>
        <v>0</v>
      </c>
      <c r="BQ162" s="103">
        <f t="shared" si="84"/>
        <v>0</v>
      </c>
      <c r="BR162" s="103">
        <f t="shared" si="85"/>
        <v>0</v>
      </c>
      <c r="BS162" s="103">
        <f t="shared" si="86"/>
        <v>0</v>
      </c>
      <c r="BT162" s="101">
        <f t="shared" si="87"/>
        <v>0</v>
      </c>
      <c r="BU162" s="101">
        <f t="shared" si="88"/>
        <v>0</v>
      </c>
      <c r="BV162" s="101">
        <f t="shared" si="89"/>
        <v>0</v>
      </c>
      <c r="BW162" s="101">
        <f t="shared" si="90"/>
        <v>0</v>
      </c>
      <c r="BX162" s="101">
        <f t="shared" si="91"/>
        <v>0</v>
      </c>
      <c r="BY162" s="101">
        <f t="shared" si="92"/>
        <v>0</v>
      </c>
      <c r="BZ162" s="101">
        <f t="shared" si="93"/>
        <v>0</v>
      </c>
      <c r="CA162" s="101">
        <f t="shared" si="94"/>
        <v>0</v>
      </c>
      <c r="CB162" s="100">
        <f t="shared" si="95"/>
        <v>0</v>
      </c>
      <c r="CC162" s="101">
        <f t="shared" si="96"/>
        <v>0</v>
      </c>
      <c r="CD162" s="102">
        <f t="shared" si="97"/>
        <v>0</v>
      </c>
      <c r="CE162" s="100">
        <f t="shared" si="98"/>
        <v>0</v>
      </c>
      <c r="CF162" s="100">
        <f t="shared" si="99"/>
        <v>0</v>
      </c>
      <c r="CG162" s="100">
        <f t="shared" si="100"/>
        <v>0</v>
      </c>
      <c r="CH162" s="100">
        <f t="shared" si="101"/>
        <v>0</v>
      </c>
      <c r="CI162" s="100">
        <f t="shared" si="102"/>
        <v>0</v>
      </c>
      <c r="CJ162" s="103">
        <f t="shared" si="103"/>
        <v>0</v>
      </c>
      <c r="CK162" s="101">
        <f t="shared" si="104"/>
        <v>0</v>
      </c>
      <c r="CL162" s="103">
        <f t="shared" si="105"/>
        <v>0</v>
      </c>
      <c r="CM162" s="101" t="e">
        <f t="shared" si="106"/>
        <v>#DIV/0!</v>
      </c>
    </row>
    <row r="163" spans="2:91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2"/>
        <v>10</v>
      </c>
      <c r="AY163" s="100" t="e">
        <f t="shared" si="73"/>
        <v>#DIV/0!</v>
      </c>
      <c r="AZ163" s="101" t="e">
        <f t="shared" si="74"/>
        <v>#DIV/0!</v>
      </c>
      <c r="BA163" s="102">
        <f t="shared" si="75"/>
        <v>0</v>
      </c>
      <c r="BB163" s="100" t="e">
        <f t="shared" si="76"/>
        <v>#DIV/0!</v>
      </c>
      <c r="BC163" s="100">
        <f t="shared" si="77"/>
        <v>0</v>
      </c>
      <c r="BD163" s="100" t="e">
        <f t="shared" si="78"/>
        <v>#DIV/0!</v>
      </c>
      <c r="BE163" s="100">
        <f t="shared" si="79"/>
        <v>0</v>
      </c>
      <c r="BF163" s="100" t="e">
        <f t="shared" si="80"/>
        <v>#DIV/0!</v>
      </c>
      <c r="BG163" s="103" t="e">
        <f>+VLOOKUP(K163,'Código Barras'!$C$3:$D$1694,1,0)</f>
        <v>#N/A</v>
      </c>
      <c r="BH163" s="101" t="e">
        <f t="shared" si="81"/>
        <v>#DIV/0!</v>
      </c>
      <c r="BI163" s="103" t="e">
        <f>+VLOOKUP(M163,'Código Barras'!$C$3:$D$1694,1,0)</f>
        <v>#N/A</v>
      </c>
      <c r="BJ163" s="101" t="e">
        <f t="shared" si="82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3"/>
        <v>0</v>
      </c>
      <c r="BQ163" s="103">
        <f t="shared" si="84"/>
        <v>0</v>
      </c>
      <c r="BR163" s="103">
        <f t="shared" si="85"/>
        <v>0</v>
      </c>
      <c r="BS163" s="103">
        <f t="shared" si="86"/>
        <v>0</v>
      </c>
      <c r="BT163" s="101">
        <f t="shared" si="87"/>
        <v>0</v>
      </c>
      <c r="BU163" s="101">
        <f t="shared" si="88"/>
        <v>0</v>
      </c>
      <c r="BV163" s="101">
        <f t="shared" si="89"/>
        <v>0</v>
      </c>
      <c r="BW163" s="101">
        <f t="shared" si="90"/>
        <v>0</v>
      </c>
      <c r="BX163" s="101">
        <f t="shared" si="91"/>
        <v>0</v>
      </c>
      <c r="BY163" s="101">
        <f t="shared" si="92"/>
        <v>0</v>
      </c>
      <c r="BZ163" s="101">
        <f t="shared" si="93"/>
        <v>0</v>
      </c>
      <c r="CA163" s="101">
        <f t="shared" si="94"/>
        <v>0</v>
      </c>
      <c r="CB163" s="100">
        <f t="shared" si="95"/>
        <v>0</v>
      </c>
      <c r="CC163" s="101">
        <f t="shared" si="96"/>
        <v>0</v>
      </c>
      <c r="CD163" s="102">
        <f t="shared" si="97"/>
        <v>0</v>
      </c>
      <c r="CE163" s="100">
        <f t="shared" si="98"/>
        <v>0</v>
      </c>
      <c r="CF163" s="100">
        <f t="shared" si="99"/>
        <v>0</v>
      </c>
      <c r="CG163" s="100">
        <f t="shared" si="100"/>
        <v>0</v>
      </c>
      <c r="CH163" s="100">
        <f t="shared" si="101"/>
        <v>0</v>
      </c>
      <c r="CI163" s="100">
        <f t="shared" si="102"/>
        <v>0</v>
      </c>
      <c r="CJ163" s="103">
        <f t="shared" si="103"/>
        <v>0</v>
      </c>
      <c r="CK163" s="101">
        <f t="shared" si="104"/>
        <v>0</v>
      </c>
      <c r="CL163" s="103">
        <f t="shared" si="105"/>
        <v>0</v>
      </c>
      <c r="CM163" s="101" t="e">
        <f t="shared" si="106"/>
        <v>#DIV/0!</v>
      </c>
    </row>
    <row r="164" spans="2:91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2"/>
        <v>10</v>
      </c>
      <c r="AY164" s="100" t="e">
        <f t="shared" si="73"/>
        <v>#DIV/0!</v>
      </c>
      <c r="AZ164" s="101" t="e">
        <f t="shared" si="74"/>
        <v>#DIV/0!</v>
      </c>
      <c r="BA164" s="102">
        <f t="shared" si="75"/>
        <v>0</v>
      </c>
      <c r="BB164" s="100" t="e">
        <f t="shared" si="76"/>
        <v>#DIV/0!</v>
      </c>
      <c r="BC164" s="100">
        <f t="shared" si="77"/>
        <v>0</v>
      </c>
      <c r="BD164" s="100" t="e">
        <f t="shared" si="78"/>
        <v>#DIV/0!</v>
      </c>
      <c r="BE164" s="100">
        <f t="shared" si="79"/>
        <v>0</v>
      </c>
      <c r="BF164" s="100" t="e">
        <f t="shared" si="80"/>
        <v>#DIV/0!</v>
      </c>
      <c r="BG164" s="103" t="e">
        <f>+VLOOKUP(K164,'Código Barras'!$C$3:$D$1694,1,0)</f>
        <v>#N/A</v>
      </c>
      <c r="BH164" s="101" t="e">
        <f t="shared" si="81"/>
        <v>#DIV/0!</v>
      </c>
      <c r="BI164" s="103" t="e">
        <f>+VLOOKUP(M164,'Código Barras'!$C$3:$D$1694,1,0)</f>
        <v>#N/A</v>
      </c>
      <c r="BJ164" s="101" t="e">
        <f t="shared" si="82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3"/>
        <v>0</v>
      </c>
      <c r="BQ164" s="103">
        <f t="shared" si="84"/>
        <v>0</v>
      </c>
      <c r="BR164" s="103">
        <f t="shared" si="85"/>
        <v>0</v>
      </c>
      <c r="BS164" s="103">
        <f t="shared" si="86"/>
        <v>0</v>
      </c>
      <c r="BT164" s="101">
        <f t="shared" si="87"/>
        <v>0</v>
      </c>
      <c r="BU164" s="101">
        <f t="shared" si="88"/>
        <v>0</v>
      </c>
      <c r="BV164" s="101">
        <f t="shared" si="89"/>
        <v>0</v>
      </c>
      <c r="BW164" s="101">
        <f t="shared" si="90"/>
        <v>0</v>
      </c>
      <c r="BX164" s="101">
        <f t="shared" si="91"/>
        <v>0</v>
      </c>
      <c r="BY164" s="101">
        <f t="shared" si="92"/>
        <v>0</v>
      </c>
      <c r="BZ164" s="101">
        <f t="shared" si="93"/>
        <v>0</v>
      </c>
      <c r="CA164" s="101">
        <f t="shared" si="94"/>
        <v>0</v>
      </c>
      <c r="CB164" s="100">
        <f t="shared" si="95"/>
        <v>0</v>
      </c>
      <c r="CC164" s="101">
        <f t="shared" si="96"/>
        <v>0</v>
      </c>
      <c r="CD164" s="102">
        <f t="shared" si="97"/>
        <v>0</v>
      </c>
      <c r="CE164" s="100">
        <f t="shared" si="98"/>
        <v>0</v>
      </c>
      <c r="CF164" s="100">
        <f t="shared" si="99"/>
        <v>0</v>
      </c>
      <c r="CG164" s="100">
        <f t="shared" si="100"/>
        <v>0</v>
      </c>
      <c r="CH164" s="100">
        <f t="shared" si="101"/>
        <v>0</v>
      </c>
      <c r="CI164" s="100">
        <f t="shared" si="102"/>
        <v>0</v>
      </c>
      <c r="CJ164" s="103">
        <f t="shared" si="103"/>
        <v>0</v>
      </c>
      <c r="CK164" s="101">
        <f t="shared" si="104"/>
        <v>0</v>
      </c>
      <c r="CL164" s="103">
        <f t="shared" si="105"/>
        <v>0</v>
      </c>
      <c r="CM164" s="101" t="e">
        <f t="shared" si="106"/>
        <v>#DIV/0!</v>
      </c>
    </row>
    <row r="165" spans="2:91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2"/>
        <v>10</v>
      </c>
      <c r="AY165" s="100" t="e">
        <f t="shared" si="73"/>
        <v>#DIV/0!</v>
      </c>
      <c r="AZ165" s="101" t="e">
        <f t="shared" si="74"/>
        <v>#DIV/0!</v>
      </c>
      <c r="BA165" s="102">
        <f t="shared" si="75"/>
        <v>0</v>
      </c>
      <c r="BB165" s="100" t="e">
        <f t="shared" si="76"/>
        <v>#DIV/0!</v>
      </c>
      <c r="BC165" s="100">
        <f t="shared" si="77"/>
        <v>0</v>
      </c>
      <c r="BD165" s="100" t="e">
        <f t="shared" si="78"/>
        <v>#DIV/0!</v>
      </c>
      <c r="BE165" s="100">
        <f t="shared" si="79"/>
        <v>0</v>
      </c>
      <c r="BF165" s="100" t="e">
        <f t="shared" si="80"/>
        <v>#DIV/0!</v>
      </c>
      <c r="BG165" s="103" t="e">
        <f>+VLOOKUP(K165,'Código Barras'!$C$3:$D$1694,1,0)</f>
        <v>#N/A</v>
      </c>
      <c r="BH165" s="101" t="e">
        <f t="shared" si="81"/>
        <v>#DIV/0!</v>
      </c>
      <c r="BI165" s="103" t="e">
        <f>+VLOOKUP(M165,'Código Barras'!$C$3:$D$1694,1,0)</f>
        <v>#N/A</v>
      </c>
      <c r="BJ165" s="101" t="e">
        <f t="shared" si="82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3"/>
        <v>0</v>
      </c>
      <c r="BQ165" s="103">
        <f t="shared" si="84"/>
        <v>0</v>
      </c>
      <c r="BR165" s="103">
        <f t="shared" si="85"/>
        <v>0</v>
      </c>
      <c r="BS165" s="103">
        <f t="shared" si="86"/>
        <v>0</v>
      </c>
      <c r="BT165" s="101">
        <f t="shared" si="87"/>
        <v>0</v>
      </c>
      <c r="BU165" s="101">
        <f t="shared" si="88"/>
        <v>0</v>
      </c>
      <c r="BV165" s="101">
        <f t="shared" si="89"/>
        <v>0</v>
      </c>
      <c r="BW165" s="101">
        <f t="shared" si="90"/>
        <v>0</v>
      </c>
      <c r="BX165" s="101">
        <f t="shared" si="91"/>
        <v>0</v>
      </c>
      <c r="BY165" s="101">
        <f t="shared" si="92"/>
        <v>0</v>
      </c>
      <c r="BZ165" s="101">
        <f t="shared" si="93"/>
        <v>0</v>
      </c>
      <c r="CA165" s="101">
        <f t="shared" si="94"/>
        <v>0</v>
      </c>
      <c r="CB165" s="100">
        <f t="shared" si="95"/>
        <v>0</v>
      </c>
      <c r="CC165" s="101">
        <f t="shared" si="96"/>
        <v>0</v>
      </c>
      <c r="CD165" s="102">
        <f t="shared" si="97"/>
        <v>0</v>
      </c>
      <c r="CE165" s="100">
        <f t="shared" si="98"/>
        <v>0</v>
      </c>
      <c r="CF165" s="100">
        <f t="shared" si="99"/>
        <v>0</v>
      </c>
      <c r="CG165" s="100">
        <f t="shared" si="100"/>
        <v>0</v>
      </c>
      <c r="CH165" s="100">
        <f t="shared" si="101"/>
        <v>0</v>
      </c>
      <c r="CI165" s="100">
        <f t="shared" si="102"/>
        <v>0</v>
      </c>
      <c r="CJ165" s="103">
        <f t="shared" si="103"/>
        <v>0</v>
      </c>
      <c r="CK165" s="101">
        <f t="shared" si="104"/>
        <v>0</v>
      </c>
      <c r="CL165" s="103">
        <f t="shared" si="105"/>
        <v>0</v>
      </c>
      <c r="CM165" s="101" t="e">
        <f t="shared" si="106"/>
        <v>#DIV/0!</v>
      </c>
    </row>
    <row r="166" spans="2:91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2"/>
        <v>10</v>
      </c>
      <c r="AY166" s="100" t="e">
        <f t="shared" si="73"/>
        <v>#DIV/0!</v>
      </c>
      <c r="AZ166" s="101" t="e">
        <f t="shared" si="74"/>
        <v>#DIV/0!</v>
      </c>
      <c r="BA166" s="102">
        <f t="shared" si="75"/>
        <v>0</v>
      </c>
      <c r="BB166" s="100" t="e">
        <f t="shared" si="76"/>
        <v>#DIV/0!</v>
      </c>
      <c r="BC166" s="100">
        <f t="shared" si="77"/>
        <v>0</v>
      </c>
      <c r="BD166" s="100" t="e">
        <f t="shared" si="78"/>
        <v>#DIV/0!</v>
      </c>
      <c r="BE166" s="100">
        <f t="shared" si="79"/>
        <v>0</v>
      </c>
      <c r="BF166" s="100" t="e">
        <f t="shared" si="80"/>
        <v>#DIV/0!</v>
      </c>
      <c r="BG166" s="103" t="e">
        <f>+VLOOKUP(K166,'Código Barras'!$C$3:$D$1694,1,0)</f>
        <v>#N/A</v>
      </c>
      <c r="BH166" s="101" t="e">
        <f t="shared" si="81"/>
        <v>#DIV/0!</v>
      </c>
      <c r="BI166" s="103" t="e">
        <f>+VLOOKUP(M166,'Código Barras'!$C$3:$D$1694,1,0)</f>
        <v>#N/A</v>
      </c>
      <c r="BJ166" s="101" t="e">
        <f t="shared" si="82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3"/>
        <v>0</v>
      </c>
      <c r="BQ166" s="103">
        <f t="shared" si="84"/>
        <v>0</v>
      </c>
      <c r="BR166" s="103">
        <f t="shared" si="85"/>
        <v>0</v>
      </c>
      <c r="BS166" s="103">
        <f t="shared" si="86"/>
        <v>0</v>
      </c>
      <c r="BT166" s="101">
        <f t="shared" si="87"/>
        <v>0</v>
      </c>
      <c r="BU166" s="101">
        <f t="shared" si="88"/>
        <v>0</v>
      </c>
      <c r="BV166" s="101">
        <f t="shared" si="89"/>
        <v>0</v>
      </c>
      <c r="BW166" s="101">
        <f t="shared" si="90"/>
        <v>0</v>
      </c>
      <c r="BX166" s="101">
        <f t="shared" si="91"/>
        <v>0</v>
      </c>
      <c r="BY166" s="101">
        <f t="shared" si="92"/>
        <v>0</v>
      </c>
      <c r="BZ166" s="101">
        <f t="shared" si="93"/>
        <v>0</v>
      </c>
      <c r="CA166" s="101">
        <f t="shared" si="94"/>
        <v>0</v>
      </c>
      <c r="CB166" s="100">
        <f t="shared" si="95"/>
        <v>0</v>
      </c>
      <c r="CC166" s="101">
        <f t="shared" si="96"/>
        <v>0</v>
      </c>
      <c r="CD166" s="102">
        <f t="shared" si="97"/>
        <v>0</v>
      </c>
      <c r="CE166" s="100">
        <f t="shared" si="98"/>
        <v>0</v>
      </c>
      <c r="CF166" s="100">
        <f t="shared" si="99"/>
        <v>0</v>
      </c>
      <c r="CG166" s="100">
        <f t="shared" si="100"/>
        <v>0</v>
      </c>
      <c r="CH166" s="100">
        <f t="shared" si="101"/>
        <v>0</v>
      </c>
      <c r="CI166" s="100">
        <f t="shared" si="102"/>
        <v>0</v>
      </c>
      <c r="CJ166" s="103">
        <f t="shared" si="103"/>
        <v>0</v>
      </c>
      <c r="CK166" s="101">
        <f t="shared" si="104"/>
        <v>0</v>
      </c>
      <c r="CL166" s="103">
        <f t="shared" si="105"/>
        <v>0</v>
      </c>
      <c r="CM166" s="101" t="e">
        <f t="shared" si="106"/>
        <v>#DIV/0!</v>
      </c>
    </row>
    <row r="167" spans="2:91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2"/>
        <v>10</v>
      </c>
      <c r="AY167" s="100" t="e">
        <f t="shared" si="73"/>
        <v>#DIV/0!</v>
      </c>
      <c r="AZ167" s="101" t="e">
        <f t="shared" si="74"/>
        <v>#DIV/0!</v>
      </c>
      <c r="BA167" s="102">
        <f t="shared" si="75"/>
        <v>0</v>
      </c>
      <c r="BB167" s="100" t="e">
        <f t="shared" si="76"/>
        <v>#DIV/0!</v>
      </c>
      <c r="BC167" s="100">
        <f t="shared" si="77"/>
        <v>0</v>
      </c>
      <c r="BD167" s="100" t="e">
        <f t="shared" si="78"/>
        <v>#DIV/0!</v>
      </c>
      <c r="BE167" s="100">
        <f t="shared" si="79"/>
        <v>0</v>
      </c>
      <c r="BF167" s="100" t="e">
        <f t="shared" si="80"/>
        <v>#DIV/0!</v>
      </c>
      <c r="BG167" s="103" t="e">
        <f>+VLOOKUP(K167,'Código Barras'!$C$3:$D$1694,1,0)</f>
        <v>#N/A</v>
      </c>
      <c r="BH167" s="101" t="e">
        <f t="shared" si="81"/>
        <v>#DIV/0!</v>
      </c>
      <c r="BI167" s="103" t="e">
        <f>+VLOOKUP(M167,'Código Barras'!$C$3:$D$1694,1,0)</f>
        <v>#N/A</v>
      </c>
      <c r="BJ167" s="101" t="e">
        <f t="shared" si="82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3"/>
        <v>0</v>
      </c>
      <c r="BQ167" s="103">
        <f t="shared" si="84"/>
        <v>0</v>
      </c>
      <c r="BR167" s="103">
        <f t="shared" si="85"/>
        <v>0</v>
      </c>
      <c r="BS167" s="103">
        <f t="shared" si="86"/>
        <v>0</v>
      </c>
      <c r="BT167" s="101">
        <f t="shared" si="87"/>
        <v>0</v>
      </c>
      <c r="BU167" s="101">
        <f t="shared" si="88"/>
        <v>0</v>
      </c>
      <c r="BV167" s="101">
        <f t="shared" si="89"/>
        <v>0</v>
      </c>
      <c r="BW167" s="101">
        <f t="shared" si="90"/>
        <v>0</v>
      </c>
      <c r="BX167" s="101">
        <f t="shared" si="91"/>
        <v>0</v>
      </c>
      <c r="BY167" s="101">
        <f t="shared" si="92"/>
        <v>0</v>
      </c>
      <c r="BZ167" s="101">
        <f t="shared" si="93"/>
        <v>0</v>
      </c>
      <c r="CA167" s="101">
        <f t="shared" si="94"/>
        <v>0</v>
      </c>
      <c r="CB167" s="100">
        <f t="shared" si="95"/>
        <v>0</v>
      </c>
      <c r="CC167" s="101">
        <f t="shared" si="96"/>
        <v>0</v>
      </c>
      <c r="CD167" s="102">
        <f t="shared" si="97"/>
        <v>0</v>
      </c>
      <c r="CE167" s="100">
        <f t="shared" si="98"/>
        <v>0</v>
      </c>
      <c r="CF167" s="100">
        <f t="shared" si="99"/>
        <v>0</v>
      </c>
      <c r="CG167" s="100">
        <f t="shared" si="100"/>
        <v>0</v>
      </c>
      <c r="CH167" s="100">
        <f t="shared" si="101"/>
        <v>0</v>
      </c>
      <c r="CI167" s="100">
        <f t="shared" si="102"/>
        <v>0</v>
      </c>
      <c r="CJ167" s="103">
        <f t="shared" si="103"/>
        <v>0</v>
      </c>
      <c r="CK167" s="101">
        <f t="shared" si="104"/>
        <v>0</v>
      </c>
      <c r="CL167" s="103">
        <f t="shared" si="105"/>
        <v>0</v>
      </c>
      <c r="CM167" s="101" t="e">
        <f t="shared" si="106"/>
        <v>#DIV/0!</v>
      </c>
    </row>
    <row r="168" spans="2:91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2"/>
        <v>10</v>
      </c>
      <c r="AY168" s="100" t="e">
        <f t="shared" si="73"/>
        <v>#DIV/0!</v>
      </c>
      <c r="AZ168" s="101" t="e">
        <f t="shared" si="74"/>
        <v>#DIV/0!</v>
      </c>
      <c r="BA168" s="102">
        <f t="shared" si="75"/>
        <v>0</v>
      </c>
      <c r="BB168" s="100" t="e">
        <f t="shared" si="76"/>
        <v>#DIV/0!</v>
      </c>
      <c r="BC168" s="100">
        <f t="shared" si="77"/>
        <v>0</v>
      </c>
      <c r="BD168" s="100" t="e">
        <f t="shared" si="78"/>
        <v>#DIV/0!</v>
      </c>
      <c r="BE168" s="100">
        <f t="shared" si="79"/>
        <v>0</v>
      </c>
      <c r="BF168" s="100" t="e">
        <f t="shared" si="80"/>
        <v>#DIV/0!</v>
      </c>
      <c r="BG168" s="103" t="e">
        <f>+VLOOKUP(K168,'Código Barras'!$C$3:$D$1694,1,0)</f>
        <v>#N/A</v>
      </c>
      <c r="BH168" s="101" t="e">
        <f t="shared" si="81"/>
        <v>#DIV/0!</v>
      </c>
      <c r="BI168" s="103" t="e">
        <f>+VLOOKUP(M168,'Código Barras'!$C$3:$D$1694,1,0)</f>
        <v>#N/A</v>
      </c>
      <c r="BJ168" s="101" t="e">
        <f t="shared" si="82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3"/>
        <v>0</v>
      </c>
      <c r="BQ168" s="103">
        <f t="shared" si="84"/>
        <v>0</v>
      </c>
      <c r="BR168" s="103">
        <f t="shared" si="85"/>
        <v>0</v>
      </c>
      <c r="BS168" s="103">
        <f t="shared" si="86"/>
        <v>0</v>
      </c>
      <c r="BT168" s="101">
        <f t="shared" si="87"/>
        <v>0</v>
      </c>
      <c r="BU168" s="101">
        <f t="shared" si="88"/>
        <v>0</v>
      </c>
      <c r="BV168" s="101">
        <f t="shared" si="89"/>
        <v>0</v>
      </c>
      <c r="BW168" s="101">
        <f t="shared" si="90"/>
        <v>0</v>
      </c>
      <c r="BX168" s="101">
        <f t="shared" si="91"/>
        <v>0</v>
      </c>
      <c r="BY168" s="101">
        <f t="shared" si="92"/>
        <v>0</v>
      </c>
      <c r="BZ168" s="101">
        <f t="shared" si="93"/>
        <v>0</v>
      </c>
      <c r="CA168" s="101">
        <f t="shared" si="94"/>
        <v>0</v>
      </c>
      <c r="CB168" s="100">
        <f t="shared" si="95"/>
        <v>0</v>
      </c>
      <c r="CC168" s="101">
        <f t="shared" si="96"/>
        <v>0</v>
      </c>
      <c r="CD168" s="102">
        <f t="shared" si="97"/>
        <v>0</v>
      </c>
      <c r="CE168" s="100">
        <f t="shared" si="98"/>
        <v>0</v>
      </c>
      <c r="CF168" s="100">
        <f t="shared" si="99"/>
        <v>0</v>
      </c>
      <c r="CG168" s="100">
        <f t="shared" si="100"/>
        <v>0</v>
      </c>
      <c r="CH168" s="100">
        <f t="shared" si="101"/>
        <v>0</v>
      </c>
      <c r="CI168" s="100">
        <f t="shared" si="102"/>
        <v>0</v>
      </c>
      <c r="CJ168" s="103">
        <f t="shared" si="103"/>
        <v>0</v>
      </c>
      <c r="CK168" s="101">
        <f t="shared" si="104"/>
        <v>0</v>
      </c>
      <c r="CL168" s="103">
        <f t="shared" si="105"/>
        <v>0</v>
      </c>
      <c r="CM168" s="101" t="e">
        <f t="shared" si="106"/>
        <v>#DIV/0!</v>
      </c>
    </row>
    <row r="169" spans="2:91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2"/>
        <v>10</v>
      </c>
      <c r="AY169" s="100" t="e">
        <f t="shared" si="73"/>
        <v>#DIV/0!</v>
      </c>
      <c r="AZ169" s="101" t="e">
        <f t="shared" si="74"/>
        <v>#DIV/0!</v>
      </c>
      <c r="BA169" s="102">
        <f t="shared" si="75"/>
        <v>0</v>
      </c>
      <c r="BB169" s="100" t="e">
        <f t="shared" si="76"/>
        <v>#DIV/0!</v>
      </c>
      <c r="BC169" s="100">
        <f t="shared" si="77"/>
        <v>0</v>
      </c>
      <c r="BD169" s="100" t="e">
        <f t="shared" si="78"/>
        <v>#DIV/0!</v>
      </c>
      <c r="BE169" s="100">
        <f t="shared" si="79"/>
        <v>0</v>
      </c>
      <c r="BF169" s="100" t="e">
        <f t="shared" si="80"/>
        <v>#DIV/0!</v>
      </c>
      <c r="BG169" s="103" t="e">
        <f>+VLOOKUP(K169,'Código Barras'!$C$3:$D$1694,1,0)</f>
        <v>#N/A</v>
      </c>
      <c r="BH169" s="101" t="e">
        <f t="shared" si="81"/>
        <v>#DIV/0!</v>
      </c>
      <c r="BI169" s="103" t="e">
        <f>+VLOOKUP(M169,'Código Barras'!$C$3:$D$1694,1,0)</f>
        <v>#N/A</v>
      </c>
      <c r="BJ169" s="101" t="e">
        <f t="shared" si="82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3"/>
        <v>0</v>
      </c>
      <c r="BQ169" s="103">
        <f t="shared" si="84"/>
        <v>0</v>
      </c>
      <c r="BR169" s="103">
        <f t="shared" si="85"/>
        <v>0</v>
      </c>
      <c r="BS169" s="103">
        <f t="shared" si="86"/>
        <v>0</v>
      </c>
      <c r="BT169" s="101">
        <f t="shared" si="87"/>
        <v>0</v>
      </c>
      <c r="BU169" s="101">
        <f t="shared" si="88"/>
        <v>0</v>
      </c>
      <c r="BV169" s="101">
        <f t="shared" si="89"/>
        <v>0</v>
      </c>
      <c r="BW169" s="101">
        <f t="shared" si="90"/>
        <v>0</v>
      </c>
      <c r="BX169" s="101">
        <f t="shared" si="91"/>
        <v>0</v>
      </c>
      <c r="BY169" s="101">
        <f t="shared" si="92"/>
        <v>0</v>
      </c>
      <c r="BZ169" s="101">
        <f t="shared" si="93"/>
        <v>0</v>
      </c>
      <c r="CA169" s="101">
        <f t="shared" si="94"/>
        <v>0</v>
      </c>
      <c r="CB169" s="100">
        <f t="shared" si="95"/>
        <v>0</v>
      </c>
      <c r="CC169" s="101">
        <f t="shared" si="96"/>
        <v>0</v>
      </c>
      <c r="CD169" s="102">
        <f t="shared" si="97"/>
        <v>0</v>
      </c>
      <c r="CE169" s="100">
        <f t="shared" si="98"/>
        <v>0</v>
      </c>
      <c r="CF169" s="100">
        <f t="shared" si="99"/>
        <v>0</v>
      </c>
      <c r="CG169" s="100">
        <f t="shared" si="100"/>
        <v>0</v>
      </c>
      <c r="CH169" s="100">
        <f t="shared" si="101"/>
        <v>0</v>
      </c>
      <c r="CI169" s="100">
        <f t="shared" si="102"/>
        <v>0</v>
      </c>
      <c r="CJ169" s="103">
        <f t="shared" si="103"/>
        <v>0</v>
      </c>
      <c r="CK169" s="101">
        <f t="shared" si="104"/>
        <v>0</v>
      </c>
      <c r="CL169" s="103">
        <f t="shared" si="105"/>
        <v>0</v>
      </c>
      <c r="CM169" s="101" t="e">
        <f t="shared" si="106"/>
        <v>#DIV/0!</v>
      </c>
    </row>
    <row r="170" spans="2:91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2"/>
        <v>10</v>
      </c>
      <c r="AY170" s="100" t="e">
        <f t="shared" si="73"/>
        <v>#DIV/0!</v>
      </c>
      <c r="AZ170" s="101" t="e">
        <f t="shared" si="74"/>
        <v>#DIV/0!</v>
      </c>
      <c r="BA170" s="102">
        <f t="shared" si="75"/>
        <v>0</v>
      </c>
      <c r="BB170" s="100" t="e">
        <f t="shared" si="76"/>
        <v>#DIV/0!</v>
      </c>
      <c r="BC170" s="100">
        <f t="shared" si="77"/>
        <v>0</v>
      </c>
      <c r="BD170" s="100" t="e">
        <f t="shared" si="78"/>
        <v>#DIV/0!</v>
      </c>
      <c r="BE170" s="100">
        <f t="shared" si="79"/>
        <v>0</v>
      </c>
      <c r="BF170" s="100" t="e">
        <f t="shared" si="80"/>
        <v>#DIV/0!</v>
      </c>
      <c r="BG170" s="103" t="e">
        <f>+VLOOKUP(K170,'Código Barras'!$C$3:$D$1694,1,0)</f>
        <v>#N/A</v>
      </c>
      <c r="BH170" s="101" t="e">
        <f t="shared" si="81"/>
        <v>#DIV/0!</v>
      </c>
      <c r="BI170" s="103" t="e">
        <f>+VLOOKUP(M170,'Código Barras'!$C$3:$D$1694,1,0)</f>
        <v>#N/A</v>
      </c>
      <c r="BJ170" s="101" t="e">
        <f t="shared" si="82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3"/>
        <v>0</v>
      </c>
      <c r="BQ170" s="103">
        <f t="shared" si="84"/>
        <v>0</v>
      </c>
      <c r="BR170" s="103">
        <f t="shared" si="85"/>
        <v>0</v>
      </c>
      <c r="BS170" s="103">
        <f t="shared" si="86"/>
        <v>0</v>
      </c>
      <c r="BT170" s="101">
        <f t="shared" si="87"/>
        <v>0</v>
      </c>
      <c r="BU170" s="101">
        <f t="shared" si="88"/>
        <v>0</v>
      </c>
      <c r="BV170" s="101">
        <f t="shared" si="89"/>
        <v>0</v>
      </c>
      <c r="BW170" s="101">
        <f t="shared" si="90"/>
        <v>0</v>
      </c>
      <c r="BX170" s="101">
        <f t="shared" si="91"/>
        <v>0</v>
      </c>
      <c r="BY170" s="101">
        <f t="shared" si="92"/>
        <v>0</v>
      </c>
      <c r="BZ170" s="101">
        <f t="shared" si="93"/>
        <v>0</v>
      </c>
      <c r="CA170" s="101">
        <f t="shared" si="94"/>
        <v>0</v>
      </c>
      <c r="CB170" s="100">
        <f t="shared" si="95"/>
        <v>0</v>
      </c>
      <c r="CC170" s="101">
        <f t="shared" si="96"/>
        <v>0</v>
      </c>
      <c r="CD170" s="102">
        <f t="shared" si="97"/>
        <v>0</v>
      </c>
      <c r="CE170" s="100">
        <f t="shared" si="98"/>
        <v>0</v>
      </c>
      <c r="CF170" s="100">
        <f t="shared" si="99"/>
        <v>0</v>
      </c>
      <c r="CG170" s="100">
        <f t="shared" si="100"/>
        <v>0</v>
      </c>
      <c r="CH170" s="100">
        <f t="shared" si="101"/>
        <v>0</v>
      </c>
      <c r="CI170" s="100">
        <f t="shared" si="102"/>
        <v>0</v>
      </c>
      <c r="CJ170" s="103">
        <f t="shared" si="103"/>
        <v>0</v>
      </c>
      <c r="CK170" s="101">
        <f t="shared" si="104"/>
        <v>0</v>
      </c>
      <c r="CL170" s="103">
        <f t="shared" si="105"/>
        <v>0</v>
      </c>
      <c r="CM170" s="101" t="e">
        <f t="shared" si="106"/>
        <v>#DIV/0!</v>
      </c>
    </row>
    <row r="171" spans="2:91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2"/>
        <v>10</v>
      </c>
      <c r="AY171" s="100" t="e">
        <f t="shared" si="73"/>
        <v>#DIV/0!</v>
      </c>
      <c r="AZ171" s="101" t="e">
        <f t="shared" si="74"/>
        <v>#DIV/0!</v>
      </c>
      <c r="BA171" s="102">
        <f t="shared" si="75"/>
        <v>0</v>
      </c>
      <c r="BB171" s="100" t="e">
        <f t="shared" si="76"/>
        <v>#DIV/0!</v>
      </c>
      <c r="BC171" s="100">
        <f t="shared" si="77"/>
        <v>0</v>
      </c>
      <c r="BD171" s="100" t="e">
        <f t="shared" si="78"/>
        <v>#DIV/0!</v>
      </c>
      <c r="BE171" s="100">
        <f t="shared" si="79"/>
        <v>0</v>
      </c>
      <c r="BF171" s="100" t="e">
        <f t="shared" si="80"/>
        <v>#DIV/0!</v>
      </c>
      <c r="BG171" s="103" t="e">
        <f>+VLOOKUP(K171,'Código Barras'!$C$3:$D$1694,1,0)</f>
        <v>#N/A</v>
      </c>
      <c r="BH171" s="101" t="e">
        <f t="shared" si="81"/>
        <v>#DIV/0!</v>
      </c>
      <c r="BI171" s="103" t="e">
        <f>+VLOOKUP(M171,'Código Barras'!$C$3:$D$1694,1,0)</f>
        <v>#N/A</v>
      </c>
      <c r="BJ171" s="101" t="e">
        <f t="shared" si="82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3"/>
        <v>0</v>
      </c>
      <c r="BQ171" s="103">
        <f t="shared" si="84"/>
        <v>0</v>
      </c>
      <c r="BR171" s="103">
        <f t="shared" si="85"/>
        <v>0</v>
      </c>
      <c r="BS171" s="103">
        <f t="shared" si="86"/>
        <v>0</v>
      </c>
      <c r="BT171" s="101">
        <f t="shared" si="87"/>
        <v>0</v>
      </c>
      <c r="BU171" s="101">
        <f t="shared" si="88"/>
        <v>0</v>
      </c>
      <c r="BV171" s="101">
        <f t="shared" si="89"/>
        <v>0</v>
      </c>
      <c r="BW171" s="101">
        <f t="shared" si="90"/>
        <v>0</v>
      </c>
      <c r="BX171" s="101">
        <f t="shared" si="91"/>
        <v>0</v>
      </c>
      <c r="BY171" s="101">
        <f t="shared" si="92"/>
        <v>0</v>
      </c>
      <c r="BZ171" s="101">
        <f t="shared" si="93"/>
        <v>0</v>
      </c>
      <c r="CA171" s="101">
        <f t="shared" si="94"/>
        <v>0</v>
      </c>
      <c r="CB171" s="100">
        <f t="shared" si="95"/>
        <v>0</v>
      </c>
      <c r="CC171" s="101">
        <f t="shared" si="96"/>
        <v>0</v>
      </c>
      <c r="CD171" s="102">
        <f t="shared" si="97"/>
        <v>0</v>
      </c>
      <c r="CE171" s="100">
        <f t="shared" si="98"/>
        <v>0</v>
      </c>
      <c r="CF171" s="100">
        <f t="shared" si="99"/>
        <v>0</v>
      </c>
      <c r="CG171" s="100">
        <f t="shared" si="100"/>
        <v>0</v>
      </c>
      <c r="CH171" s="100">
        <f t="shared" si="101"/>
        <v>0</v>
      </c>
      <c r="CI171" s="100">
        <f t="shared" si="102"/>
        <v>0</v>
      </c>
      <c r="CJ171" s="103">
        <f t="shared" si="103"/>
        <v>0</v>
      </c>
      <c r="CK171" s="101">
        <f t="shared" si="104"/>
        <v>0</v>
      </c>
      <c r="CL171" s="103">
        <f t="shared" si="105"/>
        <v>0</v>
      </c>
      <c r="CM171" s="101" t="e">
        <f t="shared" si="106"/>
        <v>#DIV/0!</v>
      </c>
    </row>
    <row r="172" spans="2:91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2"/>
        <v>10</v>
      </c>
      <c r="AY172" s="100" t="e">
        <f t="shared" si="73"/>
        <v>#DIV/0!</v>
      </c>
      <c r="AZ172" s="101" t="e">
        <f t="shared" si="74"/>
        <v>#DIV/0!</v>
      </c>
      <c r="BA172" s="102">
        <f t="shared" si="75"/>
        <v>0</v>
      </c>
      <c r="BB172" s="100" t="e">
        <f t="shared" si="76"/>
        <v>#DIV/0!</v>
      </c>
      <c r="BC172" s="100">
        <f t="shared" si="77"/>
        <v>0</v>
      </c>
      <c r="BD172" s="100" t="e">
        <f t="shared" si="78"/>
        <v>#DIV/0!</v>
      </c>
      <c r="BE172" s="100">
        <f t="shared" si="79"/>
        <v>0</v>
      </c>
      <c r="BF172" s="100" t="e">
        <f t="shared" si="80"/>
        <v>#DIV/0!</v>
      </c>
      <c r="BG172" s="103" t="e">
        <f>+VLOOKUP(K172,'Código Barras'!$C$3:$D$1694,1,0)</f>
        <v>#N/A</v>
      </c>
      <c r="BH172" s="101" t="e">
        <f t="shared" si="81"/>
        <v>#DIV/0!</v>
      </c>
      <c r="BI172" s="103" t="e">
        <f>+VLOOKUP(M172,'Código Barras'!$C$3:$D$1694,1,0)</f>
        <v>#N/A</v>
      </c>
      <c r="BJ172" s="101" t="e">
        <f t="shared" si="82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3"/>
        <v>0</v>
      </c>
      <c r="BQ172" s="103">
        <f t="shared" si="84"/>
        <v>0</v>
      </c>
      <c r="BR172" s="103">
        <f t="shared" si="85"/>
        <v>0</v>
      </c>
      <c r="BS172" s="103">
        <f t="shared" si="86"/>
        <v>0</v>
      </c>
      <c r="BT172" s="101">
        <f t="shared" si="87"/>
        <v>0</v>
      </c>
      <c r="BU172" s="101">
        <f t="shared" si="88"/>
        <v>0</v>
      </c>
      <c r="BV172" s="101">
        <f t="shared" si="89"/>
        <v>0</v>
      </c>
      <c r="BW172" s="101">
        <f t="shared" si="90"/>
        <v>0</v>
      </c>
      <c r="BX172" s="101">
        <f t="shared" si="91"/>
        <v>0</v>
      </c>
      <c r="BY172" s="101">
        <f t="shared" si="92"/>
        <v>0</v>
      </c>
      <c r="BZ172" s="101">
        <f t="shared" si="93"/>
        <v>0</v>
      </c>
      <c r="CA172" s="101">
        <f t="shared" si="94"/>
        <v>0</v>
      </c>
      <c r="CB172" s="100">
        <f t="shared" si="95"/>
        <v>0</v>
      </c>
      <c r="CC172" s="101">
        <f t="shared" si="96"/>
        <v>0</v>
      </c>
      <c r="CD172" s="102">
        <f t="shared" si="97"/>
        <v>0</v>
      </c>
      <c r="CE172" s="100">
        <f t="shared" si="98"/>
        <v>0</v>
      </c>
      <c r="CF172" s="100">
        <f t="shared" si="99"/>
        <v>0</v>
      </c>
      <c r="CG172" s="100">
        <f t="shared" si="100"/>
        <v>0</v>
      </c>
      <c r="CH172" s="100">
        <f t="shared" si="101"/>
        <v>0</v>
      </c>
      <c r="CI172" s="100">
        <f t="shared" si="102"/>
        <v>0</v>
      </c>
      <c r="CJ172" s="103">
        <f t="shared" si="103"/>
        <v>0</v>
      </c>
      <c r="CK172" s="101">
        <f t="shared" si="104"/>
        <v>0</v>
      </c>
      <c r="CL172" s="103">
        <f t="shared" si="105"/>
        <v>0</v>
      </c>
      <c r="CM172" s="101" t="e">
        <f t="shared" si="106"/>
        <v>#DIV/0!</v>
      </c>
    </row>
    <row r="173" spans="2:91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2"/>
        <v>10</v>
      </c>
      <c r="AY173" s="100" t="e">
        <f t="shared" si="73"/>
        <v>#DIV/0!</v>
      </c>
      <c r="AZ173" s="101" t="e">
        <f t="shared" si="74"/>
        <v>#DIV/0!</v>
      </c>
      <c r="BA173" s="102">
        <f t="shared" si="75"/>
        <v>0</v>
      </c>
      <c r="BB173" s="100" t="e">
        <f t="shared" si="76"/>
        <v>#DIV/0!</v>
      </c>
      <c r="BC173" s="100">
        <f t="shared" si="77"/>
        <v>0</v>
      </c>
      <c r="BD173" s="100" t="e">
        <f t="shared" si="78"/>
        <v>#DIV/0!</v>
      </c>
      <c r="BE173" s="100">
        <f t="shared" si="79"/>
        <v>0</v>
      </c>
      <c r="BF173" s="100" t="e">
        <f t="shared" si="80"/>
        <v>#DIV/0!</v>
      </c>
      <c r="BG173" s="103" t="e">
        <f>+VLOOKUP(K173,'Código Barras'!$C$3:$D$1694,1,0)</f>
        <v>#N/A</v>
      </c>
      <c r="BH173" s="101" t="e">
        <f t="shared" si="81"/>
        <v>#DIV/0!</v>
      </c>
      <c r="BI173" s="103" t="e">
        <f>+VLOOKUP(M173,'Código Barras'!$C$3:$D$1694,1,0)</f>
        <v>#N/A</v>
      </c>
      <c r="BJ173" s="101" t="e">
        <f t="shared" si="82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3"/>
        <v>0</v>
      </c>
      <c r="BQ173" s="103">
        <f t="shared" si="84"/>
        <v>0</v>
      </c>
      <c r="BR173" s="103">
        <f t="shared" si="85"/>
        <v>0</v>
      </c>
      <c r="BS173" s="103">
        <f t="shared" si="86"/>
        <v>0</v>
      </c>
      <c r="BT173" s="101">
        <f t="shared" si="87"/>
        <v>0</v>
      </c>
      <c r="BU173" s="101">
        <f t="shared" si="88"/>
        <v>0</v>
      </c>
      <c r="BV173" s="101">
        <f t="shared" si="89"/>
        <v>0</v>
      </c>
      <c r="BW173" s="101">
        <f t="shared" si="90"/>
        <v>0</v>
      </c>
      <c r="BX173" s="101">
        <f t="shared" si="91"/>
        <v>0</v>
      </c>
      <c r="BY173" s="101">
        <f t="shared" si="92"/>
        <v>0</v>
      </c>
      <c r="BZ173" s="101">
        <f t="shared" si="93"/>
        <v>0</v>
      </c>
      <c r="CA173" s="101">
        <f t="shared" si="94"/>
        <v>0</v>
      </c>
      <c r="CB173" s="100">
        <f t="shared" si="95"/>
        <v>0</v>
      </c>
      <c r="CC173" s="101">
        <f t="shared" si="96"/>
        <v>0</v>
      </c>
      <c r="CD173" s="102">
        <f t="shared" si="97"/>
        <v>0</v>
      </c>
      <c r="CE173" s="100">
        <f t="shared" si="98"/>
        <v>0</v>
      </c>
      <c r="CF173" s="100">
        <f t="shared" si="99"/>
        <v>0</v>
      </c>
      <c r="CG173" s="100">
        <f t="shared" si="100"/>
        <v>0</v>
      </c>
      <c r="CH173" s="100">
        <f t="shared" si="101"/>
        <v>0</v>
      </c>
      <c r="CI173" s="100">
        <f t="shared" si="102"/>
        <v>0</v>
      </c>
      <c r="CJ173" s="103">
        <f t="shared" si="103"/>
        <v>0</v>
      </c>
      <c r="CK173" s="101">
        <f t="shared" si="104"/>
        <v>0</v>
      </c>
      <c r="CL173" s="103">
        <f t="shared" si="105"/>
        <v>0</v>
      </c>
      <c r="CM173" s="101" t="e">
        <f t="shared" si="106"/>
        <v>#DIV/0!</v>
      </c>
    </row>
    <row r="174" spans="2:91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2"/>
        <v>10</v>
      </c>
      <c r="AY174" s="100" t="e">
        <f t="shared" si="73"/>
        <v>#DIV/0!</v>
      </c>
      <c r="AZ174" s="101" t="e">
        <f t="shared" si="74"/>
        <v>#DIV/0!</v>
      </c>
      <c r="BA174" s="102">
        <f t="shared" si="75"/>
        <v>0</v>
      </c>
      <c r="BB174" s="100" t="e">
        <f t="shared" si="76"/>
        <v>#DIV/0!</v>
      </c>
      <c r="BC174" s="100">
        <f t="shared" si="77"/>
        <v>0</v>
      </c>
      <c r="BD174" s="100" t="e">
        <f t="shared" si="78"/>
        <v>#DIV/0!</v>
      </c>
      <c r="BE174" s="100">
        <f t="shared" si="79"/>
        <v>0</v>
      </c>
      <c r="BF174" s="100" t="e">
        <f t="shared" si="80"/>
        <v>#DIV/0!</v>
      </c>
      <c r="BG174" s="103" t="e">
        <f>+VLOOKUP(K174,'Código Barras'!$C$3:$D$1694,1,0)</f>
        <v>#N/A</v>
      </c>
      <c r="BH174" s="101" t="e">
        <f t="shared" si="81"/>
        <v>#DIV/0!</v>
      </c>
      <c r="BI174" s="103" t="e">
        <f>+VLOOKUP(M174,'Código Barras'!$C$3:$D$1694,1,0)</f>
        <v>#N/A</v>
      </c>
      <c r="BJ174" s="101" t="e">
        <f t="shared" si="82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3"/>
        <v>0</v>
      </c>
      <c r="BQ174" s="103">
        <f t="shared" si="84"/>
        <v>0</v>
      </c>
      <c r="BR174" s="103">
        <f t="shared" si="85"/>
        <v>0</v>
      </c>
      <c r="BS174" s="103">
        <f t="shared" si="86"/>
        <v>0</v>
      </c>
      <c r="BT174" s="101">
        <f t="shared" si="87"/>
        <v>0</v>
      </c>
      <c r="BU174" s="101">
        <f t="shared" si="88"/>
        <v>0</v>
      </c>
      <c r="BV174" s="101">
        <f t="shared" si="89"/>
        <v>0</v>
      </c>
      <c r="BW174" s="101">
        <f t="shared" si="90"/>
        <v>0</v>
      </c>
      <c r="BX174" s="101">
        <f t="shared" si="91"/>
        <v>0</v>
      </c>
      <c r="BY174" s="101">
        <f t="shared" si="92"/>
        <v>0</v>
      </c>
      <c r="BZ174" s="101">
        <f t="shared" si="93"/>
        <v>0</v>
      </c>
      <c r="CA174" s="101">
        <f t="shared" si="94"/>
        <v>0</v>
      </c>
      <c r="CB174" s="100">
        <f t="shared" si="95"/>
        <v>0</v>
      </c>
      <c r="CC174" s="101">
        <f t="shared" si="96"/>
        <v>0</v>
      </c>
      <c r="CD174" s="102">
        <f t="shared" si="97"/>
        <v>0</v>
      </c>
      <c r="CE174" s="100">
        <f t="shared" si="98"/>
        <v>0</v>
      </c>
      <c r="CF174" s="100">
        <f t="shared" si="99"/>
        <v>0</v>
      </c>
      <c r="CG174" s="100">
        <f t="shared" si="100"/>
        <v>0</v>
      </c>
      <c r="CH174" s="100">
        <f t="shared" si="101"/>
        <v>0</v>
      </c>
      <c r="CI174" s="100">
        <f t="shared" si="102"/>
        <v>0</v>
      </c>
      <c r="CJ174" s="103">
        <f t="shared" si="103"/>
        <v>0</v>
      </c>
      <c r="CK174" s="101">
        <f t="shared" si="104"/>
        <v>0</v>
      </c>
      <c r="CL174" s="103">
        <f t="shared" si="105"/>
        <v>0</v>
      </c>
      <c r="CM174" s="101" t="e">
        <f t="shared" si="106"/>
        <v>#DIV/0!</v>
      </c>
    </row>
    <row r="175" spans="2:91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2"/>
        <v>10</v>
      </c>
      <c r="AY175" s="100" t="e">
        <f t="shared" si="73"/>
        <v>#DIV/0!</v>
      </c>
      <c r="AZ175" s="101" t="e">
        <f t="shared" si="74"/>
        <v>#DIV/0!</v>
      </c>
      <c r="BA175" s="102">
        <f t="shared" si="75"/>
        <v>0</v>
      </c>
      <c r="BB175" s="100" t="e">
        <f t="shared" si="76"/>
        <v>#DIV/0!</v>
      </c>
      <c r="BC175" s="100">
        <f t="shared" si="77"/>
        <v>0</v>
      </c>
      <c r="BD175" s="100" t="e">
        <f t="shared" si="78"/>
        <v>#DIV/0!</v>
      </c>
      <c r="BE175" s="100">
        <f t="shared" si="79"/>
        <v>0</v>
      </c>
      <c r="BF175" s="100" t="e">
        <f t="shared" si="80"/>
        <v>#DIV/0!</v>
      </c>
      <c r="BG175" s="103" t="e">
        <f>+VLOOKUP(K175,'Código Barras'!$C$3:$D$1694,1,0)</f>
        <v>#N/A</v>
      </c>
      <c r="BH175" s="101" t="e">
        <f t="shared" si="81"/>
        <v>#DIV/0!</v>
      </c>
      <c r="BI175" s="103" t="e">
        <f>+VLOOKUP(M175,'Código Barras'!$C$3:$D$1694,1,0)</f>
        <v>#N/A</v>
      </c>
      <c r="BJ175" s="101" t="e">
        <f t="shared" si="82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3"/>
        <v>0</v>
      </c>
      <c r="BQ175" s="103">
        <f t="shared" si="84"/>
        <v>0</v>
      </c>
      <c r="BR175" s="103">
        <f t="shared" si="85"/>
        <v>0</v>
      </c>
      <c r="BS175" s="103">
        <f t="shared" si="86"/>
        <v>0</v>
      </c>
      <c r="BT175" s="101">
        <f t="shared" si="87"/>
        <v>0</v>
      </c>
      <c r="BU175" s="101">
        <f t="shared" si="88"/>
        <v>0</v>
      </c>
      <c r="BV175" s="101">
        <f t="shared" si="89"/>
        <v>0</v>
      </c>
      <c r="BW175" s="101">
        <f t="shared" si="90"/>
        <v>0</v>
      </c>
      <c r="BX175" s="101">
        <f t="shared" si="91"/>
        <v>0</v>
      </c>
      <c r="BY175" s="101">
        <f t="shared" si="92"/>
        <v>0</v>
      </c>
      <c r="BZ175" s="101">
        <f t="shared" si="93"/>
        <v>0</v>
      </c>
      <c r="CA175" s="101">
        <f t="shared" si="94"/>
        <v>0</v>
      </c>
      <c r="CB175" s="100">
        <f t="shared" si="95"/>
        <v>0</v>
      </c>
      <c r="CC175" s="101">
        <f t="shared" si="96"/>
        <v>0</v>
      </c>
      <c r="CD175" s="102">
        <f t="shared" si="97"/>
        <v>0</v>
      </c>
      <c r="CE175" s="100">
        <f t="shared" si="98"/>
        <v>0</v>
      </c>
      <c r="CF175" s="100">
        <f t="shared" si="99"/>
        <v>0</v>
      </c>
      <c r="CG175" s="100">
        <f t="shared" si="100"/>
        <v>0</v>
      </c>
      <c r="CH175" s="100">
        <f t="shared" si="101"/>
        <v>0</v>
      </c>
      <c r="CI175" s="100">
        <f t="shared" si="102"/>
        <v>0</v>
      </c>
      <c r="CJ175" s="103">
        <f t="shared" si="103"/>
        <v>0</v>
      </c>
      <c r="CK175" s="101">
        <f t="shared" si="104"/>
        <v>0</v>
      </c>
      <c r="CL175" s="103">
        <f t="shared" si="105"/>
        <v>0</v>
      </c>
      <c r="CM175" s="101" t="e">
        <f t="shared" si="106"/>
        <v>#DIV/0!</v>
      </c>
    </row>
    <row r="176" spans="2:91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2"/>
        <v>10</v>
      </c>
      <c r="AY176" s="100" t="e">
        <f t="shared" si="73"/>
        <v>#DIV/0!</v>
      </c>
      <c r="AZ176" s="101" t="e">
        <f t="shared" si="74"/>
        <v>#DIV/0!</v>
      </c>
      <c r="BA176" s="102">
        <f t="shared" si="75"/>
        <v>0</v>
      </c>
      <c r="BB176" s="100" t="e">
        <f t="shared" si="76"/>
        <v>#DIV/0!</v>
      </c>
      <c r="BC176" s="100">
        <f t="shared" si="77"/>
        <v>0</v>
      </c>
      <c r="BD176" s="100" t="e">
        <f t="shared" si="78"/>
        <v>#DIV/0!</v>
      </c>
      <c r="BE176" s="100">
        <f t="shared" si="79"/>
        <v>0</v>
      </c>
      <c r="BF176" s="100" t="e">
        <f t="shared" si="80"/>
        <v>#DIV/0!</v>
      </c>
      <c r="BG176" s="103" t="e">
        <f>+VLOOKUP(K176,'Código Barras'!$C$3:$D$1694,1,0)</f>
        <v>#N/A</v>
      </c>
      <c r="BH176" s="101" t="e">
        <f t="shared" si="81"/>
        <v>#DIV/0!</v>
      </c>
      <c r="BI176" s="103" t="e">
        <f>+VLOOKUP(M176,'Código Barras'!$C$3:$D$1694,1,0)</f>
        <v>#N/A</v>
      </c>
      <c r="BJ176" s="101" t="e">
        <f t="shared" si="82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3"/>
        <v>0</v>
      </c>
      <c r="BQ176" s="103">
        <f t="shared" si="84"/>
        <v>0</v>
      </c>
      <c r="BR176" s="103">
        <f t="shared" si="85"/>
        <v>0</v>
      </c>
      <c r="BS176" s="103">
        <f t="shared" si="86"/>
        <v>0</v>
      </c>
      <c r="BT176" s="101">
        <f t="shared" si="87"/>
        <v>0</v>
      </c>
      <c r="BU176" s="101">
        <f t="shared" si="88"/>
        <v>0</v>
      </c>
      <c r="BV176" s="101">
        <f t="shared" si="89"/>
        <v>0</v>
      </c>
      <c r="BW176" s="101">
        <f t="shared" si="90"/>
        <v>0</v>
      </c>
      <c r="BX176" s="101">
        <f t="shared" si="91"/>
        <v>0</v>
      </c>
      <c r="BY176" s="101">
        <f t="shared" si="92"/>
        <v>0</v>
      </c>
      <c r="BZ176" s="101">
        <f t="shared" si="93"/>
        <v>0</v>
      </c>
      <c r="CA176" s="101">
        <f t="shared" si="94"/>
        <v>0</v>
      </c>
      <c r="CB176" s="100">
        <f t="shared" si="95"/>
        <v>0</v>
      </c>
      <c r="CC176" s="101">
        <f t="shared" si="96"/>
        <v>0</v>
      </c>
      <c r="CD176" s="102">
        <f t="shared" si="97"/>
        <v>0</v>
      </c>
      <c r="CE176" s="100">
        <f t="shared" si="98"/>
        <v>0</v>
      </c>
      <c r="CF176" s="100">
        <f t="shared" si="99"/>
        <v>0</v>
      </c>
      <c r="CG176" s="100">
        <f t="shared" si="100"/>
        <v>0</v>
      </c>
      <c r="CH176" s="100">
        <f t="shared" si="101"/>
        <v>0</v>
      </c>
      <c r="CI176" s="100">
        <f t="shared" si="102"/>
        <v>0</v>
      </c>
      <c r="CJ176" s="103">
        <f t="shared" si="103"/>
        <v>0</v>
      </c>
      <c r="CK176" s="101">
        <f t="shared" si="104"/>
        <v>0</v>
      </c>
      <c r="CL176" s="103">
        <f t="shared" si="105"/>
        <v>0</v>
      </c>
      <c r="CM176" s="101" t="e">
        <f t="shared" si="106"/>
        <v>#DIV/0!</v>
      </c>
    </row>
    <row r="177" spans="2:91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2"/>
        <v>10</v>
      </c>
      <c r="AY177" s="100" t="e">
        <f t="shared" si="73"/>
        <v>#DIV/0!</v>
      </c>
      <c r="AZ177" s="101" t="e">
        <f t="shared" si="74"/>
        <v>#DIV/0!</v>
      </c>
      <c r="BA177" s="102">
        <f t="shared" si="75"/>
        <v>0</v>
      </c>
      <c r="BB177" s="100" t="e">
        <f t="shared" si="76"/>
        <v>#DIV/0!</v>
      </c>
      <c r="BC177" s="100">
        <f t="shared" si="77"/>
        <v>0</v>
      </c>
      <c r="BD177" s="100" t="e">
        <f t="shared" si="78"/>
        <v>#DIV/0!</v>
      </c>
      <c r="BE177" s="100">
        <f t="shared" si="79"/>
        <v>0</v>
      </c>
      <c r="BF177" s="100" t="e">
        <f t="shared" si="80"/>
        <v>#DIV/0!</v>
      </c>
      <c r="BG177" s="103" t="e">
        <f>+VLOOKUP(K177,'Código Barras'!$C$3:$D$1694,1,0)</f>
        <v>#N/A</v>
      </c>
      <c r="BH177" s="101" t="e">
        <f t="shared" si="81"/>
        <v>#DIV/0!</v>
      </c>
      <c r="BI177" s="103" t="e">
        <f>+VLOOKUP(M177,'Código Barras'!$C$3:$D$1694,1,0)</f>
        <v>#N/A</v>
      </c>
      <c r="BJ177" s="101" t="e">
        <f t="shared" si="82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3"/>
        <v>0</v>
      </c>
      <c r="BQ177" s="103">
        <f t="shared" si="84"/>
        <v>0</v>
      </c>
      <c r="BR177" s="103">
        <f t="shared" si="85"/>
        <v>0</v>
      </c>
      <c r="BS177" s="103">
        <f t="shared" si="86"/>
        <v>0</v>
      </c>
      <c r="BT177" s="101">
        <f t="shared" si="87"/>
        <v>0</v>
      </c>
      <c r="BU177" s="101">
        <f t="shared" si="88"/>
        <v>0</v>
      </c>
      <c r="BV177" s="101">
        <f t="shared" si="89"/>
        <v>0</v>
      </c>
      <c r="BW177" s="101">
        <f t="shared" si="90"/>
        <v>0</v>
      </c>
      <c r="BX177" s="101">
        <f t="shared" si="91"/>
        <v>0</v>
      </c>
      <c r="BY177" s="101">
        <f t="shared" si="92"/>
        <v>0</v>
      </c>
      <c r="BZ177" s="101">
        <f t="shared" si="93"/>
        <v>0</v>
      </c>
      <c r="CA177" s="101">
        <f t="shared" si="94"/>
        <v>0</v>
      </c>
      <c r="CB177" s="100">
        <f t="shared" si="95"/>
        <v>0</v>
      </c>
      <c r="CC177" s="101">
        <f t="shared" si="96"/>
        <v>0</v>
      </c>
      <c r="CD177" s="102">
        <f t="shared" si="97"/>
        <v>0</v>
      </c>
      <c r="CE177" s="100">
        <f t="shared" si="98"/>
        <v>0</v>
      </c>
      <c r="CF177" s="100">
        <f t="shared" si="99"/>
        <v>0</v>
      </c>
      <c r="CG177" s="100">
        <f t="shared" si="100"/>
        <v>0</v>
      </c>
      <c r="CH177" s="100">
        <f t="shared" si="101"/>
        <v>0</v>
      </c>
      <c r="CI177" s="100">
        <f t="shared" si="102"/>
        <v>0</v>
      </c>
      <c r="CJ177" s="103">
        <f t="shared" si="103"/>
        <v>0</v>
      </c>
      <c r="CK177" s="101">
        <f t="shared" si="104"/>
        <v>0</v>
      </c>
      <c r="CL177" s="103">
        <f t="shared" si="105"/>
        <v>0</v>
      </c>
      <c r="CM177" s="101" t="e">
        <f t="shared" si="106"/>
        <v>#DIV/0!</v>
      </c>
    </row>
    <row r="178" spans="2:91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2"/>
        <v>10</v>
      </c>
      <c r="AY178" s="100" t="e">
        <f t="shared" si="73"/>
        <v>#DIV/0!</v>
      </c>
      <c r="AZ178" s="101" t="e">
        <f t="shared" si="74"/>
        <v>#DIV/0!</v>
      </c>
      <c r="BA178" s="102">
        <f t="shared" si="75"/>
        <v>0</v>
      </c>
      <c r="BB178" s="100" t="e">
        <f t="shared" si="76"/>
        <v>#DIV/0!</v>
      </c>
      <c r="BC178" s="100">
        <f t="shared" si="77"/>
        <v>0</v>
      </c>
      <c r="BD178" s="100" t="e">
        <f t="shared" si="78"/>
        <v>#DIV/0!</v>
      </c>
      <c r="BE178" s="100">
        <f t="shared" si="79"/>
        <v>0</v>
      </c>
      <c r="BF178" s="100" t="e">
        <f t="shared" si="80"/>
        <v>#DIV/0!</v>
      </c>
      <c r="BG178" s="103" t="e">
        <f>+VLOOKUP(K178,'Código Barras'!$C$3:$D$1694,1,0)</f>
        <v>#N/A</v>
      </c>
      <c r="BH178" s="101" t="e">
        <f t="shared" si="81"/>
        <v>#DIV/0!</v>
      </c>
      <c r="BI178" s="103" t="e">
        <f>+VLOOKUP(M178,'Código Barras'!$C$3:$D$1694,1,0)</f>
        <v>#N/A</v>
      </c>
      <c r="BJ178" s="101" t="e">
        <f t="shared" si="82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3"/>
        <v>0</v>
      </c>
      <c r="BQ178" s="103">
        <f t="shared" si="84"/>
        <v>0</v>
      </c>
      <c r="BR178" s="103">
        <f t="shared" si="85"/>
        <v>0</v>
      </c>
      <c r="BS178" s="103">
        <f t="shared" si="86"/>
        <v>0</v>
      </c>
      <c r="BT178" s="101">
        <f t="shared" si="87"/>
        <v>0</v>
      </c>
      <c r="BU178" s="101">
        <f t="shared" si="88"/>
        <v>0</v>
      </c>
      <c r="BV178" s="101">
        <f t="shared" si="89"/>
        <v>0</v>
      </c>
      <c r="BW178" s="101">
        <f t="shared" si="90"/>
        <v>0</v>
      </c>
      <c r="BX178" s="101">
        <f t="shared" si="91"/>
        <v>0</v>
      </c>
      <c r="BY178" s="101">
        <f t="shared" si="92"/>
        <v>0</v>
      </c>
      <c r="BZ178" s="101">
        <f t="shared" si="93"/>
        <v>0</v>
      </c>
      <c r="CA178" s="101">
        <f t="shared" si="94"/>
        <v>0</v>
      </c>
      <c r="CB178" s="100">
        <f t="shared" si="95"/>
        <v>0</v>
      </c>
      <c r="CC178" s="101">
        <f t="shared" si="96"/>
        <v>0</v>
      </c>
      <c r="CD178" s="102">
        <f t="shared" si="97"/>
        <v>0</v>
      </c>
      <c r="CE178" s="100">
        <f t="shared" si="98"/>
        <v>0</v>
      </c>
      <c r="CF178" s="100">
        <f t="shared" si="99"/>
        <v>0</v>
      </c>
      <c r="CG178" s="100">
        <f t="shared" si="100"/>
        <v>0</v>
      </c>
      <c r="CH178" s="100">
        <f t="shared" si="101"/>
        <v>0</v>
      </c>
      <c r="CI178" s="100">
        <f t="shared" si="102"/>
        <v>0</v>
      </c>
      <c r="CJ178" s="103">
        <f t="shared" si="103"/>
        <v>0</v>
      </c>
      <c r="CK178" s="101">
        <f t="shared" si="104"/>
        <v>0</v>
      </c>
      <c r="CL178" s="103">
        <f t="shared" si="105"/>
        <v>0</v>
      </c>
      <c r="CM178" s="101" t="e">
        <f t="shared" si="106"/>
        <v>#DIV/0!</v>
      </c>
    </row>
    <row r="179" spans="2:91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2"/>
        <v>10</v>
      </c>
      <c r="AY179" s="100" t="e">
        <f t="shared" si="73"/>
        <v>#DIV/0!</v>
      </c>
      <c r="AZ179" s="101" t="e">
        <f t="shared" si="74"/>
        <v>#DIV/0!</v>
      </c>
      <c r="BA179" s="102">
        <f t="shared" si="75"/>
        <v>0</v>
      </c>
      <c r="BB179" s="100" t="e">
        <f t="shared" si="76"/>
        <v>#DIV/0!</v>
      </c>
      <c r="BC179" s="100">
        <f t="shared" si="77"/>
        <v>0</v>
      </c>
      <c r="BD179" s="100" t="e">
        <f t="shared" si="78"/>
        <v>#DIV/0!</v>
      </c>
      <c r="BE179" s="100">
        <f t="shared" si="79"/>
        <v>0</v>
      </c>
      <c r="BF179" s="100" t="e">
        <f t="shared" si="80"/>
        <v>#DIV/0!</v>
      </c>
      <c r="BG179" s="103" t="e">
        <f>+VLOOKUP(K179,'Código Barras'!$C$3:$D$1694,1,0)</f>
        <v>#N/A</v>
      </c>
      <c r="BH179" s="101" t="e">
        <f t="shared" si="81"/>
        <v>#DIV/0!</v>
      </c>
      <c r="BI179" s="103" t="e">
        <f>+VLOOKUP(M179,'Código Barras'!$C$3:$D$1694,1,0)</f>
        <v>#N/A</v>
      </c>
      <c r="BJ179" s="101" t="e">
        <f t="shared" si="82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3"/>
        <v>0</v>
      </c>
      <c r="BQ179" s="103">
        <f t="shared" si="84"/>
        <v>0</v>
      </c>
      <c r="BR179" s="103">
        <f t="shared" si="85"/>
        <v>0</v>
      </c>
      <c r="BS179" s="103">
        <f t="shared" si="86"/>
        <v>0</v>
      </c>
      <c r="BT179" s="101">
        <f t="shared" si="87"/>
        <v>0</v>
      </c>
      <c r="BU179" s="101">
        <f t="shared" si="88"/>
        <v>0</v>
      </c>
      <c r="BV179" s="101">
        <f t="shared" si="89"/>
        <v>0</v>
      </c>
      <c r="BW179" s="101">
        <f t="shared" si="90"/>
        <v>0</v>
      </c>
      <c r="BX179" s="101">
        <f t="shared" si="91"/>
        <v>0</v>
      </c>
      <c r="BY179" s="101">
        <f t="shared" si="92"/>
        <v>0</v>
      </c>
      <c r="BZ179" s="101">
        <f t="shared" si="93"/>
        <v>0</v>
      </c>
      <c r="CA179" s="101">
        <f t="shared" si="94"/>
        <v>0</v>
      </c>
      <c r="CB179" s="100">
        <f t="shared" si="95"/>
        <v>0</v>
      </c>
      <c r="CC179" s="101">
        <f t="shared" si="96"/>
        <v>0</v>
      </c>
      <c r="CD179" s="102">
        <f t="shared" si="97"/>
        <v>0</v>
      </c>
      <c r="CE179" s="100">
        <f t="shared" si="98"/>
        <v>0</v>
      </c>
      <c r="CF179" s="100">
        <f t="shared" si="99"/>
        <v>0</v>
      </c>
      <c r="CG179" s="100">
        <f t="shared" si="100"/>
        <v>0</v>
      </c>
      <c r="CH179" s="100">
        <f t="shared" si="101"/>
        <v>0</v>
      </c>
      <c r="CI179" s="100">
        <f t="shared" si="102"/>
        <v>0</v>
      </c>
      <c r="CJ179" s="103">
        <f t="shared" si="103"/>
        <v>0</v>
      </c>
      <c r="CK179" s="101">
        <f t="shared" si="104"/>
        <v>0</v>
      </c>
      <c r="CL179" s="103">
        <f t="shared" si="105"/>
        <v>0</v>
      </c>
      <c r="CM179" s="101" t="e">
        <f t="shared" si="106"/>
        <v>#DIV/0!</v>
      </c>
    </row>
    <row r="180" spans="2:91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2"/>
        <v>10</v>
      </c>
      <c r="AY180" s="100" t="e">
        <f t="shared" si="73"/>
        <v>#DIV/0!</v>
      </c>
      <c r="AZ180" s="101" t="e">
        <f t="shared" si="74"/>
        <v>#DIV/0!</v>
      </c>
      <c r="BA180" s="102">
        <f t="shared" si="75"/>
        <v>0</v>
      </c>
      <c r="BB180" s="100" t="e">
        <f t="shared" si="76"/>
        <v>#DIV/0!</v>
      </c>
      <c r="BC180" s="100">
        <f t="shared" si="77"/>
        <v>0</v>
      </c>
      <c r="BD180" s="100" t="e">
        <f t="shared" si="78"/>
        <v>#DIV/0!</v>
      </c>
      <c r="BE180" s="100">
        <f t="shared" si="79"/>
        <v>0</v>
      </c>
      <c r="BF180" s="100" t="e">
        <f t="shared" si="80"/>
        <v>#DIV/0!</v>
      </c>
      <c r="BG180" s="103" t="e">
        <f>+VLOOKUP(K180,'Código Barras'!$C$3:$D$1694,1,0)</f>
        <v>#N/A</v>
      </c>
      <c r="BH180" s="101" t="e">
        <f t="shared" si="81"/>
        <v>#DIV/0!</v>
      </c>
      <c r="BI180" s="103" t="e">
        <f>+VLOOKUP(M180,'Código Barras'!$C$3:$D$1694,1,0)</f>
        <v>#N/A</v>
      </c>
      <c r="BJ180" s="101" t="e">
        <f t="shared" si="82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3"/>
        <v>0</v>
      </c>
      <c r="BQ180" s="103">
        <f t="shared" si="84"/>
        <v>0</v>
      </c>
      <c r="BR180" s="103">
        <f t="shared" si="85"/>
        <v>0</v>
      </c>
      <c r="BS180" s="103">
        <f t="shared" si="86"/>
        <v>0</v>
      </c>
      <c r="BT180" s="101">
        <f t="shared" si="87"/>
        <v>0</v>
      </c>
      <c r="BU180" s="101">
        <f t="shared" si="88"/>
        <v>0</v>
      </c>
      <c r="BV180" s="101">
        <f t="shared" si="89"/>
        <v>0</v>
      </c>
      <c r="BW180" s="101">
        <f t="shared" si="90"/>
        <v>0</v>
      </c>
      <c r="BX180" s="101">
        <f t="shared" si="91"/>
        <v>0</v>
      </c>
      <c r="BY180" s="101">
        <f t="shared" si="92"/>
        <v>0</v>
      </c>
      <c r="BZ180" s="101">
        <f t="shared" si="93"/>
        <v>0</v>
      </c>
      <c r="CA180" s="101">
        <f t="shared" si="94"/>
        <v>0</v>
      </c>
      <c r="CB180" s="100">
        <f t="shared" si="95"/>
        <v>0</v>
      </c>
      <c r="CC180" s="101">
        <f t="shared" si="96"/>
        <v>0</v>
      </c>
      <c r="CD180" s="102">
        <f t="shared" si="97"/>
        <v>0</v>
      </c>
      <c r="CE180" s="100">
        <f t="shared" si="98"/>
        <v>0</v>
      </c>
      <c r="CF180" s="100">
        <f t="shared" si="99"/>
        <v>0</v>
      </c>
      <c r="CG180" s="100">
        <f t="shared" si="100"/>
        <v>0</v>
      </c>
      <c r="CH180" s="100">
        <f t="shared" si="101"/>
        <v>0</v>
      </c>
      <c r="CI180" s="100">
        <f t="shared" si="102"/>
        <v>0</v>
      </c>
      <c r="CJ180" s="103">
        <f t="shared" si="103"/>
        <v>0</v>
      </c>
      <c r="CK180" s="101">
        <f t="shared" si="104"/>
        <v>0</v>
      </c>
      <c r="CL180" s="103">
        <f t="shared" si="105"/>
        <v>0</v>
      </c>
      <c r="CM180" s="101" t="e">
        <f t="shared" si="106"/>
        <v>#DIV/0!</v>
      </c>
    </row>
    <row r="181" spans="2:91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2"/>
        <v>10</v>
      </c>
      <c r="AY181" s="100" t="e">
        <f t="shared" si="73"/>
        <v>#DIV/0!</v>
      </c>
      <c r="AZ181" s="101" t="e">
        <f t="shared" si="74"/>
        <v>#DIV/0!</v>
      </c>
      <c r="BA181" s="102">
        <f t="shared" si="75"/>
        <v>0</v>
      </c>
      <c r="BB181" s="100" t="e">
        <f t="shared" si="76"/>
        <v>#DIV/0!</v>
      </c>
      <c r="BC181" s="100">
        <f t="shared" si="77"/>
        <v>0</v>
      </c>
      <c r="BD181" s="100" t="e">
        <f t="shared" si="78"/>
        <v>#DIV/0!</v>
      </c>
      <c r="BE181" s="100">
        <f t="shared" si="79"/>
        <v>0</v>
      </c>
      <c r="BF181" s="100" t="e">
        <f t="shared" si="80"/>
        <v>#DIV/0!</v>
      </c>
      <c r="BG181" s="103" t="e">
        <f>+VLOOKUP(K181,'Código Barras'!$C$3:$D$1694,1,0)</f>
        <v>#N/A</v>
      </c>
      <c r="BH181" s="101" t="e">
        <f t="shared" si="81"/>
        <v>#DIV/0!</v>
      </c>
      <c r="BI181" s="103" t="e">
        <f>+VLOOKUP(M181,'Código Barras'!$C$3:$D$1694,1,0)</f>
        <v>#N/A</v>
      </c>
      <c r="BJ181" s="101" t="e">
        <f t="shared" si="82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3"/>
        <v>0</v>
      </c>
      <c r="BQ181" s="103">
        <f t="shared" si="84"/>
        <v>0</v>
      </c>
      <c r="BR181" s="103">
        <f t="shared" si="85"/>
        <v>0</v>
      </c>
      <c r="BS181" s="103">
        <f t="shared" si="86"/>
        <v>0</v>
      </c>
      <c r="BT181" s="101">
        <f t="shared" si="87"/>
        <v>0</v>
      </c>
      <c r="BU181" s="101">
        <f t="shared" si="88"/>
        <v>0</v>
      </c>
      <c r="BV181" s="101">
        <f t="shared" si="89"/>
        <v>0</v>
      </c>
      <c r="BW181" s="101">
        <f t="shared" si="90"/>
        <v>0</v>
      </c>
      <c r="BX181" s="101">
        <f t="shared" si="91"/>
        <v>0</v>
      </c>
      <c r="BY181" s="101">
        <f t="shared" si="92"/>
        <v>0</v>
      </c>
      <c r="BZ181" s="101">
        <f t="shared" si="93"/>
        <v>0</v>
      </c>
      <c r="CA181" s="101">
        <f t="shared" si="94"/>
        <v>0</v>
      </c>
      <c r="CB181" s="100">
        <f t="shared" si="95"/>
        <v>0</v>
      </c>
      <c r="CC181" s="101">
        <f t="shared" si="96"/>
        <v>0</v>
      </c>
      <c r="CD181" s="102">
        <f t="shared" si="97"/>
        <v>0</v>
      </c>
      <c r="CE181" s="100">
        <f t="shared" si="98"/>
        <v>0</v>
      </c>
      <c r="CF181" s="100">
        <f t="shared" si="99"/>
        <v>0</v>
      </c>
      <c r="CG181" s="100">
        <f t="shared" si="100"/>
        <v>0</v>
      </c>
      <c r="CH181" s="100">
        <f t="shared" si="101"/>
        <v>0</v>
      </c>
      <c r="CI181" s="100">
        <f t="shared" si="102"/>
        <v>0</v>
      </c>
      <c r="CJ181" s="103">
        <f t="shared" si="103"/>
        <v>0</v>
      </c>
      <c r="CK181" s="101">
        <f t="shared" si="104"/>
        <v>0</v>
      </c>
      <c r="CL181" s="103">
        <f t="shared" si="105"/>
        <v>0</v>
      </c>
      <c r="CM181" s="101" t="e">
        <f t="shared" si="106"/>
        <v>#DIV/0!</v>
      </c>
    </row>
    <row r="182" spans="2:91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2"/>
        <v>10</v>
      </c>
      <c r="AY182" s="100" t="e">
        <f t="shared" si="73"/>
        <v>#DIV/0!</v>
      </c>
      <c r="AZ182" s="101" t="e">
        <f t="shared" si="74"/>
        <v>#DIV/0!</v>
      </c>
      <c r="BA182" s="102">
        <f t="shared" si="75"/>
        <v>0</v>
      </c>
      <c r="BB182" s="100" t="e">
        <f t="shared" si="76"/>
        <v>#DIV/0!</v>
      </c>
      <c r="BC182" s="100">
        <f t="shared" si="77"/>
        <v>0</v>
      </c>
      <c r="BD182" s="100" t="e">
        <f t="shared" si="78"/>
        <v>#DIV/0!</v>
      </c>
      <c r="BE182" s="100">
        <f t="shared" si="79"/>
        <v>0</v>
      </c>
      <c r="BF182" s="100" t="e">
        <f t="shared" si="80"/>
        <v>#DIV/0!</v>
      </c>
      <c r="BG182" s="103" t="e">
        <f>+VLOOKUP(K182,'Código Barras'!$C$3:$D$1694,1,0)</f>
        <v>#N/A</v>
      </c>
      <c r="BH182" s="101" t="e">
        <f t="shared" si="81"/>
        <v>#DIV/0!</v>
      </c>
      <c r="BI182" s="103" t="e">
        <f>+VLOOKUP(M182,'Código Barras'!$C$3:$D$1694,1,0)</f>
        <v>#N/A</v>
      </c>
      <c r="BJ182" s="101" t="e">
        <f t="shared" si="82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3"/>
        <v>0</v>
      </c>
      <c r="BQ182" s="103">
        <f t="shared" si="84"/>
        <v>0</v>
      </c>
      <c r="BR182" s="103">
        <f t="shared" si="85"/>
        <v>0</v>
      </c>
      <c r="BS182" s="103">
        <f t="shared" si="86"/>
        <v>0</v>
      </c>
      <c r="BT182" s="101">
        <f t="shared" si="87"/>
        <v>0</v>
      </c>
      <c r="BU182" s="101">
        <f t="shared" si="88"/>
        <v>0</v>
      </c>
      <c r="BV182" s="101">
        <f t="shared" si="89"/>
        <v>0</v>
      </c>
      <c r="BW182" s="101">
        <f t="shared" si="90"/>
        <v>0</v>
      </c>
      <c r="BX182" s="101">
        <f t="shared" si="91"/>
        <v>0</v>
      </c>
      <c r="BY182" s="101">
        <f t="shared" si="92"/>
        <v>0</v>
      </c>
      <c r="BZ182" s="101">
        <f t="shared" si="93"/>
        <v>0</v>
      </c>
      <c r="CA182" s="101">
        <f t="shared" si="94"/>
        <v>0</v>
      </c>
      <c r="CB182" s="100">
        <f t="shared" si="95"/>
        <v>0</v>
      </c>
      <c r="CC182" s="101">
        <f t="shared" si="96"/>
        <v>0</v>
      </c>
      <c r="CD182" s="102">
        <f t="shared" si="97"/>
        <v>0</v>
      </c>
      <c r="CE182" s="100">
        <f t="shared" si="98"/>
        <v>0</v>
      </c>
      <c r="CF182" s="100">
        <f t="shared" si="99"/>
        <v>0</v>
      </c>
      <c r="CG182" s="100">
        <f t="shared" si="100"/>
        <v>0</v>
      </c>
      <c r="CH182" s="100">
        <f t="shared" si="101"/>
        <v>0</v>
      </c>
      <c r="CI182" s="100">
        <f t="shared" si="102"/>
        <v>0</v>
      </c>
      <c r="CJ182" s="103">
        <f t="shared" si="103"/>
        <v>0</v>
      </c>
      <c r="CK182" s="101">
        <f t="shared" si="104"/>
        <v>0</v>
      </c>
      <c r="CL182" s="103">
        <f t="shared" si="105"/>
        <v>0</v>
      </c>
      <c r="CM182" s="101" t="e">
        <f t="shared" si="106"/>
        <v>#DIV/0!</v>
      </c>
    </row>
    <row r="183" spans="2:91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2"/>
        <v>10</v>
      </c>
      <c r="AY183" s="100" t="e">
        <f t="shared" si="73"/>
        <v>#DIV/0!</v>
      </c>
      <c r="AZ183" s="101" t="e">
        <f t="shared" si="74"/>
        <v>#DIV/0!</v>
      </c>
      <c r="BA183" s="102">
        <f t="shared" si="75"/>
        <v>0</v>
      </c>
      <c r="BB183" s="100" t="e">
        <f t="shared" si="76"/>
        <v>#DIV/0!</v>
      </c>
      <c r="BC183" s="100">
        <f t="shared" si="77"/>
        <v>0</v>
      </c>
      <c r="BD183" s="100" t="e">
        <f t="shared" si="78"/>
        <v>#DIV/0!</v>
      </c>
      <c r="BE183" s="100">
        <f t="shared" si="79"/>
        <v>0</v>
      </c>
      <c r="BF183" s="100" t="e">
        <f t="shared" si="80"/>
        <v>#DIV/0!</v>
      </c>
      <c r="BG183" s="103" t="e">
        <f>+VLOOKUP(K183,'Código Barras'!$C$3:$D$1694,1,0)</f>
        <v>#N/A</v>
      </c>
      <c r="BH183" s="101" t="e">
        <f t="shared" si="81"/>
        <v>#DIV/0!</v>
      </c>
      <c r="BI183" s="103" t="e">
        <f>+VLOOKUP(M183,'Código Barras'!$C$3:$D$1694,1,0)</f>
        <v>#N/A</v>
      </c>
      <c r="BJ183" s="101" t="e">
        <f t="shared" si="82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3"/>
        <v>0</v>
      </c>
      <c r="BQ183" s="103">
        <f t="shared" si="84"/>
        <v>0</v>
      </c>
      <c r="BR183" s="103">
        <f t="shared" si="85"/>
        <v>0</v>
      </c>
      <c r="BS183" s="103">
        <f t="shared" si="86"/>
        <v>0</v>
      </c>
      <c r="BT183" s="101">
        <f t="shared" si="87"/>
        <v>0</v>
      </c>
      <c r="BU183" s="101">
        <f t="shared" si="88"/>
        <v>0</v>
      </c>
      <c r="BV183" s="101">
        <f t="shared" si="89"/>
        <v>0</v>
      </c>
      <c r="BW183" s="101">
        <f t="shared" si="90"/>
        <v>0</v>
      </c>
      <c r="BX183" s="101">
        <f t="shared" si="91"/>
        <v>0</v>
      </c>
      <c r="BY183" s="101">
        <f t="shared" si="92"/>
        <v>0</v>
      </c>
      <c r="BZ183" s="101">
        <f t="shared" si="93"/>
        <v>0</v>
      </c>
      <c r="CA183" s="101">
        <f t="shared" si="94"/>
        <v>0</v>
      </c>
      <c r="CB183" s="100">
        <f t="shared" si="95"/>
        <v>0</v>
      </c>
      <c r="CC183" s="101">
        <f t="shared" si="96"/>
        <v>0</v>
      </c>
      <c r="CD183" s="102">
        <f t="shared" si="97"/>
        <v>0</v>
      </c>
      <c r="CE183" s="100">
        <f t="shared" si="98"/>
        <v>0</v>
      </c>
      <c r="CF183" s="100">
        <f t="shared" si="99"/>
        <v>0</v>
      </c>
      <c r="CG183" s="100">
        <f t="shared" si="100"/>
        <v>0</v>
      </c>
      <c r="CH183" s="100">
        <f t="shared" si="101"/>
        <v>0</v>
      </c>
      <c r="CI183" s="100">
        <f t="shared" si="102"/>
        <v>0</v>
      </c>
      <c r="CJ183" s="103">
        <f t="shared" si="103"/>
        <v>0</v>
      </c>
      <c r="CK183" s="101">
        <f t="shared" si="104"/>
        <v>0</v>
      </c>
      <c r="CL183" s="103">
        <f t="shared" si="105"/>
        <v>0</v>
      </c>
      <c r="CM183" s="101" t="e">
        <f t="shared" si="106"/>
        <v>#DIV/0!</v>
      </c>
    </row>
    <row r="184" spans="2:91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2"/>
        <v>10</v>
      </c>
      <c r="AY184" s="100" t="e">
        <f t="shared" si="73"/>
        <v>#DIV/0!</v>
      </c>
      <c r="AZ184" s="101" t="e">
        <f t="shared" si="74"/>
        <v>#DIV/0!</v>
      </c>
      <c r="BA184" s="102">
        <f t="shared" si="75"/>
        <v>0</v>
      </c>
      <c r="BB184" s="100" t="e">
        <f t="shared" si="76"/>
        <v>#DIV/0!</v>
      </c>
      <c r="BC184" s="100">
        <f t="shared" si="77"/>
        <v>0</v>
      </c>
      <c r="BD184" s="100" t="e">
        <f t="shared" si="78"/>
        <v>#DIV/0!</v>
      </c>
      <c r="BE184" s="100">
        <f t="shared" si="79"/>
        <v>0</v>
      </c>
      <c r="BF184" s="100" t="e">
        <f t="shared" si="80"/>
        <v>#DIV/0!</v>
      </c>
      <c r="BG184" s="103" t="e">
        <f>+VLOOKUP(K184,'Código Barras'!$C$3:$D$1694,1,0)</f>
        <v>#N/A</v>
      </c>
      <c r="BH184" s="101" t="e">
        <f t="shared" si="81"/>
        <v>#DIV/0!</v>
      </c>
      <c r="BI184" s="103" t="e">
        <f>+VLOOKUP(M184,'Código Barras'!$C$3:$D$1694,1,0)</f>
        <v>#N/A</v>
      </c>
      <c r="BJ184" s="101" t="e">
        <f t="shared" si="82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3"/>
        <v>0</v>
      </c>
      <c r="BQ184" s="103">
        <f t="shared" si="84"/>
        <v>0</v>
      </c>
      <c r="BR184" s="103">
        <f t="shared" si="85"/>
        <v>0</v>
      </c>
      <c r="BS184" s="103">
        <f t="shared" si="86"/>
        <v>0</v>
      </c>
      <c r="BT184" s="101">
        <f t="shared" si="87"/>
        <v>0</v>
      </c>
      <c r="BU184" s="101">
        <f t="shared" si="88"/>
        <v>0</v>
      </c>
      <c r="BV184" s="101">
        <f t="shared" si="89"/>
        <v>0</v>
      </c>
      <c r="BW184" s="101">
        <f t="shared" si="90"/>
        <v>0</v>
      </c>
      <c r="BX184" s="101">
        <f t="shared" si="91"/>
        <v>0</v>
      </c>
      <c r="BY184" s="101">
        <f t="shared" si="92"/>
        <v>0</v>
      </c>
      <c r="BZ184" s="101">
        <f t="shared" si="93"/>
        <v>0</v>
      </c>
      <c r="CA184" s="101">
        <f t="shared" si="94"/>
        <v>0</v>
      </c>
      <c r="CB184" s="100">
        <f t="shared" si="95"/>
        <v>0</v>
      </c>
      <c r="CC184" s="101">
        <f t="shared" si="96"/>
        <v>0</v>
      </c>
      <c r="CD184" s="102">
        <f t="shared" si="97"/>
        <v>0</v>
      </c>
      <c r="CE184" s="100">
        <f t="shared" si="98"/>
        <v>0</v>
      </c>
      <c r="CF184" s="100">
        <f t="shared" si="99"/>
        <v>0</v>
      </c>
      <c r="CG184" s="100">
        <f t="shared" si="100"/>
        <v>0</v>
      </c>
      <c r="CH184" s="100">
        <f t="shared" si="101"/>
        <v>0</v>
      </c>
      <c r="CI184" s="100">
        <f t="shared" si="102"/>
        <v>0</v>
      </c>
      <c r="CJ184" s="103">
        <f t="shared" si="103"/>
        <v>0</v>
      </c>
      <c r="CK184" s="101">
        <f t="shared" si="104"/>
        <v>0</v>
      </c>
      <c r="CL184" s="103">
        <f t="shared" si="105"/>
        <v>0</v>
      </c>
      <c r="CM184" s="101" t="e">
        <f t="shared" si="106"/>
        <v>#DIV/0!</v>
      </c>
    </row>
    <row r="185" spans="2:91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2"/>
        <v>10</v>
      </c>
      <c r="AY185" s="100" t="e">
        <f t="shared" si="73"/>
        <v>#DIV/0!</v>
      </c>
      <c r="AZ185" s="101" t="e">
        <f t="shared" si="74"/>
        <v>#DIV/0!</v>
      </c>
      <c r="BA185" s="102">
        <f t="shared" si="75"/>
        <v>0</v>
      </c>
      <c r="BB185" s="100" t="e">
        <f t="shared" si="76"/>
        <v>#DIV/0!</v>
      </c>
      <c r="BC185" s="100">
        <f t="shared" si="77"/>
        <v>0</v>
      </c>
      <c r="BD185" s="100" t="e">
        <f t="shared" si="78"/>
        <v>#DIV/0!</v>
      </c>
      <c r="BE185" s="100">
        <f t="shared" si="79"/>
        <v>0</v>
      </c>
      <c r="BF185" s="100" t="e">
        <f t="shared" si="80"/>
        <v>#DIV/0!</v>
      </c>
      <c r="BG185" s="103" t="e">
        <f>+VLOOKUP(K185,'Código Barras'!$C$3:$D$1694,1,0)</f>
        <v>#N/A</v>
      </c>
      <c r="BH185" s="101" t="e">
        <f t="shared" si="81"/>
        <v>#DIV/0!</v>
      </c>
      <c r="BI185" s="103" t="e">
        <f>+VLOOKUP(M185,'Código Barras'!$C$3:$D$1694,1,0)</f>
        <v>#N/A</v>
      </c>
      <c r="BJ185" s="101" t="e">
        <f t="shared" si="82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3"/>
        <v>0</v>
      </c>
      <c r="BQ185" s="103">
        <f t="shared" si="84"/>
        <v>0</v>
      </c>
      <c r="BR185" s="103">
        <f t="shared" si="85"/>
        <v>0</v>
      </c>
      <c r="BS185" s="103">
        <f t="shared" si="86"/>
        <v>0</v>
      </c>
      <c r="BT185" s="101">
        <f t="shared" si="87"/>
        <v>0</v>
      </c>
      <c r="BU185" s="101">
        <f t="shared" si="88"/>
        <v>0</v>
      </c>
      <c r="BV185" s="101">
        <f t="shared" si="89"/>
        <v>0</v>
      </c>
      <c r="BW185" s="101">
        <f t="shared" si="90"/>
        <v>0</v>
      </c>
      <c r="BX185" s="101">
        <f t="shared" si="91"/>
        <v>0</v>
      </c>
      <c r="BY185" s="101">
        <f t="shared" si="92"/>
        <v>0</v>
      </c>
      <c r="BZ185" s="101">
        <f t="shared" si="93"/>
        <v>0</v>
      </c>
      <c r="CA185" s="101">
        <f t="shared" si="94"/>
        <v>0</v>
      </c>
      <c r="CB185" s="100">
        <f t="shared" si="95"/>
        <v>0</v>
      </c>
      <c r="CC185" s="101">
        <f t="shared" si="96"/>
        <v>0</v>
      </c>
      <c r="CD185" s="102">
        <f t="shared" si="97"/>
        <v>0</v>
      </c>
      <c r="CE185" s="100">
        <f t="shared" si="98"/>
        <v>0</v>
      </c>
      <c r="CF185" s="100">
        <f t="shared" si="99"/>
        <v>0</v>
      </c>
      <c r="CG185" s="100">
        <f t="shared" si="100"/>
        <v>0</v>
      </c>
      <c r="CH185" s="100">
        <f t="shared" si="101"/>
        <v>0</v>
      </c>
      <c r="CI185" s="100">
        <f t="shared" si="102"/>
        <v>0</v>
      </c>
      <c r="CJ185" s="103">
        <f t="shared" si="103"/>
        <v>0</v>
      </c>
      <c r="CK185" s="101">
        <f t="shared" si="104"/>
        <v>0</v>
      </c>
      <c r="CL185" s="103">
        <f t="shared" si="105"/>
        <v>0</v>
      </c>
      <c r="CM185" s="101" t="e">
        <f t="shared" si="106"/>
        <v>#DIV/0!</v>
      </c>
    </row>
    <row r="186" spans="2:91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2"/>
        <v>10</v>
      </c>
      <c r="AY186" s="100" t="e">
        <f t="shared" si="73"/>
        <v>#DIV/0!</v>
      </c>
      <c r="AZ186" s="101" t="e">
        <f t="shared" si="74"/>
        <v>#DIV/0!</v>
      </c>
      <c r="BA186" s="102">
        <f t="shared" si="75"/>
        <v>0</v>
      </c>
      <c r="BB186" s="100" t="e">
        <f t="shared" si="76"/>
        <v>#DIV/0!</v>
      </c>
      <c r="BC186" s="100">
        <f t="shared" si="77"/>
        <v>0</v>
      </c>
      <c r="BD186" s="100" t="e">
        <f t="shared" si="78"/>
        <v>#DIV/0!</v>
      </c>
      <c r="BE186" s="100">
        <f t="shared" si="79"/>
        <v>0</v>
      </c>
      <c r="BF186" s="100" t="e">
        <f t="shared" si="80"/>
        <v>#DIV/0!</v>
      </c>
      <c r="BG186" s="103" t="e">
        <f>+VLOOKUP(K186,'Código Barras'!$C$3:$D$1694,1,0)</f>
        <v>#N/A</v>
      </c>
      <c r="BH186" s="101" t="e">
        <f t="shared" si="81"/>
        <v>#DIV/0!</v>
      </c>
      <c r="BI186" s="103" t="e">
        <f>+VLOOKUP(M186,'Código Barras'!$C$3:$D$1694,1,0)</f>
        <v>#N/A</v>
      </c>
      <c r="BJ186" s="101" t="e">
        <f t="shared" si="82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3"/>
        <v>0</v>
      </c>
      <c r="BQ186" s="103">
        <f t="shared" si="84"/>
        <v>0</v>
      </c>
      <c r="BR186" s="103">
        <f t="shared" si="85"/>
        <v>0</v>
      </c>
      <c r="BS186" s="103">
        <f t="shared" si="86"/>
        <v>0</v>
      </c>
      <c r="BT186" s="101">
        <f t="shared" si="87"/>
        <v>0</v>
      </c>
      <c r="BU186" s="101">
        <f t="shared" si="88"/>
        <v>0</v>
      </c>
      <c r="BV186" s="101">
        <f t="shared" si="89"/>
        <v>0</v>
      </c>
      <c r="BW186" s="101">
        <f t="shared" si="90"/>
        <v>0</v>
      </c>
      <c r="BX186" s="101">
        <f t="shared" si="91"/>
        <v>0</v>
      </c>
      <c r="BY186" s="101">
        <f t="shared" si="92"/>
        <v>0</v>
      </c>
      <c r="BZ186" s="101">
        <f t="shared" si="93"/>
        <v>0</v>
      </c>
      <c r="CA186" s="101">
        <f t="shared" si="94"/>
        <v>0</v>
      </c>
      <c r="CB186" s="100">
        <f t="shared" si="95"/>
        <v>0</v>
      </c>
      <c r="CC186" s="101">
        <f t="shared" si="96"/>
        <v>0</v>
      </c>
      <c r="CD186" s="102">
        <f t="shared" si="97"/>
        <v>0</v>
      </c>
      <c r="CE186" s="100">
        <f t="shared" si="98"/>
        <v>0</v>
      </c>
      <c r="CF186" s="100">
        <f t="shared" si="99"/>
        <v>0</v>
      </c>
      <c r="CG186" s="100">
        <f t="shared" si="100"/>
        <v>0</v>
      </c>
      <c r="CH186" s="100">
        <f t="shared" si="101"/>
        <v>0</v>
      </c>
      <c r="CI186" s="100">
        <f t="shared" si="102"/>
        <v>0</v>
      </c>
      <c r="CJ186" s="103">
        <f t="shared" si="103"/>
        <v>0</v>
      </c>
      <c r="CK186" s="101">
        <f t="shared" si="104"/>
        <v>0</v>
      </c>
      <c r="CL186" s="103">
        <f t="shared" si="105"/>
        <v>0</v>
      </c>
      <c r="CM186" s="101" t="e">
        <f t="shared" si="106"/>
        <v>#DIV/0!</v>
      </c>
    </row>
    <row r="187" spans="2:91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2"/>
        <v>10</v>
      </c>
      <c r="AY187" s="100" t="e">
        <f t="shared" si="73"/>
        <v>#DIV/0!</v>
      </c>
      <c r="AZ187" s="101" t="e">
        <f t="shared" si="74"/>
        <v>#DIV/0!</v>
      </c>
      <c r="BA187" s="102">
        <f t="shared" si="75"/>
        <v>0</v>
      </c>
      <c r="BB187" s="100" t="e">
        <f t="shared" si="76"/>
        <v>#DIV/0!</v>
      </c>
      <c r="BC187" s="100">
        <f t="shared" si="77"/>
        <v>0</v>
      </c>
      <c r="BD187" s="100" t="e">
        <f t="shared" si="78"/>
        <v>#DIV/0!</v>
      </c>
      <c r="BE187" s="100">
        <f t="shared" si="79"/>
        <v>0</v>
      </c>
      <c r="BF187" s="100" t="e">
        <f t="shared" si="80"/>
        <v>#DIV/0!</v>
      </c>
      <c r="BG187" s="103" t="e">
        <f>+VLOOKUP(K187,'Código Barras'!$C$3:$D$1694,1,0)</f>
        <v>#N/A</v>
      </c>
      <c r="BH187" s="101" t="e">
        <f t="shared" si="81"/>
        <v>#DIV/0!</v>
      </c>
      <c r="BI187" s="103" t="e">
        <f>+VLOOKUP(M187,'Código Barras'!$C$3:$D$1694,1,0)</f>
        <v>#N/A</v>
      </c>
      <c r="BJ187" s="101" t="e">
        <f t="shared" si="82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3"/>
        <v>0</v>
      </c>
      <c r="BQ187" s="103">
        <f t="shared" si="84"/>
        <v>0</v>
      </c>
      <c r="BR187" s="103">
        <f t="shared" si="85"/>
        <v>0</v>
      </c>
      <c r="BS187" s="103">
        <f t="shared" si="86"/>
        <v>0</v>
      </c>
      <c r="BT187" s="101">
        <f t="shared" si="87"/>
        <v>0</v>
      </c>
      <c r="BU187" s="101">
        <f t="shared" si="88"/>
        <v>0</v>
      </c>
      <c r="BV187" s="101">
        <f t="shared" si="89"/>
        <v>0</v>
      </c>
      <c r="BW187" s="101">
        <f t="shared" si="90"/>
        <v>0</v>
      </c>
      <c r="BX187" s="101">
        <f t="shared" si="91"/>
        <v>0</v>
      </c>
      <c r="BY187" s="101">
        <f t="shared" si="92"/>
        <v>0</v>
      </c>
      <c r="BZ187" s="101">
        <f t="shared" si="93"/>
        <v>0</v>
      </c>
      <c r="CA187" s="101">
        <f t="shared" si="94"/>
        <v>0</v>
      </c>
      <c r="CB187" s="100">
        <f t="shared" si="95"/>
        <v>0</v>
      </c>
      <c r="CC187" s="101">
        <f t="shared" si="96"/>
        <v>0</v>
      </c>
      <c r="CD187" s="102">
        <f t="shared" si="97"/>
        <v>0</v>
      </c>
      <c r="CE187" s="100">
        <f t="shared" si="98"/>
        <v>0</v>
      </c>
      <c r="CF187" s="100">
        <f t="shared" si="99"/>
        <v>0</v>
      </c>
      <c r="CG187" s="100">
        <f t="shared" si="100"/>
        <v>0</v>
      </c>
      <c r="CH187" s="100">
        <f t="shared" si="101"/>
        <v>0</v>
      </c>
      <c r="CI187" s="100">
        <f t="shared" si="102"/>
        <v>0</v>
      </c>
      <c r="CJ187" s="103">
        <f t="shared" si="103"/>
        <v>0</v>
      </c>
      <c r="CK187" s="101">
        <f t="shared" si="104"/>
        <v>0</v>
      </c>
      <c r="CL187" s="103">
        <f t="shared" si="105"/>
        <v>0</v>
      </c>
      <c r="CM187" s="101" t="e">
        <f t="shared" si="106"/>
        <v>#DIV/0!</v>
      </c>
    </row>
    <row r="188" spans="2:91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2"/>
        <v>10</v>
      </c>
      <c r="AY188" s="100" t="e">
        <f t="shared" si="73"/>
        <v>#DIV/0!</v>
      </c>
      <c r="AZ188" s="101" t="e">
        <f t="shared" si="74"/>
        <v>#DIV/0!</v>
      </c>
      <c r="BA188" s="102">
        <f t="shared" si="75"/>
        <v>0</v>
      </c>
      <c r="BB188" s="100" t="e">
        <f t="shared" si="76"/>
        <v>#DIV/0!</v>
      </c>
      <c r="BC188" s="100">
        <f t="shared" si="77"/>
        <v>0</v>
      </c>
      <c r="BD188" s="100" t="e">
        <f t="shared" si="78"/>
        <v>#DIV/0!</v>
      </c>
      <c r="BE188" s="100">
        <f t="shared" si="79"/>
        <v>0</v>
      </c>
      <c r="BF188" s="100" t="e">
        <f t="shared" si="80"/>
        <v>#DIV/0!</v>
      </c>
      <c r="BG188" s="103" t="e">
        <f>+VLOOKUP(K188,'Código Barras'!$C$3:$D$1694,1,0)</f>
        <v>#N/A</v>
      </c>
      <c r="BH188" s="101" t="e">
        <f t="shared" si="81"/>
        <v>#DIV/0!</v>
      </c>
      <c r="BI188" s="103" t="e">
        <f>+VLOOKUP(M188,'Código Barras'!$C$3:$D$1694,1,0)</f>
        <v>#N/A</v>
      </c>
      <c r="BJ188" s="101" t="e">
        <f t="shared" si="82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3"/>
        <v>0</v>
      </c>
      <c r="BQ188" s="103">
        <f t="shared" si="84"/>
        <v>0</v>
      </c>
      <c r="BR188" s="103">
        <f t="shared" si="85"/>
        <v>0</v>
      </c>
      <c r="BS188" s="103">
        <f t="shared" si="86"/>
        <v>0</v>
      </c>
      <c r="BT188" s="101">
        <f t="shared" si="87"/>
        <v>0</v>
      </c>
      <c r="BU188" s="101">
        <f t="shared" si="88"/>
        <v>0</v>
      </c>
      <c r="BV188" s="101">
        <f t="shared" si="89"/>
        <v>0</v>
      </c>
      <c r="BW188" s="101">
        <f t="shared" si="90"/>
        <v>0</v>
      </c>
      <c r="BX188" s="101">
        <f t="shared" si="91"/>
        <v>0</v>
      </c>
      <c r="BY188" s="101">
        <f t="shared" si="92"/>
        <v>0</v>
      </c>
      <c r="BZ188" s="101">
        <f t="shared" si="93"/>
        <v>0</v>
      </c>
      <c r="CA188" s="101">
        <f t="shared" si="94"/>
        <v>0</v>
      </c>
      <c r="CB188" s="100">
        <f t="shared" si="95"/>
        <v>0</v>
      </c>
      <c r="CC188" s="101">
        <f t="shared" si="96"/>
        <v>0</v>
      </c>
      <c r="CD188" s="102">
        <f t="shared" si="97"/>
        <v>0</v>
      </c>
      <c r="CE188" s="100">
        <f t="shared" si="98"/>
        <v>0</v>
      </c>
      <c r="CF188" s="100">
        <f t="shared" si="99"/>
        <v>0</v>
      </c>
      <c r="CG188" s="100">
        <f t="shared" si="100"/>
        <v>0</v>
      </c>
      <c r="CH188" s="100">
        <f t="shared" si="101"/>
        <v>0</v>
      </c>
      <c r="CI188" s="100">
        <f t="shared" si="102"/>
        <v>0</v>
      </c>
      <c r="CJ188" s="103">
        <f t="shared" si="103"/>
        <v>0</v>
      </c>
      <c r="CK188" s="101">
        <f t="shared" si="104"/>
        <v>0</v>
      </c>
      <c r="CL188" s="103">
        <f t="shared" si="105"/>
        <v>0</v>
      </c>
      <c r="CM188" s="101" t="e">
        <f t="shared" si="106"/>
        <v>#DIV/0!</v>
      </c>
    </row>
    <row r="189" spans="2:91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2"/>
        <v>10</v>
      </c>
      <c r="AY189" s="100" t="e">
        <f t="shared" si="73"/>
        <v>#DIV/0!</v>
      </c>
      <c r="AZ189" s="101" t="e">
        <f t="shared" si="74"/>
        <v>#DIV/0!</v>
      </c>
      <c r="BA189" s="102">
        <f t="shared" si="75"/>
        <v>0</v>
      </c>
      <c r="BB189" s="100" t="e">
        <f t="shared" si="76"/>
        <v>#DIV/0!</v>
      </c>
      <c r="BC189" s="100">
        <f t="shared" si="77"/>
        <v>0</v>
      </c>
      <c r="BD189" s="100" t="e">
        <f t="shared" si="78"/>
        <v>#DIV/0!</v>
      </c>
      <c r="BE189" s="100">
        <f t="shared" si="79"/>
        <v>0</v>
      </c>
      <c r="BF189" s="100" t="e">
        <f t="shared" si="80"/>
        <v>#DIV/0!</v>
      </c>
      <c r="BG189" s="103" t="e">
        <f>+VLOOKUP(K189,'Código Barras'!$C$3:$D$1694,1,0)</f>
        <v>#N/A</v>
      </c>
      <c r="BH189" s="101" t="e">
        <f t="shared" si="81"/>
        <v>#DIV/0!</v>
      </c>
      <c r="BI189" s="103" t="e">
        <f>+VLOOKUP(M189,'Código Barras'!$C$3:$D$1694,1,0)</f>
        <v>#N/A</v>
      </c>
      <c r="BJ189" s="101" t="e">
        <f t="shared" si="82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3"/>
        <v>0</v>
      </c>
      <c r="BQ189" s="103">
        <f t="shared" si="84"/>
        <v>0</v>
      </c>
      <c r="BR189" s="103">
        <f t="shared" si="85"/>
        <v>0</v>
      </c>
      <c r="BS189" s="103">
        <f t="shared" si="86"/>
        <v>0</v>
      </c>
      <c r="BT189" s="101">
        <f t="shared" si="87"/>
        <v>0</v>
      </c>
      <c r="BU189" s="101">
        <f t="shared" si="88"/>
        <v>0</v>
      </c>
      <c r="BV189" s="101">
        <f t="shared" si="89"/>
        <v>0</v>
      </c>
      <c r="BW189" s="101">
        <f t="shared" si="90"/>
        <v>0</v>
      </c>
      <c r="BX189" s="101">
        <f t="shared" si="91"/>
        <v>0</v>
      </c>
      <c r="BY189" s="101">
        <f t="shared" si="92"/>
        <v>0</v>
      </c>
      <c r="BZ189" s="101">
        <f t="shared" si="93"/>
        <v>0</v>
      </c>
      <c r="CA189" s="101">
        <f t="shared" si="94"/>
        <v>0</v>
      </c>
      <c r="CB189" s="100">
        <f t="shared" si="95"/>
        <v>0</v>
      </c>
      <c r="CC189" s="101">
        <f t="shared" si="96"/>
        <v>0</v>
      </c>
      <c r="CD189" s="102">
        <f t="shared" si="97"/>
        <v>0</v>
      </c>
      <c r="CE189" s="100">
        <f t="shared" si="98"/>
        <v>0</v>
      </c>
      <c r="CF189" s="100">
        <f t="shared" si="99"/>
        <v>0</v>
      </c>
      <c r="CG189" s="100">
        <f t="shared" si="100"/>
        <v>0</v>
      </c>
      <c r="CH189" s="100">
        <f t="shared" si="101"/>
        <v>0</v>
      </c>
      <c r="CI189" s="100">
        <f t="shared" si="102"/>
        <v>0</v>
      </c>
      <c r="CJ189" s="103">
        <f t="shared" si="103"/>
        <v>0</v>
      </c>
      <c r="CK189" s="101">
        <f t="shared" si="104"/>
        <v>0</v>
      </c>
      <c r="CL189" s="103">
        <f t="shared" si="105"/>
        <v>0</v>
      </c>
      <c r="CM189" s="101" t="e">
        <f t="shared" si="106"/>
        <v>#DIV/0!</v>
      </c>
    </row>
    <row r="190" spans="2:91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2"/>
        <v>10</v>
      </c>
      <c r="AY190" s="100" t="e">
        <f t="shared" si="73"/>
        <v>#DIV/0!</v>
      </c>
      <c r="AZ190" s="101" t="e">
        <f t="shared" si="74"/>
        <v>#DIV/0!</v>
      </c>
      <c r="BA190" s="102">
        <f t="shared" si="75"/>
        <v>0</v>
      </c>
      <c r="BB190" s="100" t="e">
        <f t="shared" si="76"/>
        <v>#DIV/0!</v>
      </c>
      <c r="BC190" s="100">
        <f t="shared" si="77"/>
        <v>0</v>
      </c>
      <c r="BD190" s="100" t="e">
        <f t="shared" si="78"/>
        <v>#DIV/0!</v>
      </c>
      <c r="BE190" s="100">
        <f t="shared" si="79"/>
        <v>0</v>
      </c>
      <c r="BF190" s="100" t="e">
        <f t="shared" si="80"/>
        <v>#DIV/0!</v>
      </c>
      <c r="BG190" s="103" t="e">
        <f>+VLOOKUP(K190,'Código Barras'!$C$3:$D$1694,1,0)</f>
        <v>#N/A</v>
      </c>
      <c r="BH190" s="101" t="e">
        <f t="shared" si="81"/>
        <v>#DIV/0!</v>
      </c>
      <c r="BI190" s="103" t="e">
        <f>+VLOOKUP(M190,'Código Barras'!$C$3:$D$1694,1,0)</f>
        <v>#N/A</v>
      </c>
      <c r="BJ190" s="101" t="e">
        <f t="shared" si="82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3"/>
        <v>0</v>
      </c>
      <c r="BQ190" s="103">
        <f t="shared" si="84"/>
        <v>0</v>
      </c>
      <c r="BR190" s="103">
        <f t="shared" si="85"/>
        <v>0</v>
      </c>
      <c r="BS190" s="103">
        <f t="shared" si="86"/>
        <v>0</v>
      </c>
      <c r="BT190" s="101">
        <f t="shared" si="87"/>
        <v>0</v>
      </c>
      <c r="BU190" s="101">
        <f t="shared" si="88"/>
        <v>0</v>
      </c>
      <c r="BV190" s="101">
        <f t="shared" si="89"/>
        <v>0</v>
      </c>
      <c r="BW190" s="101">
        <f t="shared" si="90"/>
        <v>0</v>
      </c>
      <c r="BX190" s="101">
        <f t="shared" si="91"/>
        <v>0</v>
      </c>
      <c r="BY190" s="101">
        <f t="shared" si="92"/>
        <v>0</v>
      </c>
      <c r="BZ190" s="101">
        <f t="shared" si="93"/>
        <v>0</v>
      </c>
      <c r="CA190" s="101">
        <f t="shared" si="94"/>
        <v>0</v>
      </c>
      <c r="CB190" s="100">
        <f t="shared" si="95"/>
        <v>0</v>
      </c>
      <c r="CC190" s="101">
        <f t="shared" si="96"/>
        <v>0</v>
      </c>
      <c r="CD190" s="102">
        <f t="shared" si="97"/>
        <v>0</v>
      </c>
      <c r="CE190" s="100">
        <f t="shared" si="98"/>
        <v>0</v>
      </c>
      <c r="CF190" s="100">
        <f t="shared" si="99"/>
        <v>0</v>
      </c>
      <c r="CG190" s="100">
        <f t="shared" si="100"/>
        <v>0</v>
      </c>
      <c r="CH190" s="100">
        <f t="shared" si="101"/>
        <v>0</v>
      </c>
      <c r="CI190" s="100">
        <f t="shared" si="102"/>
        <v>0</v>
      </c>
      <c r="CJ190" s="103">
        <f t="shared" si="103"/>
        <v>0</v>
      </c>
      <c r="CK190" s="101">
        <f t="shared" si="104"/>
        <v>0</v>
      </c>
      <c r="CL190" s="103">
        <f t="shared" si="105"/>
        <v>0</v>
      </c>
      <c r="CM190" s="101" t="e">
        <f t="shared" si="106"/>
        <v>#DIV/0!</v>
      </c>
    </row>
    <row r="191" spans="2:91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2"/>
        <v>10</v>
      </c>
      <c r="AY191" s="100" t="e">
        <f t="shared" si="73"/>
        <v>#DIV/0!</v>
      </c>
      <c r="AZ191" s="101" t="e">
        <f t="shared" si="74"/>
        <v>#DIV/0!</v>
      </c>
      <c r="BA191" s="102">
        <f t="shared" si="75"/>
        <v>0</v>
      </c>
      <c r="BB191" s="100" t="e">
        <f t="shared" si="76"/>
        <v>#DIV/0!</v>
      </c>
      <c r="BC191" s="100">
        <f t="shared" si="77"/>
        <v>0</v>
      </c>
      <c r="BD191" s="100" t="e">
        <f t="shared" si="78"/>
        <v>#DIV/0!</v>
      </c>
      <c r="BE191" s="100">
        <f t="shared" si="79"/>
        <v>0</v>
      </c>
      <c r="BF191" s="100" t="e">
        <f t="shared" si="80"/>
        <v>#DIV/0!</v>
      </c>
      <c r="BG191" s="103" t="e">
        <f>+VLOOKUP(K191,'Código Barras'!$C$3:$D$1694,1,0)</f>
        <v>#N/A</v>
      </c>
      <c r="BH191" s="101" t="e">
        <f t="shared" si="81"/>
        <v>#DIV/0!</v>
      </c>
      <c r="BI191" s="103" t="e">
        <f>+VLOOKUP(M191,'Código Barras'!$C$3:$D$1694,1,0)</f>
        <v>#N/A</v>
      </c>
      <c r="BJ191" s="101" t="e">
        <f t="shared" si="82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3"/>
        <v>0</v>
      </c>
      <c r="BQ191" s="103">
        <f t="shared" si="84"/>
        <v>0</v>
      </c>
      <c r="BR191" s="103">
        <f t="shared" si="85"/>
        <v>0</v>
      </c>
      <c r="BS191" s="103">
        <f t="shared" si="86"/>
        <v>0</v>
      </c>
      <c r="BT191" s="101">
        <f t="shared" si="87"/>
        <v>0</v>
      </c>
      <c r="BU191" s="101">
        <f t="shared" si="88"/>
        <v>0</v>
      </c>
      <c r="BV191" s="101">
        <f t="shared" si="89"/>
        <v>0</v>
      </c>
      <c r="BW191" s="101">
        <f t="shared" si="90"/>
        <v>0</v>
      </c>
      <c r="BX191" s="101">
        <f t="shared" si="91"/>
        <v>0</v>
      </c>
      <c r="BY191" s="101">
        <f t="shared" si="92"/>
        <v>0</v>
      </c>
      <c r="BZ191" s="101">
        <f t="shared" si="93"/>
        <v>0</v>
      </c>
      <c r="CA191" s="101">
        <f t="shared" si="94"/>
        <v>0</v>
      </c>
      <c r="CB191" s="100">
        <f t="shared" si="95"/>
        <v>0</v>
      </c>
      <c r="CC191" s="101">
        <f t="shared" si="96"/>
        <v>0</v>
      </c>
      <c r="CD191" s="102">
        <f t="shared" si="97"/>
        <v>0</v>
      </c>
      <c r="CE191" s="100">
        <f t="shared" si="98"/>
        <v>0</v>
      </c>
      <c r="CF191" s="100">
        <f t="shared" si="99"/>
        <v>0</v>
      </c>
      <c r="CG191" s="100">
        <f t="shared" si="100"/>
        <v>0</v>
      </c>
      <c r="CH191" s="100">
        <f t="shared" si="101"/>
        <v>0</v>
      </c>
      <c r="CI191" s="100">
        <f t="shared" si="102"/>
        <v>0</v>
      </c>
      <c r="CJ191" s="103">
        <f t="shared" si="103"/>
        <v>0</v>
      </c>
      <c r="CK191" s="101">
        <f t="shared" si="104"/>
        <v>0</v>
      </c>
      <c r="CL191" s="103">
        <f t="shared" si="105"/>
        <v>0</v>
      </c>
      <c r="CM191" s="101" t="e">
        <f t="shared" si="106"/>
        <v>#DIV/0!</v>
      </c>
    </row>
    <row r="192" spans="2:91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2"/>
        <v>10</v>
      </c>
      <c r="AY192" s="100" t="e">
        <f t="shared" si="73"/>
        <v>#DIV/0!</v>
      </c>
      <c r="AZ192" s="101" t="e">
        <f t="shared" si="74"/>
        <v>#DIV/0!</v>
      </c>
      <c r="BA192" s="102">
        <f t="shared" si="75"/>
        <v>0</v>
      </c>
      <c r="BB192" s="100" t="e">
        <f t="shared" si="76"/>
        <v>#DIV/0!</v>
      </c>
      <c r="BC192" s="100">
        <f t="shared" si="77"/>
        <v>0</v>
      </c>
      <c r="BD192" s="100" t="e">
        <f t="shared" si="78"/>
        <v>#DIV/0!</v>
      </c>
      <c r="BE192" s="100">
        <f t="shared" si="79"/>
        <v>0</v>
      </c>
      <c r="BF192" s="100" t="e">
        <f t="shared" si="80"/>
        <v>#DIV/0!</v>
      </c>
      <c r="BG192" s="103" t="e">
        <f>+VLOOKUP(K192,'Código Barras'!$C$3:$D$1694,1,0)</f>
        <v>#N/A</v>
      </c>
      <c r="BH192" s="101" t="e">
        <f t="shared" si="81"/>
        <v>#DIV/0!</v>
      </c>
      <c r="BI192" s="103" t="e">
        <f>+VLOOKUP(M192,'Código Barras'!$C$3:$D$1694,1,0)</f>
        <v>#N/A</v>
      </c>
      <c r="BJ192" s="101" t="e">
        <f t="shared" si="82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3"/>
        <v>0</v>
      </c>
      <c r="BQ192" s="103">
        <f t="shared" si="84"/>
        <v>0</v>
      </c>
      <c r="BR192" s="103">
        <f t="shared" si="85"/>
        <v>0</v>
      </c>
      <c r="BS192" s="103">
        <f t="shared" si="86"/>
        <v>0</v>
      </c>
      <c r="BT192" s="101">
        <f t="shared" si="87"/>
        <v>0</v>
      </c>
      <c r="BU192" s="101">
        <f t="shared" si="88"/>
        <v>0</v>
      </c>
      <c r="BV192" s="101">
        <f t="shared" si="89"/>
        <v>0</v>
      </c>
      <c r="BW192" s="101">
        <f t="shared" si="90"/>
        <v>0</v>
      </c>
      <c r="BX192" s="101">
        <f t="shared" si="91"/>
        <v>0</v>
      </c>
      <c r="BY192" s="101">
        <f t="shared" si="92"/>
        <v>0</v>
      </c>
      <c r="BZ192" s="101">
        <f t="shared" si="93"/>
        <v>0</v>
      </c>
      <c r="CA192" s="101">
        <f t="shared" si="94"/>
        <v>0</v>
      </c>
      <c r="CB192" s="100">
        <f t="shared" si="95"/>
        <v>0</v>
      </c>
      <c r="CC192" s="101">
        <f t="shared" si="96"/>
        <v>0</v>
      </c>
      <c r="CD192" s="102">
        <f t="shared" si="97"/>
        <v>0</v>
      </c>
      <c r="CE192" s="100">
        <f t="shared" si="98"/>
        <v>0</v>
      </c>
      <c r="CF192" s="100">
        <f t="shared" si="99"/>
        <v>0</v>
      </c>
      <c r="CG192" s="100">
        <f t="shared" si="100"/>
        <v>0</v>
      </c>
      <c r="CH192" s="100">
        <f t="shared" si="101"/>
        <v>0</v>
      </c>
      <c r="CI192" s="100">
        <f t="shared" si="102"/>
        <v>0</v>
      </c>
      <c r="CJ192" s="103">
        <f t="shared" si="103"/>
        <v>0</v>
      </c>
      <c r="CK192" s="101">
        <f t="shared" si="104"/>
        <v>0</v>
      </c>
      <c r="CL192" s="103">
        <f t="shared" si="105"/>
        <v>0</v>
      </c>
      <c r="CM192" s="101" t="e">
        <f t="shared" si="106"/>
        <v>#DIV/0!</v>
      </c>
    </row>
    <row r="193" spans="2:91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2"/>
        <v>10</v>
      </c>
      <c r="AY193" s="100" t="e">
        <f t="shared" si="73"/>
        <v>#DIV/0!</v>
      </c>
      <c r="AZ193" s="101" t="e">
        <f t="shared" si="74"/>
        <v>#DIV/0!</v>
      </c>
      <c r="BA193" s="102">
        <f t="shared" si="75"/>
        <v>0</v>
      </c>
      <c r="BB193" s="100" t="e">
        <f t="shared" si="76"/>
        <v>#DIV/0!</v>
      </c>
      <c r="BC193" s="100">
        <f t="shared" si="77"/>
        <v>0</v>
      </c>
      <c r="BD193" s="100" t="e">
        <f t="shared" si="78"/>
        <v>#DIV/0!</v>
      </c>
      <c r="BE193" s="100">
        <f t="shared" si="79"/>
        <v>0</v>
      </c>
      <c r="BF193" s="100" t="e">
        <f t="shared" si="80"/>
        <v>#DIV/0!</v>
      </c>
      <c r="BG193" s="103" t="e">
        <f>+VLOOKUP(K193,'Código Barras'!$C$3:$D$1694,1,0)</f>
        <v>#N/A</v>
      </c>
      <c r="BH193" s="101" t="e">
        <f t="shared" si="81"/>
        <v>#DIV/0!</v>
      </c>
      <c r="BI193" s="103" t="e">
        <f>+VLOOKUP(M193,'Código Barras'!$C$3:$D$1694,1,0)</f>
        <v>#N/A</v>
      </c>
      <c r="BJ193" s="101" t="e">
        <f t="shared" si="82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3"/>
        <v>0</v>
      </c>
      <c r="BQ193" s="103">
        <f t="shared" si="84"/>
        <v>0</v>
      </c>
      <c r="BR193" s="103">
        <f t="shared" si="85"/>
        <v>0</v>
      </c>
      <c r="BS193" s="103">
        <f t="shared" si="86"/>
        <v>0</v>
      </c>
      <c r="BT193" s="101">
        <f t="shared" si="87"/>
        <v>0</v>
      </c>
      <c r="BU193" s="101">
        <f t="shared" si="88"/>
        <v>0</v>
      </c>
      <c r="BV193" s="101">
        <f t="shared" si="89"/>
        <v>0</v>
      </c>
      <c r="BW193" s="101">
        <f t="shared" si="90"/>
        <v>0</v>
      </c>
      <c r="BX193" s="101">
        <f t="shared" si="91"/>
        <v>0</v>
      </c>
      <c r="BY193" s="101">
        <f t="shared" si="92"/>
        <v>0</v>
      </c>
      <c r="BZ193" s="101">
        <f t="shared" si="93"/>
        <v>0</v>
      </c>
      <c r="CA193" s="101">
        <f t="shared" si="94"/>
        <v>0</v>
      </c>
      <c r="CB193" s="100">
        <f t="shared" si="95"/>
        <v>0</v>
      </c>
      <c r="CC193" s="101">
        <f t="shared" si="96"/>
        <v>0</v>
      </c>
      <c r="CD193" s="102">
        <f t="shared" si="97"/>
        <v>0</v>
      </c>
      <c r="CE193" s="100">
        <f t="shared" si="98"/>
        <v>0</v>
      </c>
      <c r="CF193" s="100">
        <f t="shared" si="99"/>
        <v>0</v>
      </c>
      <c r="CG193" s="100">
        <f t="shared" si="100"/>
        <v>0</v>
      </c>
      <c r="CH193" s="100">
        <f t="shared" si="101"/>
        <v>0</v>
      </c>
      <c r="CI193" s="100">
        <f t="shared" si="102"/>
        <v>0</v>
      </c>
      <c r="CJ193" s="103">
        <f t="shared" si="103"/>
        <v>0</v>
      </c>
      <c r="CK193" s="101">
        <f t="shared" si="104"/>
        <v>0</v>
      </c>
      <c r="CL193" s="103">
        <f t="shared" si="105"/>
        <v>0</v>
      </c>
      <c r="CM193" s="101" t="e">
        <f t="shared" si="106"/>
        <v>#DIV/0!</v>
      </c>
    </row>
    <row r="194" spans="2:91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2"/>
        <v>10</v>
      </c>
      <c r="AY194" s="100" t="e">
        <f t="shared" si="73"/>
        <v>#DIV/0!</v>
      </c>
      <c r="AZ194" s="101" t="e">
        <f t="shared" si="74"/>
        <v>#DIV/0!</v>
      </c>
      <c r="BA194" s="102">
        <f t="shared" si="75"/>
        <v>0</v>
      </c>
      <c r="BB194" s="100" t="e">
        <f t="shared" si="76"/>
        <v>#DIV/0!</v>
      </c>
      <c r="BC194" s="100">
        <f t="shared" si="77"/>
        <v>0</v>
      </c>
      <c r="BD194" s="100" t="e">
        <f t="shared" si="78"/>
        <v>#DIV/0!</v>
      </c>
      <c r="BE194" s="100">
        <f t="shared" si="79"/>
        <v>0</v>
      </c>
      <c r="BF194" s="100" t="e">
        <f t="shared" si="80"/>
        <v>#DIV/0!</v>
      </c>
      <c r="BG194" s="103" t="e">
        <f>+VLOOKUP(K194,'Código Barras'!$C$3:$D$1694,1,0)</f>
        <v>#N/A</v>
      </c>
      <c r="BH194" s="101" t="e">
        <f t="shared" si="81"/>
        <v>#DIV/0!</v>
      </c>
      <c r="BI194" s="103" t="e">
        <f>+VLOOKUP(M194,'Código Barras'!$C$3:$D$1694,1,0)</f>
        <v>#N/A</v>
      </c>
      <c r="BJ194" s="101" t="e">
        <f t="shared" si="82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3"/>
        <v>0</v>
      </c>
      <c r="BQ194" s="103">
        <f t="shared" si="84"/>
        <v>0</v>
      </c>
      <c r="BR194" s="103">
        <f t="shared" si="85"/>
        <v>0</v>
      </c>
      <c r="BS194" s="103">
        <f t="shared" si="86"/>
        <v>0</v>
      </c>
      <c r="BT194" s="101">
        <f t="shared" si="87"/>
        <v>0</v>
      </c>
      <c r="BU194" s="101">
        <f t="shared" si="88"/>
        <v>0</v>
      </c>
      <c r="BV194" s="101">
        <f t="shared" si="89"/>
        <v>0</v>
      </c>
      <c r="BW194" s="101">
        <f t="shared" si="90"/>
        <v>0</v>
      </c>
      <c r="BX194" s="101">
        <f t="shared" si="91"/>
        <v>0</v>
      </c>
      <c r="BY194" s="101">
        <f t="shared" si="92"/>
        <v>0</v>
      </c>
      <c r="BZ194" s="101">
        <f t="shared" si="93"/>
        <v>0</v>
      </c>
      <c r="CA194" s="101">
        <f t="shared" si="94"/>
        <v>0</v>
      </c>
      <c r="CB194" s="100">
        <f t="shared" si="95"/>
        <v>0</v>
      </c>
      <c r="CC194" s="101">
        <f t="shared" si="96"/>
        <v>0</v>
      </c>
      <c r="CD194" s="102">
        <f t="shared" si="97"/>
        <v>0</v>
      </c>
      <c r="CE194" s="100">
        <f t="shared" si="98"/>
        <v>0</v>
      </c>
      <c r="CF194" s="100">
        <f t="shared" si="99"/>
        <v>0</v>
      </c>
      <c r="CG194" s="100">
        <f t="shared" si="100"/>
        <v>0</v>
      </c>
      <c r="CH194" s="100">
        <f t="shared" si="101"/>
        <v>0</v>
      </c>
      <c r="CI194" s="100">
        <f t="shared" si="102"/>
        <v>0</v>
      </c>
      <c r="CJ194" s="103">
        <f t="shared" si="103"/>
        <v>0</v>
      </c>
      <c r="CK194" s="101">
        <f t="shared" si="104"/>
        <v>0</v>
      </c>
      <c r="CL194" s="103">
        <f t="shared" si="105"/>
        <v>0</v>
      </c>
      <c r="CM194" s="101" t="e">
        <f t="shared" si="106"/>
        <v>#DIV/0!</v>
      </c>
    </row>
    <row r="195" spans="2:91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2"/>
        <v>10</v>
      </c>
      <c r="AY195" s="100" t="e">
        <f t="shared" si="73"/>
        <v>#DIV/0!</v>
      </c>
      <c r="AZ195" s="101" t="e">
        <f t="shared" si="74"/>
        <v>#DIV/0!</v>
      </c>
      <c r="BA195" s="102">
        <f t="shared" si="75"/>
        <v>0</v>
      </c>
      <c r="BB195" s="100" t="e">
        <f t="shared" si="76"/>
        <v>#DIV/0!</v>
      </c>
      <c r="BC195" s="100">
        <f t="shared" si="77"/>
        <v>0</v>
      </c>
      <c r="BD195" s="100" t="e">
        <f t="shared" si="78"/>
        <v>#DIV/0!</v>
      </c>
      <c r="BE195" s="100">
        <f t="shared" si="79"/>
        <v>0</v>
      </c>
      <c r="BF195" s="100" t="e">
        <f t="shared" si="80"/>
        <v>#DIV/0!</v>
      </c>
      <c r="BG195" s="103" t="e">
        <f>+VLOOKUP(K195,'Código Barras'!$C$3:$D$1694,1,0)</f>
        <v>#N/A</v>
      </c>
      <c r="BH195" s="101" t="e">
        <f t="shared" si="81"/>
        <v>#DIV/0!</v>
      </c>
      <c r="BI195" s="103" t="e">
        <f>+VLOOKUP(M195,'Código Barras'!$C$3:$D$1694,1,0)</f>
        <v>#N/A</v>
      </c>
      <c r="BJ195" s="101" t="e">
        <f t="shared" si="82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3"/>
        <v>0</v>
      </c>
      <c r="BQ195" s="103">
        <f t="shared" si="84"/>
        <v>0</v>
      </c>
      <c r="BR195" s="103">
        <f t="shared" si="85"/>
        <v>0</v>
      </c>
      <c r="BS195" s="103">
        <f t="shared" si="86"/>
        <v>0</v>
      </c>
      <c r="BT195" s="101">
        <f t="shared" si="87"/>
        <v>0</v>
      </c>
      <c r="BU195" s="101">
        <f t="shared" si="88"/>
        <v>0</v>
      </c>
      <c r="BV195" s="101">
        <f t="shared" si="89"/>
        <v>0</v>
      </c>
      <c r="BW195" s="101">
        <f t="shared" si="90"/>
        <v>0</v>
      </c>
      <c r="BX195" s="101">
        <f t="shared" si="91"/>
        <v>0</v>
      </c>
      <c r="BY195" s="101">
        <f t="shared" si="92"/>
        <v>0</v>
      </c>
      <c r="BZ195" s="101">
        <f t="shared" si="93"/>
        <v>0</v>
      </c>
      <c r="CA195" s="101">
        <f t="shared" si="94"/>
        <v>0</v>
      </c>
      <c r="CB195" s="100">
        <f t="shared" si="95"/>
        <v>0</v>
      </c>
      <c r="CC195" s="101">
        <f t="shared" si="96"/>
        <v>0</v>
      </c>
      <c r="CD195" s="102">
        <f t="shared" si="97"/>
        <v>0</v>
      </c>
      <c r="CE195" s="100">
        <f t="shared" si="98"/>
        <v>0</v>
      </c>
      <c r="CF195" s="100">
        <f t="shared" si="99"/>
        <v>0</v>
      </c>
      <c r="CG195" s="100">
        <f t="shared" si="100"/>
        <v>0</v>
      </c>
      <c r="CH195" s="100">
        <f t="shared" si="101"/>
        <v>0</v>
      </c>
      <c r="CI195" s="100">
        <f t="shared" si="102"/>
        <v>0</v>
      </c>
      <c r="CJ195" s="103">
        <f t="shared" si="103"/>
        <v>0</v>
      </c>
      <c r="CK195" s="101">
        <f t="shared" si="104"/>
        <v>0</v>
      </c>
      <c r="CL195" s="103">
        <f t="shared" si="105"/>
        <v>0</v>
      </c>
      <c r="CM195" s="101" t="e">
        <f t="shared" si="106"/>
        <v>#DIV/0!</v>
      </c>
    </row>
    <row r="196" spans="2:91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2"/>
        <v>10</v>
      </c>
      <c r="AY196" s="100" t="e">
        <f t="shared" si="73"/>
        <v>#DIV/0!</v>
      </c>
      <c r="AZ196" s="101" t="e">
        <f t="shared" si="74"/>
        <v>#DIV/0!</v>
      </c>
      <c r="BA196" s="102">
        <f t="shared" si="75"/>
        <v>0</v>
      </c>
      <c r="BB196" s="100" t="e">
        <f t="shared" si="76"/>
        <v>#DIV/0!</v>
      </c>
      <c r="BC196" s="100">
        <f t="shared" si="77"/>
        <v>0</v>
      </c>
      <c r="BD196" s="100" t="e">
        <f t="shared" si="78"/>
        <v>#DIV/0!</v>
      </c>
      <c r="BE196" s="100">
        <f t="shared" si="79"/>
        <v>0</v>
      </c>
      <c r="BF196" s="100" t="e">
        <f t="shared" si="80"/>
        <v>#DIV/0!</v>
      </c>
      <c r="BG196" s="103" t="e">
        <f>+VLOOKUP(K196,'Código Barras'!$C$3:$D$1694,1,0)</f>
        <v>#N/A</v>
      </c>
      <c r="BH196" s="101" t="e">
        <f t="shared" si="81"/>
        <v>#DIV/0!</v>
      </c>
      <c r="BI196" s="103" t="e">
        <f>+VLOOKUP(M196,'Código Barras'!$C$3:$D$1694,1,0)</f>
        <v>#N/A</v>
      </c>
      <c r="BJ196" s="101" t="e">
        <f t="shared" si="82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3"/>
        <v>0</v>
      </c>
      <c r="BQ196" s="103">
        <f t="shared" si="84"/>
        <v>0</v>
      </c>
      <c r="BR196" s="103">
        <f t="shared" si="85"/>
        <v>0</v>
      </c>
      <c r="BS196" s="103">
        <f t="shared" si="86"/>
        <v>0</v>
      </c>
      <c r="BT196" s="101">
        <f t="shared" si="87"/>
        <v>0</v>
      </c>
      <c r="BU196" s="101">
        <f t="shared" si="88"/>
        <v>0</v>
      </c>
      <c r="BV196" s="101">
        <f t="shared" si="89"/>
        <v>0</v>
      </c>
      <c r="BW196" s="101">
        <f t="shared" si="90"/>
        <v>0</v>
      </c>
      <c r="BX196" s="101">
        <f t="shared" si="91"/>
        <v>0</v>
      </c>
      <c r="BY196" s="101">
        <f t="shared" si="92"/>
        <v>0</v>
      </c>
      <c r="BZ196" s="101">
        <f t="shared" si="93"/>
        <v>0</v>
      </c>
      <c r="CA196" s="101">
        <f t="shared" si="94"/>
        <v>0</v>
      </c>
      <c r="CB196" s="100">
        <f t="shared" si="95"/>
        <v>0</v>
      </c>
      <c r="CC196" s="101">
        <f t="shared" si="96"/>
        <v>0</v>
      </c>
      <c r="CD196" s="102">
        <f t="shared" si="97"/>
        <v>0</v>
      </c>
      <c r="CE196" s="100">
        <f t="shared" si="98"/>
        <v>0</v>
      </c>
      <c r="CF196" s="100">
        <f t="shared" si="99"/>
        <v>0</v>
      </c>
      <c r="CG196" s="100">
        <f t="shared" si="100"/>
        <v>0</v>
      </c>
      <c r="CH196" s="100">
        <f t="shared" si="101"/>
        <v>0</v>
      </c>
      <c r="CI196" s="100">
        <f t="shared" si="102"/>
        <v>0</v>
      </c>
      <c r="CJ196" s="103">
        <f t="shared" si="103"/>
        <v>0</v>
      </c>
      <c r="CK196" s="101">
        <f t="shared" si="104"/>
        <v>0</v>
      </c>
      <c r="CL196" s="103">
        <f t="shared" si="105"/>
        <v>0</v>
      </c>
      <c r="CM196" s="101" t="e">
        <f t="shared" si="106"/>
        <v>#DIV/0!</v>
      </c>
    </row>
    <row r="197" spans="2:91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2"/>
        <v>10</v>
      </c>
      <c r="AY197" s="100" t="e">
        <f t="shared" si="73"/>
        <v>#DIV/0!</v>
      </c>
      <c r="AZ197" s="101" t="e">
        <f t="shared" si="74"/>
        <v>#DIV/0!</v>
      </c>
      <c r="BA197" s="102">
        <f t="shared" si="75"/>
        <v>0</v>
      </c>
      <c r="BB197" s="100" t="e">
        <f t="shared" si="76"/>
        <v>#DIV/0!</v>
      </c>
      <c r="BC197" s="100">
        <f t="shared" si="77"/>
        <v>0</v>
      </c>
      <c r="BD197" s="100" t="e">
        <f t="shared" si="78"/>
        <v>#DIV/0!</v>
      </c>
      <c r="BE197" s="100">
        <f t="shared" si="79"/>
        <v>0</v>
      </c>
      <c r="BF197" s="100" t="e">
        <f t="shared" si="80"/>
        <v>#DIV/0!</v>
      </c>
      <c r="BG197" s="103" t="e">
        <f>+VLOOKUP(K197,'Código Barras'!$C$3:$D$1694,1,0)</f>
        <v>#N/A</v>
      </c>
      <c r="BH197" s="101" t="e">
        <f t="shared" si="81"/>
        <v>#DIV/0!</v>
      </c>
      <c r="BI197" s="103" t="e">
        <f>+VLOOKUP(M197,'Código Barras'!$C$3:$D$1694,1,0)</f>
        <v>#N/A</v>
      </c>
      <c r="BJ197" s="101" t="e">
        <f t="shared" si="82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3"/>
        <v>0</v>
      </c>
      <c r="BQ197" s="103">
        <f t="shared" si="84"/>
        <v>0</v>
      </c>
      <c r="BR197" s="103">
        <f t="shared" si="85"/>
        <v>0</v>
      </c>
      <c r="BS197" s="103">
        <f t="shared" si="86"/>
        <v>0</v>
      </c>
      <c r="BT197" s="101">
        <f t="shared" si="87"/>
        <v>0</v>
      </c>
      <c r="BU197" s="101">
        <f t="shared" si="88"/>
        <v>0</v>
      </c>
      <c r="BV197" s="101">
        <f t="shared" si="89"/>
        <v>0</v>
      </c>
      <c r="BW197" s="101">
        <f t="shared" si="90"/>
        <v>0</v>
      </c>
      <c r="BX197" s="101">
        <f t="shared" si="91"/>
        <v>0</v>
      </c>
      <c r="BY197" s="101">
        <f t="shared" si="92"/>
        <v>0</v>
      </c>
      <c r="BZ197" s="101">
        <f t="shared" si="93"/>
        <v>0</v>
      </c>
      <c r="CA197" s="101">
        <f t="shared" si="94"/>
        <v>0</v>
      </c>
      <c r="CB197" s="100">
        <f t="shared" si="95"/>
        <v>0</v>
      </c>
      <c r="CC197" s="101">
        <f t="shared" si="96"/>
        <v>0</v>
      </c>
      <c r="CD197" s="102">
        <f t="shared" si="97"/>
        <v>0</v>
      </c>
      <c r="CE197" s="100">
        <f t="shared" si="98"/>
        <v>0</v>
      </c>
      <c r="CF197" s="100">
        <f t="shared" si="99"/>
        <v>0</v>
      </c>
      <c r="CG197" s="100">
        <f t="shared" si="100"/>
        <v>0</v>
      </c>
      <c r="CH197" s="100">
        <f t="shared" si="101"/>
        <v>0</v>
      </c>
      <c r="CI197" s="100">
        <f t="shared" si="102"/>
        <v>0</v>
      </c>
      <c r="CJ197" s="103">
        <f t="shared" si="103"/>
        <v>0</v>
      </c>
      <c r="CK197" s="101">
        <f t="shared" si="104"/>
        <v>0</v>
      </c>
      <c r="CL197" s="103">
        <f t="shared" si="105"/>
        <v>0</v>
      </c>
      <c r="CM197" s="101" t="e">
        <f t="shared" si="106"/>
        <v>#DIV/0!</v>
      </c>
    </row>
    <row r="198" spans="2:91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2"/>
        <v>10</v>
      </c>
      <c r="AY198" s="100" t="e">
        <f t="shared" si="73"/>
        <v>#DIV/0!</v>
      </c>
      <c r="AZ198" s="101" t="e">
        <f t="shared" si="74"/>
        <v>#DIV/0!</v>
      </c>
      <c r="BA198" s="102">
        <f t="shared" si="75"/>
        <v>0</v>
      </c>
      <c r="BB198" s="100" t="e">
        <f t="shared" si="76"/>
        <v>#DIV/0!</v>
      </c>
      <c r="BC198" s="100">
        <f t="shared" si="77"/>
        <v>0</v>
      </c>
      <c r="BD198" s="100" t="e">
        <f t="shared" si="78"/>
        <v>#DIV/0!</v>
      </c>
      <c r="BE198" s="100">
        <f t="shared" si="79"/>
        <v>0</v>
      </c>
      <c r="BF198" s="100" t="e">
        <f t="shared" si="80"/>
        <v>#DIV/0!</v>
      </c>
      <c r="BG198" s="103" t="e">
        <f>+VLOOKUP(K198,'Código Barras'!$C$3:$D$1694,1,0)</f>
        <v>#N/A</v>
      </c>
      <c r="BH198" s="101" t="e">
        <f t="shared" si="81"/>
        <v>#DIV/0!</v>
      </c>
      <c r="BI198" s="103" t="e">
        <f>+VLOOKUP(M198,'Código Barras'!$C$3:$D$1694,1,0)</f>
        <v>#N/A</v>
      </c>
      <c r="BJ198" s="101" t="e">
        <f t="shared" si="82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3"/>
        <v>0</v>
      </c>
      <c r="BQ198" s="103">
        <f t="shared" si="84"/>
        <v>0</v>
      </c>
      <c r="BR198" s="103">
        <f t="shared" si="85"/>
        <v>0</v>
      </c>
      <c r="BS198" s="103">
        <f t="shared" si="86"/>
        <v>0</v>
      </c>
      <c r="BT198" s="101">
        <f t="shared" si="87"/>
        <v>0</v>
      </c>
      <c r="BU198" s="101">
        <f t="shared" si="88"/>
        <v>0</v>
      </c>
      <c r="BV198" s="101">
        <f t="shared" si="89"/>
        <v>0</v>
      </c>
      <c r="BW198" s="101">
        <f t="shared" si="90"/>
        <v>0</v>
      </c>
      <c r="BX198" s="101">
        <f t="shared" si="91"/>
        <v>0</v>
      </c>
      <c r="BY198" s="101">
        <f t="shared" si="92"/>
        <v>0</v>
      </c>
      <c r="BZ198" s="101">
        <f t="shared" si="93"/>
        <v>0</v>
      </c>
      <c r="CA198" s="101">
        <f t="shared" si="94"/>
        <v>0</v>
      </c>
      <c r="CB198" s="100">
        <f t="shared" si="95"/>
        <v>0</v>
      </c>
      <c r="CC198" s="101">
        <f t="shared" si="96"/>
        <v>0</v>
      </c>
      <c r="CD198" s="102">
        <f t="shared" si="97"/>
        <v>0</v>
      </c>
      <c r="CE198" s="100">
        <f t="shared" si="98"/>
        <v>0</v>
      </c>
      <c r="CF198" s="100">
        <f t="shared" si="99"/>
        <v>0</v>
      </c>
      <c r="CG198" s="100">
        <f t="shared" si="100"/>
        <v>0</v>
      </c>
      <c r="CH198" s="100">
        <f t="shared" si="101"/>
        <v>0</v>
      </c>
      <c r="CI198" s="100">
        <f t="shared" si="102"/>
        <v>0</v>
      </c>
      <c r="CJ198" s="103">
        <f t="shared" si="103"/>
        <v>0</v>
      </c>
      <c r="CK198" s="101">
        <f t="shared" si="104"/>
        <v>0</v>
      </c>
      <c r="CL198" s="103">
        <f t="shared" si="105"/>
        <v>0</v>
      </c>
      <c r="CM198" s="101" t="e">
        <f t="shared" si="106"/>
        <v>#DIV/0!</v>
      </c>
    </row>
    <row r="199" spans="2:91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2"/>
        <v>10</v>
      </c>
      <c r="AY199" s="100" t="e">
        <f t="shared" si="73"/>
        <v>#DIV/0!</v>
      </c>
      <c r="AZ199" s="101" t="e">
        <f t="shared" si="74"/>
        <v>#DIV/0!</v>
      </c>
      <c r="BA199" s="102">
        <f t="shared" si="75"/>
        <v>0</v>
      </c>
      <c r="BB199" s="100" t="e">
        <f t="shared" si="76"/>
        <v>#DIV/0!</v>
      </c>
      <c r="BC199" s="100">
        <f t="shared" si="77"/>
        <v>0</v>
      </c>
      <c r="BD199" s="100" t="e">
        <f t="shared" si="78"/>
        <v>#DIV/0!</v>
      </c>
      <c r="BE199" s="100">
        <f t="shared" si="79"/>
        <v>0</v>
      </c>
      <c r="BF199" s="100" t="e">
        <f t="shared" si="80"/>
        <v>#DIV/0!</v>
      </c>
      <c r="BG199" s="103" t="e">
        <f>+VLOOKUP(K199,'Código Barras'!$C$3:$D$1694,1,0)</f>
        <v>#N/A</v>
      </c>
      <c r="BH199" s="101" t="e">
        <f t="shared" si="81"/>
        <v>#DIV/0!</v>
      </c>
      <c r="BI199" s="103" t="e">
        <f>+VLOOKUP(M199,'Código Barras'!$C$3:$D$1694,1,0)</f>
        <v>#N/A</v>
      </c>
      <c r="BJ199" s="101" t="e">
        <f t="shared" si="82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3"/>
        <v>0</v>
      </c>
      <c r="BQ199" s="103">
        <f t="shared" si="84"/>
        <v>0</v>
      </c>
      <c r="BR199" s="103">
        <f t="shared" si="85"/>
        <v>0</v>
      </c>
      <c r="BS199" s="103">
        <f t="shared" si="86"/>
        <v>0</v>
      </c>
      <c r="BT199" s="101">
        <f t="shared" si="87"/>
        <v>0</v>
      </c>
      <c r="BU199" s="101">
        <f t="shared" si="88"/>
        <v>0</v>
      </c>
      <c r="BV199" s="101">
        <f t="shared" si="89"/>
        <v>0</v>
      </c>
      <c r="BW199" s="101">
        <f t="shared" si="90"/>
        <v>0</v>
      </c>
      <c r="BX199" s="101">
        <f t="shared" si="91"/>
        <v>0</v>
      </c>
      <c r="BY199" s="101">
        <f t="shared" si="92"/>
        <v>0</v>
      </c>
      <c r="BZ199" s="101">
        <f t="shared" si="93"/>
        <v>0</v>
      </c>
      <c r="CA199" s="101">
        <f t="shared" si="94"/>
        <v>0</v>
      </c>
      <c r="CB199" s="100">
        <f t="shared" si="95"/>
        <v>0</v>
      </c>
      <c r="CC199" s="101">
        <f t="shared" si="96"/>
        <v>0</v>
      </c>
      <c r="CD199" s="102">
        <f t="shared" si="97"/>
        <v>0</v>
      </c>
      <c r="CE199" s="100">
        <f t="shared" si="98"/>
        <v>0</v>
      </c>
      <c r="CF199" s="100">
        <f t="shared" si="99"/>
        <v>0</v>
      </c>
      <c r="CG199" s="100">
        <f t="shared" si="100"/>
        <v>0</v>
      </c>
      <c r="CH199" s="100">
        <f t="shared" si="101"/>
        <v>0</v>
      </c>
      <c r="CI199" s="100">
        <f t="shared" si="102"/>
        <v>0</v>
      </c>
      <c r="CJ199" s="103">
        <f t="shared" si="103"/>
        <v>0</v>
      </c>
      <c r="CK199" s="101">
        <f t="shared" si="104"/>
        <v>0</v>
      </c>
      <c r="CL199" s="103">
        <f t="shared" si="105"/>
        <v>0</v>
      </c>
      <c r="CM199" s="101" t="e">
        <f t="shared" si="106"/>
        <v>#DIV/0!</v>
      </c>
    </row>
    <row r="200" spans="2:91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2"/>
        <v>10</v>
      </c>
      <c r="AY200" s="100" t="e">
        <f t="shared" si="73"/>
        <v>#DIV/0!</v>
      </c>
      <c r="AZ200" s="101" t="e">
        <f t="shared" si="74"/>
        <v>#DIV/0!</v>
      </c>
      <c r="BA200" s="102">
        <f t="shared" si="75"/>
        <v>0</v>
      </c>
      <c r="BB200" s="100" t="e">
        <f t="shared" si="76"/>
        <v>#DIV/0!</v>
      </c>
      <c r="BC200" s="100">
        <f t="shared" si="77"/>
        <v>0</v>
      </c>
      <c r="BD200" s="100" t="e">
        <f t="shared" si="78"/>
        <v>#DIV/0!</v>
      </c>
      <c r="BE200" s="100">
        <f t="shared" si="79"/>
        <v>0</v>
      </c>
      <c r="BF200" s="100" t="e">
        <f t="shared" si="80"/>
        <v>#DIV/0!</v>
      </c>
      <c r="BG200" s="103" t="e">
        <f>+VLOOKUP(K200,'Código Barras'!$C$3:$D$1694,1,0)</f>
        <v>#N/A</v>
      </c>
      <c r="BH200" s="101" t="e">
        <f t="shared" si="81"/>
        <v>#DIV/0!</v>
      </c>
      <c r="BI200" s="103" t="e">
        <f>+VLOOKUP(M200,'Código Barras'!$C$3:$D$1694,1,0)</f>
        <v>#N/A</v>
      </c>
      <c r="BJ200" s="101" t="e">
        <f t="shared" si="82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3"/>
        <v>0</v>
      </c>
      <c r="BQ200" s="103">
        <f t="shared" si="84"/>
        <v>0</v>
      </c>
      <c r="BR200" s="103">
        <f t="shared" si="85"/>
        <v>0</v>
      </c>
      <c r="BS200" s="103">
        <f t="shared" si="86"/>
        <v>0</v>
      </c>
      <c r="BT200" s="101">
        <f t="shared" si="87"/>
        <v>0</v>
      </c>
      <c r="BU200" s="101">
        <f t="shared" si="88"/>
        <v>0</v>
      </c>
      <c r="BV200" s="101">
        <f t="shared" si="89"/>
        <v>0</v>
      </c>
      <c r="BW200" s="101">
        <f t="shared" si="90"/>
        <v>0</v>
      </c>
      <c r="BX200" s="101">
        <f t="shared" si="91"/>
        <v>0</v>
      </c>
      <c r="BY200" s="101">
        <f t="shared" si="92"/>
        <v>0</v>
      </c>
      <c r="BZ200" s="101">
        <f t="shared" si="93"/>
        <v>0</v>
      </c>
      <c r="CA200" s="101">
        <f t="shared" si="94"/>
        <v>0</v>
      </c>
      <c r="CB200" s="100">
        <f t="shared" si="95"/>
        <v>0</v>
      </c>
      <c r="CC200" s="101">
        <f t="shared" si="96"/>
        <v>0</v>
      </c>
      <c r="CD200" s="102">
        <f t="shared" si="97"/>
        <v>0</v>
      </c>
      <c r="CE200" s="100">
        <f t="shared" si="98"/>
        <v>0</v>
      </c>
      <c r="CF200" s="100">
        <f t="shared" si="99"/>
        <v>0</v>
      </c>
      <c r="CG200" s="100">
        <f t="shared" si="100"/>
        <v>0</v>
      </c>
      <c r="CH200" s="100">
        <f t="shared" si="101"/>
        <v>0</v>
      </c>
      <c r="CI200" s="100">
        <f t="shared" si="102"/>
        <v>0</v>
      </c>
      <c r="CJ200" s="103">
        <f t="shared" si="103"/>
        <v>0</v>
      </c>
      <c r="CK200" s="101">
        <f t="shared" si="104"/>
        <v>0</v>
      </c>
      <c r="CL200" s="103">
        <f t="shared" si="105"/>
        <v>0</v>
      </c>
      <c r="CM200" s="101" t="e">
        <f t="shared" si="106"/>
        <v>#DIV/0!</v>
      </c>
    </row>
    <row r="201" spans="2:91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2"/>
        <v>10</v>
      </c>
      <c r="AY201" s="100" t="e">
        <f t="shared" si="73"/>
        <v>#DIV/0!</v>
      </c>
      <c r="AZ201" s="101" t="e">
        <f t="shared" si="74"/>
        <v>#DIV/0!</v>
      </c>
      <c r="BA201" s="102">
        <f t="shared" si="75"/>
        <v>0</v>
      </c>
      <c r="BB201" s="100" t="e">
        <f t="shared" si="76"/>
        <v>#DIV/0!</v>
      </c>
      <c r="BC201" s="100">
        <f t="shared" si="77"/>
        <v>0</v>
      </c>
      <c r="BD201" s="100" t="e">
        <f t="shared" si="78"/>
        <v>#DIV/0!</v>
      </c>
      <c r="BE201" s="100">
        <f t="shared" si="79"/>
        <v>0</v>
      </c>
      <c r="BF201" s="100" t="e">
        <f t="shared" si="80"/>
        <v>#DIV/0!</v>
      </c>
      <c r="BG201" s="103" t="e">
        <f>+VLOOKUP(K201,'Código Barras'!$C$3:$D$1694,1,0)</f>
        <v>#N/A</v>
      </c>
      <c r="BH201" s="101" t="e">
        <f t="shared" si="81"/>
        <v>#DIV/0!</v>
      </c>
      <c r="BI201" s="103" t="e">
        <f>+VLOOKUP(M201,'Código Barras'!$C$3:$D$1694,1,0)</f>
        <v>#N/A</v>
      </c>
      <c r="BJ201" s="101" t="e">
        <f t="shared" si="82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3"/>
        <v>0</v>
      </c>
      <c r="BQ201" s="103">
        <f t="shared" si="84"/>
        <v>0</v>
      </c>
      <c r="BR201" s="103">
        <f t="shared" si="85"/>
        <v>0</v>
      </c>
      <c r="BS201" s="103">
        <f t="shared" si="86"/>
        <v>0</v>
      </c>
      <c r="BT201" s="101">
        <f t="shared" si="87"/>
        <v>0</v>
      </c>
      <c r="BU201" s="101">
        <f t="shared" si="88"/>
        <v>0</v>
      </c>
      <c r="BV201" s="101">
        <f t="shared" si="89"/>
        <v>0</v>
      </c>
      <c r="BW201" s="101">
        <f t="shared" si="90"/>
        <v>0</v>
      </c>
      <c r="BX201" s="101">
        <f t="shared" si="91"/>
        <v>0</v>
      </c>
      <c r="BY201" s="101">
        <f t="shared" si="92"/>
        <v>0</v>
      </c>
      <c r="BZ201" s="101">
        <f t="shared" si="93"/>
        <v>0</v>
      </c>
      <c r="CA201" s="101">
        <f t="shared" si="94"/>
        <v>0</v>
      </c>
      <c r="CB201" s="100">
        <f t="shared" si="95"/>
        <v>0</v>
      </c>
      <c r="CC201" s="101">
        <f t="shared" si="96"/>
        <v>0</v>
      </c>
      <c r="CD201" s="102">
        <f t="shared" si="97"/>
        <v>0</v>
      </c>
      <c r="CE201" s="100">
        <f t="shared" si="98"/>
        <v>0</v>
      </c>
      <c r="CF201" s="100">
        <f t="shared" si="99"/>
        <v>0</v>
      </c>
      <c r="CG201" s="100">
        <f t="shared" si="100"/>
        <v>0</v>
      </c>
      <c r="CH201" s="100">
        <f t="shared" si="101"/>
        <v>0</v>
      </c>
      <c r="CI201" s="100">
        <f t="shared" si="102"/>
        <v>0</v>
      </c>
      <c r="CJ201" s="103">
        <f t="shared" si="103"/>
        <v>0</v>
      </c>
      <c r="CK201" s="101">
        <f t="shared" si="104"/>
        <v>0</v>
      </c>
      <c r="CL201" s="103">
        <f t="shared" si="105"/>
        <v>0</v>
      </c>
      <c r="CM201" s="101" t="e">
        <f t="shared" si="106"/>
        <v>#DIV/0!</v>
      </c>
    </row>
    <row r="202" spans="2:91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2"/>
        <v>10</v>
      </c>
      <c r="AY202" s="100" t="e">
        <f t="shared" si="73"/>
        <v>#DIV/0!</v>
      </c>
      <c r="AZ202" s="101" t="e">
        <f t="shared" si="74"/>
        <v>#DIV/0!</v>
      </c>
      <c r="BA202" s="102">
        <f t="shared" si="75"/>
        <v>0</v>
      </c>
      <c r="BB202" s="100" t="e">
        <f t="shared" si="76"/>
        <v>#DIV/0!</v>
      </c>
      <c r="BC202" s="100">
        <f t="shared" si="77"/>
        <v>0</v>
      </c>
      <c r="BD202" s="100" t="e">
        <f t="shared" si="78"/>
        <v>#DIV/0!</v>
      </c>
      <c r="BE202" s="100">
        <f t="shared" si="79"/>
        <v>0</v>
      </c>
      <c r="BF202" s="100" t="e">
        <f t="shared" si="80"/>
        <v>#DIV/0!</v>
      </c>
      <c r="BG202" s="103" t="e">
        <f>+VLOOKUP(K202,'Código Barras'!$C$3:$D$1694,1,0)</f>
        <v>#N/A</v>
      </c>
      <c r="BH202" s="101" t="e">
        <f t="shared" si="81"/>
        <v>#DIV/0!</v>
      </c>
      <c r="BI202" s="103" t="e">
        <f>+VLOOKUP(M202,'Código Barras'!$C$3:$D$1694,1,0)</f>
        <v>#N/A</v>
      </c>
      <c r="BJ202" s="101" t="e">
        <f t="shared" si="82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3"/>
        <v>0</v>
      </c>
      <c r="BQ202" s="103">
        <f t="shared" si="84"/>
        <v>0</v>
      </c>
      <c r="BR202" s="103">
        <f t="shared" si="85"/>
        <v>0</v>
      </c>
      <c r="BS202" s="103">
        <f t="shared" si="86"/>
        <v>0</v>
      </c>
      <c r="BT202" s="101">
        <f t="shared" si="87"/>
        <v>0</v>
      </c>
      <c r="BU202" s="101">
        <f t="shared" si="88"/>
        <v>0</v>
      </c>
      <c r="BV202" s="101">
        <f t="shared" si="89"/>
        <v>0</v>
      </c>
      <c r="BW202" s="101">
        <f t="shared" si="90"/>
        <v>0</v>
      </c>
      <c r="BX202" s="101">
        <f t="shared" si="91"/>
        <v>0</v>
      </c>
      <c r="BY202" s="101">
        <f t="shared" si="92"/>
        <v>0</v>
      </c>
      <c r="BZ202" s="101">
        <f t="shared" si="93"/>
        <v>0</v>
      </c>
      <c r="CA202" s="101">
        <f t="shared" si="94"/>
        <v>0</v>
      </c>
      <c r="CB202" s="100">
        <f t="shared" si="95"/>
        <v>0</v>
      </c>
      <c r="CC202" s="101">
        <f t="shared" si="96"/>
        <v>0</v>
      </c>
      <c r="CD202" s="102">
        <f t="shared" si="97"/>
        <v>0</v>
      </c>
      <c r="CE202" s="100">
        <f t="shared" si="98"/>
        <v>0</v>
      </c>
      <c r="CF202" s="100">
        <f t="shared" si="99"/>
        <v>0</v>
      </c>
      <c r="CG202" s="100">
        <f t="shared" si="100"/>
        <v>0</v>
      </c>
      <c r="CH202" s="100">
        <f t="shared" si="101"/>
        <v>0</v>
      </c>
      <c r="CI202" s="100">
        <f t="shared" si="102"/>
        <v>0</v>
      </c>
      <c r="CJ202" s="103">
        <f t="shared" si="103"/>
        <v>0</v>
      </c>
      <c r="CK202" s="101">
        <f t="shared" si="104"/>
        <v>0</v>
      </c>
      <c r="CL202" s="103">
        <f t="shared" si="105"/>
        <v>0</v>
      </c>
      <c r="CM202" s="101" t="e">
        <f t="shared" si="106"/>
        <v>#DIV/0!</v>
      </c>
    </row>
    <row r="203" spans="2:91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7">SUMPRODUCT(--(ISERROR(AY203:CM203)))</f>
        <v>10</v>
      </c>
      <c r="AY203" s="100" t="e">
        <f t="shared" ref="AY203:AY266" si="108">IF(OR(C203="F",C203="NC",C203="ND",C203="R"),C203,1/0)</f>
        <v>#DIV/0!</v>
      </c>
      <c r="AZ203" s="101" t="e">
        <f t="shared" ref="AZ203:AZ266" si="109">IF(ISNUMBER(D203),D203,1/0)</f>
        <v>#DIV/0!</v>
      </c>
      <c r="BA203" s="102">
        <f t="shared" ref="BA203:BA266" si="110">+E203</f>
        <v>0</v>
      </c>
      <c r="BB203" s="100" t="e">
        <f t="shared" ref="BB203:BB266" si="111">IF(ISTEXT(F203),F203,1/0)</f>
        <v>#DIV/0!</v>
      </c>
      <c r="BC203" s="100">
        <f t="shared" ref="BC203:BC266" si="112">+G203</f>
        <v>0</v>
      </c>
      <c r="BD203" s="100" t="e">
        <f t="shared" ref="BD203:BD266" si="113">IF(ISTEXT(H203),H203,1/0)</f>
        <v>#DIV/0!</v>
      </c>
      <c r="BE203" s="100">
        <f t="shared" ref="BE203:BE266" si="114">+I203</f>
        <v>0</v>
      </c>
      <c r="BF203" s="100" t="e">
        <f t="shared" ref="BF203:BF266" si="115">IF(ISTEXT(J203),J203,1/0)</f>
        <v>#DIV/0!</v>
      </c>
      <c r="BG203" s="103" t="e">
        <f>+VLOOKUP(K203,'Código Barras'!$C$3:$D$1694,1,0)</f>
        <v>#N/A</v>
      </c>
      <c r="BH203" s="101" t="e">
        <f t="shared" ref="BH203:BH266" si="116">IF(ISNUMBER(L203),L203,1/0)</f>
        <v>#DIV/0!</v>
      </c>
      <c r="BI203" s="103" t="e">
        <f>+VLOOKUP(M203,'Código Barras'!$C$3:$D$1694,1,0)</f>
        <v>#N/A</v>
      </c>
      <c r="BJ203" s="101" t="e">
        <f t="shared" ref="BJ203:BJ266" si="117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8">+T203</f>
        <v>0</v>
      </c>
      <c r="BQ203" s="103">
        <f t="shared" ref="BQ203:BQ266" si="119">+U203</f>
        <v>0</v>
      </c>
      <c r="BR203" s="103">
        <f t="shared" ref="BR203:BR266" si="120">+V203</f>
        <v>0</v>
      </c>
      <c r="BS203" s="103">
        <f t="shared" ref="BS203:BS266" si="121">+W203</f>
        <v>0</v>
      </c>
      <c r="BT203" s="101">
        <f t="shared" ref="BT203:BT266" si="122">IF(OR(ISNUMBER(X203),X203=0),X203,1/0)</f>
        <v>0</v>
      </c>
      <c r="BU203" s="101">
        <f t="shared" ref="BU203:BU266" si="123">IF(OR(ISNUMBER(Y203),Y203=0),Y203,1/0)</f>
        <v>0</v>
      </c>
      <c r="BV203" s="101">
        <f t="shared" ref="BV203:BV266" si="124">IF(OR(ISNUMBER(Z203),Z203=0),Z203,1/0)</f>
        <v>0</v>
      </c>
      <c r="BW203" s="101">
        <f t="shared" ref="BW203:BW266" si="125">IF(OR(ISNUMBER(AA203),AA203=0),AA203,1/0)</f>
        <v>0</v>
      </c>
      <c r="BX203" s="101">
        <f t="shared" ref="BX203:BX266" si="126">IF(OR(ISNUMBER(AB203),AB203=0),AB203,1/0)</f>
        <v>0</v>
      </c>
      <c r="BY203" s="101">
        <f t="shared" ref="BY203:BY266" si="127">IF(OR(ISNUMBER(AC203),AC203=0),AC203,1/0)</f>
        <v>0</v>
      </c>
      <c r="BZ203" s="101">
        <f t="shared" ref="BZ203:BZ266" si="128">IF(OR(ISNUMBER(AD203),AD203=0),AD203,1/0)</f>
        <v>0</v>
      </c>
      <c r="CA203" s="101">
        <f t="shared" ref="CA203:CA266" si="129">IF(OR(ISNUMBER(AE203),AE203=0),AE203,1/0)</f>
        <v>0</v>
      </c>
      <c r="CB203" s="100">
        <f t="shared" ref="CB203:CB266" si="130">IF(OR(ISNUMBER(AF203),AF203=0),AF203,1/0)</f>
        <v>0</v>
      </c>
      <c r="CC203" s="101">
        <f t="shared" ref="CC203:CC266" si="131">IF(OR(ISNUMBER(AG203),AG203=0),AG203,1/0)</f>
        <v>0</v>
      </c>
      <c r="CD203" s="102">
        <f t="shared" ref="CD203:CD266" si="132">IF(OR(ISNUMBER(AH203),AH203=0),AH203,1/0)</f>
        <v>0</v>
      </c>
      <c r="CE203" s="100">
        <f t="shared" ref="CE203:CE266" si="133">IF(OR(ISNUMBER(AI203),AI203=0),AI203,1/0)</f>
        <v>0</v>
      </c>
      <c r="CF203" s="100">
        <f t="shared" ref="CF203:CF266" si="134">IF(OR(ISNUMBER(AJ203),AJ203=0),AJ203,1/0)</f>
        <v>0</v>
      </c>
      <c r="CG203" s="100">
        <f t="shared" ref="CG203:CG266" si="135">IF(OR(ISNUMBER(AK203),AK203=0),AK203,1/0)</f>
        <v>0</v>
      </c>
      <c r="CH203" s="100">
        <f t="shared" ref="CH203:CH266" si="136">IF(OR(ISNUMBER(AL203),AL203=0),AL203,1/0)</f>
        <v>0</v>
      </c>
      <c r="CI203" s="100">
        <f t="shared" ref="CI203:CI266" si="137">IF(OR(ISNUMBER(AM203),AM203=0),AM203,1/0)</f>
        <v>0</v>
      </c>
      <c r="CJ203" s="103">
        <f t="shared" ref="CJ203:CJ266" si="138">IF(OR(ISNUMBER(AN203),AN203=0),AN203,1/0)</f>
        <v>0</v>
      </c>
      <c r="CK203" s="101">
        <f t="shared" ref="CK203:CK266" si="139">IF(OR(ISNUMBER(AO203),AO203=0),AO203,1/0)</f>
        <v>0</v>
      </c>
      <c r="CL203" s="103">
        <f t="shared" ref="CL203:CL266" si="140">IF(OR(ISNUMBER(AP203),AP203=0),AP203,1/0)</f>
        <v>0</v>
      </c>
      <c r="CM203" s="101" t="e">
        <f t="shared" ref="CM203:CM266" si="141">IF(ISNUMBER(AQ203),AQ203,1/0)</f>
        <v>#DIV/0!</v>
      </c>
    </row>
    <row r="204" spans="2:91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7"/>
        <v>10</v>
      </c>
      <c r="AY204" s="100" t="e">
        <f t="shared" si="108"/>
        <v>#DIV/0!</v>
      </c>
      <c r="AZ204" s="101" t="e">
        <f t="shared" si="109"/>
        <v>#DIV/0!</v>
      </c>
      <c r="BA204" s="102">
        <f t="shared" si="110"/>
        <v>0</v>
      </c>
      <c r="BB204" s="100" t="e">
        <f t="shared" si="111"/>
        <v>#DIV/0!</v>
      </c>
      <c r="BC204" s="100">
        <f t="shared" si="112"/>
        <v>0</v>
      </c>
      <c r="BD204" s="100" t="e">
        <f t="shared" si="113"/>
        <v>#DIV/0!</v>
      </c>
      <c r="BE204" s="100">
        <f t="shared" si="114"/>
        <v>0</v>
      </c>
      <c r="BF204" s="100" t="e">
        <f t="shared" si="115"/>
        <v>#DIV/0!</v>
      </c>
      <c r="BG204" s="103" t="e">
        <f>+VLOOKUP(K204,'Código Barras'!$C$3:$D$1694,1,0)</f>
        <v>#N/A</v>
      </c>
      <c r="BH204" s="101" t="e">
        <f t="shared" si="116"/>
        <v>#DIV/0!</v>
      </c>
      <c r="BI204" s="103" t="e">
        <f>+VLOOKUP(M204,'Código Barras'!$C$3:$D$1694,1,0)</f>
        <v>#N/A</v>
      </c>
      <c r="BJ204" s="101" t="e">
        <f t="shared" si="117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3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1">
        <f t="shared" si="129"/>
        <v>0</v>
      </c>
      <c r="CB204" s="100">
        <f t="shared" si="130"/>
        <v>0</v>
      </c>
      <c r="CC204" s="101">
        <f t="shared" si="131"/>
        <v>0</v>
      </c>
      <c r="CD204" s="102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0">
        <f t="shared" si="137"/>
        <v>0</v>
      </c>
      <c r="CJ204" s="103">
        <f t="shared" si="138"/>
        <v>0</v>
      </c>
      <c r="CK204" s="101">
        <f t="shared" si="139"/>
        <v>0</v>
      </c>
      <c r="CL204" s="103">
        <f t="shared" si="140"/>
        <v>0</v>
      </c>
      <c r="CM204" s="101" t="e">
        <f t="shared" si="141"/>
        <v>#DIV/0!</v>
      </c>
    </row>
    <row r="205" spans="2:91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7"/>
        <v>10</v>
      </c>
      <c r="AY205" s="100" t="e">
        <f t="shared" si="108"/>
        <v>#DIV/0!</v>
      </c>
      <c r="AZ205" s="101" t="e">
        <f t="shared" si="109"/>
        <v>#DIV/0!</v>
      </c>
      <c r="BA205" s="102">
        <f t="shared" si="110"/>
        <v>0</v>
      </c>
      <c r="BB205" s="100" t="e">
        <f t="shared" si="111"/>
        <v>#DIV/0!</v>
      </c>
      <c r="BC205" s="100">
        <f t="shared" si="112"/>
        <v>0</v>
      </c>
      <c r="BD205" s="100" t="e">
        <f t="shared" si="113"/>
        <v>#DIV/0!</v>
      </c>
      <c r="BE205" s="100">
        <f t="shared" si="114"/>
        <v>0</v>
      </c>
      <c r="BF205" s="100" t="e">
        <f t="shared" si="115"/>
        <v>#DIV/0!</v>
      </c>
      <c r="BG205" s="103" t="e">
        <f>+VLOOKUP(K205,'Código Barras'!$C$3:$D$1694,1,0)</f>
        <v>#N/A</v>
      </c>
      <c r="BH205" s="101" t="e">
        <f t="shared" si="116"/>
        <v>#DIV/0!</v>
      </c>
      <c r="BI205" s="103" t="e">
        <f>+VLOOKUP(M205,'Código Barras'!$C$3:$D$1694,1,0)</f>
        <v>#N/A</v>
      </c>
      <c r="BJ205" s="101" t="e">
        <f t="shared" si="117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3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1">
        <f t="shared" si="129"/>
        <v>0</v>
      </c>
      <c r="CB205" s="100">
        <f t="shared" si="130"/>
        <v>0</v>
      </c>
      <c r="CC205" s="101">
        <f t="shared" si="131"/>
        <v>0</v>
      </c>
      <c r="CD205" s="102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0">
        <f t="shared" si="137"/>
        <v>0</v>
      </c>
      <c r="CJ205" s="103">
        <f t="shared" si="138"/>
        <v>0</v>
      </c>
      <c r="CK205" s="101">
        <f t="shared" si="139"/>
        <v>0</v>
      </c>
      <c r="CL205" s="103">
        <f t="shared" si="140"/>
        <v>0</v>
      </c>
      <c r="CM205" s="101" t="e">
        <f t="shared" si="141"/>
        <v>#DIV/0!</v>
      </c>
    </row>
    <row r="206" spans="2:91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7"/>
        <v>10</v>
      </c>
      <c r="AY206" s="100" t="e">
        <f t="shared" si="108"/>
        <v>#DIV/0!</v>
      </c>
      <c r="AZ206" s="101" t="e">
        <f t="shared" si="109"/>
        <v>#DIV/0!</v>
      </c>
      <c r="BA206" s="102">
        <f t="shared" si="110"/>
        <v>0</v>
      </c>
      <c r="BB206" s="100" t="e">
        <f t="shared" si="111"/>
        <v>#DIV/0!</v>
      </c>
      <c r="BC206" s="100">
        <f t="shared" si="112"/>
        <v>0</v>
      </c>
      <c r="BD206" s="100" t="e">
        <f t="shared" si="113"/>
        <v>#DIV/0!</v>
      </c>
      <c r="BE206" s="100">
        <f t="shared" si="114"/>
        <v>0</v>
      </c>
      <c r="BF206" s="100" t="e">
        <f t="shared" si="115"/>
        <v>#DIV/0!</v>
      </c>
      <c r="BG206" s="103" t="e">
        <f>+VLOOKUP(K206,'Código Barras'!$C$3:$D$1694,1,0)</f>
        <v>#N/A</v>
      </c>
      <c r="BH206" s="101" t="e">
        <f t="shared" si="116"/>
        <v>#DIV/0!</v>
      </c>
      <c r="BI206" s="103" t="e">
        <f>+VLOOKUP(M206,'Código Barras'!$C$3:$D$1694,1,0)</f>
        <v>#N/A</v>
      </c>
      <c r="BJ206" s="101" t="e">
        <f t="shared" si="117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8"/>
        <v>0</v>
      </c>
      <c r="BQ206" s="103">
        <f t="shared" si="119"/>
        <v>0</v>
      </c>
      <c r="BR206" s="103">
        <f t="shared" si="120"/>
        <v>0</v>
      </c>
      <c r="BS206" s="103">
        <f t="shared" si="121"/>
        <v>0</v>
      </c>
      <c r="BT206" s="101">
        <f t="shared" si="122"/>
        <v>0</v>
      </c>
      <c r="BU206" s="101">
        <f t="shared" si="123"/>
        <v>0</v>
      </c>
      <c r="BV206" s="101">
        <f t="shared" si="124"/>
        <v>0</v>
      </c>
      <c r="BW206" s="101">
        <f t="shared" si="125"/>
        <v>0</v>
      </c>
      <c r="BX206" s="101">
        <f t="shared" si="126"/>
        <v>0</v>
      </c>
      <c r="BY206" s="101">
        <f t="shared" si="127"/>
        <v>0</v>
      </c>
      <c r="BZ206" s="101">
        <f t="shared" si="128"/>
        <v>0</v>
      </c>
      <c r="CA206" s="101">
        <f t="shared" si="129"/>
        <v>0</v>
      </c>
      <c r="CB206" s="100">
        <f t="shared" si="130"/>
        <v>0</v>
      </c>
      <c r="CC206" s="101">
        <f t="shared" si="131"/>
        <v>0</v>
      </c>
      <c r="CD206" s="102">
        <f t="shared" si="132"/>
        <v>0</v>
      </c>
      <c r="CE206" s="100">
        <f t="shared" si="133"/>
        <v>0</v>
      </c>
      <c r="CF206" s="100">
        <f t="shared" si="134"/>
        <v>0</v>
      </c>
      <c r="CG206" s="100">
        <f t="shared" si="135"/>
        <v>0</v>
      </c>
      <c r="CH206" s="100">
        <f t="shared" si="136"/>
        <v>0</v>
      </c>
      <c r="CI206" s="100">
        <f t="shared" si="137"/>
        <v>0</v>
      </c>
      <c r="CJ206" s="103">
        <f t="shared" si="138"/>
        <v>0</v>
      </c>
      <c r="CK206" s="101">
        <f t="shared" si="139"/>
        <v>0</v>
      </c>
      <c r="CL206" s="103">
        <f t="shared" si="140"/>
        <v>0</v>
      </c>
      <c r="CM206" s="101" t="e">
        <f t="shared" si="141"/>
        <v>#DIV/0!</v>
      </c>
    </row>
    <row r="207" spans="2:91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7"/>
        <v>10</v>
      </c>
      <c r="AY207" s="100" t="e">
        <f t="shared" si="108"/>
        <v>#DIV/0!</v>
      </c>
      <c r="AZ207" s="101" t="e">
        <f t="shared" si="109"/>
        <v>#DIV/0!</v>
      </c>
      <c r="BA207" s="102">
        <f t="shared" si="110"/>
        <v>0</v>
      </c>
      <c r="BB207" s="100" t="e">
        <f t="shared" si="111"/>
        <v>#DIV/0!</v>
      </c>
      <c r="BC207" s="100">
        <f t="shared" si="112"/>
        <v>0</v>
      </c>
      <c r="BD207" s="100" t="e">
        <f t="shared" si="113"/>
        <v>#DIV/0!</v>
      </c>
      <c r="BE207" s="100">
        <f t="shared" si="114"/>
        <v>0</v>
      </c>
      <c r="BF207" s="100" t="e">
        <f t="shared" si="115"/>
        <v>#DIV/0!</v>
      </c>
      <c r="BG207" s="103" t="e">
        <f>+VLOOKUP(K207,'Código Barras'!$C$3:$D$1694,1,0)</f>
        <v>#N/A</v>
      </c>
      <c r="BH207" s="101" t="e">
        <f t="shared" si="116"/>
        <v>#DIV/0!</v>
      </c>
      <c r="BI207" s="103" t="e">
        <f>+VLOOKUP(M207,'Código Barras'!$C$3:$D$1694,1,0)</f>
        <v>#N/A</v>
      </c>
      <c r="BJ207" s="101" t="e">
        <f t="shared" si="117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8"/>
        <v>0</v>
      </c>
      <c r="BQ207" s="103">
        <f t="shared" si="119"/>
        <v>0</v>
      </c>
      <c r="BR207" s="103">
        <f t="shared" si="120"/>
        <v>0</v>
      </c>
      <c r="BS207" s="103">
        <f t="shared" si="121"/>
        <v>0</v>
      </c>
      <c r="BT207" s="101">
        <f t="shared" si="122"/>
        <v>0</v>
      </c>
      <c r="BU207" s="101">
        <f t="shared" si="123"/>
        <v>0</v>
      </c>
      <c r="BV207" s="101">
        <f t="shared" si="124"/>
        <v>0</v>
      </c>
      <c r="BW207" s="101">
        <f t="shared" si="125"/>
        <v>0</v>
      </c>
      <c r="BX207" s="101">
        <f t="shared" si="126"/>
        <v>0</v>
      </c>
      <c r="BY207" s="101">
        <f t="shared" si="127"/>
        <v>0</v>
      </c>
      <c r="BZ207" s="101">
        <f t="shared" si="128"/>
        <v>0</v>
      </c>
      <c r="CA207" s="101">
        <f t="shared" si="129"/>
        <v>0</v>
      </c>
      <c r="CB207" s="100">
        <f t="shared" si="130"/>
        <v>0</v>
      </c>
      <c r="CC207" s="101">
        <f t="shared" si="131"/>
        <v>0</v>
      </c>
      <c r="CD207" s="102">
        <f t="shared" si="132"/>
        <v>0</v>
      </c>
      <c r="CE207" s="100">
        <f t="shared" si="133"/>
        <v>0</v>
      </c>
      <c r="CF207" s="100">
        <f t="shared" si="134"/>
        <v>0</v>
      </c>
      <c r="CG207" s="100">
        <f t="shared" si="135"/>
        <v>0</v>
      </c>
      <c r="CH207" s="100">
        <f t="shared" si="136"/>
        <v>0</v>
      </c>
      <c r="CI207" s="100">
        <f t="shared" si="137"/>
        <v>0</v>
      </c>
      <c r="CJ207" s="103">
        <f t="shared" si="138"/>
        <v>0</v>
      </c>
      <c r="CK207" s="101">
        <f t="shared" si="139"/>
        <v>0</v>
      </c>
      <c r="CL207" s="103">
        <f t="shared" si="140"/>
        <v>0</v>
      </c>
      <c r="CM207" s="101" t="e">
        <f t="shared" si="141"/>
        <v>#DIV/0!</v>
      </c>
    </row>
    <row r="208" spans="2:91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7"/>
        <v>10</v>
      </c>
      <c r="AY208" s="100" t="e">
        <f t="shared" si="108"/>
        <v>#DIV/0!</v>
      </c>
      <c r="AZ208" s="101" t="e">
        <f t="shared" si="109"/>
        <v>#DIV/0!</v>
      </c>
      <c r="BA208" s="102">
        <f t="shared" si="110"/>
        <v>0</v>
      </c>
      <c r="BB208" s="100" t="e">
        <f t="shared" si="111"/>
        <v>#DIV/0!</v>
      </c>
      <c r="BC208" s="100">
        <f t="shared" si="112"/>
        <v>0</v>
      </c>
      <c r="BD208" s="100" t="e">
        <f t="shared" si="113"/>
        <v>#DIV/0!</v>
      </c>
      <c r="BE208" s="100">
        <f t="shared" si="114"/>
        <v>0</v>
      </c>
      <c r="BF208" s="100" t="e">
        <f t="shared" si="115"/>
        <v>#DIV/0!</v>
      </c>
      <c r="BG208" s="103" t="e">
        <f>+VLOOKUP(K208,'Código Barras'!$C$3:$D$1694,1,0)</f>
        <v>#N/A</v>
      </c>
      <c r="BH208" s="101" t="e">
        <f t="shared" si="116"/>
        <v>#DIV/0!</v>
      </c>
      <c r="BI208" s="103" t="e">
        <f>+VLOOKUP(M208,'Código Barras'!$C$3:$D$1694,1,0)</f>
        <v>#N/A</v>
      </c>
      <c r="BJ208" s="101" t="e">
        <f t="shared" si="117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8"/>
        <v>0</v>
      </c>
      <c r="BQ208" s="103">
        <f t="shared" si="119"/>
        <v>0</v>
      </c>
      <c r="BR208" s="103">
        <f t="shared" si="120"/>
        <v>0</v>
      </c>
      <c r="BS208" s="103">
        <f t="shared" si="121"/>
        <v>0</v>
      </c>
      <c r="BT208" s="101">
        <f t="shared" si="122"/>
        <v>0</v>
      </c>
      <c r="BU208" s="101">
        <f t="shared" si="123"/>
        <v>0</v>
      </c>
      <c r="BV208" s="101">
        <f t="shared" si="124"/>
        <v>0</v>
      </c>
      <c r="BW208" s="101">
        <f t="shared" si="125"/>
        <v>0</v>
      </c>
      <c r="BX208" s="101">
        <f t="shared" si="126"/>
        <v>0</v>
      </c>
      <c r="BY208" s="101">
        <f t="shared" si="127"/>
        <v>0</v>
      </c>
      <c r="BZ208" s="101">
        <f t="shared" si="128"/>
        <v>0</v>
      </c>
      <c r="CA208" s="101">
        <f t="shared" si="129"/>
        <v>0</v>
      </c>
      <c r="CB208" s="100">
        <f t="shared" si="130"/>
        <v>0</v>
      </c>
      <c r="CC208" s="101">
        <f t="shared" si="131"/>
        <v>0</v>
      </c>
      <c r="CD208" s="102">
        <f t="shared" si="132"/>
        <v>0</v>
      </c>
      <c r="CE208" s="100">
        <f t="shared" si="133"/>
        <v>0</v>
      </c>
      <c r="CF208" s="100">
        <f t="shared" si="134"/>
        <v>0</v>
      </c>
      <c r="CG208" s="100">
        <f t="shared" si="135"/>
        <v>0</v>
      </c>
      <c r="CH208" s="100">
        <f t="shared" si="136"/>
        <v>0</v>
      </c>
      <c r="CI208" s="100">
        <f t="shared" si="137"/>
        <v>0</v>
      </c>
      <c r="CJ208" s="103">
        <f t="shared" si="138"/>
        <v>0</v>
      </c>
      <c r="CK208" s="101">
        <f t="shared" si="139"/>
        <v>0</v>
      </c>
      <c r="CL208" s="103">
        <f t="shared" si="140"/>
        <v>0</v>
      </c>
      <c r="CM208" s="101" t="e">
        <f t="shared" si="141"/>
        <v>#DIV/0!</v>
      </c>
    </row>
    <row r="209" spans="2:91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7"/>
        <v>10</v>
      </c>
      <c r="AY209" s="100" t="e">
        <f t="shared" si="108"/>
        <v>#DIV/0!</v>
      </c>
      <c r="AZ209" s="101" t="e">
        <f t="shared" si="109"/>
        <v>#DIV/0!</v>
      </c>
      <c r="BA209" s="102">
        <f t="shared" si="110"/>
        <v>0</v>
      </c>
      <c r="BB209" s="100" t="e">
        <f t="shared" si="111"/>
        <v>#DIV/0!</v>
      </c>
      <c r="BC209" s="100">
        <f t="shared" si="112"/>
        <v>0</v>
      </c>
      <c r="BD209" s="100" t="e">
        <f t="shared" si="113"/>
        <v>#DIV/0!</v>
      </c>
      <c r="BE209" s="100">
        <f t="shared" si="114"/>
        <v>0</v>
      </c>
      <c r="BF209" s="100" t="e">
        <f t="shared" si="115"/>
        <v>#DIV/0!</v>
      </c>
      <c r="BG209" s="103" t="e">
        <f>+VLOOKUP(K209,'Código Barras'!$C$3:$D$1694,1,0)</f>
        <v>#N/A</v>
      </c>
      <c r="BH209" s="101" t="e">
        <f t="shared" si="116"/>
        <v>#DIV/0!</v>
      </c>
      <c r="BI209" s="103" t="e">
        <f>+VLOOKUP(M209,'Código Barras'!$C$3:$D$1694,1,0)</f>
        <v>#N/A</v>
      </c>
      <c r="BJ209" s="101" t="e">
        <f t="shared" si="117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8"/>
        <v>0</v>
      </c>
      <c r="BQ209" s="103">
        <f t="shared" si="119"/>
        <v>0</v>
      </c>
      <c r="BR209" s="103">
        <f t="shared" si="120"/>
        <v>0</v>
      </c>
      <c r="BS209" s="103">
        <f t="shared" si="121"/>
        <v>0</v>
      </c>
      <c r="BT209" s="101">
        <f t="shared" si="122"/>
        <v>0</v>
      </c>
      <c r="BU209" s="101">
        <f t="shared" si="123"/>
        <v>0</v>
      </c>
      <c r="BV209" s="101">
        <f t="shared" si="124"/>
        <v>0</v>
      </c>
      <c r="BW209" s="101">
        <f t="shared" si="125"/>
        <v>0</v>
      </c>
      <c r="BX209" s="101">
        <f t="shared" si="126"/>
        <v>0</v>
      </c>
      <c r="BY209" s="101">
        <f t="shared" si="127"/>
        <v>0</v>
      </c>
      <c r="BZ209" s="101">
        <f t="shared" si="128"/>
        <v>0</v>
      </c>
      <c r="CA209" s="101">
        <f t="shared" si="129"/>
        <v>0</v>
      </c>
      <c r="CB209" s="100">
        <f t="shared" si="130"/>
        <v>0</v>
      </c>
      <c r="CC209" s="101">
        <f t="shared" si="131"/>
        <v>0</v>
      </c>
      <c r="CD209" s="102">
        <f t="shared" si="132"/>
        <v>0</v>
      </c>
      <c r="CE209" s="100">
        <f t="shared" si="133"/>
        <v>0</v>
      </c>
      <c r="CF209" s="100">
        <f t="shared" si="134"/>
        <v>0</v>
      </c>
      <c r="CG209" s="100">
        <f t="shared" si="135"/>
        <v>0</v>
      </c>
      <c r="CH209" s="100">
        <f t="shared" si="136"/>
        <v>0</v>
      </c>
      <c r="CI209" s="100">
        <f t="shared" si="137"/>
        <v>0</v>
      </c>
      <c r="CJ209" s="103">
        <f t="shared" si="138"/>
        <v>0</v>
      </c>
      <c r="CK209" s="101">
        <f t="shared" si="139"/>
        <v>0</v>
      </c>
      <c r="CL209" s="103">
        <f t="shared" si="140"/>
        <v>0</v>
      </c>
      <c r="CM209" s="101" t="e">
        <f t="shared" si="141"/>
        <v>#DIV/0!</v>
      </c>
    </row>
    <row r="210" spans="2:91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7"/>
        <v>10</v>
      </c>
      <c r="AY210" s="100" t="e">
        <f t="shared" si="108"/>
        <v>#DIV/0!</v>
      </c>
      <c r="AZ210" s="101" t="e">
        <f t="shared" si="109"/>
        <v>#DIV/0!</v>
      </c>
      <c r="BA210" s="102">
        <f t="shared" si="110"/>
        <v>0</v>
      </c>
      <c r="BB210" s="100" t="e">
        <f t="shared" si="111"/>
        <v>#DIV/0!</v>
      </c>
      <c r="BC210" s="100">
        <f t="shared" si="112"/>
        <v>0</v>
      </c>
      <c r="BD210" s="100" t="e">
        <f t="shared" si="113"/>
        <v>#DIV/0!</v>
      </c>
      <c r="BE210" s="100">
        <f t="shared" si="114"/>
        <v>0</v>
      </c>
      <c r="BF210" s="100" t="e">
        <f t="shared" si="115"/>
        <v>#DIV/0!</v>
      </c>
      <c r="BG210" s="103" t="e">
        <f>+VLOOKUP(K210,'Código Barras'!$C$3:$D$1694,1,0)</f>
        <v>#N/A</v>
      </c>
      <c r="BH210" s="101" t="e">
        <f t="shared" si="116"/>
        <v>#DIV/0!</v>
      </c>
      <c r="BI210" s="103" t="e">
        <f>+VLOOKUP(M210,'Código Barras'!$C$3:$D$1694,1,0)</f>
        <v>#N/A</v>
      </c>
      <c r="BJ210" s="101" t="e">
        <f t="shared" si="117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8"/>
        <v>0</v>
      </c>
      <c r="BQ210" s="103">
        <f t="shared" si="119"/>
        <v>0</v>
      </c>
      <c r="BR210" s="103">
        <f t="shared" si="120"/>
        <v>0</v>
      </c>
      <c r="BS210" s="103">
        <f t="shared" si="121"/>
        <v>0</v>
      </c>
      <c r="BT210" s="101">
        <f t="shared" si="122"/>
        <v>0</v>
      </c>
      <c r="BU210" s="101">
        <f t="shared" si="123"/>
        <v>0</v>
      </c>
      <c r="BV210" s="101">
        <f t="shared" si="124"/>
        <v>0</v>
      </c>
      <c r="BW210" s="101">
        <f t="shared" si="125"/>
        <v>0</v>
      </c>
      <c r="BX210" s="101">
        <f t="shared" si="126"/>
        <v>0</v>
      </c>
      <c r="BY210" s="101">
        <f t="shared" si="127"/>
        <v>0</v>
      </c>
      <c r="BZ210" s="101">
        <f t="shared" si="128"/>
        <v>0</v>
      </c>
      <c r="CA210" s="101">
        <f t="shared" si="129"/>
        <v>0</v>
      </c>
      <c r="CB210" s="100">
        <f t="shared" si="130"/>
        <v>0</v>
      </c>
      <c r="CC210" s="101">
        <f t="shared" si="131"/>
        <v>0</v>
      </c>
      <c r="CD210" s="102">
        <f t="shared" si="132"/>
        <v>0</v>
      </c>
      <c r="CE210" s="100">
        <f t="shared" si="133"/>
        <v>0</v>
      </c>
      <c r="CF210" s="100">
        <f t="shared" si="134"/>
        <v>0</v>
      </c>
      <c r="CG210" s="100">
        <f t="shared" si="135"/>
        <v>0</v>
      </c>
      <c r="CH210" s="100">
        <f t="shared" si="136"/>
        <v>0</v>
      </c>
      <c r="CI210" s="100">
        <f t="shared" si="137"/>
        <v>0</v>
      </c>
      <c r="CJ210" s="103">
        <f t="shared" si="138"/>
        <v>0</v>
      </c>
      <c r="CK210" s="101">
        <f t="shared" si="139"/>
        <v>0</v>
      </c>
      <c r="CL210" s="103">
        <f t="shared" si="140"/>
        <v>0</v>
      </c>
      <c r="CM210" s="101" t="e">
        <f t="shared" si="141"/>
        <v>#DIV/0!</v>
      </c>
    </row>
    <row r="211" spans="2:91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7"/>
        <v>10</v>
      </c>
      <c r="AY211" s="100" t="e">
        <f t="shared" si="108"/>
        <v>#DIV/0!</v>
      </c>
      <c r="AZ211" s="101" t="e">
        <f t="shared" si="109"/>
        <v>#DIV/0!</v>
      </c>
      <c r="BA211" s="102">
        <f t="shared" si="110"/>
        <v>0</v>
      </c>
      <c r="BB211" s="100" t="e">
        <f t="shared" si="111"/>
        <v>#DIV/0!</v>
      </c>
      <c r="BC211" s="100">
        <f t="shared" si="112"/>
        <v>0</v>
      </c>
      <c r="BD211" s="100" t="e">
        <f t="shared" si="113"/>
        <v>#DIV/0!</v>
      </c>
      <c r="BE211" s="100">
        <f t="shared" si="114"/>
        <v>0</v>
      </c>
      <c r="BF211" s="100" t="e">
        <f t="shared" si="115"/>
        <v>#DIV/0!</v>
      </c>
      <c r="BG211" s="103" t="e">
        <f>+VLOOKUP(K211,'Código Barras'!$C$3:$D$1694,1,0)</f>
        <v>#N/A</v>
      </c>
      <c r="BH211" s="101" t="e">
        <f t="shared" si="116"/>
        <v>#DIV/0!</v>
      </c>
      <c r="BI211" s="103" t="e">
        <f>+VLOOKUP(M211,'Código Barras'!$C$3:$D$1694,1,0)</f>
        <v>#N/A</v>
      </c>
      <c r="BJ211" s="101" t="e">
        <f t="shared" si="117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8"/>
        <v>0</v>
      </c>
      <c r="BQ211" s="103">
        <f t="shared" si="119"/>
        <v>0</v>
      </c>
      <c r="BR211" s="103">
        <f t="shared" si="120"/>
        <v>0</v>
      </c>
      <c r="BS211" s="103">
        <f t="shared" si="121"/>
        <v>0</v>
      </c>
      <c r="BT211" s="101">
        <f t="shared" si="122"/>
        <v>0</v>
      </c>
      <c r="BU211" s="101">
        <f t="shared" si="123"/>
        <v>0</v>
      </c>
      <c r="BV211" s="101">
        <f t="shared" si="124"/>
        <v>0</v>
      </c>
      <c r="BW211" s="101">
        <f t="shared" si="125"/>
        <v>0</v>
      </c>
      <c r="BX211" s="101">
        <f t="shared" si="126"/>
        <v>0</v>
      </c>
      <c r="BY211" s="101">
        <f t="shared" si="127"/>
        <v>0</v>
      </c>
      <c r="BZ211" s="101">
        <f t="shared" si="128"/>
        <v>0</v>
      </c>
      <c r="CA211" s="101">
        <f t="shared" si="129"/>
        <v>0</v>
      </c>
      <c r="CB211" s="100">
        <f t="shared" si="130"/>
        <v>0</v>
      </c>
      <c r="CC211" s="101">
        <f t="shared" si="131"/>
        <v>0</v>
      </c>
      <c r="CD211" s="102">
        <f t="shared" si="132"/>
        <v>0</v>
      </c>
      <c r="CE211" s="100">
        <f t="shared" si="133"/>
        <v>0</v>
      </c>
      <c r="CF211" s="100">
        <f t="shared" si="134"/>
        <v>0</v>
      </c>
      <c r="CG211" s="100">
        <f t="shared" si="135"/>
        <v>0</v>
      </c>
      <c r="CH211" s="100">
        <f t="shared" si="136"/>
        <v>0</v>
      </c>
      <c r="CI211" s="100">
        <f t="shared" si="137"/>
        <v>0</v>
      </c>
      <c r="CJ211" s="103">
        <f t="shared" si="138"/>
        <v>0</v>
      </c>
      <c r="CK211" s="101">
        <f t="shared" si="139"/>
        <v>0</v>
      </c>
      <c r="CL211" s="103">
        <f t="shared" si="140"/>
        <v>0</v>
      </c>
      <c r="CM211" s="101" t="e">
        <f t="shared" si="141"/>
        <v>#DIV/0!</v>
      </c>
    </row>
    <row r="212" spans="2:91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7"/>
        <v>10</v>
      </c>
      <c r="AY212" s="100" t="e">
        <f t="shared" si="108"/>
        <v>#DIV/0!</v>
      </c>
      <c r="AZ212" s="101" t="e">
        <f t="shared" si="109"/>
        <v>#DIV/0!</v>
      </c>
      <c r="BA212" s="102">
        <f t="shared" si="110"/>
        <v>0</v>
      </c>
      <c r="BB212" s="100" t="e">
        <f t="shared" si="111"/>
        <v>#DIV/0!</v>
      </c>
      <c r="BC212" s="100">
        <f t="shared" si="112"/>
        <v>0</v>
      </c>
      <c r="BD212" s="100" t="e">
        <f t="shared" si="113"/>
        <v>#DIV/0!</v>
      </c>
      <c r="BE212" s="100">
        <f t="shared" si="114"/>
        <v>0</v>
      </c>
      <c r="BF212" s="100" t="e">
        <f t="shared" si="115"/>
        <v>#DIV/0!</v>
      </c>
      <c r="BG212" s="103" t="e">
        <f>+VLOOKUP(K212,'Código Barras'!$C$3:$D$1694,1,0)</f>
        <v>#N/A</v>
      </c>
      <c r="BH212" s="101" t="e">
        <f t="shared" si="116"/>
        <v>#DIV/0!</v>
      </c>
      <c r="BI212" s="103" t="e">
        <f>+VLOOKUP(M212,'Código Barras'!$C$3:$D$1694,1,0)</f>
        <v>#N/A</v>
      </c>
      <c r="BJ212" s="101" t="e">
        <f t="shared" si="117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8"/>
        <v>0</v>
      </c>
      <c r="BQ212" s="103">
        <f t="shared" si="119"/>
        <v>0</v>
      </c>
      <c r="BR212" s="103">
        <f t="shared" si="120"/>
        <v>0</v>
      </c>
      <c r="BS212" s="103">
        <f t="shared" si="121"/>
        <v>0</v>
      </c>
      <c r="BT212" s="101">
        <f t="shared" si="122"/>
        <v>0</v>
      </c>
      <c r="BU212" s="101">
        <f t="shared" si="123"/>
        <v>0</v>
      </c>
      <c r="BV212" s="101">
        <f t="shared" si="124"/>
        <v>0</v>
      </c>
      <c r="BW212" s="101">
        <f t="shared" si="125"/>
        <v>0</v>
      </c>
      <c r="BX212" s="101">
        <f t="shared" si="126"/>
        <v>0</v>
      </c>
      <c r="BY212" s="101">
        <f t="shared" si="127"/>
        <v>0</v>
      </c>
      <c r="BZ212" s="101">
        <f t="shared" si="128"/>
        <v>0</v>
      </c>
      <c r="CA212" s="101">
        <f t="shared" si="129"/>
        <v>0</v>
      </c>
      <c r="CB212" s="100">
        <f t="shared" si="130"/>
        <v>0</v>
      </c>
      <c r="CC212" s="101">
        <f t="shared" si="131"/>
        <v>0</v>
      </c>
      <c r="CD212" s="102">
        <f t="shared" si="132"/>
        <v>0</v>
      </c>
      <c r="CE212" s="100">
        <f t="shared" si="133"/>
        <v>0</v>
      </c>
      <c r="CF212" s="100">
        <f t="shared" si="134"/>
        <v>0</v>
      </c>
      <c r="CG212" s="100">
        <f t="shared" si="135"/>
        <v>0</v>
      </c>
      <c r="CH212" s="100">
        <f t="shared" si="136"/>
        <v>0</v>
      </c>
      <c r="CI212" s="100">
        <f t="shared" si="137"/>
        <v>0</v>
      </c>
      <c r="CJ212" s="103">
        <f t="shared" si="138"/>
        <v>0</v>
      </c>
      <c r="CK212" s="101">
        <f t="shared" si="139"/>
        <v>0</v>
      </c>
      <c r="CL212" s="103">
        <f t="shared" si="140"/>
        <v>0</v>
      </c>
      <c r="CM212" s="101" t="e">
        <f t="shared" si="141"/>
        <v>#DIV/0!</v>
      </c>
    </row>
    <row r="213" spans="2:91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7"/>
        <v>10</v>
      </c>
      <c r="AY213" s="100" t="e">
        <f t="shared" si="108"/>
        <v>#DIV/0!</v>
      </c>
      <c r="AZ213" s="101" t="e">
        <f t="shared" si="109"/>
        <v>#DIV/0!</v>
      </c>
      <c r="BA213" s="102">
        <f t="shared" si="110"/>
        <v>0</v>
      </c>
      <c r="BB213" s="100" t="e">
        <f t="shared" si="111"/>
        <v>#DIV/0!</v>
      </c>
      <c r="BC213" s="100">
        <f t="shared" si="112"/>
        <v>0</v>
      </c>
      <c r="BD213" s="100" t="e">
        <f t="shared" si="113"/>
        <v>#DIV/0!</v>
      </c>
      <c r="BE213" s="100">
        <f t="shared" si="114"/>
        <v>0</v>
      </c>
      <c r="BF213" s="100" t="e">
        <f t="shared" si="115"/>
        <v>#DIV/0!</v>
      </c>
      <c r="BG213" s="103" t="e">
        <f>+VLOOKUP(K213,'Código Barras'!$C$3:$D$1694,1,0)</f>
        <v>#N/A</v>
      </c>
      <c r="BH213" s="101" t="e">
        <f t="shared" si="116"/>
        <v>#DIV/0!</v>
      </c>
      <c r="BI213" s="103" t="e">
        <f>+VLOOKUP(M213,'Código Barras'!$C$3:$D$1694,1,0)</f>
        <v>#N/A</v>
      </c>
      <c r="BJ213" s="101" t="e">
        <f t="shared" si="117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8"/>
        <v>0</v>
      </c>
      <c r="BQ213" s="103">
        <f t="shared" si="119"/>
        <v>0</v>
      </c>
      <c r="BR213" s="103">
        <f t="shared" si="120"/>
        <v>0</v>
      </c>
      <c r="BS213" s="103">
        <f t="shared" si="121"/>
        <v>0</v>
      </c>
      <c r="BT213" s="101">
        <f t="shared" si="122"/>
        <v>0</v>
      </c>
      <c r="BU213" s="101">
        <f t="shared" si="123"/>
        <v>0</v>
      </c>
      <c r="BV213" s="101">
        <f t="shared" si="124"/>
        <v>0</v>
      </c>
      <c r="BW213" s="101">
        <f t="shared" si="125"/>
        <v>0</v>
      </c>
      <c r="BX213" s="101">
        <f t="shared" si="126"/>
        <v>0</v>
      </c>
      <c r="BY213" s="101">
        <f t="shared" si="127"/>
        <v>0</v>
      </c>
      <c r="BZ213" s="101">
        <f t="shared" si="128"/>
        <v>0</v>
      </c>
      <c r="CA213" s="101">
        <f t="shared" si="129"/>
        <v>0</v>
      </c>
      <c r="CB213" s="100">
        <f t="shared" si="130"/>
        <v>0</v>
      </c>
      <c r="CC213" s="101">
        <f t="shared" si="131"/>
        <v>0</v>
      </c>
      <c r="CD213" s="102">
        <f t="shared" si="132"/>
        <v>0</v>
      </c>
      <c r="CE213" s="100">
        <f t="shared" si="133"/>
        <v>0</v>
      </c>
      <c r="CF213" s="100">
        <f t="shared" si="134"/>
        <v>0</v>
      </c>
      <c r="CG213" s="100">
        <f t="shared" si="135"/>
        <v>0</v>
      </c>
      <c r="CH213" s="100">
        <f t="shared" si="136"/>
        <v>0</v>
      </c>
      <c r="CI213" s="100">
        <f t="shared" si="137"/>
        <v>0</v>
      </c>
      <c r="CJ213" s="103">
        <f t="shared" si="138"/>
        <v>0</v>
      </c>
      <c r="CK213" s="101">
        <f t="shared" si="139"/>
        <v>0</v>
      </c>
      <c r="CL213" s="103">
        <f t="shared" si="140"/>
        <v>0</v>
      </c>
      <c r="CM213" s="101" t="e">
        <f t="shared" si="141"/>
        <v>#DIV/0!</v>
      </c>
    </row>
    <row r="214" spans="2:91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7"/>
        <v>10</v>
      </c>
      <c r="AY214" s="100" t="e">
        <f t="shared" si="108"/>
        <v>#DIV/0!</v>
      </c>
      <c r="AZ214" s="101" t="e">
        <f t="shared" si="109"/>
        <v>#DIV/0!</v>
      </c>
      <c r="BA214" s="102">
        <f t="shared" si="110"/>
        <v>0</v>
      </c>
      <c r="BB214" s="100" t="e">
        <f t="shared" si="111"/>
        <v>#DIV/0!</v>
      </c>
      <c r="BC214" s="100">
        <f t="shared" si="112"/>
        <v>0</v>
      </c>
      <c r="BD214" s="100" t="e">
        <f t="shared" si="113"/>
        <v>#DIV/0!</v>
      </c>
      <c r="BE214" s="100">
        <f t="shared" si="114"/>
        <v>0</v>
      </c>
      <c r="BF214" s="100" t="e">
        <f t="shared" si="115"/>
        <v>#DIV/0!</v>
      </c>
      <c r="BG214" s="103" t="e">
        <f>+VLOOKUP(K214,'Código Barras'!$C$3:$D$1694,1,0)</f>
        <v>#N/A</v>
      </c>
      <c r="BH214" s="101" t="e">
        <f t="shared" si="116"/>
        <v>#DIV/0!</v>
      </c>
      <c r="BI214" s="103" t="e">
        <f>+VLOOKUP(M214,'Código Barras'!$C$3:$D$1694,1,0)</f>
        <v>#N/A</v>
      </c>
      <c r="BJ214" s="101" t="e">
        <f t="shared" si="117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8"/>
        <v>0</v>
      </c>
      <c r="BQ214" s="103">
        <f t="shared" si="119"/>
        <v>0</v>
      </c>
      <c r="BR214" s="103">
        <f t="shared" si="120"/>
        <v>0</v>
      </c>
      <c r="BS214" s="103">
        <f t="shared" si="121"/>
        <v>0</v>
      </c>
      <c r="BT214" s="101">
        <f t="shared" si="122"/>
        <v>0</v>
      </c>
      <c r="BU214" s="101">
        <f t="shared" si="123"/>
        <v>0</v>
      </c>
      <c r="BV214" s="101">
        <f t="shared" si="124"/>
        <v>0</v>
      </c>
      <c r="BW214" s="101">
        <f t="shared" si="125"/>
        <v>0</v>
      </c>
      <c r="BX214" s="101">
        <f t="shared" si="126"/>
        <v>0</v>
      </c>
      <c r="BY214" s="101">
        <f t="shared" si="127"/>
        <v>0</v>
      </c>
      <c r="BZ214" s="101">
        <f t="shared" si="128"/>
        <v>0</v>
      </c>
      <c r="CA214" s="101">
        <f t="shared" si="129"/>
        <v>0</v>
      </c>
      <c r="CB214" s="100">
        <f t="shared" si="130"/>
        <v>0</v>
      </c>
      <c r="CC214" s="101">
        <f t="shared" si="131"/>
        <v>0</v>
      </c>
      <c r="CD214" s="102">
        <f t="shared" si="132"/>
        <v>0</v>
      </c>
      <c r="CE214" s="100">
        <f t="shared" si="133"/>
        <v>0</v>
      </c>
      <c r="CF214" s="100">
        <f t="shared" si="134"/>
        <v>0</v>
      </c>
      <c r="CG214" s="100">
        <f t="shared" si="135"/>
        <v>0</v>
      </c>
      <c r="CH214" s="100">
        <f t="shared" si="136"/>
        <v>0</v>
      </c>
      <c r="CI214" s="100">
        <f t="shared" si="137"/>
        <v>0</v>
      </c>
      <c r="CJ214" s="103">
        <f t="shared" si="138"/>
        <v>0</v>
      </c>
      <c r="CK214" s="101">
        <f t="shared" si="139"/>
        <v>0</v>
      </c>
      <c r="CL214" s="103">
        <f t="shared" si="140"/>
        <v>0</v>
      </c>
      <c r="CM214" s="101" t="e">
        <f t="shared" si="141"/>
        <v>#DIV/0!</v>
      </c>
    </row>
    <row r="215" spans="2:91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7"/>
        <v>10</v>
      </c>
      <c r="AY215" s="100" t="e">
        <f t="shared" si="108"/>
        <v>#DIV/0!</v>
      </c>
      <c r="AZ215" s="101" t="e">
        <f t="shared" si="109"/>
        <v>#DIV/0!</v>
      </c>
      <c r="BA215" s="102">
        <f t="shared" si="110"/>
        <v>0</v>
      </c>
      <c r="BB215" s="100" t="e">
        <f t="shared" si="111"/>
        <v>#DIV/0!</v>
      </c>
      <c r="BC215" s="100">
        <f t="shared" si="112"/>
        <v>0</v>
      </c>
      <c r="BD215" s="100" t="e">
        <f t="shared" si="113"/>
        <v>#DIV/0!</v>
      </c>
      <c r="BE215" s="100">
        <f t="shared" si="114"/>
        <v>0</v>
      </c>
      <c r="BF215" s="100" t="e">
        <f t="shared" si="115"/>
        <v>#DIV/0!</v>
      </c>
      <c r="BG215" s="103" t="e">
        <f>+VLOOKUP(K215,'Código Barras'!$C$3:$D$1694,1,0)</f>
        <v>#N/A</v>
      </c>
      <c r="BH215" s="101" t="e">
        <f t="shared" si="116"/>
        <v>#DIV/0!</v>
      </c>
      <c r="BI215" s="103" t="e">
        <f>+VLOOKUP(M215,'Código Barras'!$C$3:$D$1694,1,0)</f>
        <v>#N/A</v>
      </c>
      <c r="BJ215" s="101" t="e">
        <f t="shared" si="117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8"/>
        <v>0</v>
      </c>
      <c r="BQ215" s="103">
        <f t="shared" si="119"/>
        <v>0</v>
      </c>
      <c r="BR215" s="103">
        <f t="shared" si="120"/>
        <v>0</v>
      </c>
      <c r="BS215" s="103">
        <f t="shared" si="121"/>
        <v>0</v>
      </c>
      <c r="BT215" s="101">
        <f t="shared" si="122"/>
        <v>0</v>
      </c>
      <c r="BU215" s="101">
        <f t="shared" si="123"/>
        <v>0</v>
      </c>
      <c r="BV215" s="101">
        <f t="shared" si="124"/>
        <v>0</v>
      </c>
      <c r="BW215" s="101">
        <f t="shared" si="125"/>
        <v>0</v>
      </c>
      <c r="BX215" s="101">
        <f t="shared" si="126"/>
        <v>0</v>
      </c>
      <c r="BY215" s="101">
        <f t="shared" si="127"/>
        <v>0</v>
      </c>
      <c r="BZ215" s="101">
        <f t="shared" si="128"/>
        <v>0</v>
      </c>
      <c r="CA215" s="101">
        <f t="shared" si="129"/>
        <v>0</v>
      </c>
      <c r="CB215" s="100">
        <f t="shared" si="130"/>
        <v>0</v>
      </c>
      <c r="CC215" s="101">
        <f t="shared" si="131"/>
        <v>0</v>
      </c>
      <c r="CD215" s="102">
        <f t="shared" si="132"/>
        <v>0</v>
      </c>
      <c r="CE215" s="100">
        <f t="shared" si="133"/>
        <v>0</v>
      </c>
      <c r="CF215" s="100">
        <f t="shared" si="134"/>
        <v>0</v>
      </c>
      <c r="CG215" s="100">
        <f t="shared" si="135"/>
        <v>0</v>
      </c>
      <c r="CH215" s="100">
        <f t="shared" si="136"/>
        <v>0</v>
      </c>
      <c r="CI215" s="100">
        <f t="shared" si="137"/>
        <v>0</v>
      </c>
      <c r="CJ215" s="103">
        <f t="shared" si="138"/>
        <v>0</v>
      </c>
      <c r="CK215" s="101">
        <f t="shared" si="139"/>
        <v>0</v>
      </c>
      <c r="CL215" s="103">
        <f t="shared" si="140"/>
        <v>0</v>
      </c>
      <c r="CM215" s="101" t="e">
        <f t="shared" si="141"/>
        <v>#DIV/0!</v>
      </c>
    </row>
    <row r="216" spans="2:91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7"/>
        <v>10</v>
      </c>
      <c r="AY216" s="100" t="e">
        <f t="shared" si="108"/>
        <v>#DIV/0!</v>
      </c>
      <c r="AZ216" s="101" t="e">
        <f t="shared" si="109"/>
        <v>#DIV/0!</v>
      </c>
      <c r="BA216" s="102">
        <f t="shared" si="110"/>
        <v>0</v>
      </c>
      <c r="BB216" s="100" t="e">
        <f t="shared" si="111"/>
        <v>#DIV/0!</v>
      </c>
      <c r="BC216" s="100">
        <f t="shared" si="112"/>
        <v>0</v>
      </c>
      <c r="BD216" s="100" t="e">
        <f t="shared" si="113"/>
        <v>#DIV/0!</v>
      </c>
      <c r="BE216" s="100">
        <f t="shared" si="114"/>
        <v>0</v>
      </c>
      <c r="BF216" s="100" t="e">
        <f t="shared" si="115"/>
        <v>#DIV/0!</v>
      </c>
      <c r="BG216" s="103" t="e">
        <f>+VLOOKUP(K216,'Código Barras'!$C$3:$D$1694,1,0)</f>
        <v>#N/A</v>
      </c>
      <c r="BH216" s="101" t="e">
        <f t="shared" si="116"/>
        <v>#DIV/0!</v>
      </c>
      <c r="BI216" s="103" t="e">
        <f>+VLOOKUP(M216,'Código Barras'!$C$3:$D$1694,1,0)</f>
        <v>#N/A</v>
      </c>
      <c r="BJ216" s="101" t="e">
        <f t="shared" si="117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8"/>
        <v>0</v>
      </c>
      <c r="BQ216" s="103">
        <f t="shared" si="119"/>
        <v>0</v>
      </c>
      <c r="BR216" s="103">
        <f t="shared" si="120"/>
        <v>0</v>
      </c>
      <c r="BS216" s="103">
        <f t="shared" si="121"/>
        <v>0</v>
      </c>
      <c r="BT216" s="101">
        <f t="shared" si="122"/>
        <v>0</v>
      </c>
      <c r="BU216" s="101">
        <f t="shared" si="123"/>
        <v>0</v>
      </c>
      <c r="BV216" s="101">
        <f t="shared" si="124"/>
        <v>0</v>
      </c>
      <c r="BW216" s="101">
        <f t="shared" si="125"/>
        <v>0</v>
      </c>
      <c r="BX216" s="101">
        <f t="shared" si="126"/>
        <v>0</v>
      </c>
      <c r="BY216" s="101">
        <f t="shared" si="127"/>
        <v>0</v>
      </c>
      <c r="BZ216" s="101">
        <f t="shared" si="128"/>
        <v>0</v>
      </c>
      <c r="CA216" s="101">
        <f t="shared" si="129"/>
        <v>0</v>
      </c>
      <c r="CB216" s="100">
        <f t="shared" si="130"/>
        <v>0</v>
      </c>
      <c r="CC216" s="101">
        <f t="shared" si="131"/>
        <v>0</v>
      </c>
      <c r="CD216" s="102">
        <f t="shared" si="132"/>
        <v>0</v>
      </c>
      <c r="CE216" s="100">
        <f t="shared" si="133"/>
        <v>0</v>
      </c>
      <c r="CF216" s="100">
        <f t="shared" si="134"/>
        <v>0</v>
      </c>
      <c r="CG216" s="100">
        <f t="shared" si="135"/>
        <v>0</v>
      </c>
      <c r="CH216" s="100">
        <f t="shared" si="136"/>
        <v>0</v>
      </c>
      <c r="CI216" s="100">
        <f t="shared" si="137"/>
        <v>0</v>
      </c>
      <c r="CJ216" s="103">
        <f t="shared" si="138"/>
        <v>0</v>
      </c>
      <c r="CK216" s="101">
        <f t="shared" si="139"/>
        <v>0</v>
      </c>
      <c r="CL216" s="103">
        <f t="shared" si="140"/>
        <v>0</v>
      </c>
      <c r="CM216" s="101" t="e">
        <f t="shared" si="141"/>
        <v>#DIV/0!</v>
      </c>
    </row>
    <row r="217" spans="2:91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7"/>
        <v>10</v>
      </c>
      <c r="AY217" s="100" t="e">
        <f t="shared" si="108"/>
        <v>#DIV/0!</v>
      </c>
      <c r="AZ217" s="101" t="e">
        <f t="shared" si="109"/>
        <v>#DIV/0!</v>
      </c>
      <c r="BA217" s="102">
        <f t="shared" si="110"/>
        <v>0</v>
      </c>
      <c r="BB217" s="100" t="e">
        <f t="shared" si="111"/>
        <v>#DIV/0!</v>
      </c>
      <c r="BC217" s="100">
        <f t="shared" si="112"/>
        <v>0</v>
      </c>
      <c r="BD217" s="100" t="e">
        <f t="shared" si="113"/>
        <v>#DIV/0!</v>
      </c>
      <c r="BE217" s="100">
        <f t="shared" si="114"/>
        <v>0</v>
      </c>
      <c r="BF217" s="100" t="e">
        <f t="shared" si="115"/>
        <v>#DIV/0!</v>
      </c>
      <c r="BG217" s="103" t="e">
        <f>+VLOOKUP(K217,'Código Barras'!$C$3:$D$1694,1,0)</f>
        <v>#N/A</v>
      </c>
      <c r="BH217" s="101" t="e">
        <f t="shared" si="116"/>
        <v>#DIV/0!</v>
      </c>
      <c r="BI217" s="103" t="e">
        <f>+VLOOKUP(M217,'Código Barras'!$C$3:$D$1694,1,0)</f>
        <v>#N/A</v>
      </c>
      <c r="BJ217" s="101" t="e">
        <f t="shared" si="117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8"/>
        <v>0</v>
      </c>
      <c r="BQ217" s="103">
        <f t="shared" si="119"/>
        <v>0</v>
      </c>
      <c r="BR217" s="103">
        <f t="shared" si="120"/>
        <v>0</v>
      </c>
      <c r="BS217" s="103">
        <f t="shared" si="121"/>
        <v>0</v>
      </c>
      <c r="BT217" s="101">
        <f t="shared" si="122"/>
        <v>0</v>
      </c>
      <c r="BU217" s="101">
        <f t="shared" si="123"/>
        <v>0</v>
      </c>
      <c r="BV217" s="101">
        <f t="shared" si="124"/>
        <v>0</v>
      </c>
      <c r="BW217" s="101">
        <f t="shared" si="125"/>
        <v>0</v>
      </c>
      <c r="BX217" s="101">
        <f t="shared" si="126"/>
        <v>0</v>
      </c>
      <c r="BY217" s="101">
        <f t="shared" si="127"/>
        <v>0</v>
      </c>
      <c r="BZ217" s="101">
        <f t="shared" si="128"/>
        <v>0</v>
      </c>
      <c r="CA217" s="101">
        <f t="shared" si="129"/>
        <v>0</v>
      </c>
      <c r="CB217" s="100">
        <f t="shared" si="130"/>
        <v>0</v>
      </c>
      <c r="CC217" s="101">
        <f t="shared" si="131"/>
        <v>0</v>
      </c>
      <c r="CD217" s="102">
        <f t="shared" si="132"/>
        <v>0</v>
      </c>
      <c r="CE217" s="100">
        <f t="shared" si="133"/>
        <v>0</v>
      </c>
      <c r="CF217" s="100">
        <f t="shared" si="134"/>
        <v>0</v>
      </c>
      <c r="CG217" s="100">
        <f t="shared" si="135"/>
        <v>0</v>
      </c>
      <c r="CH217" s="100">
        <f t="shared" si="136"/>
        <v>0</v>
      </c>
      <c r="CI217" s="100">
        <f t="shared" si="137"/>
        <v>0</v>
      </c>
      <c r="CJ217" s="103">
        <f t="shared" si="138"/>
        <v>0</v>
      </c>
      <c r="CK217" s="101">
        <f t="shared" si="139"/>
        <v>0</v>
      </c>
      <c r="CL217" s="103">
        <f t="shared" si="140"/>
        <v>0</v>
      </c>
      <c r="CM217" s="101" t="e">
        <f t="shared" si="141"/>
        <v>#DIV/0!</v>
      </c>
    </row>
    <row r="218" spans="2:91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7"/>
        <v>10</v>
      </c>
      <c r="AY218" s="100" t="e">
        <f t="shared" si="108"/>
        <v>#DIV/0!</v>
      </c>
      <c r="AZ218" s="101" t="e">
        <f t="shared" si="109"/>
        <v>#DIV/0!</v>
      </c>
      <c r="BA218" s="102">
        <f t="shared" si="110"/>
        <v>0</v>
      </c>
      <c r="BB218" s="100" t="e">
        <f t="shared" si="111"/>
        <v>#DIV/0!</v>
      </c>
      <c r="BC218" s="100">
        <f t="shared" si="112"/>
        <v>0</v>
      </c>
      <c r="BD218" s="100" t="e">
        <f t="shared" si="113"/>
        <v>#DIV/0!</v>
      </c>
      <c r="BE218" s="100">
        <f t="shared" si="114"/>
        <v>0</v>
      </c>
      <c r="BF218" s="100" t="e">
        <f t="shared" si="115"/>
        <v>#DIV/0!</v>
      </c>
      <c r="BG218" s="103" t="e">
        <f>+VLOOKUP(K218,'Código Barras'!$C$3:$D$1694,1,0)</f>
        <v>#N/A</v>
      </c>
      <c r="BH218" s="101" t="e">
        <f t="shared" si="116"/>
        <v>#DIV/0!</v>
      </c>
      <c r="BI218" s="103" t="e">
        <f>+VLOOKUP(M218,'Código Barras'!$C$3:$D$1694,1,0)</f>
        <v>#N/A</v>
      </c>
      <c r="BJ218" s="101" t="e">
        <f t="shared" si="117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8"/>
        <v>0</v>
      </c>
      <c r="BQ218" s="103">
        <f t="shared" si="119"/>
        <v>0</v>
      </c>
      <c r="BR218" s="103">
        <f t="shared" si="120"/>
        <v>0</v>
      </c>
      <c r="BS218" s="103">
        <f t="shared" si="121"/>
        <v>0</v>
      </c>
      <c r="BT218" s="101">
        <f t="shared" si="122"/>
        <v>0</v>
      </c>
      <c r="BU218" s="101">
        <f t="shared" si="123"/>
        <v>0</v>
      </c>
      <c r="BV218" s="101">
        <f t="shared" si="124"/>
        <v>0</v>
      </c>
      <c r="BW218" s="101">
        <f t="shared" si="125"/>
        <v>0</v>
      </c>
      <c r="BX218" s="101">
        <f t="shared" si="126"/>
        <v>0</v>
      </c>
      <c r="BY218" s="101">
        <f t="shared" si="127"/>
        <v>0</v>
      </c>
      <c r="BZ218" s="101">
        <f t="shared" si="128"/>
        <v>0</v>
      </c>
      <c r="CA218" s="101">
        <f t="shared" si="129"/>
        <v>0</v>
      </c>
      <c r="CB218" s="100">
        <f t="shared" si="130"/>
        <v>0</v>
      </c>
      <c r="CC218" s="101">
        <f t="shared" si="131"/>
        <v>0</v>
      </c>
      <c r="CD218" s="102">
        <f t="shared" si="132"/>
        <v>0</v>
      </c>
      <c r="CE218" s="100">
        <f t="shared" si="133"/>
        <v>0</v>
      </c>
      <c r="CF218" s="100">
        <f t="shared" si="134"/>
        <v>0</v>
      </c>
      <c r="CG218" s="100">
        <f t="shared" si="135"/>
        <v>0</v>
      </c>
      <c r="CH218" s="100">
        <f t="shared" si="136"/>
        <v>0</v>
      </c>
      <c r="CI218" s="100">
        <f t="shared" si="137"/>
        <v>0</v>
      </c>
      <c r="CJ218" s="103">
        <f t="shared" si="138"/>
        <v>0</v>
      </c>
      <c r="CK218" s="101">
        <f t="shared" si="139"/>
        <v>0</v>
      </c>
      <c r="CL218" s="103">
        <f t="shared" si="140"/>
        <v>0</v>
      </c>
      <c r="CM218" s="101" t="e">
        <f t="shared" si="141"/>
        <v>#DIV/0!</v>
      </c>
    </row>
    <row r="219" spans="2:91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7"/>
        <v>10</v>
      </c>
      <c r="AY219" s="100" t="e">
        <f t="shared" si="108"/>
        <v>#DIV/0!</v>
      </c>
      <c r="AZ219" s="101" t="e">
        <f t="shared" si="109"/>
        <v>#DIV/0!</v>
      </c>
      <c r="BA219" s="102">
        <f t="shared" si="110"/>
        <v>0</v>
      </c>
      <c r="BB219" s="100" t="e">
        <f t="shared" si="111"/>
        <v>#DIV/0!</v>
      </c>
      <c r="BC219" s="100">
        <f t="shared" si="112"/>
        <v>0</v>
      </c>
      <c r="BD219" s="100" t="e">
        <f t="shared" si="113"/>
        <v>#DIV/0!</v>
      </c>
      <c r="BE219" s="100">
        <f t="shared" si="114"/>
        <v>0</v>
      </c>
      <c r="BF219" s="100" t="e">
        <f t="shared" si="115"/>
        <v>#DIV/0!</v>
      </c>
      <c r="BG219" s="103" t="e">
        <f>+VLOOKUP(K219,'Código Barras'!$C$3:$D$1694,1,0)</f>
        <v>#N/A</v>
      </c>
      <c r="BH219" s="101" t="e">
        <f t="shared" si="116"/>
        <v>#DIV/0!</v>
      </c>
      <c r="BI219" s="103" t="e">
        <f>+VLOOKUP(M219,'Código Barras'!$C$3:$D$1694,1,0)</f>
        <v>#N/A</v>
      </c>
      <c r="BJ219" s="101" t="e">
        <f t="shared" si="117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8"/>
        <v>0</v>
      </c>
      <c r="BQ219" s="103">
        <f t="shared" si="119"/>
        <v>0</v>
      </c>
      <c r="BR219" s="103">
        <f t="shared" si="120"/>
        <v>0</v>
      </c>
      <c r="BS219" s="103">
        <f t="shared" si="121"/>
        <v>0</v>
      </c>
      <c r="BT219" s="101">
        <f t="shared" si="122"/>
        <v>0</v>
      </c>
      <c r="BU219" s="101">
        <f t="shared" si="123"/>
        <v>0</v>
      </c>
      <c r="BV219" s="101">
        <f t="shared" si="124"/>
        <v>0</v>
      </c>
      <c r="BW219" s="101">
        <f t="shared" si="125"/>
        <v>0</v>
      </c>
      <c r="BX219" s="101">
        <f t="shared" si="126"/>
        <v>0</v>
      </c>
      <c r="BY219" s="101">
        <f t="shared" si="127"/>
        <v>0</v>
      </c>
      <c r="BZ219" s="101">
        <f t="shared" si="128"/>
        <v>0</v>
      </c>
      <c r="CA219" s="101">
        <f t="shared" si="129"/>
        <v>0</v>
      </c>
      <c r="CB219" s="100">
        <f t="shared" si="130"/>
        <v>0</v>
      </c>
      <c r="CC219" s="101">
        <f t="shared" si="131"/>
        <v>0</v>
      </c>
      <c r="CD219" s="102">
        <f t="shared" si="132"/>
        <v>0</v>
      </c>
      <c r="CE219" s="100">
        <f t="shared" si="133"/>
        <v>0</v>
      </c>
      <c r="CF219" s="100">
        <f t="shared" si="134"/>
        <v>0</v>
      </c>
      <c r="CG219" s="100">
        <f t="shared" si="135"/>
        <v>0</v>
      </c>
      <c r="CH219" s="100">
        <f t="shared" si="136"/>
        <v>0</v>
      </c>
      <c r="CI219" s="100">
        <f t="shared" si="137"/>
        <v>0</v>
      </c>
      <c r="CJ219" s="103">
        <f t="shared" si="138"/>
        <v>0</v>
      </c>
      <c r="CK219" s="101">
        <f t="shared" si="139"/>
        <v>0</v>
      </c>
      <c r="CL219" s="103">
        <f t="shared" si="140"/>
        <v>0</v>
      </c>
      <c r="CM219" s="101" t="e">
        <f t="shared" si="141"/>
        <v>#DIV/0!</v>
      </c>
    </row>
    <row r="220" spans="2:91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7"/>
        <v>10</v>
      </c>
      <c r="AY220" s="100" t="e">
        <f t="shared" si="108"/>
        <v>#DIV/0!</v>
      </c>
      <c r="AZ220" s="101" t="e">
        <f t="shared" si="109"/>
        <v>#DIV/0!</v>
      </c>
      <c r="BA220" s="102">
        <f t="shared" si="110"/>
        <v>0</v>
      </c>
      <c r="BB220" s="100" t="e">
        <f t="shared" si="111"/>
        <v>#DIV/0!</v>
      </c>
      <c r="BC220" s="100">
        <f t="shared" si="112"/>
        <v>0</v>
      </c>
      <c r="BD220" s="100" t="e">
        <f t="shared" si="113"/>
        <v>#DIV/0!</v>
      </c>
      <c r="BE220" s="100">
        <f t="shared" si="114"/>
        <v>0</v>
      </c>
      <c r="BF220" s="100" t="e">
        <f t="shared" si="115"/>
        <v>#DIV/0!</v>
      </c>
      <c r="BG220" s="103" t="e">
        <f>+VLOOKUP(K220,'Código Barras'!$C$3:$D$1694,1,0)</f>
        <v>#N/A</v>
      </c>
      <c r="BH220" s="101" t="e">
        <f t="shared" si="116"/>
        <v>#DIV/0!</v>
      </c>
      <c r="BI220" s="103" t="e">
        <f>+VLOOKUP(M220,'Código Barras'!$C$3:$D$1694,1,0)</f>
        <v>#N/A</v>
      </c>
      <c r="BJ220" s="101" t="e">
        <f t="shared" si="117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8"/>
        <v>0</v>
      </c>
      <c r="BQ220" s="103">
        <f t="shared" si="119"/>
        <v>0</v>
      </c>
      <c r="BR220" s="103">
        <f t="shared" si="120"/>
        <v>0</v>
      </c>
      <c r="BS220" s="103">
        <f t="shared" si="121"/>
        <v>0</v>
      </c>
      <c r="BT220" s="101">
        <f t="shared" si="122"/>
        <v>0</v>
      </c>
      <c r="BU220" s="101">
        <f t="shared" si="123"/>
        <v>0</v>
      </c>
      <c r="BV220" s="101">
        <f t="shared" si="124"/>
        <v>0</v>
      </c>
      <c r="BW220" s="101">
        <f t="shared" si="125"/>
        <v>0</v>
      </c>
      <c r="BX220" s="101">
        <f t="shared" si="126"/>
        <v>0</v>
      </c>
      <c r="BY220" s="101">
        <f t="shared" si="127"/>
        <v>0</v>
      </c>
      <c r="BZ220" s="101">
        <f t="shared" si="128"/>
        <v>0</v>
      </c>
      <c r="CA220" s="101">
        <f t="shared" si="129"/>
        <v>0</v>
      </c>
      <c r="CB220" s="100">
        <f t="shared" si="130"/>
        <v>0</v>
      </c>
      <c r="CC220" s="101">
        <f t="shared" si="131"/>
        <v>0</v>
      </c>
      <c r="CD220" s="102">
        <f t="shared" si="132"/>
        <v>0</v>
      </c>
      <c r="CE220" s="100">
        <f t="shared" si="133"/>
        <v>0</v>
      </c>
      <c r="CF220" s="100">
        <f t="shared" si="134"/>
        <v>0</v>
      </c>
      <c r="CG220" s="100">
        <f t="shared" si="135"/>
        <v>0</v>
      </c>
      <c r="CH220" s="100">
        <f t="shared" si="136"/>
        <v>0</v>
      </c>
      <c r="CI220" s="100">
        <f t="shared" si="137"/>
        <v>0</v>
      </c>
      <c r="CJ220" s="103">
        <f t="shared" si="138"/>
        <v>0</v>
      </c>
      <c r="CK220" s="101">
        <f t="shared" si="139"/>
        <v>0</v>
      </c>
      <c r="CL220" s="103">
        <f t="shared" si="140"/>
        <v>0</v>
      </c>
      <c r="CM220" s="101" t="e">
        <f t="shared" si="141"/>
        <v>#DIV/0!</v>
      </c>
    </row>
    <row r="221" spans="2:91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7"/>
        <v>10</v>
      </c>
      <c r="AY221" s="100" t="e">
        <f t="shared" si="108"/>
        <v>#DIV/0!</v>
      </c>
      <c r="AZ221" s="101" t="e">
        <f t="shared" si="109"/>
        <v>#DIV/0!</v>
      </c>
      <c r="BA221" s="102">
        <f t="shared" si="110"/>
        <v>0</v>
      </c>
      <c r="BB221" s="100" t="e">
        <f t="shared" si="111"/>
        <v>#DIV/0!</v>
      </c>
      <c r="BC221" s="100">
        <f t="shared" si="112"/>
        <v>0</v>
      </c>
      <c r="BD221" s="100" t="e">
        <f t="shared" si="113"/>
        <v>#DIV/0!</v>
      </c>
      <c r="BE221" s="100">
        <f t="shared" si="114"/>
        <v>0</v>
      </c>
      <c r="BF221" s="100" t="e">
        <f t="shared" si="115"/>
        <v>#DIV/0!</v>
      </c>
      <c r="BG221" s="103" t="e">
        <f>+VLOOKUP(K221,'Código Barras'!$C$3:$D$1694,1,0)</f>
        <v>#N/A</v>
      </c>
      <c r="BH221" s="101" t="e">
        <f t="shared" si="116"/>
        <v>#DIV/0!</v>
      </c>
      <c r="BI221" s="103" t="e">
        <f>+VLOOKUP(M221,'Código Barras'!$C$3:$D$1694,1,0)</f>
        <v>#N/A</v>
      </c>
      <c r="BJ221" s="101" t="e">
        <f t="shared" si="117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8"/>
        <v>0</v>
      </c>
      <c r="BQ221" s="103">
        <f t="shared" si="119"/>
        <v>0</v>
      </c>
      <c r="BR221" s="103">
        <f t="shared" si="120"/>
        <v>0</v>
      </c>
      <c r="BS221" s="103">
        <f t="shared" si="121"/>
        <v>0</v>
      </c>
      <c r="BT221" s="101">
        <f t="shared" si="122"/>
        <v>0</v>
      </c>
      <c r="BU221" s="101">
        <f t="shared" si="123"/>
        <v>0</v>
      </c>
      <c r="BV221" s="101">
        <f t="shared" si="124"/>
        <v>0</v>
      </c>
      <c r="BW221" s="101">
        <f t="shared" si="125"/>
        <v>0</v>
      </c>
      <c r="BX221" s="101">
        <f t="shared" si="126"/>
        <v>0</v>
      </c>
      <c r="BY221" s="101">
        <f t="shared" si="127"/>
        <v>0</v>
      </c>
      <c r="BZ221" s="101">
        <f t="shared" si="128"/>
        <v>0</v>
      </c>
      <c r="CA221" s="101">
        <f t="shared" si="129"/>
        <v>0</v>
      </c>
      <c r="CB221" s="100">
        <f t="shared" si="130"/>
        <v>0</v>
      </c>
      <c r="CC221" s="101">
        <f t="shared" si="131"/>
        <v>0</v>
      </c>
      <c r="CD221" s="102">
        <f t="shared" si="132"/>
        <v>0</v>
      </c>
      <c r="CE221" s="100">
        <f t="shared" si="133"/>
        <v>0</v>
      </c>
      <c r="CF221" s="100">
        <f t="shared" si="134"/>
        <v>0</v>
      </c>
      <c r="CG221" s="100">
        <f t="shared" si="135"/>
        <v>0</v>
      </c>
      <c r="CH221" s="100">
        <f t="shared" si="136"/>
        <v>0</v>
      </c>
      <c r="CI221" s="100">
        <f t="shared" si="137"/>
        <v>0</v>
      </c>
      <c r="CJ221" s="103">
        <f t="shared" si="138"/>
        <v>0</v>
      </c>
      <c r="CK221" s="101">
        <f t="shared" si="139"/>
        <v>0</v>
      </c>
      <c r="CL221" s="103">
        <f t="shared" si="140"/>
        <v>0</v>
      </c>
      <c r="CM221" s="101" t="e">
        <f t="shared" si="141"/>
        <v>#DIV/0!</v>
      </c>
    </row>
    <row r="222" spans="2:91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7"/>
        <v>10</v>
      </c>
      <c r="AY222" s="100" t="e">
        <f t="shared" si="108"/>
        <v>#DIV/0!</v>
      </c>
      <c r="AZ222" s="101" t="e">
        <f t="shared" si="109"/>
        <v>#DIV/0!</v>
      </c>
      <c r="BA222" s="102">
        <f t="shared" si="110"/>
        <v>0</v>
      </c>
      <c r="BB222" s="100" t="e">
        <f t="shared" si="111"/>
        <v>#DIV/0!</v>
      </c>
      <c r="BC222" s="100">
        <f t="shared" si="112"/>
        <v>0</v>
      </c>
      <c r="BD222" s="100" t="e">
        <f t="shared" si="113"/>
        <v>#DIV/0!</v>
      </c>
      <c r="BE222" s="100">
        <f t="shared" si="114"/>
        <v>0</v>
      </c>
      <c r="BF222" s="100" t="e">
        <f t="shared" si="115"/>
        <v>#DIV/0!</v>
      </c>
      <c r="BG222" s="103" t="e">
        <f>+VLOOKUP(K222,'Código Barras'!$C$3:$D$1694,1,0)</f>
        <v>#N/A</v>
      </c>
      <c r="BH222" s="101" t="e">
        <f t="shared" si="116"/>
        <v>#DIV/0!</v>
      </c>
      <c r="BI222" s="103" t="e">
        <f>+VLOOKUP(M222,'Código Barras'!$C$3:$D$1694,1,0)</f>
        <v>#N/A</v>
      </c>
      <c r="BJ222" s="101" t="e">
        <f t="shared" si="117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8"/>
        <v>0</v>
      </c>
      <c r="BQ222" s="103">
        <f t="shared" si="119"/>
        <v>0</v>
      </c>
      <c r="BR222" s="103">
        <f t="shared" si="120"/>
        <v>0</v>
      </c>
      <c r="BS222" s="103">
        <f t="shared" si="121"/>
        <v>0</v>
      </c>
      <c r="BT222" s="101">
        <f t="shared" si="122"/>
        <v>0</v>
      </c>
      <c r="BU222" s="101">
        <f t="shared" si="123"/>
        <v>0</v>
      </c>
      <c r="BV222" s="101">
        <f t="shared" si="124"/>
        <v>0</v>
      </c>
      <c r="BW222" s="101">
        <f t="shared" si="125"/>
        <v>0</v>
      </c>
      <c r="BX222" s="101">
        <f t="shared" si="126"/>
        <v>0</v>
      </c>
      <c r="BY222" s="101">
        <f t="shared" si="127"/>
        <v>0</v>
      </c>
      <c r="BZ222" s="101">
        <f t="shared" si="128"/>
        <v>0</v>
      </c>
      <c r="CA222" s="101">
        <f t="shared" si="129"/>
        <v>0</v>
      </c>
      <c r="CB222" s="100">
        <f t="shared" si="130"/>
        <v>0</v>
      </c>
      <c r="CC222" s="101">
        <f t="shared" si="131"/>
        <v>0</v>
      </c>
      <c r="CD222" s="102">
        <f t="shared" si="132"/>
        <v>0</v>
      </c>
      <c r="CE222" s="100">
        <f t="shared" si="133"/>
        <v>0</v>
      </c>
      <c r="CF222" s="100">
        <f t="shared" si="134"/>
        <v>0</v>
      </c>
      <c r="CG222" s="100">
        <f t="shared" si="135"/>
        <v>0</v>
      </c>
      <c r="CH222" s="100">
        <f t="shared" si="136"/>
        <v>0</v>
      </c>
      <c r="CI222" s="100">
        <f t="shared" si="137"/>
        <v>0</v>
      </c>
      <c r="CJ222" s="103">
        <f t="shared" si="138"/>
        <v>0</v>
      </c>
      <c r="CK222" s="101">
        <f t="shared" si="139"/>
        <v>0</v>
      </c>
      <c r="CL222" s="103">
        <f t="shared" si="140"/>
        <v>0</v>
      </c>
      <c r="CM222" s="101" t="e">
        <f t="shared" si="141"/>
        <v>#DIV/0!</v>
      </c>
    </row>
    <row r="223" spans="2:91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7"/>
        <v>10</v>
      </c>
      <c r="AY223" s="100" t="e">
        <f t="shared" si="108"/>
        <v>#DIV/0!</v>
      </c>
      <c r="AZ223" s="101" t="e">
        <f t="shared" si="109"/>
        <v>#DIV/0!</v>
      </c>
      <c r="BA223" s="102">
        <f t="shared" si="110"/>
        <v>0</v>
      </c>
      <c r="BB223" s="100" t="e">
        <f t="shared" si="111"/>
        <v>#DIV/0!</v>
      </c>
      <c r="BC223" s="100">
        <f t="shared" si="112"/>
        <v>0</v>
      </c>
      <c r="BD223" s="100" t="e">
        <f t="shared" si="113"/>
        <v>#DIV/0!</v>
      </c>
      <c r="BE223" s="100">
        <f t="shared" si="114"/>
        <v>0</v>
      </c>
      <c r="BF223" s="100" t="e">
        <f t="shared" si="115"/>
        <v>#DIV/0!</v>
      </c>
      <c r="BG223" s="103" t="e">
        <f>+VLOOKUP(K223,'Código Barras'!$C$3:$D$1694,1,0)</f>
        <v>#N/A</v>
      </c>
      <c r="BH223" s="101" t="e">
        <f t="shared" si="116"/>
        <v>#DIV/0!</v>
      </c>
      <c r="BI223" s="103" t="e">
        <f>+VLOOKUP(M223,'Código Barras'!$C$3:$D$1694,1,0)</f>
        <v>#N/A</v>
      </c>
      <c r="BJ223" s="101" t="e">
        <f t="shared" si="117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8"/>
        <v>0</v>
      </c>
      <c r="BQ223" s="103">
        <f t="shared" si="119"/>
        <v>0</v>
      </c>
      <c r="BR223" s="103">
        <f t="shared" si="120"/>
        <v>0</v>
      </c>
      <c r="BS223" s="103">
        <f t="shared" si="121"/>
        <v>0</v>
      </c>
      <c r="BT223" s="101">
        <f t="shared" si="122"/>
        <v>0</v>
      </c>
      <c r="BU223" s="101">
        <f t="shared" si="123"/>
        <v>0</v>
      </c>
      <c r="BV223" s="101">
        <f t="shared" si="124"/>
        <v>0</v>
      </c>
      <c r="BW223" s="101">
        <f t="shared" si="125"/>
        <v>0</v>
      </c>
      <c r="BX223" s="101">
        <f t="shared" si="126"/>
        <v>0</v>
      </c>
      <c r="BY223" s="101">
        <f t="shared" si="127"/>
        <v>0</v>
      </c>
      <c r="BZ223" s="101">
        <f t="shared" si="128"/>
        <v>0</v>
      </c>
      <c r="CA223" s="101">
        <f t="shared" si="129"/>
        <v>0</v>
      </c>
      <c r="CB223" s="100">
        <f t="shared" si="130"/>
        <v>0</v>
      </c>
      <c r="CC223" s="101">
        <f t="shared" si="131"/>
        <v>0</v>
      </c>
      <c r="CD223" s="102">
        <f t="shared" si="132"/>
        <v>0</v>
      </c>
      <c r="CE223" s="100">
        <f t="shared" si="133"/>
        <v>0</v>
      </c>
      <c r="CF223" s="100">
        <f t="shared" si="134"/>
        <v>0</v>
      </c>
      <c r="CG223" s="100">
        <f t="shared" si="135"/>
        <v>0</v>
      </c>
      <c r="CH223" s="100">
        <f t="shared" si="136"/>
        <v>0</v>
      </c>
      <c r="CI223" s="100">
        <f t="shared" si="137"/>
        <v>0</v>
      </c>
      <c r="CJ223" s="103">
        <f t="shared" si="138"/>
        <v>0</v>
      </c>
      <c r="CK223" s="101">
        <f t="shared" si="139"/>
        <v>0</v>
      </c>
      <c r="CL223" s="103">
        <f t="shared" si="140"/>
        <v>0</v>
      </c>
      <c r="CM223" s="101" t="e">
        <f t="shared" si="141"/>
        <v>#DIV/0!</v>
      </c>
    </row>
    <row r="224" spans="2:91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7"/>
        <v>10</v>
      </c>
      <c r="AY224" s="100" t="e">
        <f t="shared" si="108"/>
        <v>#DIV/0!</v>
      </c>
      <c r="AZ224" s="101" t="e">
        <f t="shared" si="109"/>
        <v>#DIV/0!</v>
      </c>
      <c r="BA224" s="102">
        <f t="shared" si="110"/>
        <v>0</v>
      </c>
      <c r="BB224" s="100" t="e">
        <f t="shared" si="111"/>
        <v>#DIV/0!</v>
      </c>
      <c r="BC224" s="100">
        <f t="shared" si="112"/>
        <v>0</v>
      </c>
      <c r="BD224" s="100" t="e">
        <f t="shared" si="113"/>
        <v>#DIV/0!</v>
      </c>
      <c r="BE224" s="100">
        <f t="shared" si="114"/>
        <v>0</v>
      </c>
      <c r="BF224" s="100" t="e">
        <f t="shared" si="115"/>
        <v>#DIV/0!</v>
      </c>
      <c r="BG224" s="103" t="e">
        <f>+VLOOKUP(K224,'Código Barras'!$C$3:$D$1694,1,0)</f>
        <v>#N/A</v>
      </c>
      <c r="BH224" s="101" t="e">
        <f t="shared" si="116"/>
        <v>#DIV/0!</v>
      </c>
      <c r="BI224" s="103" t="e">
        <f>+VLOOKUP(M224,'Código Barras'!$C$3:$D$1694,1,0)</f>
        <v>#N/A</v>
      </c>
      <c r="BJ224" s="101" t="e">
        <f t="shared" si="117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8"/>
        <v>0</v>
      </c>
      <c r="BQ224" s="103">
        <f t="shared" si="119"/>
        <v>0</v>
      </c>
      <c r="BR224" s="103">
        <f t="shared" si="120"/>
        <v>0</v>
      </c>
      <c r="BS224" s="103">
        <f t="shared" si="121"/>
        <v>0</v>
      </c>
      <c r="BT224" s="101">
        <f t="shared" si="122"/>
        <v>0</v>
      </c>
      <c r="BU224" s="101">
        <f t="shared" si="123"/>
        <v>0</v>
      </c>
      <c r="BV224" s="101">
        <f t="shared" si="124"/>
        <v>0</v>
      </c>
      <c r="BW224" s="101">
        <f t="shared" si="125"/>
        <v>0</v>
      </c>
      <c r="BX224" s="101">
        <f t="shared" si="126"/>
        <v>0</v>
      </c>
      <c r="BY224" s="101">
        <f t="shared" si="127"/>
        <v>0</v>
      </c>
      <c r="BZ224" s="101">
        <f t="shared" si="128"/>
        <v>0</v>
      </c>
      <c r="CA224" s="101">
        <f t="shared" si="129"/>
        <v>0</v>
      </c>
      <c r="CB224" s="100">
        <f t="shared" si="130"/>
        <v>0</v>
      </c>
      <c r="CC224" s="101">
        <f t="shared" si="131"/>
        <v>0</v>
      </c>
      <c r="CD224" s="102">
        <f t="shared" si="132"/>
        <v>0</v>
      </c>
      <c r="CE224" s="100">
        <f t="shared" si="133"/>
        <v>0</v>
      </c>
      <c r="CF224" s="100">
        <f t="shared" si="134"/>
        <v>0</v>
      </c>
      <c r="CG224" s="100">
        <f t="shared" si="135"/>
        <v>0</v>
      </c>
      <c r="CH224" s="100">
        <f t="shared" si="136"/>
        <v>0</v>
      </c>
      <c r="CI224" s="100">
        <f t="shared" si="137"/>
        <v>0</v>
      </c>
      <c r="CJ224" s="103">
        <f t="shared" si="138"/>
        <v>0</v>
      </c>
      <c r="CK224" s="101">
        <f t="shared" si="139"/>
        <v>0</v>
      </c>
      <c r="CL224" s="103">
        <f t="shared" si="140"/>
        <v>0</v>
      </c>
      <c r="CM224" s="101" t="e">
        <f t="shared" si="141"/>
        <v>#DIV/0!</v>
      </c>
    </row>
    <row r="225" spans="2:91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7"/>
        <v>10</v>
      </c>
      <c r="AY225" s="100" t="e">
        <f t="shared" si="108"/>
        <v>#DIV/0!</v>
      </c>
      <c r="AZ225" s="101" t="e">
        <f t="shared" si="109"/>
        <v>#DIV/0!</v>
      </c>
      <c r="BA225" s="102">
        <f t="shared" si="110"/>
        <v>0</v>
      </c>
      <c r="BB225" s="100" t="e">
        <f t="shared" si="111"/>
        <v>#DIV/0!</v>
      </c>
      <c r="BC225" s="100">
        <f t="shared" si="112"/>
        <v>0</v>
      </c>
      <c r="BD225" s="100" t="e">
        <f t="shared" si="113"/>
        <v>#DIV/0!</v>
      </c>
      <c r="BE225" s="100">
        <f t="shared" si="114"/>
        <v>0</v>
      </c>
      <c r="BF225" s="100" t="e">
        <f t="shared" si="115"/>
        <v>#DIV/0!</v>
      </c>
      <c r="BG225" s="103" t="e">
        <f>+VLOOKUP(K225,'Código Barras'!$C$3:$D$1694,1,0)</f>
        <v>#N/A</v>
      </c>
      <c r="BH225" s="101" t="e">
        <f t="shared" si="116"/>
        <v>#DIV/0!</v>
      </c>
      <c r="BI225" s="103" t="e">
        <f>+VLOOKUP(M225,'Código Barras'!$C$3:$D$1694,1,0)</f>
        <v>#N/A</v>
      </c>
      <c r="BJ225" s="101" t="e">
        <f t="shared" si="117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8"/>
        <v>0</v>
      </c>
      <c r="BQ225" s="103">
        <f t="shared" si="119"/>
        <v>0</v>
      </c>
      <c r="BR225" s="103">
        <f t="shared" si="120"/>
        <v>0</v>
      </c>
      <c r="BS225" s="103">
        <f t="shared" si="121"/>
        <v>0</v>
      </c>
      <c r="BT225" s="101">
        <f t="shared" si="122"/>
        <v>0</v>
      </c>
      <c r="BU225" s="101">
        <f t="shared" si="123"/>
        <v>0</v>
      </c>
      <c r="BV225" s="101">
        <f t="shared" si="124"/>
        <v>0</v>
      </c>
      <c r="BW225" s="101">
        <f t="shared" si="125"/>
        <v>0</v>
      </c>
      <c r="BX225" s="101">
        <f t="shared" si="126"/>
        <v>0</v>
      </c>
      <c r="BY225" s="101">
        <f t="shared" si="127"/>
        <v>0</v>
      </c>
      <c r="BZ225" s="101">
        <f t="shared" si="128"/>
        <v>0</v>
      </c>
      <c r="CA225" s="101">
        <f t="shared" si="129"/>
        <v>0</v>
      </c>
      <c r="CB225" s="100">
        <f t="shared" si="130"/>
        <v>0</v>
      </c>
      <c r="CC225" s="101">
        <f t="shared" si="131"/>
        <v>0</v>
      </c>
      <c r="CD225" s="102">
        <f t="shared" si="132"/>
        <v>0</v>
      </c>
      <c r="CE225" s="100">
        <f t="shared" si="133"/>
        <v>0</v>
      </c>
      <c r="CF225" s="100">
        <f t="shared" si="134"/>
        <v>0</v>
      </c>
      <c r="CG225" s="100">
        <f t="shared" si="135"/>
        <v>0</v>
      </c>
      <c r="CH225" s="100">
        <f t="shared" si="136"/>
        <v>0</v>
      </c>
      <c r="CI225" s="100">
        <f t="shared" si="137"/>
        <v>0</v>
      </c>
      <c r="CJ225" s="103">
        <f t="shared" si="138"/>
        <v>0</v>
      </c>
      <c r="CK225" s="101">
        <f t="shared" si="139"/>
        <v>0</v>
      </c>
      <c r="CL225" s="103">
        <f t="shared" si="140"/>
        <v>0</v>
      </c>
      <c r="CM225" s="101" t="e">
        <f t="shared" si="141"/>
        <v>#DIV/0!</v>
      </c>
    </row>
    <row r="226" spans="2:91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7"/>
        <v>10</v>
      </c>
      <c r="AY226" s="100" t="e">
        <f t="shared" si="108"/>
        <v>#DIV/0!</v>
      </c>
      <c r="AZ226" s="101" t="e">
        <f t="shared" si="109"/>
        <v>#DIV/0!</v>
      </c>
      <c r="BA226" s="102">
        <f t="shared" si="110"/>
        <v>0</v>
      </c>
      <c r="BB226" s="100" t="e">
        <f t="shared" si="111"/>
        <v>#DIV/0!</v>
      </c>
      <c r="BC226" s="100">
        <f t="shared" si="112"/>
        <v>0</v>
      </c>
      <c r="BD226" s="100" t="e">
        <f t="shared" si="113"/>
        <v>#DIV/0!</v>
      </c>
      <c r="BE226" s="100">
        <f t="shared" si="114"/>
        <v>0</v>
      </c>
      <c r="BF226" s="100" t="e">
        <f t="shared" si="115"/>
        <v>#DIV/0!</v>
      </c>
      <c r="BG226" s="103" t="e">
        <f>+VLOOKUP(K226,'Código Barras'!$C$3:$D$1694,1,0)</f>
        <v>#N/A</v>
      </c>
      <c r="BH226" s="101" t="e">
        <f t="shared" si="116"/>
        <v>#DIV/0!</v>
      </c>
      <c r="BI226" s="103" t="e">
        <f>+VLOOKUP(M226,'Código Barras'!$C$3:$D$1694,1,0)</f>
        <v>#N/A</v>
      </c>
      <c r="BJ226" s="101" t="e">
        <f t="shared" si="117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8"/>
        <v>0</v>
      </c>
      <c r="BQ226" s="103">
        <f t="shared" si="119"/>
        <v>0</v>
      </c>
      <c r="BR226" s="103">
        <f t="shared" si="120"/>
        <v>0</v>
      </c>
      <c r="BS226" s="103">
        <f t="shared" si="121"/>
        <v>0</v>
      </c>
      <c r="BT226" s="101">
        <f t="shared" si="122"/>
        <v>0</v>
      </c>
      <c r="BU226" s="101">
        <f t="shared" si="123"/>
        <v>0</v>
      </c>
      <c r="BV226" s="101">
        <f t="shared" si="124"/>
        <v>0</v>
      </c>
      <c r="BW226" s="101">
        <f t="shared" si="125"/>
        <v>0</v>
      </c>
      <c r="BX226" s="101">
        <f t="shared" si="126"/>
        <v>0</v>
      </c>
      <c r="BY226" s="101">
        <f t="shared" si="127"/>
        <v>0</v>
      </c>
      <c r="BZ226" s="101">
        <f t="shared" si="128"/>
        <v>0</v>
      </c>
      <c r="CA226" s="101">
        <f t="shared" si="129"/>
        <v>0</v>
      </c>
      <c r="CB226" s="100">
        <f t="shared" si="130"/>
        <v>0</v>
      </c>
      <c r="CC226" s="101">
        <f t="shared" si="131"/>
        <v>0</v>
      </c>
      <c r="CD226" s="102">
        <f t="shared" si="132"/>
        <v>0</v>
      </c>
      <c r="CE226" s="100">
        <f t="shared" si="133"/>
        <v>0</v>
      </c>
      <c r="CF226" s="100">
        <f t="shared" si="134"/>
        <v>0</v>
      </c>
      <c r="CG226" s="100">
        <f t="shared" si="135"/>
        <v>0</v>
      </c>
      <c r="CH226" s="100">
        <f t="shared" si="136"/>
        <v>0</v>
      </c>
      <c r="CI226" s="100">
        <f t="shared" si="137"/>
        <v>0</v>
      </c>
      <c r="CJ226" s="103">
        <f t="shared" si="138"/>
        <v>0</v>
      </c>
      <c r="CK226" s="101">
        <f t="shared" si="139"/>
        <v>0</v>
      </c>
      <c r="CL226" s="103">
        <f t="shared" si="140"/>
        <v>0</v>
      </c>
      <c r="CM226" s="101" t="e">
        <f t="shared" si="141"/>
        <v>#DIV/0!</v>
      </c>
    </row>
    <row r="227" spans="2:91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7"/>
        <v>10</v>
      </c>
      <c r="AY227" s="100" t="e">
        <f t="shared" si="108"/>
        <v>#DIV/0!</v>
      </c>
      <c r="AZ227" s="101" t="e">
        <f t="shared" si="109"/>
        <v>#DIV/0!</v>
      </c>
      <c r="BA227" s="102">
        <f t="shared" si="110"/>
        <v>0</v>
      </c>
      <c r="BB227" s="100" t="e">
        <f t="shared" si="111"/>
        <v>#DIV/0!</v>
      </c>
      <c r="BC227" s="100">
        <f t="shared" si="112"/>
        <v>0</v>
      </c>
      <c r="BD227" s="100" t="e">
        <f t="shared" si="113"/>
        <v>#DIV/0!</v>
      </c>
      <c r="BE227" s="100">
        <f t="shared" si="114"/>
        <v>0</v>
      </c>
      <c r="BF227" s="100" t="e">
        <f t="shared" si="115"/>
        <v>#DIV/0!</v>
      </c>
      <c r="BG227" s="103" t="e">
        <f>+VLOOKUP(K227,'Código Barras'!$C$3:$D$1694,1,0)</f>
        <v>#N/A</v>
      </c>
      <c r="BH227" s="101" t="e">
        <f t="shared" si="116"/>
        <v>#DIV/0!</v>
      </c>
      <c r="BI227" s="103" t="e">
        <f>+VLOOKUP(M227,'Código Barras'!$C$3:$D$1694,1,0)</f>
        <v>#N/A</v>
      </c>
      <c r="BJ227" s="101" t="e">
        <f t="shared" si="117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8"/>
        <v>0</v>
      </c>
      <c r="BQ227" s="103">
        <f t="shared" si="119"/>
        <v>0</v>
      </c>
      <c r="BR227" s="103">
        <f t="shared" si="120"/>
        <v>0</v>
      </c>
      <c r="BS227" s="103">
        <f t="shared" si="121"/>
        <v>0</v>
      </c>
      <c r="BT227" s="101">
        <f t="shared" si="122"/>
        <v>0</v>
      </c>
      <c r="BU227" s="101">
        <f t="shared" si="123"/>
        <v>0</v>
      </c>
      <c r="BV227" s="101">
        <f t="shared" si="124"/>
        <v>0</v>
      </c>
      <c r="BW227" s="101">
        <f t="shared" si="125"/>
        <v>0</v>
      </c>
      <c r="BX227" s="101">
        <f t="shared" si="126"/>
        <v>0</v>
      </c>
      <c r="BY227" s="101">
        <f t="shared" si="127"/>
        <v>0</v>
      </c>
      <c r="BZ227" s="101">
        <f t="shared" si="128"/>
        <v>0</v>
      </c>
      <c r="CA227" s="101">
        <f t="shared" si="129"/>
        <v>0</v>
      </c>
      <c r="CB227" s="100">
        <f t="shared" si="130"/>
        <v>0</v>
      </c>
      <c r="CC227" s="101">
        <f t="shared" si="131"/>
        <v>0</v>
      </c>
      <c r="CD227" s="102">
        <f t="shared" si="132"/>
        <v>0</v>
      </c>
      <c r="CE227" s="100">
        <f t="shared" si="133"/>
        <v>0</v>
      </c>
      <c r="CF227" s="100">
        <f t="shared" si="134"/>
        <v>0</v>
      </c>
      <c r="CG227" s="100">
        <f t="shared" si="135"/>
        <v>0</v>
      </c>
      <c r="CH227" s="100">
        <f t="shared" si="136"/>
        <v>0</v>
      </c>
      <c r="CI227" s="100">
        <f t="shared" si="137"/>
        <v>0</v>
      </c>
      <c r="CJ227" s="103">
        <f t="shared" si="138"/>
        <v>0</v>
      </c>
      <c r="CK227" s="101">
        <f t="shared" si="139"/>
        <v>0</v>
      </c>
      <c r="CL227" s="103">
        <f t="shared" si="140"/>
        <v>0</v>
      </c>
      <c r="CM227" s="101" t="e">
        <f t="shared" si="141"/>
        <v>#DIV/0!</v>
      </c>
    </row>
    <row r="228" spans="2:91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7"/>
        <v>10</v>
      </c>
      <c r="AY228" s="100" t="e">
        <f t="shared" si="108"/>
        <v>#DIV/0!</v>
      </c>
      <c r="AZ228" s="101" t="e">
        <f t="shared" si="109"/>
        <v>#DIV/0!</v>
      </c>
      <c r="BA228" s="102">
        <f t="shared" si="110"/>
        <v>0</v>
      </c>
      <c r="BB228" s="100" t="e">
        <f t="shared" si="111"/>
        <v>#DIV/0!</v>
      </c>
      <c r="BC228" s="100">
        <f t="shared" si="112"/>
        <v>0</v>
      </c>
      <c r="BD228" s="100" t="e">
        <f t="shared" si="113"/>
        <v>#DIV/0!</v>
      </c>
      <c r="BE228" s="100">
        <f t="shared" si="114"/>
        <v>0</v>
      </c>
      <c r="BF228" s="100" t="e">
        <f t="shared" si="115"/>
        <v>#DIV/0!</v>
      </c>
      <c r="BG228" s="103" t="e">
        <f>+VLOOKUP(K228,'Código Barras'!$C$3:$D$1694,1,0)</f>
        <v>#N/A</v>
      </c>
      <c r="BH228" s="101" t="e">
        <f t="shared" si="116"/>
        <v>#DIV/0!</v>
      </c>
      <c r="BI228" s="103" t="e">
        <f>+VLOOKUP(M228,'Código Barras'!$C$3:$D$1694,1,0)</f>
        <v>#N/A</v>
      </c>
      <c r="BJ228" s="101" t="e">
        <f t="shared" si="117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8"/>
        <v>0</v>
      </c>
      <c r="BQ228" s="103">
        <f t="shared" si="119"/>
        <v>0</v>
      </c>
      <c r="BR228" s="103">
        <f t="shared" si="120"/>
        <v>0</v>
      </c>
      <c r="BS228" s="103">
        <f t="shared" si="121"/>
        <v>0</v>
      </c>
      <c r="BT228" s="101">
        <f t="shared" si="122"/>
        <v>0</v>
      </c>
      <c r="BU228" s="101">
        <f t="shared" si="123"/>
        <v>0</v>
      </c>
      <c r="BV228" s="101">
        <f t="shared" si="124"/>
        <v>0</v>
      </c>
      <c r="BW228" s="101">
        <f t="shared" si="125"/>
        <v>0</v>
      </c>
      <c r="BX228" s="101">
        <f t="shared" si="126"/>
        <v>0</v>
      </c>
      <c r="BY228" s="101">
        <f t="shared" si="127"/>
        <v>0</v>
      </c>
      <c r="BZ228" s="101">
        <f t="shared" si="128"/>
        <v>0</v>
      </c>
      <c r="CA228" s="101">
        <f t="shared" si="129"/>
        <v>0</v>
      </c>
      <c r="CB228" s="100">
        <f t="shared" si="130"/>
        <v>0</v>
      </c>
      <c r="CC228" s="101">
        <f t="shared" si="131"/>
        <v>0</v>
      </c>
      <c r="CD228" s="102">
        <f t="shared" si="132"/>
        <v>0</v>
      </c>
      <c r="CE228" s="100">
        <f t="shared" si="133"/>
        <v>0</v>
      </c>
      <c r="CF228" s="100">
        <f t="shared" si="134"/>
        <v>0</v>
      </c>
      <c r="CG228" s="100">
        <f t="shared" si="135"/>
        <v>0</v>
      </c>
      <c r="CH228" s="100">
        <f t="shared" si="136"/>
        <v>0</v>
      </c>
      <c r="CI228" s="100">
        <f t="shared" si="137"/>
        <v>0</v>
      </c>
      <c r="CJ228" s="103">
        <f t="shared" si="138"/>
        <v>0</v>
      </c>
      <c r="CK228" s="101">
        <f t="shared" si="139"/>
        <v>0</v>
      </c>
      <c r="CL228" s="103">
        <f t="shared" si="140"/>
        <v>0</v>
      </c>
      <c r="CM228" s="101" t="e">
        <f t="shared" si="141"/>
        <v>#DIV/0!</v>
      </c>
    </row>
    <row r="229" spans="2:91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7"/>
        <v>10</v>
      </c>
      <c r="AY229" s="100" t="e">
        <f t="shared" si="108"/>
        <v>#DIV/0!</v>
      </c>
      <c r="AZ229" s="101" t="e">
        <f t="shared" si="109"/>
        <v>#DIV/0!</v>
      </c>
      <c r="BA229" s="102">
        <f t="shared" si="110"/>
        <v>0</v>
      </c>
      <c r="BB229" s="100" t="e">
        <f t="shared" si="111"/>
        <v>#DIV/0!</v>
      </c>
      <c r="BC229" s="100">
        <f t="shared" si="112"/>
        <v>0</v>
      </c>
      <c r="BD229" s="100" t="e">
        <f t="shared" si="113"/>
        <v>#DIV/0!</v>
      </c>
      <c r="BE229" s="100">
        <f t="shared" si="114"/>
        <v>0</v>
      </c>
      <c r="BF229" s="100" t="e">
        <f t="shared" si="115"/>
        <v>#DIV/0!</v>
      </c>
      <c r="BG229" s="103" t="e">
        <f>+VLOOKUP(K229,'Código Barras'!$C$3:$D$1694,1,0)</f>
        <v>#N/A</v>
      </c>
      <c r="BH229" s="101" t="e">
        <f t="shared" si="116"/>
        <v>#DIV/0!</v>
      </c>
      <c r="BI229" s="103" t="e">
        <f>+VLOOKUP(M229,'Código Barras'!$C$3:$D$1694,1,0)</f>
        <v>#N/A</v>
      </c>
      <c r="BJ229" s="101" t="e">
        <f t="shared" si="117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8"/>
        <v>0</v>
      </c>
      <c r="BQ229" s="103">
        <f t="shared" si="119"/>
        <v>0</v>
      </c>
      <c r="BR229" s="103">
        <f t="shared" si="120"/>
        <v>0</v>
      </c>
      <c r="BS229" s="103">
        <f t="shared" si="121"/>
        <v>0</v>
      </c>
      <c r="BT229" s="101">
        <f t="shared" si="122"/>
        <v>0</v>
      </c>
      <c r="BU229" s="101">
        <f t="shared" si="123"/>
        <v>0</v>
      </c>
      <c r="BV229" s="101">
        <f t="shared" si="124"/>
        <v>0</v>
      </c>
      <c r="BW229" s="101">
        <f t="shared" si="125"/>
        <v>0</v>
      </c>
      <c r="BX229" s="101">
        <f t="shared" si="126"/>
        <v>0</v>
      </c>
      <c r="BY229" s="101">
        <f t="shared" si="127"/>
        <v>0</v>
      </c>
      <c r="BZ229" s="101">
        <f t="shared" si="128"/>
        <v>0</v>
      </c>
      <c r="CA229" s="101">
        <f t="shared" si="129"/>
        <v>0</v>
      </c>
      <c r="CB229" s="100">
        <f t="shared" si="130"/>
        <v>0</v>
      </c>
      <c r="CC229" s="101">
        <f t="shared" si="131"/>
        <v>0</v>
      </c>
      <c r="CD229" s="102">
        <f t="shared" si="132"/>
        <v>0</v>
      </c>
      <c r="CE229" s="100">
        <f t="shared" si="133"/>
        <v>0</v>
      </c>
      <c r="CF229" s="100">
        <f t="shared" si="134"/>
        <v>0</v>
      </c>
      <c r="CG229" s="100">
        <f t="shared" si="135"/>
        <v>0</v>
      </c>
      <c r="CH229" s="100">
        <f t="shared" si="136"/>
        <v>0</v>
      </c>
      <c r="CI229" s="100">
        <f t="shared" si="137"/>
        <v>0</v>
      </c>
      <c r="CJ229" s="103">
        <f t="shared" si="138"/>
        <v>0</v>
      </c>
      <c r="CK229" s="101">
        <f t="shared" si="139"/>
        <v>0</v>
      </c>
      <c r="CL229" s="103">
        <f t="shared" si="140"/>
        <v>0</v>
      </c>
      <c r="CM229" s="101" t="e">
        <f t="shared" si="141"/>
        <v>#DIV/0!</v>
      </c>
    </row>
    <row r="230" spans="2:91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7"/>
        <v>10</v>
      </c>
      <c r="AY230" s="100" t="e">
        <f t="shared" si="108"/>
        <v>#DIV/0!</v>
      </c>
      <c r="AZ230" s="101" t="e">
        <f t="shared" si="109"/>
        <v>#DIV/0!</v>
      </c>
      <c r="BA230" s="102">
        <f t="shared" si="110"/>
        <v>0</v>
      </c>
      <c r="BB230" s="100" t="e">
        <f t="shared" si="111"/>
        <v>#DIV/0!</v>
      </c>
      <c r="BC230" s="100">
        <f t="shared" si="112"/>
        <v>0</v>
      </c>
      <c r="BD230" s="100" t="e">
        <f t="shared" si="113"/>
        <v>#DIV/0!</v>
      </c>
      <c r="BE230" s="100">
        <f t="shared" si="114"/>
        <v>0</v>
      </c>
      <c r="BF230" s="100" t="e">
        <f t="shared" si="115"/>
        <v>#DIV/0!</v>
      </c>
      <c r="BG230" s="103" t="e">
        <f>+VLOOKUP(K230,'Código Barras'!$C$3:$D$1694,1,0)</f>
        <v>#N/A</v>
      </c>
      <c r="BH230" s="101" t="e">
        <f t="shared" si="116"/>
        <v>#DIV/0!</v>
      </c>
      <c r="BI230" s="103" t="e">
        <f>+VLOOKUP(M230,'Código Barras'!$C$3:$D$1694,1,0)</f>
        <v>#N/A</v>
      </c>
      <c r="BJ230" s="101" t="e">
        <f t="shared" si="117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8"/>
        <v>0</v>
      </c>
      <c r="BQ230" s="103">
        <f t="shared" si="119"/>
        <v>0</v>
      </c>
      <c r="BR230" s="103">
        <f t="shared" si="120"/>
        <v>0</v>
      </c>
      <c r="BS230" s="103">
        <f t="shared" si="121"/>
        <v>0</v>
      </c>
      <c r="BT230" s="101">
        <f t="shared" si="122"/>
        <v>0</v>
      </c>
      <c r="BU230" s="101">
        <f t="shared" si="123"/>
        <v>0</v>
      </c>
      <c r="BV230" s="101">
        <f t="shared" si="124"/>
        <v>0</v>
      </c>
      <c r="BW230" s="101">
        <f t="shared" si="125"/>
        <v>0</v>
      </c>
      <c r="BX230" s="101">
        <f t="shared" si="126"/>
        <v>0</v>
      </c>
      <c r="BY230" s="101">
        <f t="shared" si="127"/>
        <v>0</v>
      </c>
      <c r="BZ230" s="101">
        <f t="shared" si="128"/>
        <v>0</v>
      </c>
      <c r="CA230" s="101">
        <f t="shared" si="129"/>
        <v>0</v>
      </c>
      <c r="CB230" s="100">
        <f t="shared" si="130"/>
        <v>0</v>
      </c>
      <c r="CC230" s="101">
        <f t="shared" si="131"/>
        <v>0</v>
      </c>
      <c r="CD230" s="102">
        <f t="shared" si="132"/>
        <v>0</v>
      </c>
      <c r="CE230" s="100">
        <f t="shared" si="133"/>
        <v>0</v>
      </c>
      <c r="CF230" s="100">
        <f t="shared" si="134"/>
        <v>0</v>
      </c>
      <c r="CG230" s="100">
        <f t="shared" si="135"/>
        <v>0</v>
      </c>
      <c r="CH230" s="100">
        <f t="shared" si="136"/>
        <v>0</v>
      </c>
      <c r="CI230" s="100">
        <f t="shared" si="137"/>
        <v>0</v>
      </c>
      <c r="CJ230" s="103">
        <f t="shared" si="138"/>
        <v>0</v>
      </c>
      <c r="CK230" s="101">
        <f t="shared" si="139"/>
        <v>0</v>
      </c>
      <c r="CL230" s="103">
        <f t="shared" si="140"/>
        <v>0</v>
      </c>
      <c r="CM230" s="101" t="e">
        <f t="shared" si="141"/>
        <v>#DIV/0!</v>
      </c>
    </row>
    <row r="231" spans="2:91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7"/>
        <v>10</v>
      </c>
      <c r="AY231" s="100" t="e">
        <f t="shared" si="108"/>
        <v>#DIV/0!</v>
      </c>
      <c r="AZ231" s="101" t="e">
        <f t="shared" si="109"/>
        <v>#DIV/0!</v>
      </c>
      <c r="BA231" s="102">
        <f t="shared" si="110"/>
        <v>0</v>
      </c>
      <c r="BB231" s="100" t="e">
        <f t="shared" si="111"/>
        <v>#DIV/0!</v>
      </c>
      <c r="BC231" s="100">
        <f t="shared" si="112"/>
        <v>0</v>
      </c>
      <c r="BD231" s="100" t="e">
        <f t="shared" si="113"/>
        <v>#DIV/0!</v>
      </c>
      <c r="BE231" s="100">
        <f t="shared" si="114"/>
        <v>0</v>
      </c>
      <c r="BF231" s="100" t="e">
        <f t="shared" si="115"/>
        <v>#DIV/0!</v>
      </c>
      <c r="BG231" s="103" t="e">
        <f>+VLOOKUP(K231,'Código Barras'!$C$3:$D$1694,1,0)</f>
        <v>#N/A</v>
      </c>
      <c r="BH231" s="101" t="e">
        <f t="shared" si="116"/>
        <v>#DIV/0!</v>
      </c>
      <c r="BI231" s="103" t="e">
        <f>+VLOOKUP(M231,'Código Barras'!$C$3:$D$1694,1,0)</f>
        <v>#N/A</v>
      </c>
      <c r="BJ231" s="101" t="e">
        <f t="shared" si="117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8"/>
        <v>0</v>
      </c>
      <c r="BQ231" s="103">
        <f t="shared" si="119"/>
        <v>0</v>
      </c>
      <c r="BR231" s="103">
        <f t="shared" si="120"/>
        <v>0</v>
      </c>
      <c r="BS231" s="103">
        <f t="shared" si="121"/>
        <v>0</v>
      </c>
      <c r="BT231" s="101">
        <f t="shared" si="122"/>
        <v>0</v>
      </c>
      <c r="BU231" s="101">
        <f t="shared" si="123"/>
        <v>0</v>
      </c>
      <c r="BV231" s="101">
        <f t="shared" si="124"/>
        <v>0</v>
      </c>
      <c r="BW231" s="101">
        <f t="shared" si="125"/>
        <v>0</v>
      </c>
      <c r="BX231" s="101">
        <f t="shared" si="126"/>
        <v>0</v>
      </c>
      <c r="BY231" s="101">
        <f t="shared" si="127"/>
        <v>0</v>
      </c>
      <c r="BZ231" s="101">
        <f t="shared" si="128"/>
        <v>0</v>
      </c>
      <c r="CA231" s="101">
        <f t="shared" si="129"/>
        <v>0</v>
      </c>
      <c r="CB231" s="100">
        <f t="shared" si="130"/>
        <v>0</v>
      </c>
      <c r="CC231" s="101">
        <f t="shared" si="131"/>
        <v>0</v>
      </c>
      <c r="CD231" s="102">
        <f t="shared" si="132"/>
        <v>0</v>
      </c>
      <c r="CE231" s="100">
        <f t="shared" si="133"/>
        <v>0</v>
      </c>
      <c r="CF231" s="100">
        <f t="shared" si="134"/>
        <v>0</v>
      </c>
      <c r="CG231" s="100">
        <f t="shared" si="135"/>
        <v>0</v>
      </c>
      <c r="CH231" s="100">
        <f t="shared" si="136"/>
        <v>0</v>
      </c>
      <c r="CI231" s="100">
        <f t="shared" si="137"/>
        <v>0</v>
      </c>
      <c r="CJ231" s="103">
        <f t="shared" si="138"/>
        <v>0</v>
      </c>
      <c r="CK231" s="101">
        <f t="shared" si="139"/>
        <v>0</v>
      </c>
      <c r="CL231" s="103">
        <f t="shared" si="140"/>
        <v>0</v>
      </c>
      <c r="CM231" s="101" t="e">
        <f t="shared" si="141"/>
        <v>#DIV/0!</v>
      </c>
    </row>
    <row r="232" spans="2:91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7"/>
        <v>10</v>
      </c>
      <c r="AY232" s="100" t="e">
        <f t="shared" si="108"/>
        <v>#DIV/0!</v>
      </c>
      <c r="AZ232" s="101" t="e">
        <f t="shared" si="109"/>
        <v>#DIV/0!</v>
      </c>
      <c r="BA232" s="102">
        <f t="shared" si="110"/>
        <v>0</v>
      </c>
      <c r="BB232" s="100" t="e">
        <f t="shared" si="111"/>
        <v>#DIV/0!</v>
      </c>
      <c r="BC232" s="100">
        <f t="shared" si="112"/>
        <v>0</v>
      </c>
      <c r="BD232" s="100" t="e">
        <f t="shared" si="113"/>
        <v>#DIV/0!</v>
      </c>
      <c r="BE232" s="100">
        <f t="shared" si="114"/>
        <v>0</v>
      </c>
      <c r="BF232" s="100" t="e">
        <f t="shared" si="115"/>
        <v>#DIV/0!</v>
      </c>
      <c r="BG232" s="103" t="e">
        <f>+VLOOKUP(K232,'Código Barras'!$C$3:$D$1694,1,0)</f>
        <v>#N/A</v>
      </c>
      <c r="BH232" s="101" t="e">
        <f t="shared" si="116"/>
        <v>#DIV/0!</v>
      </c>
      <c r="BI232" s="103" t="e">
        <f>+VLOOKUP(M232,'Código Barras'!$C$3:$D$1694,1,0)</f>
        <v>#N/A</v>
      </c>
      <c r="BJ232" s="101" t="e">
        <f t="shared" si="117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8"/>
        <v>0</v>
      </c>
      <c r="BQ232" s="103">
        <f t="shared" si="119"/>
        <v>0</v>
      </c>
      <c r="BR232" s="103">
        <f t="shared" si="120"/>
        <v>0</v>
      </c>
      <c r="BS232" s="103">
        <f t="shared" si="121"/>
        <v>0</v>
      </c>
      <c r="BT232" s="101">
        <f t="shared" si="122"/>
        <v>0</v>
      </c>
      <c r="BU232" s="101">
        <f t="shared" si="123"/>
        <v>0</v>
      </c>
      <c r="BV232" s="101">
        <f t="shared" si="124"/>
        <v>0</v>
      </c>
      <c r="BW232" s="101">
        <f t="shared" si="125"/>
        <v>0</v>
      </c>
      <c r="BX232" s="101">
        <f t="shared" si="126"/>
        <v>0</v>
      </c>
      <c r="BY232" s="101">
        <f t="shared" si="127"/>
        <v>0</v>
      </c>
      <c r="BZ232" s="101">
        <f t="shared" si="128"/>
        <v>0</v>
      </c>
      <c r="CA232" s="101">
        <f t="shared" si="129"/>
        <v>0</v>
      </c>
      <c r="CB232" s="100">
        <f t="shared" si="130"/>
        <v>0</v>
      </c>
      <c r="CC232" s="101">
        <f t="shared" si="131"/>
        <v>0</v>
      </c>
      <c r="CD232" s="102">
        <f t="shared" si="132"/>
        <v>0</v>
      </c>
      <c r="CE232" s="100">
        <f t="shared" si="133"/>
        <v>0</v>
      </c>
      <c r="CF232" s="100">
        <f t="shared" si="134"/>
        <v>0</v>
      </c>
      <c r="CG232" s="100">
        <f t="shared" si="135"/>
        <v>0</v>
      </c>
      <c r="CH232" s="100">
        <f t="shared" si="136"/>
        <v>0</v>
      </c>
      <c r="CI232" s="100">
        <f t="shared" si="137"/>
        <v>0</v>
      </c>
      <c r="CJ232" s="103">
        <f t="shared" si="138"/>
        <v>0</v>
      </c>
      <c r="CK232" s="101">
        <f t="shared" si="139"/>
        <v>0</v>
      </c>
      <c r="CL232" s="103">
        <f t="shared" si="140"/>
        <v>0</v>
      </c>
      <c r="CM232" s="101" t="e">
        <f t="shared" si="141"/>
        <v>#DIV/0!</v>
      </c>
    </row>
    <row r="233" spans="2:91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7"/>
        <v>10</v>
      </c>
      <c r="AY233" s="100" t="e">
        <f t="shared" si="108"/>
        <v>#DIV/0!</v>
      </c>
      <c r="AZ233" s="101" t="e">
        <f t="shared" si="109"/>
        <v>#DIV/0!</v>
      </c>
      <c r="BA233" s="102">
        <f t="shared" si="110"/>
        <v>0</v>
      </c>
      <c r="BB233" s="100" t="e">
        <f t="shared" si="111"/>
        <v>#DIV/0!</v>
      </c>
      <c r="BC233" s="100">
        <f t="shared" si="112"/>
        <v>0</v>
      </c>
      <c r="BD233" s="100" t="e">
        <f t="shared" si="113"/>
        <v>#DIV/0!</v>
      </c>
      <c r="BE233" s="100">
        <f t="shared" si="114"/>
        <v>0</v>
      </c>
      <c r="BF233" s="100" t="e">
        <f t="shared" si="115"/>
        <v>#DIV/0!</v>
      </c>
      <c r="BG233" s="103" t="e">
        <f>+VLOOKUP(K233,'Código Barras'!$C$3:$D$1694,1,0)</f>
        <v>#N/A</v>
      </c>
      <c r="BH233" s="101" t="e">
        <f t="shared" si="116"/>
        <v>#DIV/0!</v>
      </c>
      <c r="BI233" s="103" t="e">
        <f>+VLOOKUP(M233,'Código Barras'!$C$3:$D$1694,1,0)</f>
        <v>#N/A</v>
      </c>
      <c r="BJ233" s="101" t="e">
        <f t="shared" si="117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8"/>
        <v>0</v>
      </c>
      <c r="BQ233" s="103">
        <f t="shared" si="119"/>
        <v>0</v>
      </c>
      <c r="BR233" s="103">
        <f t="shared" si="120"/>
        <v>0</v>
      </c>
      <c r="BS233" s="103">
        <f t="shared" si="121"/>
        <v>0</v>
      </c>
      <c r="BT233" s="101">
        <f t="shared" si="122"/>
        <v>0</v>
      </c>
      <c r="BU233" s="101">
        <f t="shared" si="123"/>
        <v>0</v>
      </c>
      <c r="BV233" s="101">
        <f t="shared" si="124"/>
        <v>0</v>
      </c>
      <c r="BW233" s="101">
        <f t="shared" si="125"/>
        <v>0</v>
      </c>
      <c r="BX233" s="101">
        <f t="shared" si="126"/>
        <v>0</v>
      </c>
      <c r="BY233" s="101">
        <f t="shared" si="127"/>
        <v>0</v>
      </c>
      <c r="BZ233" s="101">
        <f t="shared" si="128"/>
        <v>0</v>
      </c>
      <c r="CA233" s="101">
        <f t="shared" si="129"/>
        <v>0</v>
      </c>
      <c r="CB233" s="100">
        <f t="shared" si="130"/>
        <v>0</v>
      </c>
      <c r="CC233" s="101">
        <f t="shared" si="131"/>
        <v>0</v>
      </c>
      <c r="CD233" s="102">
        <f t="shared" si="132"/>
        <v>0</v>
      </c>
      <c r="CE233" s="100">
        <f t="shared" si="133"/>
        <v>0</v>
      </c>
      <c r="CF233" s="100">
        <f t="shared" si="134"/>
        <v>0</v>
      </c>
      <c r="CG233" s="100">
        <f t="shared" si="135"/>
        <v>0</v>
      </c>
      <c r="CH233" s="100">
        <f t="shared" si="136"/>
        <v>0</v>
      </c>
      <c r="CI233" s="100">
        <f t="shared" si="137"/>
        <v>0</v>
      </c>
      <c r="CJ233" s="103">
        <f t="shared" si="138"/>
        <v>0</v>
      </c>
      <c r="CK233" s="101">
        <f t="shared" si="139"/>
        <v>0</v>
      </c>
      <c r="CL233" s="103">
        <f t="shared" si="140"/>
        <v>0</v>
      </c>
      <c r="CM233" s="101" t="e">
        <f t="shared" si="141"/>
        <v>#DIV/0!</v>
      </c>
    </row>
    <row r="234" spans="2:91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7"/>
        <v>10</v>
      </c>
      <c r="AY234" s="100" t="e">
        <f t="shared" si="108"/>
        <v>#DIV/0!</v>
      </c>
      <c r="AZ234" s="101" t="e">
        <f t="shared" si="109"/>
        <v>#DIV/0!</v>
      </c>
      <c r="BA234" s="102">
        <f t="shared" si="110"/>
        <v>0</v>
      </c>
      <c r="BB234" s="100" t="e">
        <f t="shared" si="111"/>
        <v>#DIV/0!</v>
      </c>
      <c r="BC234" s="100">
        <f t="shared" si="112"/>
        <v>0</v>
      </c>
      <c r="BD234" s="100" t="e">
        <f t="shared" si="113"/>
        <v>#DIV/0!</v>
      </c>
      <c r="BE234" s="100">
        <f t="shared" si="114"/>
        <v>0</v>
      </c>
      <c r="BF234" s="100" t="e">
        <f t="shared" si="115"/>
        <v>#DIV/0!</v>
      </c>
      <c r="BG234" s="103" t="e">
        <f>+VLOOKUP(K234,'Código Barras'!$C$3:$D$1694,1,0)</f>
        <v>#N/A</v>
      </c>
      <c r="BH234" s="101" t="e">
        <f t="shared" si="116"/>
        <v>#DIV/0!</v>
      </c>
      <c r="BI234" s="103" t="e">
        <f>+VLOOKUP(M234,'Código Barras'!$C$3:$D$1694,1,0)</f>
        <v>#N/A</v>
      </c>
      <c r="BJ234" s="101" t="e">
        <f t="shared" si="117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8"/>
        <v>0</v>
      </c>
      <c r="BQ234" s="103">
        <f t="shared" si="119"/>
        <v>0</v>
      </c>
      <c r="BR234" s="103">
        <f t="shared" si="120"/>
        <v>0</v>
      </c>
      <c r="BS234" s="103">
        <f t="shared" si="121"/>
        <v>0</v>
      </c>
      <c r="BT234" s="101">
        <f t="shared" si="122"/>
        <v>0</v>
      </c>
      <c r="BU234" s="101">
        <f t="shared" si="123"/>
        <v>0</v>
      </c>
      <c r="BV234" s="101">
        <f t="shared" si="124"/>
        <v>0</v>
      </c>
      <c r="BW234" s="101">
        <f t="shared" si="125"/>
        <v>0</v>
      </c>
      <c r="BX234" s="101">
        <f t="shared" si="126"/>
        <v>0</v>
      </c>
      <c r="BY234" s="101">
        <f t="shared" si="127"/>
        <v>0</v>
      </c>
      <c r="BZ234" s="101">
        <f t="shared" si="128"/>
        <v>0</v>
      </c>
      <c r="CA234" s="101">
        <f t="shared" si="129"/>
        <v>0</v>
      </c>
      <c r="CB234" s="100">
        <f t="shared" si="130"/>
        <v>0</v>
      </c>
      <c r="CC234" s="101">
        <f t="shared" si="131"/>
        <v>0</v>
      </c>
      <c r="CD234" s="102">
        <f t="shared" si="132"/>
        <v>0</v>
      </c>
      <c r="CE234" s="100">
        <f t="shared" si="133"/>
        <v>0</v>
      </c>
      <c r="CF234" s="100">
        <f t="shared" si="134"/>
        <v>0</v>
      </c>
      <c r="CG234" s="100">
        <f t="shared" si="135"/>
        <v>0</v>
      </c>
      <c r="CH234" s="100">
        <f t="shared" si="136"/>
        <v>0</v>
      </c>
      <c r="CI234" s="100">
        <f t="shared" si="137"/>
        <v>0</v>
      </c>
      <c r="CJ234" s="103">
        <f t="shared" si="138"/>
        <v>0</v>
      </c>
      <c r="CK234" s="101">
        <f t="shared" si="139"/>
        <v>0</v>
      </c>
      <c r="CL234" s="103">
        <f t="shared" si="140"/>
        <v>0</v>
      </c>
      <c r="CM234" s="101" t="e">
        <f t="shared" si="141"/>
        <v>#DIV/0!</v>
      </c>
    </row>
    <row r="235" spans="2:91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7"/>
        <v>10</v>
      </c>
      <c r="AY235" s="100" t="e">
        <f t="shared" si="108"/>
        <v>#DIV/0!</v>
      </c>
      <c r="AZ235" s="101" t="e">
        <f t="shared" si="109"/>
        <v>#DIV/0!</v>
      </c>
      <c r="BA235" s="102">
        <f t="shared" si="110"/>
        <v>0</v>
      </c>
      <c r="BB235" s="100" t="e">
        <f t="shared" si="111"/>
        <v>#DIV/0!</v>
      </c>
      <c r="BC235" s="100">
        <f t="shared" si="112"/>
        <v>0</v>
      </c>
      <c r="BD235" s="100" t="e">
        <f t="shared" si="113"/>
        <v>#DIV/0!</v>
      </c>
      <c r="BE235" s="100">
        <f t="shared" si="114"/>
        <v>0</v>
      </c>
      <c r="BF235" s="100" t="e">
        <f t="shared" si="115"/>
        <v>#DIV/0!</v>
      </c>
      <c r="BG235" s="103" t="e">
        <f>+VLOOKUP(K235,'Código Barras'!$C$3:$D$1694,1,0)</f>
        <v>#N/A</v>
      </c>
      <c r="BH235" s="101" t="e">
        <f t="shared" si="116"/>
        <v>#DIV/0!</v>
      </c>
      <c r="BI235" s="103" t="e">
        <f>+VLOOKUP(M235,'Código Barras'!$C$3:$D$1694,1,0)</f>
        <v>#N/A</v>
      </c>
      <c r="BJ235" s="101" t="e">
        <f t="shared" si="117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8"/>
        <v>0</v>
      </c>
      <c r="BQ235" s="103">
        <f t="shared" si="119"/>
        <v>0</v>
      </c>
      <c r="BR235" s="103">
        <f t="shared" si="120"/>
        <v>0</v>
      </c>
      <c r="BS235" s="103">
        <f t="shared" si="121"/>
        <v>0</v>
      </c>
      <c r="BT235" s="101">
        <f t="shared" si="122"/>
        <v>0</v>
      </c>
      <c r="BU235" s="101">
        <f t="shared" si="123"/>
        <v>0</v>
      </c>
      <c r="BV235" s="101">
        <f t="shared" si="124"/>
        <v>0</v>
      </c>
      <c r="BW235" s="101">
        <f t="shared" si="125"/>
        <v>0</v>
      </c>
      <c r="BX235" s="101">
        <f t="shared" si="126"/>
        <v>0</v>
      </c>
      <c r="BY235" s="101">
        <f t="shared" si="127"/>
        <v>0</v>
      </c>
      <c r="BZ235" s="101">
        <f t="shared" si="128"/>
        <v>0</v>
      </c>
      <c r="CA235" s="101">
        <f t="shared" si="129"/>
        <v>0</v>
      </c>
      <c r="CB235" s="100">
        <f t="shared" si="130"/>
        <v>0</v>
      </c>
      <c r="CC235" s="101">
        <f t="shared" si="131"/>
        <v>0</v>
      </c>
      <c r="CD235" s="102">
        <f t="shared" si="132"/>
        <v>0</v>
      </c>
      <c r="CE235" s="100">
        <f t="shared" si="133"/>
        <v>0</v>
      </c>
      <c r="CF235" s="100">
        <f t="shared" si="134"/>
        <v>0</v>
      </c>
      <c r="CG235" s="100">
        <f t="shared" si="135"/>
        <v>0</v>
      </c>
      <c r="CH235" s="100">
        <f t="shared" si="136"/>
        <v>0</v>
      </c>
      <c r="CI235" s="100">
        <f t="shared" si="137"/>
        <v>0</v>
      </c>
      <c r="CJ235" s="103">
        <f t="shared" si="138"/>
        <v>0</v>
      </c>
      <c r="CK235" s="101">
        <f t="shared" si="139"/>
        <v>0</v>
      </c>
      <c r="CL235" s="103">
        <f t="shared" si="140"/>
        <v>0</v>
      </c>
      <c r="CM235" s="101" t="e">
        <f t="shared" si="141"/>
        <v>#DIV/0!</v>
      </c>
    </row>
    <row r="236" spans="2:91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7"/>
        <v>10</v>
      </c>
      <c r="AY236" s="100" t="e">
        <f t="shared" si="108"/>
        <v>#DIV/0!</v>
      </c>
      <c r="AZ236" s="101" t="e">
        <f t="shared" si="109"/>
        <v>#DIV/0!</v>
      </c>
      <c r="BA236" s="102">
        <f t="shared" si="110"/>
        <v>0</v>
      </c>
      <c r="BB236" s="100" t="e">
        <f t="shared" si="111"/>
        <v>#DIV/0!</v>
      </c>
      <c r="BC236" s="100">
        <f t="shared" si="112"/>
        <v>0</v>
      </c>
      <c r="BD236" s="100" t="e">
        <f t="shared" si="113"/>
        <v>#DIV/0!</v>
      </c>
      <c r="BE236" s="100">
        <f t="shared" si="114"/>
        <v>0</v>
      </c>
      <c r="BF236" s="100" t="e">
        <f t="shared" si="115"/>
        <v>#DIV/0!</v>
      </c>
      <c r="BG236" s="103" t="e">
        <f>+VLOOKUP(K236,'Código Barras'!$C$3:$D$1694,1,0)</f>
        <v>#N/A</v>
      </c>
      <c r="BH236" s="101" t="e">
        <f t="shared" si="116"/>
        <v>#DIV/0!</v>
      </c>
      <c r="BI236" s="103" t="e">
        <f>+VLOOKUP(M236,'Código Barras'!$C$3:$D$1694,1,0)</f>
        <v>#N/A</v>
      </c>
      <c r="BJ236" s="101" t="e">
        <f t="shared" si="117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8"/>
        <v>0</v>
      </c>
      <c r="BQ236" s="103">
        <f t="shared" si="119"/>
        <v>0</v>
      </c>
      <c r="BR236" s="103">
        <f t="shared" si="120"/>
        <v>0</v>
      </c>
      <c r="BS236" s="103">
        <f t="shared" si="121"/>
        <v>0</v>
      </c>
      <c r="BT236" s="101">
        <f t="shared" si="122"/>
        <v>0</v>
      </c>
      <c r="BU236" s="101">
        <f t="shared" si="123"/>
        <v>0</v>
      </c>
      <c r="BV236" s="101">
        <f t="shared" si="124"/>
        <v>0</v>
      </c>
      <c r="BW236" s="101">
        <f t="shared" si="125"/>
        <v>0</v>
      </c>
      <c r="BX236" s="101">
        <f t="shared" si="126"/>
        <v>0</v>
      </c>
      <c r="BY236" s="101">
        <f t="shared" si="127"/>
        <v>0</v>
      </c>
      <c r="BZ236" s="101">
        <f t="shared" si="128"/>
        <v>0</v>
      </c>
      <c r="CA236" s="101">
        <f t="shared" si="129"/>
        <v>0</v>
      </c>
      <c r="CB236" s="100">
        <f t="shared" si="130"/>
        <v>0</v>
      </c>
      <c r="CC236" s="101">
        <f t="shared" si="131"/>
        <v>0</v>
      </c>
      <c r="CD236" s="102">
        <f t="shared" si="132"/>
        <v>0</v>
      </c>
      <c r="CE236" s="100">
        <f t="shared" si="133"/>
        <v>0</v>
      </c>
      <c r="CF236" s="100">
        <f t="shared" si="134"/>
        <v>0</v>
      </c>
      <c r="CG236" s="100">
        <f t="shared" si="135"/>
        <v>0</v>
      </c>
      <c r="CH236" s="100">
        <f t="shared" si="136"/>
        <v>0</v>
      </c>
      <c r="CI236" s="100">
        <f t="shared" si="137"/>
        <v>0</v>
      </c>
      <c r="CJ236" s="103">
        <f t="shared" si="138"/>
        <v>0</v>
      </c>
      <c r="CK236" s="101">
        <f t="shared" si="139"/>
        <v>0</v>
      </c>
      <c r="CL236" s="103">
        <f t="shared" si="140"/>
        <v>0</v>
      </c>
      <c r="CM236" s="101" t="e">
        <f t="shared" si="141"/>
        <v>#DIV/0!</v>
      </c>
    </row>
    <row r="237" spans="2:91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7"/>
        <v>10</v>
      </c>
      <c r="AY237" s="100" t="e">
        <f t="shared" si="108"/>
        <v>#DIV/0!</v>
      </c>
      <c r="AZ237" s="101" t="e">
        <f t="shared" si="109"/>
        <v>#DIV/0!</v>
      </c>
      <c r="BA237" s="102">
        <f t="shared" si="110"/>
        <v>0</v>
      </c>
      <c r="BB237" s="100" t="e">
        <f t="shared" si="111"/>
        <v>#DIV/0!</v>
      </c>
      <c r="BC237" s="100">
        <f t="shared" si="112"/>
        <v>0</v>
      </c>
      <c r="BD237" s="100" t="e">
        <f t="shared" si="113"/>
        <v>#DIV/0!</v>
      </c>
      <c r="BE237" s="100">
        <f t="shared" si="114"/>
        <v>0</v>
      </c>
      <c r="BF237" s="100" t="e">
        <f t="shared" si="115"/>
        <v>#DIV/0!</v>
      </c>
      <c r="BG237" s="103" t="e">
        <f>+VLOOKUP(K237,'Código Barras'!$C$3:$D$1694,1,0)</f>
        <v>#N/A</v>
      </c>
      <c r="BH237" s="101" t="e">
        <f t="shared" si="116"/>
        <v>#DIV/0!</v>
      </c>
      <c r="BI237" s="103" t="e">
        <f>+VLOOKUP(M237,'Código Barras'!$C$3:$D$1694,1,0)</f>
        <v>#N/A</v>
      </c>
      <c r="BJ237" s="101" t="e">
        <f t="shared" si="117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8"/>
        <v>0</v>
      </c>
      <c r="BQ237" s="103">
        <f t="shared" si="119"/>
        <v>0</v>
      </c>
      <c r="BR237" s="103">
        <f t="shared" si="120"/>
        <v>0</v>
      </c>
      <c r="BS237" s="103">
        <f t="shared" si="121"/>
        <v>0</v>
      </c>
      <c r="BT237" s="101">
        <f t="shared" si="122"/>
        <v>0</v>
      </c>
      <c r="BU237" s="101">
        <f t="shared" si="123"/>
        <v>0</v>
      </c>
      <c r="BV237" s="101">
        <f t="shared" si="124"/>
        <v>0</v>
      </c>
      <c r="BW237" s="101">
        <f t="shared" si="125"/>
        <v>0</v>
      </c>
      <c r="BX237" s="101">
        <f t="shared" si="126"/>
        <v>0</v>
      </c>
      <c r="BY237" s="101">
        <f t="shared" si="127"/>
        <v>0</v>
      </c>
      <c r="BZ237" s="101">
        <f t="shared" si="128"/>
        <v>0</v>
      </c>
      <c r="CA237" s="101">
        <f t="shared" si="129"/>
        <v>0</v>
      </c>
      <c r="CB237" s="100">
        <f t="shared" si="130"/>
        <v>0</v>
      </c>
      <c r="CC237" s="101">
        <f t="shared" si="131"/>
        <v>0</v>
      </c>
      <c r="CD237" s="102">
        <f t="shared" si="132"/>
        <v>0</v>
      </c>
      <c r="CE237" s="100">
        <f t="shared" si="133"/>
        <v>0</v>
      </c>
      <c r="CF237" s="100">
        <f t="shared" si="134"/>
        <v>0</v>
      </c>
      <c r="CG237" s="100">
        <f t="shared" si="135"/>
        <v>0</v>
      </c>
      <c r="CH237" s="100">
        <f t="shared" si="136"/>
        <v>0</v>
      </c>
      <c r="CI237" s="100">
        <f t="shared" si="137"/>
        <v>0</v>
      </c>
      <c r="CJ237" s="103">
        <f t="shared" si="138"/>
        <v>0</v>
      </c>
      <c r="CK237" s="101">
        <f t="shared" si="139"/>
        <v>0</v>
      </c>
      <c r="CL237" s="103">
        <f t="shared" si="140"/>
        <v>0</v>
      </c>
      <c r="CM237" s="101" t="e">
        <f t="shared" si="141"/>
        <v>#DIV/0!</v>
      </c>
    </row>
    <row r="238" spans="2:91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7"/>
        <v>10</v>
      </c>
      <c r="AY238" s="100" t="e">
        <f t="shared" si="108"/>
        <v>#DIV/0!</v>
      </c>
      <c r="AZ238" s="101" t="e">
        <f t="shared" si="109"/>
        <v>#DIV/0!</v>
      </c>
      <c r="BA238" s="102">
        <f t="shared" si="110"/>
        <v>0</v>
      </c>
      <c r="BB238" s="100" t="e">
        <f t="shared" si="111"/>
        <v>#DIV/0!</v>
      </c>
      <c r="BC238" s="100">
        <f t="shared" si="112"/>
        <v>0</v>
      </c>
      <c r="BD238" s="100" t="e">
        <f t="shared" si="113"/>
        <v>#DIV/0!</v>
      </c>
      <c r="BE238" s="100">
        <f t="shared" si="114"/>
        <v>0</v>
      </c>
      <c r="BF238" s="100" t="e">
        <f t="shared" si="115"/>
        <v>#DIV/0!</v>
      </c>
      <c r="BG238" s="103" t="e">
        <f>+VLOOKUP(K238,'Código Barras'!$C$3:$D$1694,1,0)</f>
        <v>#N/A</v>
      </c>
      <c r="BH238" s="101" t="e">
        <f t="shared" si="116"/>
        <v>#DIV/0!</v>
      </c>
      <c r="BI238" s="103" t="e">
        <f>+VLOOKUP(M238,'Código Barras'!$C$3:$D$1694,1,0)</f>
        <v>#N/A</v>
      </c>
      <c r="BJ238" s="101" t="e">
        <f t="shared" si="117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8"/>
        <v>0</v>
      </c>
      <c r="BQ238" s="103">
        <f t="shared" si="119"/>
        <v>0</v>
      </c>
      <c r="BR238" s="103">
        <f t="shared" si="120"/>
        <v>0</v>
      </c>
      <c r="BS238" s="103">
        <f t="shared" si="121"/>
        <v>0</v>
      </c>
      <c r="BT238" s="101">
        <f t="shared" si="122"/>
        <v>0</v>
      </c>
      <c r="BU238" s="101">
        <f t="shared" si="123"/>
        <v>0</v>
      </c>
      <c r="BV238" s="101">
        <f t="shared" si="124"/>
        <v>0</v>
      </c>
      <c r="BW238" s="101">
        <f t="shared" si="125"/>
        <v>0</v>
      </c>
      <c r="BX238" s="101">
        <f t="shared" si="126"/>
        <v>0</v>
      </c>
      <c r="BY238" s="101">
        <f t="shared" si="127"/>
        <v>0</v>
      </c>
      <c r="BZ238" s="101">
        <f t="shared" si="128"/>
        <v>0</v>
      </c>
      <c r="CA238" s="101">
        <f t="shared" si="129"/>
        <v>0</v>
      </c>
      <c r="CB238" s="100">
        <f t="shared" si="130"/>
        <v>0</v>
      </c>
      <c r="CC238" s="101">
        <f t="shared" si="131"/>
        <v>0</v>
      </c>
      <c r="CD238" s="102">
        <f t="shared" si="132"/>
        <v>0</v>
      </c>
      <c r="CE238" s="100">
        <f t="shared" si="133"/>
        <v>0</v>
      </c>
      <c r="CF238" s="100">
        <f t="shared" si="134"/>
        <v>0</v>
      </c>
      <c r="CG238" s="100">
        <f t="shared" si="135"/>
        <v>0</v>
      </c>
      <c r="CH238" s="100">
        <f t="shared" si="136"/>
        <v>0</v>
      </c>
      <c r="CI238" s="100">
        <f t="shared" si="137"/>
        <v>0</v>
      </c>
      <c r="CJ238" s="103">
        <f t="shared" si="138"/>
        <v>0</v>
      </c>
      <c r="CK238" s="101">
        <f t="shared" si="139"/>
        <v>0</v>
      </c>
      <c r="CL238" s="103">
        <f t="shared" si="140"/>
        <v>0</v>
      </c>
      <c r="CM238" s="101" t="e">
        <f t="shared" si="141"/>
        <v>#DIV/0!</v>
      </c>
    </row>
    <row r="239" spans="2:91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7"/>
        <v>10</v>
      </c>
      <c r="AY239" s="100" t="e">
        <f t="shared" si="108"/>
        <v>#DIV/0!</v>
      </c>
      <c r="AZ239" s="101" t="e">
        <f t="shared" si="109"/>
        <v>#DIV/0!</v>
      </c>
      <c r="BA239" s="102">
        <f t="shared" si="110"/>
        <v>0</v>
      </c>
      <c r="BB239" s="100" t="e">
        <f t="shared" si="111"/>
        <v>#DIV/0!</v>
      </c>
      <c r="BC239" s="100">
        <f t="shared" si="112"/>
        <v>0</v>
      </c>
      <c r="BD239" s="100" t="e">
        <f t="shared" si="113"/>
        <v>#DIV/0!</v>
      </c>
      <c r="BE239" s="100">
        <f t="shared" si="114"/>
        <v>0</v>
      </c>
      <c r="BF239" s="100" t="e">
        <f t="shared" si="115"/>
        <v>#DIV/0!</v>
      </c>
      <c r="BG239" s="103" t="e">
        <f>+VLOOKUP(K239,'Código Barras'!$C$3:$D$1694,1,0)</f>
        <v>#N/A</v>
      </c>
      <c r="BH239" s="101" t="e">
        <f t="shared" si="116"/>
        <v>#DIV/0!</v>
      </c>
      <c r="BI239" s="103" t="e">
        <f>+VLOOKUP(M239,'Código Barras'!$C$3:$D$1694,1,0)</f>
        <v>#N/A</v>
      </c>
      <c r="BJ239" s="101" t="e">
        <f t="shared" si="117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8"/>
        <v>0</v>
      </c>
      <c r="BQ239" s="103">
        <f t="shared" si="119"/>
        <v>0</v>
      </c>
      <c r="BR239" s="103">
        <f t="shared" si="120"/>
        <v>0</v>
      </c>
      <c r="BS239" s="103">
        <f t="shared" si="121"/>
        <v>0</v>
      </c>
      <c r="BT239" s="101">
        <f t="shared" si="122"/>
        <v>0</v>
      </c>
      <c r="BU239" s="101">
        <f t="shared" si="123"/>
        <v>0</v>
      </c>
      <c r="BV239" s="101">
        <f t="shared" si="124"/>
        <v>0</v>
      </c>
      <c r="BW239" s="101">
        <f t="shared" si="125"/>
        <v>0</v>
      </c>
      <c r="BX239" s="101">
        <f t="shared" si="126"/>
        <v>0</v>
      </c>
      <c r="BY239" s="101">
        <f t="shared" si="127"/>
        <v>0</v>
      </c>
      <c r="BZ239" s="101">
        <f t="shared" si="128"/>
        <v>0</v>
      </c>
      <c r="CA239" s="101">
        <f t="shared" si="129"/>
        <v>0</v>
      </c>
      <c r="CB239" s="100">
        <f t="shared" si="130"/>
        <v>0</v>
      </c>
      <c r="CC239" s="101">
        <f t="shared" si="131"/>
        <v>0</v>
      </c>
      <c r="CD239" s="102">
        <f t="shared" si="132"/>
        <v>0</v>
      </c>
      <c r="CE239" s="100">
        <f t="shared" si="133"/>
        <v>0</v>
      </c>
      <c r="CF239" s="100">
        <f t="shared" si="134"/>
        <v>0</v>
      </c>
      <c r="CG239" s="100">
        <f t="shared" si="135"/>
        <v>0</v>
      </c>
      <c r="CH239" s="100">
        <f t="shared" si="136"/>
        <v>0</v>
      </c>
      <c r="CI239" s="100">
        <f t="shared" si="137"/>
        <v>0</v>
      </c>
      <c r="CJ239" s="103">
        <f t="shared" si="138"/>
        <v>0</v>
      </c>
      <c r="CK239" s="101">
        <f t="shared" si="139"/>
        <v>0</v>
      </c>
      <c r="CL239" s="103">
        <f t="shared" si="140"/>
        <v>0</v>
      </c>
      <c r="CM239" s="101" t="e">
        <f t="shared" si="141"/>
        <v>#DIV/0!</v>
      </c>
    </row>
    <row r="240" spans="2:91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7"/>
        <v>10</v>
      </c>
      <c r="AY240" s="100" t="e">
        <f t="shared" si="108"/>
        <v>#DIV/0!</v>
      </c>
      <c r="AZ240" s="101" t="e">
        <f t="shared" si="109"/>
        <v>#DIV/0!</v>
      </c>
      <c r="BA240" s="102">
        <f t="shared" si="110"/>
        <v>0</v>
      </c>
      <c r="BB240" s="100" t="e">
        <f t="shared" si="111"/>
        <v>#DIV/0!</v>
      </c>
      <c r="BC240" s="100">
        <f t="shared" si="112"/>
        <v>0</v>
      </c>
      <c r="BD240" s="100" t="e">
        <f t="shared" si="113"/>
        <v>#DIV/0!</v>
      </c>
      <c r="BE240" s="100">
        <f t="shared" si="114"/>
        <v>0</v>
      </c>
      <c r="BF240" s="100" t="e">
        <f t="shared" si="115"/>
        <v>#DIV/0!</v>
      </c>
      <c r="BG240" s="103" t="e">
        <f>+VLOOKUP(K240,'Código Barras'!$C$3:$D$1694,1,0)</f>
        <v>#N/A</v>
      </c>
      <c r="BH240" s="101" t="e">
        <f t="shared" si="116"/>
        <v>#DIV/0!</v>
      </c>
      <c r="BI240" s="103" t="e">
        <f>+VLOOKUP(M240,'Código Barras'!$C$3:$D$1694,1,0)</f>
        <v>#N/A</v>
      </c>
      <c r="BJ240" s="101" t="e">
        <f t="shared" si="117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8"/>
        <v>0</v>
      </c>
      <c r="BQ240" s="103">
        <f t="shared" si="119"/>
        <v>0</v>
      </c>
      <c r="BR240" s="103">
        <f t="shared" si="120"/>
        <v>0</v>
      </c>
      <c r="BS240" s="103">
        <f t="shared" si="121"/>
        <v>0</v>
      </c>
      <c r="BT240" s="101">
        <f t="shared" si="122"/>
        <v>0</v>
      </c>
      <c r="BU240" s="101">
        <f t="shared" si="123"/>
        <v>0</v>
      </c>
      <c r="BV240" s="101">
        <f t="shared" si="124"/>
        <v>0</v>
      </c>
      <c r="BW240" s="101">
        <f t="shared" si="125"/>
        <v>0</v>
      </c>
      <c r="BX240" s="101">
        <f t="shared" si="126"/>
        <v>0</v>
      </c>
      <c r="BY240" s="101">
        <f t="shared" si="127"/>
        <v>0</v>
      </c>
      <c r="BZ240" s="101">
        <f t="shared" si="128"/>
        <v>0</v>
      </c>
      <c r="CA240" s="101">
        <f t="shared" si="129"/>
        <v>0</v>
      </c>
      <c r="CB240" s="100">
        <f t="shared" si="130"/>
        <v>0</v>
      </c>
      <c r="CC240" s="101">
        <f t="shared" si="131"/>
        <v>0</v>
      </c>
      <c r="CD240" s="102">
        <f t="shared" si="132"/>
        <v>0</v>
      </c>
      <c r="CE240" s="100">
        <f t="shared" si="133"/>
        <v>0</v>
      </c>
      <c r="CF240" s="100">
        <f t="shared" si="134"/>
        <v>0</v>
      </c>
      <c r="CG240" s="100">
        <f t="shared" si="135"/>
        <v>0</v>
      </c>
      <c r="CH240" s="100">
        <f t="shared" si="136"/>
        <v>0</v>
      </c>
      <c r="CI240" s="100">
        <f t="shared" si="137"/>
        <v>0</v>
      </c>
      <c r="CJ240" s="103">
        <f t="shared" si="138"/>
        <v>0</v>
      </c>
      <c r="CK240" s="101">
        <f t="shared" si="139"/>
        <v>0</v>
      </c>
      <c r="CL240" s="103">
        <f t="shared" si="140"/>
        <v>0</v>
      </c>
      <c r="CM240" s="101" t="e">
        <f t="shared" si="141"/>
        <v>#DIV/0!</v>
      </c>
    </row>
    <row r="241" spans="2:91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7"/>
        <v>10</v>
      </c>
      <c r="AY241" s="100" t="e">
        <f t="shared" si="108"/>
        <v>#DIV/0!</v>
      </c>
      <c r="AZ241" s="101" t="e">
        <f t="shared" si="109"/>
        <v>#DIV/0!</v>
      </c>
      <c r="BA241" s="102">
        <f t="shared" si="110"/>
        <v>0</v>
      </c>
      <c r="BB241" s="100" t="e">
        <f t="shared" si="111"/>
        <v>#DIV/0!</v>
      </c>
      <c r="BC241" s="100">
        <f t="shared" si="112"/>
        <v>0</v>
      </c>
      <c r="BD241" s="100" t="e">
        <f t="shared" si="113"/>
        <v>#DIV/0!</v>
      </c>
      <c r="BE241" s="100">
        <f t="shared" si="114"/>
        <v>0</v>
      </c>
      <c r="BF241" s="100" t="e">
        <f t="shared" si="115"/>
        <v>#DIV/0!</v>
      </c>
      <c r="BG241" s="103" t="e">
        <f>+VLOOKUP(K241,'Código Barras'!$C$3:$D$1694,1,0)</f>
        <v>#N/A</v>
      </c>
      <c r="BH241" s="101" t="e">
        <f t="shared" si="116"/>
        <v>#DIV/0!</v>
      </c>
      <c r="BI241" s="103" t="e">
        <f>+VLOOKUP(M241,'Código Barras'!$C$3:$D$1694,1,0)</f>
        <v>#N/A</v>
      </c>
      <c r="BJ241" s="101" t="e">
        <f t="shared" si="117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8"/>
        <v>0</v>
      </c>
      <c r="BQ241" s="103">
        <f t="shared" si="119"/>
        <v>0</v>
      </c>
      <c r="BR241" s="103">
        <f t="shared" si="120"/>
        <v>0</v>
      </c>
      <c r="BS241" s="103">
        <f t="shared" si="121"/>
        <v>0</v>
      </c>
      <c r="BT241" s="101">
        <f t="shared" si="122"/>
        <v>0</v>
      </c>
      <c r="BU241" s="101">
        <f t="shared" si="123"/>
        <v>0</v>
      </c>
      <c r="BV241" s="101">
        <f t="shared" si="124"/>
        <v>0</v>
      </c>
      <c r="BW241" s="101">
        <f t="shared" si="125"/>
        <v>0</v>
      </c>
      <c r="BX241" s="101">
        <f t="shared" si="126"/>
        <v>0</v>
      </c>
      <c r="BY241" s="101">
        <f t="shared" si="127"/>
        <v>0</v>
      </c>
      <c r="BZ241" s="101">
        <f t="shared" si="128"/>
        <v>0</v>
      </c>
      <c r="CA241" s="101">
        <f t="shared" si="129"/>
        <v>0</v>
      </c>
      <c r="CB241" s="100">
        <f t="shared" si="130"/>
        <v>0</v>
      </c>
      <c r="CC241" s="101">
        <f t="shared" si="131"/>
        <v>0</v>
      </c>
      <c r="CD241" s="102">
        <f t="shared" si="132"/>
        <v>0</v>
      </c>
      <c r="CE241" s="100">
        <f t="shared" si="133"/>
        <v>0</v>
      </c>
      <c r="CF241" s="100">
        <f t="shared" si="134"/>
        <v>0</v>
      </c>
      <c r="CG241" s="100">
        <f t="shared" si="135"/>
        <v>0</v>
      </c>
      <c r="CH241" s="100">
        <f t="shared" si="136"/>
        <v>0</v>
      </c>
      <c r="CI241" s="100">
        <f t="shared" si="137"/>
        <v>0</v>
      </c>
      <c r="CJ241" s="103">
        <f t="shared" si="138"/>
        <v>0</v>
      </c>
      <c r="CK241" s="101">
        <f t="shared" si="139"/>
        <v>0</v>
      </c>
      <c r="CL241" s="103">
        <f t="shared" si="140"/>
        <v>0</v>
      </c>
      <c r="CM241" s="101" t="e">
        <f t="shared" si="141"/>
        <v>#DIV/0!</v>
      </c>
    </row>
    <row r="242" spans="2:91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7"/>
        <v>10</v>
      </c>
      <c r="AY242" s="100" t="e">
        <f t="shared" si="108"/>
        <v>#DIV/0!</v>
      </c>
      <c r="AZ242" s="101" t="e">
        <f t="shared" si="109"/>
        <v>#DIV/0!</v>
      </c>
      <c r="BA242" s="102">
        <f t="shared" si="110"/>
        <v>0</v>
      </c>
      <c r="BB242" s="100" t="e">
        <f t="shared" si="111"/>
        <v>#DIV/0!</v>
      </c>
      <c r="BC242" s="100">
        <f t="shared" si="112"/>
        <v>0</v>
      </c>
      <c r="BD242" s="100" t="e">
        <f t="shared" si="113"/>
        <v>#DIV/0!</v>
      </c>
      <c r="BE242" s="100">
        <f t="shared" si="114"/>
        <v>0</v>
      </c>
      <c r="BF242" s="100" t="e">
        <f t="shared" si="115"/>
        <v>#DIV/0!</v>
      </c>
      <c r="BG242" s="103" t="e">
        <f>+VLOOKUP(K242,'Código Barras'!$C$3:$D$1694,1,0)</f>
        <v>#N/A</v>
      </c>
      <c r="BH242" s="101" t="e">
        <f t="shared" si="116"/>
        <v>#DIV/0!</v>
      </c>
      <c r="BI242" s="103" t="e">
        <f>+VLOOKUP(M242,'Código Barras'!$C$3:$D$1694,1,0)</f>
        <v>#N/A</v>
      </c>
      <c r="BJ242" s="101" t="e">
        <f t="shared" si="117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8"/>
        <v>0</v>
      </c>
      <c r="BQ242" s="103">
        <f t="shared" si="119"/>
        <v>0</v>
      </c>
      <c r="BR242" s="103">
        <f t="shared" si="120"/>
        <v>0</v>
      </c>
      <c r="BS242" s="103">
        <f t="shared" si="121"/>
        <v>0</v>
      </c>
      <c r="BT242" s="101">
        <f t="shared" si="122"/>
        <v>0</v>
      </c>
      <c r="BU242" s="101">
        <f t="shared" si="123"/>
        <v>0</v>
      </c>
      <c r="BV242" s="101">
        <f t="shared" si="124"/>
        <v>0</v>
      </c>
      <c r="BW242" s="101">
        <f t="shared" si="125"/>
        <v>0</v>
      </c>
      <c r="BX242" s="101">
        <f t="shared" si="126"/>
        <v>0</v>
      </c>
      <c r="BY242" s="101">
        <f t="shared" si="127"/>
        <v>0</v>
      </c>
      <c r="BZ242" s="101">
        <f t="shared" si="128"/>
        <v>0</v>
      </c>
      <c r="CA242" s="101">
        <f t="shared" si="129"/>
        <v>0</v>
      </c>
      <c r="CB242" s="100">
        <f t="shared" si="130"/>
        <v>0</v>
      </c>
      <c r="CC242" s="101">
        <f t="shared" si="131"/>
        <v>0</v>
      </c>
      <c r="CD242" s="102">
        <f t="shared" si="132"/>
        <v>0</v>
      </c>
      <c r="CE242" s="100">
        <f t="shared" si="133"/>
        <v>0</v>
      </c>
      <c r="CF242" s="100">
        <f t="shared" si="134"/>
        <v>0</v>
      </c>
      <c r="CG242" s="100">
        <f t="shared" si="135"/>
        <v>0</v>
      </c>
      <c r="CH242" s="100">
        <f t="shared" si="136"/>
        <v>0</v>
      </c>
      <c r="CI242" s="100">
        <f t="shared" si="137"/>
        <v>0</v>
      </c>
      <c r="CJ242" s="103">
        <f t="shared" si="138"/>
        <v>0</v>
      </c>
      <c r="CK242" s="101">
        <f t="shared" si="139"/>
        <v>0</v>
      </c>
      <c r="CL242" s="103">
        <f t="shared" si="140"/>
        <v>0</v>
      </c>
      <c r="CM242" s="101" t="e">
        <f t="shared" si="141"/>
        <v>#DIV/0!</v>
      </c>
    </row>
    <row r="243" spans="2:91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7"/>
        <v>10</v>
      </c>
      <c r="AY243" s="100" t="e">
        <f t="shared" si="108"/>
        <v>#DIV/0!</v>
      </c>
      <c r="AZ243" s="101" t="e">
        <f t="shared" si="109"/>
        <v>#DIV/0!</v>
      </c>
      <c r="BA243" s="102">
        <f t="shared" si="110"/>
        <v>0</v>
      </c>
      <c r="BB243" s="100" t="e">
        <f t="shared" si="111"/>
        <v>#DIV/0!</v>
      </c>
      <c r="BC243" s="100">
        <f t="shared" si="112"/>
        <v>0</v>
      </c>
      <c r="BD243" s="100" t="e">
        <f t="shared" si="113"/>
        <v>#DIV/0!</v>
      </c>
      <c r="BE243" s="100">
        <f t="shared" si="114"/>
        <v>0</v>
      </c>
      <c r="BF243" s="100" t="e">
        <f t="shared" si="115"/>
        <v>#DIV/0!</v>
      </c>
      <c r="BG243" s="103" t="e">
        <f>+VLOOKUP(K243,'Código Barras'!$C$3:$D$1694,1,0)</f>
        <v>#N/A</v>
      </c>
      <c r="BH243" s="101" t="e">
        <f t="shared" si="116"/>
        <v>#DIV/0!</v>
      </c>
      <c r="BI243" s="103" t="e">
        <f>+VLOOKUP(M243,'Código Barras'!$C$3:$D$1694,1,0)</f>
        <v>#N/A</v>
      </c>
      <c r="BJ243" s="101" t="e">
        <f t="shared" si="117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8"/>
        <v>0</v>
      </c>
      <c r="BQ243" s="103">
        <f t="shared" si="119"/>
        <v>0</v>
      </c>
      <c r="BR243" s="103">
        <f t="shared" si="120"/>
        <v>0</v>
      </c>
      <c r="BS243" s="103">
        <f t="shared" si="121"/>
        <v>0</v>
      </c>
      <c r="BT243" s="101">
        <f t="shared" si="122"/>
        <v>0</v>
      </c>
      <c r="BU243" s="101">
        <f t="shared" si="123"/>
        <v>0</v>
      </c>
      <c r="BV243" s="101">
        <f t="shared" si="124"/>
        <v>0</v>
      </c>
      <c r="BW243" s="101">
        <f t="shared" si="125"/>
        <v>0</v>
      </c>
      <c r="BX243" s="101">
        <f t="shared" si="126"/>
        <v>0</v>
      </c>
      <c r="BY243" s="101">
        <f t="shared" si="127"/>
        <v>0</v>
      </c>
      <c r="BZ243" s="101">
        <f t="shared" si="128"/>
        <v>0</v>
      </c>
      <c r="CA243" s="101">
        <f t="shared" si="129"/>
        <v>0</v>
      </c>
      <c r="CB243" s="100">
        <f t="shared" si="130"/>
        <v>0</v>
      </c>
      <c r="CC243" s="101">
        <f t="shared" si="131"/>
        <v>0</v>
      </c>
      <c r="CD243" s="102">
        <f t="shared" si="132"/>
        <v>0</v>
      </c>
      <c r="CE243" s="100">
        <f t="shared" si="133"/>
        <v>0</v>
      </c>
      <c r="CF243" s="100">
        <f t="shared" si="134"/>
        <v>0</v>
      </c>
      <c r="CG243" s="100">
        <f t="shared" si="135"/>
        <v>0</v>
      </c>
      <c r="CH243" s="100">
        <f t="shared" si="136"/>
        <v>0</v>
      </c>
      <c r="CI243" s="100">
        <f t="shared" si="137"/>
        <v>0</v>
      </c>
      <c r="CJ243" s="103">
        <f t="shared" si="138"/>
        <v>0</v>
      </c>
      <c r="CK243" s="101">
        <f t="shared" si="139"/>
        <v>0</v>
      </c>
      <c r="CL243" s="103">
        <f t="shared" si="140"/>
        <v>0</v>
      </c>
      <c r="CM243" s="101" t="e">
        <f t="shared" si="141"/>
        <v>#DIV/0!</v>
      </c>
    </row>
    <row r="244" spans="2:91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7"/>
        <v>10</v>
      </c>
      <c r="AY244" s="100" t="e">
        <f t="shared" si="108"/>
        <v>#DIV/0!</v>
      </c>
      <c r="AZ244" s="101" t="e">
        <f t="shared" si="109"/>
        <v>#DIV/0!</v>
      </c>
      <c r="BA244" s="102">
        <f t="shared" si="110"/>
        <v>0</v>
      </c>
      <c r="BB244" s="100" t="e">
        <f t="shared" si="111"/>
        <v>#DIV/0!</v>
      </c>
      <c r="BC244" s="100">
        <f t="shared" si="112"/>
        <v>0</v>
      </c>
      <c r="BD244" s="100" t="e">
        <f t="shared" si="113"/>
        <v>#DIV/0!</v>
      </c>
      <c r="BE244" s="100">
        <f t="shared" si="114"/>
        <v>0</v>
      </c>
      <c r="BF244" s="100" t="e">
        <f t="shared" si="115"/>
        <v>#DIV/0!</v>
      </c>
      <c r="BG244" s="103" t="e">
        <f>+VLOOKUP(K244,'Código Barras'!$C$3:$D$1694,1,0)</f>
        <v>#N/A</v>
      </c>
      <c r="BH244" s="101" t="e">
        <f t="shared" si="116"/>
        <v>#DIV/0!</v>
      </c>
      <c r="BI244" s="103" t="e">
        <f>+VLOOKUP(M244,'Código Barras'!$C$3:$D$1694,1,0)</f>
        <v>#N/A</v>
      </c>
      <c r="BJ244" s="101" t="e">
        <f t="shared" si="117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8"/>
        <v>0</v>
      </c>
      <c r="BQ244" s="103">
        <f t="shared" si="119"/>
        <v>0</v>
      </c>
      <c r="BR244" s="103">
        <f t="shared" si="120"/>
        <v>0</v>
      </c>
      <c r="BS244" s="103">
        <f t="shared" si="121"/>
        <v>0</v>
      </c>
      <c r="BT244" s="101">
        <f t="shared" si="122"/>
        <v>0</v>
      </c>
      <c r="BU244" s="101">
        <f t="shared" si="123"/>
        <v>0</v>
      </c>
      <c r="BV244" s="101">
        <f t="shared" si="124"/>
        <v>0</v>
      </c>
      <c r="BW244" s="101">
        <f t="shared" si="125"/>
        <v>0</v>
      </c>
      <c r="BX244" s="101">
        <f t="shared" si="126"/>
        <v>0</v>
      </c>
      <c r="BY244" s="101">
        <f t="shared" si="127"/>
        <v>0</v>
      </c>
      <c r="BZ244" s="101">
        <f t="shared" si="128"/>
        <v>0</v>
      </c>
      <c r="CA244" s="101">
        <f t="shared" si="129"/>
        <v>0</v>
      </c>
      <c r="CB244" s="100">
        <f t="shared" si="130"/>
        <v>0</v>
      </c>
      <c r="CC244" s="101">
        <f t="shared" si="131"/>
        <v>0</v>
      </c>
      <c r="CD244" s="102">
        <f t="shared" si="132"/>
        <v>0</v>
      </c>
      <c r="CE244" s="100">
        <f t="shared" si="133"/>
        <v>0</v>
      </c>
      <c r="CF244" s="100">
        <f t="shared" si="134"/>
        <v>0</v>
      </c>
      <c r="CG244" s="100">
        <f t="shared" si="135"/>
        <v>0</v>
      </c>
      <c r="CH244" s="100">
        <f t="shared" si="136"/>
        <v>0</v>
      </c>
      <c r="CI244" s="100">
        <f t="shared" si="137"/>
        <v>0</v>
      </c>
      <c r="CJ244" s="103">
        <f t="shared" si="138"/>
        <v>0</v>
      </c>
      <c r="CK244" s="101">
        <f t="shared" si="139"/>
        <v>0</v>
      </c>
      <c r="CL244" s="103">
        <f t="shared" si="140"/>
        <v>0</v>
      </c>
      <c r="CM244" s="101" t="e">
        <f t="shared" si="141"/>
        <v>#DIV/0!</v>
      </c>
    </row>
    <row r="245" spans="2:91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7"/>
        <v>10</v>
      </c>
      <c r="AY245" s="100" t="e">
        <f t="shared" si="108"/>
        <v>#DIV/0!</v>
      </c>
      <c r="AZ245" s="101" t="e">
        <f t="shared" si="109"/>
        <v>#DIV/0!</v>
      </c>
      <c r="BA245" s="102">
        <f t="shared" si="110"/>
        <v>0</v>
      </c>
      <c r="BB245" s="100" t="e">
        <f t="shared" si="111"/>
        <v>#DIV/0!</v>
      </c>
      <c r="BC245" s="100">
        <f t="shared" si="112"/>
        <v>0</v>
      </c>
      <c r="BD245" s="100" t="e">
        <f t="shared" si="113"/>
        <v>#DIV/0!</v>
      </c>
      <c r="BE245" s="100">
        <f t="shared" si="114"/>
        <v>0</v>
      </c>
      <c r="BF245" s="100" t="e">
        <f t="shared" si="115"/>
        <v>#DIV/0!</v>
      </c>
      <c r="BG245" s="103" t="e">
        <f>+VLOOKUP(K245,'Código Barras'!$C$3:$D$1694,1,0)</f>
        <v>#N/A</v>
      </c>
      <c r="BH245" s="101" t="e">
        <f t="shared" si="116"/>
        <v>#DIV/0!</v>
      </c>
      <c r="BI245" s="103" t="e">
        <f>+VLOOKUP(M245,'Código Barras'!$C$3:$D$1694,1,0)</f>
        <v>#N/A</v>
      </c>
      <c r="BJ245" s="101" t="e">
        <f t="shared" si="117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8"/>
        <v>0</v>
      </c>
      <c r="BQ245" s="103">
        <f t="shared" si="119"/>
        <v>0</v>
      </c>
      <c r="BR245" s="103">
        <f t="shared" si="120"/>
        <v>0</v>
      </c>
      <c r="BS245" s="103">
        <f t="shared" si="121"/>
        <v>0</v>
      </c>
      <c r="BT245" s="101">
        <f t="shared" si="122"/>
        <v>0</v>
      </c>
      <c r="BU245" s="101">
        <f t="shared" si="123"/>
        <v>0</v>
      </c>
      <c r="BV245" s="101">
        <f t="shared" si="124"/>
        <v>0</v>
      </c>
      <c r="BW245" s="101">
        <f t="shared" si="125"/>
        <v>0</v>
      </c>
      <c r="BX245" s="101">
        <f t="shared" si="126"/>
        <v>0</v>
      </c>
      <c r="BY245" s="101">
        <f t="shared" si="127"/>
        <v>0</v>
      </c>
      <c r="BZ245" s="101">
        <f t="shared" si="128"/>
        <v>0</v>
      </c>
      <c r="CA245" s="101">
        <f t="shared" si="129"/>
        <v>0</v>
      </c>
      <c r="CB245" s="100">
        <f t="shared" si="130"/>
        <v>0</v>
      </c>
      <c r="CC245" s="101">
        <f t="shared" si="131"/>
        <v>0</v>
      </c>
      <c r="CD245" s="102">
        <f t="shared" si="132"/>
        <v>0</v>
      </c>
      <c r="CE245" s="100">
        <f t="shared" si="133"/>
        <v>0</v>
      </c>
      <c r="CF245" s="100">
        <f t="shared" si="134"/>
        <v>0</v>
      </c>
      <c r="CG245" s="100">
        <f t="shared" si="135"/>
        <v>0</v>
      </c>
      <c r="CH245" s="100">
        <f t="shared" si="136"/>
        <v>0</v>
      </c>
      <c r="CI245" s="100">
        <f t="shared" si="137"/>
        <v>0</v>
      </c>
      <c r="CJ245" s="103">
        <f t="shared" si="138"/>
        <v>0</v>
      </c>
      <c r="CK245" s="101">
        <f t="shared" si="139"/>
        <v>0</v>
      </c>
      <c r="CL245" s="103">
        <f t="shared" si="140"/>
        <v>0</v>
      </c>
      <c r="CM245" s="101" t="e">
        <f t="shared" si="141"/>
        <v>#DIV/0!</v>
      </c>
    </row>
    <row r="246" spans="2:91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7"/>
        <v>10</v>
      </c>
      <c r="AY246" s="100" t="e">
        <f t="shared" si="108"/>
        <v>#DIV/0!</v>
      </c>
      <c r="AZ246" s="101" t="e">
        <f t="shared" si="109"/>
        <v>#DIV/0!</v>
      </c>
      <c r="BA246" s="102">
        <f t="shared" si="110"/>
        <v>0</v>
      </c>
      <c r="BB246" s="100" t="e">
        <f t="shared" si="111"/>
        <v>#DIV/0!</v>
      </c>
      <c r="BC246" s="100">
        <f t="shared" si="112"/>
        <v>0</v>
      </c>
      <c r="BD246" s="100" t="e">
        <f t="shared" si="113"/>
        <v>#DIV/0!</v>
      </c>
      <c r="BE246" s="100">
        <f t="shared" si="114"/>
        <v>0</v>
      </c>
      <c r="BF246" s="100" t="e">
        <f t="shared" si="115"/>
        <v>#DIV/0!</v>
      </c>
      <c r="BG246" s="103" t="e">
        <f>+VLOOKUP(K246,'Código Barras'!$C$3:$D$1694,1,0)</f>
        <v>#N/A</v>
      </c>
      <c r="BH246" s="101" t="e">
        <f t="shared" si="116"/>
        <v>#DIV/0!</v>
      </c>
      <c r="BI246" s="103" t="e">
        <f>+VLOOKUP(M246,'Código Barras'!$C$3:$D$1694,1,0)</f>
        <v>#N/A</v>
      </c>
      <c r="BJ246" s="101" t="e">
        <f t="shared" si="117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8"/>
        <v>0</v>
      </c>
      <c r="BQ246" s="103">
        <f t="shared" si="119"/>
        <v>0</v>
      </c>
      <c r="BR246" s="103">
        <f t="shared" si="120"/>
        <v>0</v>
      </c>
      <c r="BS246" s="103">
        <f t="shared" si="121"/>
        <v>0</v>
      </c>
      <c r="BT246" s="101">
        <f t="shared" si="122"/>
        <v>0</v>
      </c>
      <c r="BU246" s="101">
        <f t="shared" si="123"/>
        <v>0</v>
      </c>
      <c r="BV246" s="101">
        <f t="shared" si="124"/>
        <v>0</v>
      </c>
      <c r="BW246" s="101">
        <f t="shared" si="125"/>
        <v>0</v>
      </c>
      <c r="BX246" s="101">
        <f t="shared" si="126"/>
        <v>0</v>
      </c>
      <c r="BY246" s="101">
        <f t="shared" si="127"/>
        <v>0</v>
      </c>
      <c r="BZ246" s="101">
        <f t="shared" si="128"/>
        <v>0</v>
      </c>
      <c r="CA246" s="101">
        <f t="shared" si="129"/>
        <v>0</v>
      </c>
      <c r="CB246" s="100">
        <f t="shared" si="130"/>
        <v>0</v>
      </c>
      <c r="CC246" s="101">
        <f t="shared" si="131"/>
        <v>0</v>
      </c>
      <c r="CD246" s="102">
        <f t="shared" si="132"/>
        <v>0</v>
      </c>
      <c r="CE246" s="100">
        <f t="shared" si="133"/>
        <v>0</v>
      </c>
      <c r="CF246" s="100">
        <f t="shared" si="134"/>
        <v>0</v>
      </c>
      <c r="CG246" s="100">
        <f t="shared" si="135"/>
        <v>0</v>
      </c>
      <c r="CH246" s="100">
        <f t="shared" si="136"/>
        <v>0</v>
      </c>
      <c r="CI246" s="100">
        <f t="shared" si="137"/>
        <v>0</v>
      </c>
      <c r="CJ246" s="103">
        <f t="shared" si="138"/>
        <v>0</v>
      </c>
      <c r="CK246" s="101">
        <f t="shared" si="139"/>
        <v>0</v>
      </c>
      <c r="CL246" s="103">
        <f t="shared" si="140"/>
        <v>0</v>
      </c>
      <c r="CM246" s="101" t="e">
        <f t="shared" si="141"/>
        <v>#DIV/0!</v>
      </c>
    </row>
    <row r="247" spans="2:91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7"/>
        <v>10</v>
      </c>
      <c r="AY247" s="100" t="e">
        <f t="shared" si="108"/>
        <v>#DIV/0!</v>
      </c>
      <c r="AZ247" s="101" t="e">
        <f t="shared" si="109"/>
        <v>#DIV/0!</v>
      </c>
      <c r="BA247" s="102">
        <f t="shared" si="110"/>
        <v>0</v>
      </c>
      <c r="BB247" s="100" t="e">
        <f t="shared" si="111"/>
        <v>#DIV/0!</v>
      </c>
      <c r="BC247" s="100">
        <f t="shared" si="112"/>
        <v>0</v>
      </c>
      <c r="BD247" s="100" t="e">
        <f t="shared" si="113"/>
        <v>#DIV/0!</v>
      </c>
      <c r="BE247" s="100">
        <f t="shared" si="114"/>
        <v>0</v>
      </c>
      <c r="BF247" s="100" t="e">
        <f t="shared" si="115"/>
        <v>#DIV/0!</v>
      </c>
      <c r="BG247" s="103" t="e">
        <f>+VLOOKUP(K247,'Código Barras'!$C$3:$D$1694,1,0)</f>
        <v>#N/A</v>
      </c>
      <c r="BH247" s="101" t="e">
        <f t="shared" si="116"/>
        <v>#DIV/0!</v>
      </c>
      <c r="BI247" s="103" t="e">
        <f>+VLOOKUP(M247,'Código Barras'!$C$3:$D$1694,1,0)</f>
        <v>#N/A</v>
      </c>
      <c r="BJ247" s="101" t="e">
        <f t="shared" si="117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8"/>
        <v>0</v>
      </c>
      <c r="BQ247" s="103">
        <f t="shared" si="119"/>
        <v>0</v>
      </c>
      <c r="BR247" s="103">
        <f t="shared" si="120"/>
        <v>0</v>
      </c>
      <c r="BS247" s="103">
        <f t="shared" si="121"/>
        <v>0</v>
      </c>
      <c r="BT247" s="101">
        <f t="shared" si="122"/>
        <v>0</v>
      </c>
      <c r="BU247" s="101">
        <f t="shared" si="123"/>
        <v>0</v>
      </c>
      <c r="BV247" s="101">
        <f t="shared" si="124"/>
        <v>0</v>
      </c>
      <c r="BW247" s="101">
        <f t="shared" si="125"/>
        <v>0</v>
      </c>
      <c r="BX247" s="101">
        <f t="shared" si="126"/>
        <v>0</v>
      </c>
      <c r="BY247" s="101">
        <f t="shared" si="127"/>
        <v>0</v>
      </c>
      <c r="BZ247" s="101">
        <f t="shared" si="128"/>
        <v>0</v>
      </c>
      <c r="CA247" s="101">
        <f t="shared" si="129"/>
        <v>0</v>
      </c>
      <c r="CB247" s="100">
        <f t="shared" si="130"/>
        <v>0</v>
      </c>
      <c r="CC247" s="101">
        <f t="shared" si="131"/>
        <v>0</v>
      </c>
      <c r="CD247" s="102">
        <f t="shared" si="132"/>
        <v>0</v>
      </c>
      <c r="CE247" s="100">
        <f t="shared" si="133"/>
        <v>0</v>
      </c>
      <c r="CF247" s="100">
        <f t="shared" si="134"/>
        <v>0</v>
      </c>
      <c r="CG247" s="100">
        <f t="shared" si="135"/>
        <v>0</v>
      </c>
      <c r="CH247" s="100">
        <f t="shared" si="136"/>
        <v>0</v>
      </c>
      <c r="CI247" s="100">
        <f t="shared" si="137"/>
        <v>0</v>
      </c>
      <c r="CJ247" s="103">
        <f t="shared" si="138"/>
        <v>0</v>
      </c>
      <c r="CK247" s="101">
        <f t="shared" si="139"/>
        <v>0</v>
      </c>
      <c r="CL247" s="103">
        <f t="shared" si="140"/>
        <v>0</v>
      </c>
      <c r="CM247" s="101" t="e">
        <f t="shared" si="141"/>
        <v>#DIV/0!</v>
      </c>
    </row>
    <row r="248" spans="2:91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7"/>
        <v>10</v>
      </c>
      <c r="AY248" s="100" t="e">
        <f t="shared" si="108"/>
        <v>#DIV/0!</v>
      </c>
      <c r="AZ248" s="101" t="e">
        <f t="shared" si="109"/>
        <v>#DIV/0!</v>
      </c>
      <c r="BA248" s="102">
        <f t="shared" si="110"/>
        <v>0</v>
      </c>
      <c r="BB248" s="100" t="e">
        <f t="shared" si="111"/>
        <v>#DIV/0!</v>
      </c>
      <c r="BC248" s="100">
        <f t="shared" si="112"/>
        <v>0</v>
      </c>
      <c r="BD248" s="100" t="e">
        <f t="shared" si="113"/>
        <v>#DIV/0!</v>
      </c>
      <c r="BE248" s="100">
        <f t="shared" si="114"/>
        <v>0</v>
      </c>
      <c r="BF248" s="100" t="e">
        <f t="shared" si="115"/>
        <v>#DIV/0!</v>
      </c>
      <c r="BG248" s="103" t="e">
        <f>+VLOOKUP(K248,'Código Barras'!$C$3:$D$1694,1,0)</f>
        <v>#N/A</v>
      </c>
      <c r="BH248" s="101" t="e">
        <f t="shared" si="116"/>
        <v>#DIV/0!</v>
      </c>
      <c r="BI248" s="103" t="e">
        <f>+VLOOKUP(M248,'Código Barras'!$C$3:$D$1694,1,0)</f>
        <v>#N/A</v>
      </c>
      <c r="BJ248" s="101" t="e">
        <f t="shared" si="117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8"/>
        <v>0</v>
      </c>
      <c r="BQ248" s="103">
        <f t="shared" si="119"/>
        <v>0</v>
      </c>
      <c r="BR248" s="103">
        <f t="shared" si="120"/>
        <v>0</v>
      </c>
      <c r="BS248" s="103">
        <f t="shared" si="121"/>
        <v>0</v>
      </c>
      <c r="BT248" s="101">
        <f t="shared" si="122"/>
        <v>0</v>
      </c>
      <c r="BU248" s="101">
        <f t="shared" si="123"/>
        <v>0</v>
      </c>
      <c r="BV248" s="101">
        <f t="shared" si="124"/>
        <v>0</v>
      </c>
      <c r="BW248" s="101">
        <f t="shared" si="125"/>
        <v>0</v>
      </c>
      <c r="BX248" s="101">
        <f t="shared" si="126"/>
        <v>0</v>
      </c>
      <c r="BY248" s="101">
        <f t="shared" si="127"/>
        <v>0</v>
      </c>
      <c r="BZ248" s="101">
        <f t="shared" si="128"/>
        <v>0</v>
      </c>
      <c r="CA248" s="101">
        <f t="shared" si="129"/>
        <v>0</v>
      </c>
      <c r="CB248" s="100">
        <f t="shared" si="130"/>
        <v>0</v>
      </c>
      <c r="CC248" s="101">
        <f t="shared" si="131"/>
        <v>0</v>
      </c>
      <c r="CD248" s="102">
        <f t="shared" si="132"/>
        <v>0</v>
      </c>
      <c r="CE248" s="100">
        <f t="shared" si="133"/>
        <v>0</v>
      </c>
      <c r="CF248" s="100">
        <f t="shared" si="134"/>
        <v>0</v>
      </c>
      <c r="CG248" s="100">
        <f t="shared" si="135"/>
        <v>0</v>
      </c>
      <c r="CH248" s="100">
        <f t="shared" si="136"/>
        <v>0</v>
      </c>
      <c r="CI248" s="100">
        <f t="shared" si="137"/>
        <v>0</v>
      </c>
      <c r="CJ248" s="103">
        <f t="shared" si="138"/>
        <v>0</v>
      </c>
      <c r="CK248" s="101">
        <f t="shared" si="139"/>
        <v>0</v>
      </c>
      <c r="CL248" s="103">
        <f t="shared" si="140"/>
        <v>0</v>
      </c>
      <c r="CM248" s="101" t="e">
        <f t="shared" si="141"/>
        <v>#DIV/0!</v>
      </c>
    </row>
    <row r="249" spans="2:91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7"/>
        <v>10</v>
      </c>
      <c r="AY249" s="100" t="e">
        <f t="shared" si="108"/>
        <v>#DIV/0!</v>
      </c>
      <c r="AZ249" s="101" t="e">
        <f t="shared" si="109"/>
        <v>#DIV/0!</v>
      </c>
      <c r="BA249" s="102">
        <f t="shared" si="110"/>
        <v>0</v>
      </c>
      <c r="BB249" s="100" t="e">
        <f t="shared" si="111"/>
        <v>#DIV/0!</v>
      </c>
      <c r="BC249" s="100">
        <f t="shared" si="112"/>
        <v>0</v>
      </c>
      <c r="BD249" s="100" t="e">
        <f t="shared" si="113"/>
        <v>#DIV/0!</v>
      </c>
      <c r="BE249" s="100">
        <f t="shared" si="114"/>
        <v>0</v>
      </c>
      <c r="BF249" s="100" t="e">
        <f t="shared" si="115"/>
        <v>#DIV/0!</v>
      </c>
      <c r="BG249" s="103" t="e">
        <f>+VLOOKUP(K249,'Código Barras'!$C$3:$D$1694,1,0)</f>
        <v>#N/A</v>
      </c>
      <c r="BH249" s="101" t="e">
        <f t="shared" si="116"/>
        <v>#DIV/0!</v>
      </c>
      <c r="BI249" s="103" t="e">
        <f>+VLOOKUP(M249,'Código Barras'!$C$3:$D$1694,1,0)</f>
        <v>#N/A</v>
      </c>
      <c r="BJ249" s="101" t="e">
        <f t="shared" si="117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8"/>
        <v>0</v>
      </c>
      <c r="BQ249" s="103">
        <f t="shared" si="119"/>
        <v>0</v>
      </c>
      <c r="BR249" s="103">
        <f t="shared" si="120"/>
        <v>0</v>
      </c>
      <c r="BS249" s="103">
        <f t="shared" si="121"/>
        <v>0</v>
      </c>
      <c r="BT249" s="101">
        <f t="shared" si="122"/>
        <v>0</v>
      </c>
      <c r="BU249" s="101">
        <f t="shared" si="123"/>
        <v>0</v>
      </c>
      <c r="BV249" s="101">
        <f t="shared" si="124"/>
        <v>0</v>
      </c>
      <c r="BW249" s="101">
        <f t="shared" si="125"/>
        <v>0</v>
      </c>
      <c r="BX249" s="101">
        <f t="shared" si="126"/>
        <v>0</v>
      </c>
      <c r="BY249" s="101">
        <f t="shared" si="127"/>
        <v>0</v>
      </c>
      <c r="BZ249" s="101">
        <f t="shared" si="128"/>
        <v>0</v>
      </c>
      <c r="CA249" s="101">
        <f t="shared" si="129"/>
        <v>0</v>
      </c>
      <c r="CB249" s="100">
        <f t="shared" si="130"/>
        <v>0</v>
      </c>
      <c r="CC249" s="101">
        <f t="shared" si="131"/>
        <v>0</v>
      </c>
      <c r="CD249" s="102">
        <f t="shared" si="132"/>
        <v>0</v>
      </c>
      <c r="CE249" s="100">
        <f t="shared" si="133"/>
        <v>0</v>
      </c>
      <c r="CF249" s="100">
        <f t="shared" si="134"/>
        <v>0</v>
      </c>
      <c r="CG249" s="100">
        <f t="shared" si="135"/>
        <v>0</v>
      </c>
      <c r="CH249" s="100">
        <f t="shared" si="136"/>
        <v>0</v>
      </c>
      <c r="CI249" s="100">
        <f t="shared" si="137"/>
        <v>0</v>
      </c>
      <c r="CJ249" s="103">
        <f t="shared" si="138"/>
        <v>0</v>
      </c>
      <c r="CK249" s="101">
        <f t="shared" si="139"/>
        <v>0</v>
      </c>
      <c r="CL249" s="103">
        <f t="shared" si="140"/>
        <v>0</v>
      </c>
      <c r="CM249" s="101" t="e">
        <f t="shared" si="141"/>
        <v>#DIV/0!</v>
      </c>
    </row>
    <row r="250" spans="2:91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7"/>
        <v>10</v>
      </c>
      <c r="AY250" s="100" t="e">
        <f t="shared" si="108"/>
        <v>#DIV/0!</v>
      </c>
      <c r="AZ250" s="101" t="e">
        <f t="shared" si="109"/>
        <v>#DIV/0!</v>
      </c>
      <c r="BA250" s="102">
        <f t="shared" si="110"/>
        <v>0</v>
      </c>
      <c r="BB250" s="100" t="e">
        <f t="shared" si="111"/>
        <v>#DIV/0!</v>
      </c>
      <c r="BC250" s="100">
        <f t="shared" si="112"/>
        <v>0</v>
      </c>
      <c r="BD250" s="100" t="e">
        <f t="shared" si="113"/>
        <v>#DIV/0!</v>
      </c>
      <c r="BE250" s="100">
        <f t="shared" si="114"/>
        <v>0</v>
      </c>
      <c r="BF250" s="100" t="e">
        <f t="shared" si="115"/>
        <v>#DIV/0!</v>
      </c>
      <c r="BG250" s="103" t="e">
        <f>+VLOOKUP(K250,'Código Barras'!$C$3:$D$1694,1,0)</f>
        <v>#N/A</v>
      </c>
      <c r="BH250" s="101" t="e">
        <f t="shared" si="116"/>
        <v>#DIV/0!</v>
      </c>
      <c r="BI250" s="103" t="e">
        <f>+VLOOKUP(M250,'Código Barras'!$C$3:$D$1694,1,0)</f>
        <v>#N/A</v>
      </c>
      <c r="BJ250" s="101" t="e">
        <f t="shared" si="117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8"/>
        <v>0</v>
      </c>
      <c r="BQ250" s="103">
        <f t="shared" si="119"/>
        <v>0</v>
      </c>
      <c r="BR250" s="103">
        <f t="shared" si="120"/>
        <v>0</v>
      </c>
      <c r="BS250" s="103">
        <f t="shared" si="121"/>
        <v>0</v>
      </c>
      <c r="BT250" s="101">
        <f t="shared" si="122"/>
        <v>0</v>
      </c>
      <c r="BU250" s="101">
        <f t="shared" si="123"/>
        <v>0</v>
      </c>
      <c r="BV250" s="101">
        <f t="shared" si="124"/>
        <v>0</v>
      </c>
      <c r="BW250" s="101">
        <f t="shared" si="125"/>
        <v>0</v>
      </c>
      <c r="BX250" s="101">
        <f t="shared" si="126"/>
        <v>0</v>
      </c>
      <c r="BY250" s="101">
        <f t="shared" si="127"/>
        <v>0</v>
      </c>
      <c r="BZ250" s="101">
        <f t="shared" si="128"/>
        <v>0</v>
      </c>
      <c r="CA250" s="101">
        <f t="shared" si="129"/>
        <v>0</v>
      </c>
      <c r="CB250" s="100">
        <f t="shared" si="130"/>
        <v>0</v>
      </c>
      <c r="CC250" s="101">
        <f t="shared" si="131"/>
        <v>0</v>
      </c>
      <c r="CD250" s="102">
        <f t="shared" si="132"/>
        <v>0</v>
      </c>
      <c r="CE250" s="100">
        <f t="shared" si="133"/>
        <v>0</v>
      </c>
      <c r="CF250" s="100">
        <f t="shared" si="134"/>
        <v>0</v>
      </c>
      <c r="CG250" s="100">
        <f t="shared" si="135"/>
        <v>0</v>
      </c>
      <c r="CH250" s="100">
        <f t="shared" si="136"/>
        <v>0</v>
      </c>
      <c r="CI250" s="100">
        <f t="shared" si="137"/>
        <v>0</v>
      </c>
      <c r="CJ250" s="103">
        <f t="shared" si="138"/>
        <v>0</v>
      </c>
      <c r="CK250" s="101">
        <f t="shared" si="139"/>
        <v>0</v>
      </c>
      <c r="CL250" s="103">
        <f t="shared" si="140"/>
        <v>0</v>
      </c>
      <c r="CM250" s="101" t="e">
        <f t="shared" si="141"/>
        <v>#DIV/0!</v>
      </c>
    </row>
    <row r="251" spans="2:91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7"/>
        <v>10</v>
      </c>
      <c r="AY251" s="100" t="e">
        <f t="shared" si="108"/>
        <v>#DIV/0!</v>
      </c>
      <c r="AZ251" s="101" t="e">
        <f t="shared" si="109"/>
        <v>#DIV/0!</v>
      </c>
      <c r="BA251" s="102">
        <f t="shared" si="110"/>
        <v>0</v>
      </c>
      <c r="BB251" s="100" t="e">
        <f t="shared" si="111"/>
        <v>#DIV/0!</v>
      </c>
      <c r="BC251" s="100">
        <f t="shared" si="112"/>
        <v>0</v>
      </c>
      <c r="BD251" s="100" t="e">
        <f t="shared" si="113"/>
        <v>#DIV/0!</v>
      </c>
      <c r="BE251" s="100">
        <f t="shared" si="114"/>
        <v>0</v>
      </c>
      <c r="BF251" s="100" t="e">
        <f t="shared" si="115"/>
        <v>#DIV/0!</v>
      </c>
      <c r="BG251" s="103" t="e">
        <f>+VLOOKUP(K251,'Código Barras'!$C$3:$D$1694,1,0)</f>
        <v>#N/A</v>
      </c>
      <c r="BH251" s="101" t="e">
        <f t="shared" si="116"/>
        <v>#DIV/0!</v>
      </c>
      <c r="BI251" s="103" t="e">
        <f>+VLOOKUP(M251,'Código Barras'!$C$3:$D$1694,1,0)</f>
        <v>#N/A</v>
      </c>
      <c r="BJ251" s="101" t="e">
        <f t="shared" si="117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8"/>
        <v>0</v>
      </c>
      <c r="BQ251" s="103">
        <f t="shared" si="119"/>
        <v>0</v>
      </c>
      <c r="BR251" s="103">
        <f t="shared" si="120"/>
        <v>0</v>
      </c>
      <c r="BS251" s="103">
        <f t="shared" si="121"/>
        <v>0</v>
      </c>
      <c r="BT251" s="101">
        <f t="shared" si="122"/>
        <v>0</v>
      </c>
      <c r="BU251" s="101">
        <f t="shared" si="123"/>
        <v>0</v>
      </c>
      <c r="BV251" s="101">
        <f t="shared" si="124"/>
        <v>0</v>
      </c>
      <c r="BW251" s="101">
        <f t="shared" si="125"/>
        <v>0</v>
      </c>
      <c r="BX251" s="101">
        <f t="shared" si="126"/>
        <v>0</v>
      </c>
      <c r="BY251" s="101">
        <f t="shared" si="127"/>
        <v>0</v>
      </c>
      <c r="BZ251" s="101">
        <f t="shared" si="128"/>
        <v>0</v>
      </c>
      <c r="CA251" s="101">
        <f t="shared" si="129"/>
        <v>0</v>
      </c>
      <c r="CB251" s="100">
        <f t="shared" si="130"/>
        <v>0</v>
      </c>
      <c r="CC251" s="101">
        <f t="shared" si="131"/>
        <v>0</v>
      </c>
      <c r="CD251" s="102">
        <f t="shared" si="132"/>
        <v>0</v>
      </c>
      <c r="CE251" s="100">
        <f t="shared" si="133"/>
        <v>0</v>
      </c>
      <c r="CF251" s="100">
        <f t="shared" si="134"/>
        <v>0</v>
      </c>
      <c r="CG251" s="100">
        <f t="shared" si="135"/>
        <v>0</v>
      </c>
      <c r="CH251" s="100">
        <f t="shared" si="136"/>
        <v>0</v>
      </c>
      <c r="CI251" s="100">
        <f t="shared" si="137"/>
        <v>0</v>
      </c>
      <c r="CJ251" s="103">
        <f t="shared" si="138"/>
        <v>0</v>
      </c>
      <c r="CK251" s="101">
        <f t="shared" si="139"/>
        <v>0</v>
      </c>
      <c r="CL251" s="103">
        <f t="shared" si="140"/>
        <v>0</v>
      </c>
      <c r="CM251" s="101" t="e">
        <f t="shared" si="141"/>
        <v>#DIV/0!</v>
      </c>
    </row>
    <row r="252" spans="2:91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7"/>
        <v>10</v>
      </c>
      <c r="AY252" s="100" t="e">
        <f t="shared" si="108"/>
        <v>#DIV/0!</v>
      </c>
      <c r="AZ252" s="101" t="e">
        <f t="shared" si="109"/>
        <v>#DIV/0!</v>
      </c>
      <c r="BA252" s="102">
        <f t="shared" si="110"/>
        <v>0</v>
      </c>
      <c r="BB252" s="100" t="e">
        <f t="shared" si="111"/>
        <v>#DIV/0!</v>
      </c>
      <c r="BC252" s="100">
        <f t="shared" si="112"/>
        <v>0</v>
      </c>
      <c r="BD252" s="100" t="e">
        <f t="shared" si="113"/>
        <v>#DIV/0!</v>
      </c>
      <c r="BE252" s="100">
        <f t="shared" si="114"/>
        <v>0</v>
      </c>
      <c r="BF252" s="100" t="e">
        <f t="shared" si="115"/>
        <v>#DIV/0!</v>
      </c>
      <c r="BG252" s="103" t="e">
        <f>+VLOOKUP(K252,'Código Barras'!$C$3:$D$1694,1,0)</f>
        <v>#N/A</v>
      </c>
      <c r="BH252" s="101" t="e">
        <f t="shared" si="116"/>
        <v>#DIV/0!</v>
      </c>
      <c r="BI252" s="103" t="e">
        <f>+VLOOKUP(M252,'Código Barras'!$C$3:$D$1694,1,0)</f>
        <v>#N/A</v>
      </c>
      <c r="BJ252" s="101" t="e">
        <f t="shared" si="117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8"/>
        <v>0</v>
      </c>
      <c r="BQ252" s="103">
        <f t="shared" si="119"/>
        <v>0</v>
      </c>
      <c r="BR252" s="103">
        <f t="shared" si="120"/>
        <v>0</v>
      </c>
      <c r="BS252" s="103">
        <f t="shared" si="121"/>
        <v>0</v>
      </c>
      <c r="BT252" s="101">
        <f t="shared" si="122"/>
        <v>0</v>
      </c>
      <c r="BU252" s="101">
        <f t="shared" si="123"/>
        <v>0</v>
      </c>
      <c r="BV252" s="101">
        <f t="shared" si="124"/>
        <v>0</v>
      </c>
      <c r="BW252" s="101">
        <f t="shared" si="125"/>
        <v>0</v>
      </c>
      <c r="BX252" s="101">
        <f t="shared" si="126"/>
        <v>0</v>
      </c>
      <c r="BY252" s="101">
        <f t="shared" si="127"/>
        <v>0</v>
      </c>
      <c r="BZ252" s="101">
        <f t="shared" si="128"/>
        <v>0</v>
      </c>
      <c r="CA252" s="101">
        <f t="shared" si="129"/>
        <v>0</v>
      </c>
      <c r="CB252" s="100">
        <f t="shared" si="130"/>
        <v>0</v>
      </c>
      <c r="CC252" s="101">
        <f t="shared" si="131"/>
        <v>0</v>
      </c>
      <c r="CD252" s="102">
        <f t="shared" si="132"/>
        <v>0</v>
      </c>
      <c r="CE252" s="100">
        <f t="shared" si="133"/>
        <v>0</v>
      </c>
      <c r="CF252" s="100">
        <f t="shared" si="134"/>
        <v>0</v>
      </c>
      <c r="CG252" s="100">
        <f t="shared" si="135"/>
        <v>0</v>
      </c>
      <c r="CH252" s="100">
        <f t="shared" si="136"/>
        <v>0</v>
      </c>
      <c r="CI252" s="100">
        <f t="shared" si="137"/>
        <v>0</v>
      </c>
      <c r="CJ252" s="103">
        <f t="shared" si="138"/>
        <v>0</v>
      </c>
      <c r="CK252" s="101">
        <f t="shared" si="139"/>
        <v>0</v>
      </c>
      <c r="CL252" s="103">
        <f t="shared" si="140"/>
        <v>0</v>
      </c>
      <c r="CM252" s="101" t="e">
        <f t="shared" si="141"/>
        <v>#DIV/0!</v>
      </c>
    </row>
    <row r="253" spans="2:91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7"/>
        <v>10</v>
      </c>
      <c r="AY253" s="100" t="e">
        <f t="shared" si="108"/>
        <v>#DIV/0!</v>
      </c>
      <c r="AZ253" s="101" t="e">
        <f t="shared" si="109"/>
        <v>#DIV/0!</v>
      </c>
      <c r="BA253" s="102">
        <f t="shared" si="110"/>
        <v>0</v>
      </c>
      <c r="BB253" s="100" t="e">
        <f t="shared" si="111"/>
        <v>#DIV/0!</v>
      </c>
      <c r="BC253" s="100">
        <f t="shared" si="112"/>
        <v>0</v>
      </c>
      <c r="BD253" s="100" t="e">
        <f t="shared" si="113"/>
        <v>#DIV/0!</v>
      </c>
      <c r="BE253" s="100">
        <f t="shared" si="114"/>
        <v>0</v>
      </c>
      <c r="BF253" s="100" t="e">
        <f t="shared" si="115"/>
        <v>#DIV/0!</v>
      </c>
      <c r="BG253" s="103" t="e">
        <f>+VLOOKUP(K253,'Código Barras'!$C$3:$D$1694,1,0)</f>
        <v>#N/A</v>
      </c>
      <c r="BH253" s="101" t="e">
        <f t="shared" si="116"/>
        <v>#DIV/0!</v>
      </c>
      <c r="BI253" s="103" t="e">
        <f>+VLOOKUP(M253,'Código Barras'!$C$3:$D$1694,1,0)</f>
        <v>#N/A</v>
      </c>
      <c r="BJ253" s="101" t="e">
        <f t="shared" si="117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8"/>
        <v>0</v>
      </c>
      <c r="BQ253" s="103">
        <f t="shared" si="119"/>
        <v>0</v>
      </c>
      <c r="BR253" s="103">
        <f t="shared" si="120"/>
        <v>0</v>
      </c>
      <c r="BS253" s="103">
        <f t="shared" si="121"/>
        <v>0</v>
      </c>
      <c r="BT253" s="101">
        <f t="shared" si="122"/>
        <v>0</v>
      </c>
      <c r="BU253" s="101">
        <f t="shared" si="123"/>
        <v>0</v>
      </c>
      <c r="BV253" s="101">
        <f t="shared" si="124"/>
        <v>0</v>
      </c>
      <c r="BW253" s="101">
        <f t="shared" si="125"/>
        <v>0</v>
      </c>
      <c r="BX253" s="101">
        <f t="shared" si="126"/>
        <v>0</v>
      </c>
      <c r="BY253" s="101">
        <f t="shared" si="127"/>
        <v>0</v>
      </c>
      <c r="BZ253" s="101">
        <f t="shared" si="128"/>
        <v>0</v>
      </c>
      <c r="CA253" s="101">
        <f t="shared" si="129"/>
        <v>0</v>
      </c>
      <c r="CB253" s="100">
        <f t="shared" si="130"/>
        <v>0</v>
      </c>
      <c r="CC253" s="101">
        <f t="shared" si="131"/>
        <v>0</v>
      </c>
      <c r="CD253" s="102">
        <f t="shared" si="132"/>
        <v>0</v>
      </c>
      <c r="CE253" s="100">
        <f t="shared" si="133"/>
        <v>0</v>
      </c>
      <c r="CF253" s="100">
        <f t="shared" si="134"/>
        <v>0</v>
      </c>
      <c r="CG253" s="100">
        <f t="shared" si="135"/>
        <v>0</v>
      </c>
      <c r="CH253" s="100">
        <f t="shared" si="136"/>
        <v>0</v>
      </c>
      <c r="CI253" s="100">
        <f t="shared" si="137"/>
        <v>0</v>
      </c>
      <c r="CJ253" s="103">
        <f t="shared" si="138"/>
        <v>0</v>
      </c>
      <c r="CK253" s="101">
        <f t="shared" si="139"/>
        <v>0</v>
      </c>
      <c r="CL253" s="103">
        <f t="shared" si="140"/>
        <v>0</v>
      </c>
      <c r="CM253" s="101" t="e">
        <f t="shared" si="141"/>
        <v>#DIV/0!</v>
      </c>
    </row>
    <row r="254" spans="2:91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7"/>
        <v>10</v>
      </c>
      <c r="AY254" s="100" t="e">
        <f t="shared" si="108"/>
        <v>#DIV/0!</v>
      </c>
      <c r="AZ254" s="101" t="e">
        <f t="shared" si="109"/>
        <v>#DIV/0!</v>
      </c>
      <c r="BA254" s="102">
        <f t="shared" si="110"/>
        <v>0</v>
      </c>
      <c r="BB254" s="100" t="e">
        <f t="shared" si="111"/>
        <v>#DIV/0!</v>
      </c>
      <c r="BC254" s="100">
        <f t="shared" si="112"/>
        <v>0</v>
      </c>
      <c r="BD254" s="100" t="e">
        <f t="shared" si="113"/>
        <v>#DIV/0!</v>
      </c>
      <c r="BE254" s="100">
        <f t="shared" si="114"/>
        <v>0</v>
      </c>
      <c r="BF254" s="100" t="e">
        <f t="shared" si="115"/>
        <v>#DIV/0!</v>
      </c>
      <c r="BG254" s="103" t="e">
        <f>+VLOOKUP(K254,'Código Barras'!$C$3:$D$1694,1,0)</f>
        <v>#N/A</v>
      </c>
      <c r="BH254" s="101" t="e">
        <f t="shared" si="116"/>
        <v>#DIV/0!</v>
      </c>
      <c r="BI254" s="103" t="e">
        <f>+VLOOKUP(M254,'Código Barras'!$C$3:$D$1694,1,0)</f>
        <v>#N/A</v>
      </c>
      <c r="BJ254" s="101" t="e">
        <f t="shared" si="117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8"/>
        <v>0</v>
      </c>
      <c r="BQ254" s="103">
        <f t="shared" si="119"/>
        <v>0</v>
      </c>
      <c r="BR254" s="103">
        <f t="shared" si="120"/>
        <v>0</v>
      </c>
      <c r="BS254" s="103">
        <f t="shared" si="121"/>
        <v>0</v>
      </c>
      <c r="BT254" s="101">
        <f t="shared" si="122"/>
        <v>0</v>
      </c>
      <c r="BU254" s="101">
        <f t="shared" si="123"/>
        <v>0</v>
      </c>
      <c r="BV254" s="101">
        <f t="shared" si="124"/>
        <v>0</v>
      </c>
      <c r="BW254" s="101">
        <f t="shared" si="125"/>
        <v>0</v>
      </c>
      <c r="BX254" s="101">
        <f t="shared" si="126"/>
        <v>0</v>
      </c>
      <c r="BY254" s="101">
        <f t="shared" si="127"/>
        <v>0</v>
      </c>
      <c r="BZ254" s="101">
        <f t="shared" si="128"/>
        <v>0</v>
      </c>
      <c r="CA254" s="101">
        <f t="shared" si="129"/>
        <v>0</v>
      </c>
      <c r="CB254" s="100">
        <f t="shared" si="130"/>
        <v>0</v>
      </c>
      <c r="CC254" s="101">
        <f t="shared" si="131"/>
        <v>0</v>
      </c>
      <c r="CD254" s="102">
        <f t="shared" si="132"/>
        <v>0</v>
      </c>
      <c r="CE254" s="100">
        <f t="shared" si="133"/>
        <v>0</v>
      </c>
      <c r="CF254" s="100">
        <f t="shared" si="134"/>
        <v>0</v>
      </c>
      <c r="CG254" s="100">
        <f t="shared" si="135"/>
        <v>0</v>
      </c>
      <c r="CH254" s="100">
        <f t="shared" si="136"/>
        <v>0</v>
      </c>
      <c r="CI254" s="100">
        <f t="shared" si="137"/>
        <v>0</v>
      </c>
      <c r="CJ254" s="103">
        <f t="shared" si="138"/>
        <v>0</v>
      </c>
      <c r="CK254" s="101">
        <f t="shared" si="139"/>
        <v>0</v>
      </c>
      <c r="CL254" s="103">
        <f t="shared" si="140"/>
        <v>0</v>
      </c>
      <c r="CM254" s="101" t="e">
        <f t="shared" si="141"/>
        <v>#DIV/0!</v>
      </c>
    </row>
    <row r="255" spans="2:91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7"/>
        <v>10</v>
      </c>
      <c r="AY255" s="100" t="e">
        <f t="shared" si="108"/>
        <v>#DIV/0!</v>
      </c>
      <c r="AZ255" s="101" t="e">
        <f t="shared" si="109"/>
        <v>#DIV/0!</v>
      </c>
      <c r="BA255" s="102">
        <f t="shared" si="110"/>
        <v>0</v>
      </c>
      <c r="BB255" s="100" t="e">
        <f t="shared" si="111"/>
        <v>#DIV/0!</v>
      </c>
      <c r="BC255" s="100">
        <f t="shared" si="112"/>
        <v>0</v>
      </c>
      <c r="BD255" s="100" t="e">
        <f t="shared" si="113"/>
        <v>#DIV/0!</v>
      </c>
      <c r="BE255" s="100">
        <f t="shared" si="114"/>
        <v>0</v>
      </c>
      <c r="BF255" s="100" t="e">
        <f t="shared" si="115"/>
        <v>#DIV/0!</v>
      </c>
      <c r="BG255" s="103" t="e">
        <f>+VLOOKUP(K255,'Código Barras'!$C$3:$D$1694,1,0)</f>
        <v>#N/A</v>
      </c>
      <c r="BH255" s="101" t="e">
        <f t="shared" si="116"/>
        <v>#DIV/0!</v>
      </c>
      <c r="BI255" s="103" t="e">
        <f>+VLOOKUP(M255,'Código Barras'!$C$3:$D$1694,1,0)</f>
        <v>#N/A</v>
      </c>
      <c r="BJ255" s="101" t="e">
        <f t="shared" si="117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8"/>
        <v>0</v>
      </c>
      <c r="BQ255" s="103">
        <f t="shared" si="119"/>
        <v>0</v>
      </c>
      <c r="BR255" s="103">
        <f t="shared" si="120"/>
        <v>0</v>
      </c>
      <c r="BS255" s="103">
        <f t="shared" si="121"/>
        <v>0</v>
      </c>
      <c r="BT255" s="101">
        <f t="shared" si="122"/>
        <v>0</v>
      </c>
      <c r="BU255" s="101">
        <f t="shared" si="123"/>
        <v>0</v>
      </c>
      <c r="BV255" s="101">
        <f t="shared" si="124"/>
        <v>0</v>
      </c>
      <c r="BW255" s="101">
        <f t="shared" si="125"/>
        <v>0</v>
      </c>
      <c r="BX255" s="101">
        <f t="shared" si="126"/>
        <v>0</v>
      </c>
      <c r="BY255" s="101">
        <f t="shared" si="127"/>
        <v>0</v>
      </c>
      <c r="BZ255" s="101">
        <f t="shared" si="128"/>
        <v>0</v>
      </c>
      <c r="CA255" s="101">
        <f t="shared" si="129"/>
        <v>0</v>
      </c>
      <c r="CB255" s="100">
        <f t="shared" si="130"/>
        <v>0</v>
      </c>
      <c r="CC255" s="101">
        <f t="shared" si="131"/>
        <v>0</v>
      </c>
      <c r="CD255" s="102">
        <f t="shared" si="132"/>
        <v>0</v>
      </c>
      <c r="CE255" s="100">
        <f t="shared" si="133"/>
        <v>0</v>
      </c>
      <c r="CF255" s="100">
        <f t="shared" si="134"/>
        <v>0</v>
      </c>
      <c r="CG255" s="100">
        <f t="shared" si="135"/>
        <v>0</v>
      </c>
      <c r="CH255" s="100">
        <f t="shared" si="136"/>
        <v>0</v>
      </c>
      <c r="CI255" s="100">
        <f t="shared" si="137"/>
        <v>0</v>
      </c>
      <c r="CJ255" s="103">
        <f t="shared" si="138"/>
        <v>0</v>
      </c>
      <c r="CK255" s="101">
        <f t="shared" si="139"/>
        <v>0</v>
      </c>
      <c r="CL255" s="103">
        <f t="shared" si="140"/>
        <v>0</v>
      </c>
      <c r="CM255" s="101" t="e">
        <f t="shared" si="141"/>
        <v>#DIV/0!</v>
      </c>
    </row>
    <row r="256" spans="2:91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7"/>
        <v>10</v>
      </c>
      <c r="AY256" s="100" t="e">
        <f t="shared" si="108"/>
        <v>#DIV/0!</v>
      </c>
      <c r="AZ256" s="101" t="e">
        <f t="shared" si="109"/>
        <v>#DIV/0!</v>
      </c>
      <c r="BA256" s="102">
        <f t="shared" si="110"/>
        <v>0</v>
      </c>
      <c r="BB256" s="100" t="e">
        <f t="shared" si="111"/>
        <v>#DIV/0!</v>
      </c>
      <c r="BC256" s="100">
        <f t="shared" si="112"/>
        <v>0</v>
      </c>
      <c r="BD256" s="100" t="e">
        <f t="shared" si="113"/>
        <v>#DIV/0!</v>
      </c>
      <c r="BE256" s="100">
        <f t="shared" si="114"/>
        <v>0</v>
      </c>
      <c r="BF256" s="100" t="e">
        <f t="shared" si="115"/>
        <v>#DIV/0!</v>
      </c>
      <c r="BG256" s="103" t="e">
        <f>+VLOOKUP(K256,'Código Barras'!$C$3:$D$1694,1,0)</f>
        <v>#N/A</v>
      </c>
      <c r="BH256" s="101" t="e">
        <f t="shared" si="116"/>
        <v>#DIV/0!</v>
      </c>
      <c r="BI256" s="103" t="e">
        <f>+VLOOKUP(M256,'Código Barras'!$C$3:$D$1694,1,0)</f>
        <v>#N/A</v>
      </c>
      <c r="BJ256" s="101" t="e">
        <f t="shared" si="117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8"/>
        <v>0</v>
      </c>
      <c r="BQ256" s="103">
        <f t="shared" si="119"/>
        <v>0</v>
      </c>
      <c r="BR256" s="103">
        <f t="shared" si="120"/>
        <v>0</v>
      </c>
      <c r="BS256" s="103">
        <f t="shared" si="121"/>
        <v>0</v>
      </c>
      <c r="BT256" s="101">
        <f t="shared" si="122"/>
        <v>0</v>
      </c>
      <c r="BU256" s="101">
        <f t="shared" si="123"/>
        <v>0</v>
      </c>
      <c r="BV256" s="101">
        <f t="shared" si="124"/>
        <v>0</v>
      </c>
      <c r="BW256" s="101">
        <f t="shared" si="125"/>
        <v>0</v>
      </c>
      <c r="BX256" s="101">
        <f t="shared" si="126"/>
        <v>0</v>
      </c>
      <c r="BY256" s="101">
        <f t="shared" si="127"/>
        <v>0</v>
      </c>
      <c r="BZ256" s="101">
        <f t="shared" si="128"/>
        <v>0</v>
      </c>
      <c r="CA256" s="101">
        <f t="shared" si="129"/>
        <v>0</v>
      </c>
      <c r="CB256" s="100">
        <f t="shared" si="130"/>
        <v>0</v>
      </c>
      <c r="CC256" s="101">
        <f t="shared" si="131"/>
        <v>0</v>
      </c>
      <c r="CD256" s="102">
        <f t="shared" si="132"/>
        <v>0</v>
      </c>
      <c r="CE256" s="100">
        <f t="shared" si="133"/>
        <v>0</v>
      </c>
      <c r="CF256" s="100">
        <f t="shared" si="134"/>
        <v>0</v>
      </c>
      <c r="CG256" s="100">
        <f t="shared" si="135"/>
        <v>0</v>
      </c>
      <c r="CH256" s="100">
        <f t="shared" si="136"/>
        <v>0</v>
      </c>
      <c r="CI256" s="100">
        <f t="shared" si="137"/>
        <v>0</v>
      </c>
      <c r="CJ256" s="103">
        <f t="shared" si="138"/>
        <v>0</v>
      </c>
      <c r="CK256" s="101">
        <f t="shared" si="139"/>
        <v>0</v>
      </c>
      <c r="CL256" s="103">
        <f t="shared" si="140"/>
        <v>0</v>
      </c>
      <c r="CM256" s="101" t="e">
        <f t="shared" si="141"/>
        <v>#DIV/0!</v>
      </c>
    </row>
    <row r="257" spans="2:91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7"/>
        <v>10</v>
      </c>
      <c r="AY257" s="100" t="e">
        <f t="shared" si="108"/>
        <v>#DIV/0!</v>
      </c>
      <c r="AZ257" s="101" t="e">
        <f t="shared" si="109"/>
        <v>#DIV/0!</v>
      </c>
      <c r="BA257" s="102">
        <f t="shared" si="110"/>
        <v>0</v>
      </c>
      <c r="BB257" s="100" t="e">
        <f t="shared" si="111"/>
        <v>#DIV/0!</v>
      </c>
      <c r="BC257" s="100">
        <f t="shared" si="112"/>
        <v>0</v>
      </c>
      <c r="BD257" s="100" t="e">
        <f t="shared" si="113"/>
        <v>#DIV/0!</v>
      </c>
      <c r="BE257" s="100">
        <f t="shared" si="114"/>
        <v>0</v>
      </c>
      <c r="BF257" s="100" t="e">
        <f t="shared" si="115"/>
        <v>#DIV/0!</v>
      </c>
      <c r="BG257" s="103" t="e">
        <f>+VLOOKUP(K257,'Código Barras'!$C$3:$D$1694,1,0)</f>
        <v>#N/A</v>
      </c>
      <c r="BH257" s="101" t="e">
        <f t="shared" si="116"/>
        <v>#DIV/0!</v>
      </c>
      <c r="BI257" s="103" t="e">
        <f>+VLOOKUP(M257,'Código Barras'!$C$3:$D$1694,1,0)</f>
        <v>#N/A</v>
      </c>
      <c r="BJ257" s="101" t="e">
        <f t="shared" si="117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8"/>
        <v>0</v>
      </c>
      <c r="BQ257" s="103">
        <f t="shared" si="119"/>
        <v>0</v>
      </c>
      <c r="BR257" s="103">
        <f t="shared" si="120"/>
        <v>0</v>
      </c>
      <c r="BS257" s="103">
        <f t="shared" si="121"/>
        <v>0</v>
      </c>
      <c r="BT257" s="101">
        <f t="shared" si="122"/>
        <v>0</v>
      </c>
      <c r="BU257" s="101">
        <f t="shared" si="123"/>
        <v>0</v>
      </c>
      <c r="BV257" s="101">
        <f t="shared" si="124"/>
        <v>0</v>
      </c>
      <c r="BW257" s="101">
        <f t="shared" si="125"/>
        <v>0</v>
      </c>
      <c r="BX257" s="101">
        <f t="shared" si="126"/>
        <v>0</v>
      </c>
      <c r="BY257" s="101">
        <f t="shared" si="127"/>
        <v>0</v>
      </c>
      <c r="BZ257" s="101">
        <f t="shared" si="128"/>
        <v>0</v>
      </c>
      <c r="CA257" s="101">
        <f t="shared" si="129"/>
        <v>0</v>
      </c>
      <c r="CB257" s="100">
        <f t="shared" si="130"/>
        <v>0</v>
      </c>
      <c r="CC257" s="101">
        <f t="shared" si="131"/>
        <v>0</v>
      </c>
      <c r="CD257" s="102">
        <f t="shared" si="132"/>
        <v>0</v>
      </c>
      <c r="CE257" s="100">
        <f t="shared" si="133"/>
        <v>0</v>
      </c>
      <c r="CF257" s="100">
        <f t="shared" si="134"/>
        <v>0</v>
      </c>
      <c r="CG257" s="100">
        <f t="shared" si="135"/>
        <v>0</v>
      </c>
      <c r="CH257" s="100">
        <f t="shared" si="136"/>
        <v>0</v>
      </c>
      <c r="CI257" s="100">
        <f t="shared" si="137"/>
        <v>0</v>
      </c>
      <c r="CJ257" s="103">
        <f t="shared" si="138"/>
        <v>0</v>
      </c>
      <c r="CK257" s="101">
        <f t="shared" si="139"/>
        <v>0</v>
      </c>
      <c r="CL257" s="103">
        <f t="shared" si="140"/>
        <v>0</v>
      </c>
      <c r="CM257" s="101" t="e">
        <f t="shared" si="141"/>
        <v>#DIV/0!</v>
      </c>
    </row>
    <row r="258" spans="2:91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7"/>
        <v>10</v>
      </c>
      <c r="AY258" s="100" t="e">
        <f t="shared" si="108"/>
        <v>#DIV/0!</v>
      </c>
      <c r="AZ258" s="101" t="e">
        <f t="shared" si="109"/>
        <v>#DIV/0!</v>
      </c>
      <c r="BA258" s="102">
        <f t="shared" si="110"/>
        <v>0</v>
      </c>
      <c r="BB258" s="100" t="e">
        <f t="shared" si="111"/>
        <v>#DIV/0!</v>
      </c>
      <c r="BC258" s="100">
        <f t="shared" si="112"/>
        <v>0</v>
      </c>
      <c r="BD258" s="100" t="e">
        <f t="shared" si="113"/>
        <v>#DIV/0!</v>
      </c>
      <c r="BE258" s="100">
        <f t="shared" si="114"/>
        <v>0</v>
      </c>
      <c r="BF258" s="100" t="e">
        <f t="shared" si="115"/>
        <v>#DIV/0!</v>
      </c>
      <c r="BG258" s="103" t="e">
        <f>+VLOOKUP(K258,'Código Barras'!$C$3:$D$1694,1,0)</f>
        <v>#N/A</v>
      </c>
      <c r="BH258" s="101" t="e">
        <f t="shared" si="116"/>
        <v>#DIV/0!</v>
      </c>
      <c r="BI258" s="103" t="e">
        <f>+VLOOKUP(M258,'Código Barras'!$C$3:$D$1694,1,0)</f>
        <v>#N/A</v>
      </c>
      <c r="BJ258" s="101" t="e">
        <f t="shared" si="117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8"/>
        <v>0</v>
      </c>
      <c r="BQ258" s="103">
        <f t="shared" si="119"/>
        <v>0</v>
      </c>
      <c r="BR258" s="103">
        <f t="shared" si="120"/>
        <v>0</v>
      </c>
      <c r="BS258" s="103">
        <f t="shared" si="121"/>
        <v>0</v>
      </c>
      <c r="BT258" s="101">
        <f t="shared" si="122"/>
        <v>0</v>
      </c>
      <c r="BU258" s="101">
        <f t="shared" si="123"/>
        <v>0</v>
      </c>
      <c r="BV258" s="101">
        <f t="shared" si="124"/>
        <v>0</v>
      </c>
      <c r="BW258" s="101">
        <f t="shared" si="125"/>
        <v>0</v>
      </c>
      <c r="BX258" s="101">
        <f t="shared" si="126"/>
        <v>0</v>
      </c>
      <c r="BY258" s="101">
        <f t="shared" si="127"/>
        <v>0</v>
      </c>
      <c r="BZ258" s="101">
        <f t="shared" si="128"/>
        <v>0</v>
      </c>
      <c r="CA258" s="101">
        <f t="shared" si="129"/>
        <v>0</v>
      </c>
      <c r="CB258" s="100">
        <f t="shared" si="130"/>
        <v>0</v>
      </c>
      <c r="CC258" s="101">
        <f t="shared" si="131"/>
        <v>0</v>
      </c>
      <c r="CD258" s="102">
        <f t="shared" si="132"/>
        <v>0</v>
      </c>
      <c r="CE258" s="100">
        <f t="shared" si="133"/>
        <v>0</v>
      </c>
      <c r="CF258" s="100">
        <f t="shared" si="134"/>
        <v>0</v>
      </c>
      <c r="CG258" s="100">
        <f t="shared" si="135"/>
        <v>0</v>
      </c>
      <c r="CH258" s="100">
        <f t="shared" si="136"/>
        <v>0</v>
      </c>
      <c r="CI258" s="100">
        <f t="shared" si="137"/>
        <v>0</v>
      </c>
      <c r="CJ258" s="103">
        <f t="shared" si="138"/>
        <v>0</v>
      </c>
      <c r="CK258" s="101">
        <f t="shared" si="139"/>
        <v>0</v>
      </c>
      <c r="CL258" s="103">
        <f t="shared" si="140"/>
        <v>0</v>
      </c>
      <c r="CM258" s="101" t="e">
        <f t="shared" si="141"/>
        <v>#DIV/0!</v>
      </c>
    </row>
    <row r="259" spans="2:91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7"/>
        <v>10</v>
      </c>
      <c r="AY259" s="100" t="e">
        <f t="shared" si="108"/>
        <v>#DIV/0!</v>
      </c>
      <c r="AZ259" s="101" t="e">
        <f t="shared" si="109"/>
        <v>#DIV/0!</v>
      </c>
      <c r="BA259" s="102">
        <f t="shared" si="110"/>
        <v>0</v>
      </c>
      <c r="BB259" s="100" t="e">
        <f t="shared" si="111"/>
        <v>#DIV/0!</v>
      </c>
      <c r="BC259" s="100">
        <f t="shared" si="112"/>
        <v>0</v>
      </c>
      <c r="BD259" s="100" t="e">
        <f t="shared" si="113"/>
        <v>#DIV/0!</v>
      </c>
      <c r="BE259" s="100">
        <f t="shared" si="114"/>
        <v>0</v>
      </c>
      <c r="BF259" s="100" t="e">
        <f t="shared" si="115"/>
        <v>#DIV/0!</v>
      </c>
      <c r="BG259" s="103" t="e">
        <f>+VLOOKUP(K259,'Código Barras'!$C$3:$D$1694,1,0)</f>
        <v>#N/A</v>
      </c>
      <c r="BH259" s="101" t="e">
        <f t="shared" si="116"/>
        <v>#DIV/0!</v>
      </c>
      <c r="BI259" s="103" t="e">
        <f>+VLOOKUP(M259,'Código Barras'!$C$3:$D$1694,1,0)</f>
        <v>#N/A</v>
      </c>
      <c r="BJ259" s="101" t="e">
        <f t="shared" si="117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8"/>
        <v>0</v>
      </c>
      <c r="BQ259" s="103">
        <f t="shared" si="119"/>
        <v>0</v>
      </c>
      <c r="BR259" s="103">
        <f t="shared" si="120"/>
        <v>0</v>
      </c>
      <c r="BS259" s="103">
        <f t="shared" si="121"/>
        <v>0</v>
      </c>
      <c r="BT259" s="101">
        <f t="shared" si="122"/>
        <v>0</v>
      </c>
      <c r="BU259" s="101">
        <f t="shared" si="123"/>
        <v>0</v>
      </c>
      <c r="BV259" s="101">
        <f t="shared" si="124"/>
        <v>0</v>
      </c>
      <c r="BW259" s="101">
        <f t="shared" si="125"/>
        <v>0</v>
      </c>
      <c r="BX259" s="101">
        <f t="shared" si="126"/>
        <v>0</v>
      </c>
      <c r="BY259" s="101">
        <f t="shared" si="127"/>
        <v>0</v>
      </c>
      <c r="BZ259" s="101">
        <f t="shared" si="128"/>
        <v>0</v>
      </c>
      <c r="CA259" s="101">
        <f t="shared" si="129"/>
        <v>0</v>
      </c>
      <c r="CB259" s="100">
        <f t="shared" si="130"/>
        <v>0</v>
      </c>
      <c r="CC259" s="101">
        <f t="shared" si="131"/>
        <v>0</v>
      </c>
      <c r="CD259" s="102">
        <f t="shared" si="132"/>
        <v>0</v>
      </c>
      <c r="CE259" s="100">
        <f t="shared" si="133"/>
        <v>0</v>
      </c>
      <c r="CF259" s="100">
        <f t="shared" si="134"/>
        <v>0</v>
      </c>
      <c r="CG259" s="100">
        <f t="shared" si="135"/>
        <v>0</v>
      </c>
      <c r="CH259" s="100">
        <f t="shared" si="136"/>
        <v>0</v>
      </c>
      <c r="CI259" s="100">
        <f t="shared" si="137"/>
        <v>0</v>
      </c>
      <c r="CJ259" s="103">
        <f t="shared" si="138"/>
        <v>0</v>
      </c>
      <c r="CK259" s="101">
        <f t="shared" si="139"/>
        <v>0</v>
      </c>
      <c r="CL259" s="103">
        <f t="shared" si="140"/>
        <v>0</v>
      </c>
      <c r="CM259" s="101" t="e">
        <f t="shared" si="141"/>
        <v>#DIV/0!</v>
      </c>
    </row>
    <row r="260" spans="2:91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7"/>
        <v>10</v>
      </c>
      <c r="AY260" s="100" t="e">
        <f t="shared" si="108"/>
        <v>#DIV/0!</v>
      </c>
      <c r="AZ260" s="101" t="e">
        <f t="shared" si="109"/>
        <v>#DIV/0!</v>
      </c>
      <c r="BA260" s="102">
        <f t="shared" si="110"/>
        <v>0</v>
      </c>
      <c r="BB260" s="100" t="e">
        <f t="shared" si="111"/>
        <v>#DIV/0!</v>
      </c>
      <c r="BC260" s="100">
        <f t="shared" si="112"/>
        <v>0</v>
      </c>
      <c r="BD260" s="100" t="e">
        <f t="shared" si="113"/>
        <v>#DIV/0!</v>
      </c>
      <c r="BE260" s="100">
        <f t="shared" si="114"/>
        <v>0</v>
      </c>
      <c r="BF260" s="100" t="e">
        <f t="shared" si="115"/>
        <v>#DIV/0!</v>
      </c>
      <c r="BG260" s="103" t="e">
        <f>+VLOOKUP(K260,'Código Barras'!$C$3:$D$1694,1,0)</f>
        <v>#N/A</v>
      </c>
      <c r="BH260" s="101" t="e">
        <f t="shared" si="116"/>
        <v>#DIV/0!</v>
      </c>
      <c r="BI260" s="103" t="e">
        <f>+VLOOKUP(M260,'Código Barras'!$C$3:$D$1694,1,0)</f>
        <v>#N/A</v>
      </c>
      <c r="BJ260" s="101" t="e">
        <f t="shared" si="117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8"/>
        <v>0</v>
      </c>
      <c r="BQ260" s="103">
        <f t="shared" si="119"/>
        <v>0</v>
      </c>
      <c r="BR260" s="103">
        <f t="shared" si="120"/>
        <v>0</v>
      </c>
      <c r="BS260" s="103">
        <f t="shared" si="121"/>
        <v>0</v>
      </c>
      <c r="BT260" s="101">
        <f t="shared" si="122"/>
        <v>0</v>
      </c>
      <c r="BU260" s="101">
        <f t="shared" si="123"/>
        <v>0</v>
      </c>
      <c r="BV260" s="101">
        <f t="shared" si="124"/>
        <v>0</v>
      </c>
      <c r="BW260" s="101">
        <f t="shared" si="125"/>
        <v>0</v>
      </c>
      <c r="BX260" s="101">
        <f t="shared" si="126"/>
        <v>0</v>
      </c>
      <c r="BY260" s="101">
        <f t="shared" si="127"/>
        <v>0</v>
      </c>
      <c r="BZ260" s="101">
        <f t="shared" si="128"/>
        <v>0</v>
      </c>
      <c r="CA260" s="101">
        <f t="shared" si="129"/>
        <v>0</v>
      </c>
      <c r="CB260" s="100">
        <f t="shared" si="130"/>
        <v>0</v>
      </c>
      <c r="CC260" s="101">
        <f t="shared" si="131"/>
        <v>0</v>
      </c>
      <c r="CD260" s="102">
        <f t="shared" si="132"/>
        <v>0</v>
      </c>
      <c r="CE260" s="100">
        <f t="shared" si="133"/>
        <v>0</v>
      </c>
      <c r="CF260" s="100">
        <f t="shared" si="134"/>
        <v>0</v>
      </c>
      <c r="CG260" s="100">
        <f t="shared" si="135"/>
        <v>0</v>
      </c>
      <c r="CH260" s="100">
        <f t="shared" si="136"/>
        <v>0</v>
      </c>
      <c r="CI260" s="100">
        <f t="shared" si="137"/>
        <v>0</v>
      </c>
      <c r="CJ260" s="103">
        <f t="shared" si="138"/>
        <v>0</v>
      </c>
      <c r="CK260" s="101">
        <f t="shared" si="139"/>
        <v>0</v>
      </c>
      <c r="CL260" s="103">
        <f t="shared" si="140"/>
        <v>0</v>
      </c>
      <c r="CM260" s="101" t="e">
        <f t="shared" si="141"/>
        <v>#DIV/0!</v>
      </c>
    </row>
    <row r="261" spans="2:91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7"/>
        <v>10</v>
      </c>
      <c r="AY261" s="100" t="e">
        <f t="shared" si="108"/>
        <v>#DIV/0!</v>
      </c>
      <c r="AZ261" s="101" t="e">
        <f t="shared" si="109"/>
        <v>#DIV/0!</v>
      </c>
      <c r="BA261" s="102">
        <f t="shared" si="110"/>
        <v>0</v>
      </c>
      <c r="BB261" s="100" t="e">
        <f t="shared" si="111"/>
        <v>#DIV/0!</v>
      </c>
      <c r="BC261" s="100">
        <f t="shared" si="112"/>
        <v>0</v>
      </c>
      <c r="BD261" s="100" t="e">
        <f t="shared" si="113"/>
        <v>#DIV/0!</v>
      </c>
      <c r="BE261" s="100">
        <f t="shared" si="114"/>
        <v>0</v>
      </c>
      <c r="BF261" s="100" t="e">
        <f t="shared" si="115"/>
        <v>#DIV/0!</v>
      </c>
      <c r="BG261" s="103" t="e">
        <f>+VLOOKUP(K261,'Código Barras'!$C$3:$D$1694,1,0)</f>
        <v>#N/A</v>
      </c>
      <c r="BH261" s="101" t="e">
        <f t="shared" si="116"/>
        <v>#DIV/0!</v>
      </c>
      <c r="BI261" s="103" t="e">
        <f>+VLOOKUP(M261,'Código Barras'!$C$3:$D$1694,1,0)</f>
        <v>#N/A</v>
      </c>
      <c r="BJ261" s="101" t="e">
        <f t="shared" si="117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8"/>
        <v>0</v>
      </c>
      <c r="BQ261" s="103">
        <f t="shared" si="119"/>
        <v>0</v>
      </c>
      <c r="BR261" s="103">
        <f t="shared" si="120"/>
        <v>0</v>
      </c>
      <c r="BS261" s="103">
        <f t="shared" si="121"/>
        <v>0</v>
      </c>
      <c r="BT261" s="101">
        <f t="shared" si="122"/>
        <v>0</v>
      </c>
      <c r="BU261" s="101">
        <f t="shared" si="123"/>
        <v>0</v>
      </c>
      <c r="BV261" s="101">
        <f t="shared" si="124"/>
        <v>0</v>
      </c>
      <c r="BW261" s="101">
        <f t="shared" si="125"/>
        <v>0</v>
      </c>
      <c r="BX261" s="101">
        <f t="shared" si="126"/>
        <v>0</v>
      </c>
      <c r="BY261" s="101">
        <f t="shared" si="127"/>
        <v>0</v>
      </c>
      <c r="BZ261" s="101">
        <f t="shared" si="128"/>
        <v>0</v>
      </c>
      <c r="CA261" s="101">
        <f t="shared" si="129"/>
        <v>0</v>
      </c>
      <c r="CB261" s="100">
        <f t="shared" si="130"/>
        <v>0</v>
      </c>
      <c r="CC261" s="101">
        <f t="shared" si="131"/>
        <v>0</v>
      </c>
      <c r="CD261" s="102">
        <f t="shared" si="132"/>
        <v>0</v>
      </c>
      <c r="CE261" s="100">
        <f t="shared" si="133"/>
        <v>0</v>
      </c>
      <c r="CF261" s="100">
        <f t="shared" si="134"/>
        <v>0</v>
      </c>
      <c r="CG261" s="100">
        <f t="shared" si="135"/>
        <v>0</v>
      </c>
      <c r="CH261" s="100">
        <f t="shared" si="136"/>
        <v>0</v>
      </c>
      <c r="CI261" s="100">
        <f t="shared" si="137"/>
        <v>0</v>
      </c>
      <c r="CJ261" s="103">
        <f t="shared" si="138"/>
        <v>0</v>
      </c>
      <c r="CK261" s="101">
        <f t="shared" si="139"/>
        <v>0</v>
      </c>
      <c r="CL261" s="103">
        <f t="shared" si="140"/>
        <v>0</v>
      </c>
      <c r="CM261" s="101" t="e">
        <f t="shared" si="141"/>
        <v>#DIV/0!</v>
      </c>
    </row>
    <row r="262" spans="2:91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7"/>
        <v>10</v>
      </c>
      <c r="AY262" s="100" t="e">
        <f t="shared" si="108"/>
        <v>#DIV/0!</v>
      </c>
      <c r="AZ262" s="101" t="e">
        <f t="shared" si="109"/>
        <v>#DIV/0!</v>
      </c>
      <c r="BA262" s="102">
        <f t="shared" si="110"/>
        <v>0</v>
      </c>
      <c r="BB262" s="100" t="e">
        <f t="shared" si="111"/>
        <v>#DIV/0!</v>
      </c>
      <c r="BC262" s="100">
        <f t="shared" si="112"/>
        <v>0</v>
      </c>
      <c r="BD262" s="100" t="e">
        <f t="shared" si="113"/>
        <v>#DIV/0!</v>
      </c>
      <c r="BE262" s="100">
        <f t="shared" si="114"/>
        <v>0</v>
      </c>
      <c r="BF262" s="100" t="e">
        <f t="shared" si="115"/>
        <v>#DIV/0!</v>
      </c>
      <c r="BG262" s="103" t="e">
        <f>+VLOOKUP(K262,'Código Barras'!$C$3:$D$1694,1,0)</f>
        <v>#N/A</v>
      </c>
      <c r="BH262" s="101" t="e">
        <f t="shared" si="116"/>
        <v>#DIV/0!</v>
      </c>
      <c r="BI262" s="103" t="e">
        <f>+VLOOKUP(M262,'Código Barras'!$C$3:$D$1694,1,0)</f>
        <v>#N/A</v>
      </c>
      <c r="BJ262" s="101" t="e">
        <f t="shared" si="117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8"/>
        <v>0</v>
      </c>
      <c r="BQ262" s="103">
        <f t="shared" si="119"/>
        <v>0</v>
      </c>
      <c r="BR262" s="103">
        <f t="shared" si="120"/>
        <v>0</v>
      </c>
      <c r="BS262" s="103">
        <f t="shared" si="121"/>
        <v>0</v>
      </c>
      <c r="BT262" s="101">
        <f t="shared" si="122"/>
        <v>0</v>
      </c>
      <c r="BU262" s="101">
        <f t="shared" si="123"/>
        <v>0</v>
      </c>
      <c r="BV262" s="101">
        <f t="shared" si="124"/>
        <v>0</v>
      </c>
      <c r="BW262" s="101">
        <f t="shared" si="125"/>
        <v>0</v>
      </c>
      <c r="BX262" s="101">
        <f t="shared" si="126"/>
        <v>0</v>
      </c>
      <c r="BY262" s="101">
        <f t="shared" si="127"/>
        <v>0</v>
      </c>
      <c r="BZ262" s="101">
        <f t="shared" si="128"/>
        <v>0</v>
      </c>
      <c r="CA262" s="101">
        <f t="shared" si="129"/>
        <v>0</v>
      </c>
      <c r="CB262" s="100">
        <f t="shared" si="130"/>
        <v>0</v>
      </c>
      <c r="CC262" s="101">
        <f t="shared" si="131"/>
        <v>0</v>
      </c>
      <c r="CD262" s="102">
        <f t="shared" si="132"/>
        <v>0</v>
      </c>
      <c r="CE262" s="100">
        <f t="shared" si="133"/>
        <v>0</v>
      </c>
      <c r="CF262" s="100">
        <f t="shared" si="134"/>
        <v>0</v>
      </c>
      <c r="CG262" s="100">
        <f t="shared" si="135"/>
        <v>0</v>
      </c>
      <c r="CH262" s="100">
        <f t="shared" si="136"/>
        <v>0</v>
      </c>
      <c r="CI262" s="100">
        <f t="shared" si="137"/>
        <v>0</v>
      </c>
      <c r="CJ262" s="103">
        <f t="shared" si="138"/>
        <v>0</v>
      </c>
      <c r="CK262" s="101">
        <f t="shared" si="139"/>
        <v>0</v>
      </c>
      <c r="CL262" s="103">
        <f t="shared" si="140"/>
        <v>0</v>
      </c>
      <c r="CM262" s="101" t="e">
        <f t="shared" si="141"/>
        <v>#DIV/0!</v>
      </c>
    </row>
    <row r="263" spans="2:91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7"/>
        <v>10</v>
      </c>
      <c r="AY263" s="100" t="e">
        <f t="shared" si="108"/>
        <v>#DIV/0!</v>
      </c>
      <c r="AZ263" s="101" t="e">
        <f t="shared" si="109"/>
        <v>#DIV/0!</v>
      </c>
      <c r="BA263" s="102">
        <f t="shared" si="110"/>
        <v>0</v>
      </c>
      <c r="BB263" s="100" t="e">
        <f t="shared" si="111"/>
        <v>#DIV/0!</v>
      </c>
      <c r="BC263" s="100">
        <f t="shared" si="112"/>
        <v>0</v>
      </c>
      <c r="BD263" s="100" t="e">
        <f t="shared" si="113"/>
        <v>#DIV/0!</v>
      </c>
      <c r="BE263" s="100">
        <f t="shared" si="114"/>
        <v>0</v>
      </c>
      <c r="BF263" s="100" t="e">
        <f t="shared" si="115"/>
        <v>#DIV/0!</v>
      </c>
      <c r="BG263" s="103" t="e">
        <f>+VLOOKUP(K263,'Código Barras'!$C$3:$D$1694,1,0)</f>
        <v>#N/A</v>
      </c>
      <c r="BH263" s="101" t="e">
        <f t="shared" si="116"/>
        <v>#DIV/0!</v>
      </c>
      <c r="BI263" s="103" t="e">
        <f>+VLOOKUP(M263,'Código Barras'!$C$3:$D$1694,1,0)</f>
        <v>#N/A</v>
      </c>
      <c r="BJ263" s="101" t="e">
        <f t="shared" si="117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8"/>
        <v>0</v>
      </c>
      <c r="BQ263" s="103">
        <f t="shared" si="119"/>
        <v>0</v>
      </c>
      <c r="BR263" s="103">
        <f t="shared" si="120"/>
        <v>0</v>
      </c>
      <c r="BS263" s="103">
        <f t="shared" si="121"/>
        <v>0</v>
      </c>
      <c r="BT263" s="101">
        <f t="shared" si="122"/>
        <v>0</v>
      </c>
      <c r="BU263" s="101">
        <f t="shared" si="123"/>
        <v>0</v>
      </c>
      <c r="BV263" s="101">
        <f t="shared" si="124"/>
        <v>0</v>
      </c>
      <c r="BW263" s="101">
        <f t="shared" si="125"/>
        <v>0</v>
      </c>
      <c r="BX263" s="101">
        <f t="shared" si="126"/>
        <v>0</v>
      </c>
      <c r="BY263" s="101">
        <f t="shared" si="127"/>
        <v>0</v>
      </c>
      <c r="BZ263" s="101">
        <f t="shared" si="128"/>
        <v>0</v>
      </c>
      <c r="CA263" s="101">
        <f t="shared" si="129"/>
        <v>0</v>
      </c>
      <c r="CB263" s="100">
        <f t="shared" si="130"/>
        <v>0</v>
      </c>
      <c r="CC263" s="101">
        <f t="shared" si="131"/>
        <v>0</v>
      </c>
      <c r="CD263" s="102">
        <f t="shared" si="132"/>
        <v>0</v>
      </c>
      <c r="CE263" s="100">
        <f t="shared" si="133"/>
        <v>0</v>
      </c>
      <c r="CF263" s="100">
        <f t="shared" si="134"/>
        <v>0</v>
      </c>
      <c r="CG263" s="100">
        <f t="shared" si="135"/>
        <v>0</v>
      </c>
      <c r="CH263" s="100">
        <f t="shared" si="136"/>
        <v>0</v>
      </c>
      <c r="CI263" s="100">
        <f t="shared" si="137"/>
        <v>0</v>
      </c>
      <c r="CJ263" s="103">
        <f t="shared" si="138"/>
        <v>0</v>
      </c>
      <c r="CK263" s="101">
        <f t="shared" si="139"/>
        <v>0</v>
      </c>
      <c r="CL263" s="103">
        <f t="shared" si="140"/>
        <v>0</v>
      </c>
      <c r="CM263" s="101" t="e">
        <f t="shared" si="141"/>
        <v>#DIV/0!</v>
      </c>
    </row>
    <row r="264" spans="2:91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7"/>
        <v>10</v>
      </c>
      <c r="AY264" s="100" t="e">
        <f t="shared" si="108"/>
        <v>#DIV/0!</v>
      </c>
      <c r="AZ264" s="101" t="e">
        <f t="shared" si="109"/>
        <v>#DIV/0!</v>
      </c>
      <c r="BA264" s="102">
        <f t="shared" si="110"/>
        <v>0</v>
      </c>
      <c r="BB264" s="100" t="e">
        <f t="shared" si="111"/>
        <v>#DIV/0!</v>
      </c>
      <c r="BC264" s="100">
        <f t="shared" si="112"/>
        <v>0</v>
      </c>
      <c r="BD264" s="100" t="e">
        <f t="shared" si="113"/>
        <v>#DIV/0!</v>
      </c>
      <c r="BE264" s="100">
        <f t="shared" si="114"/>
        <v>0</v>
      </c>
      <c r="BF264" s="100" t="e">
        <f t="shared" si="115"/>
        <v>#DIV/0!</v>
      </c>
      <c r="BG264" s="103" t="e">
        <f>+VLOOKUP(K264,'Código Barras'!$C$3:$D$1694,1,0)</f>
        <v>#N/A</v>
      </c>
      <c r="BH264" s="101" t="e">
        <f t="shared" si="116"/>
        <v>#DIV/0!</v>
      </c>
      <c r="BI264" s="103" t="e">
        <f>+VLOOKUP(M264,'Código Barras'!$C$3:$D$1694,1,0)</f>
        <v>#N/A</v>
      </c>
      <c r="BJ264" s="101" t="e">
        <f t="shared" si="117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8"/>
        <v>0</v>
      </c>
      <c r="BQ264" s="103">
        <f t="shared" si="119"/>
        <v>0</v>
      </c>
      <c r="BR264" s="103">
        <f t="shared" si="120"/>
        <v>0</v>
      </c>
      <c r="BS264" s="103">
        <f t="shared" si="121"/>
        <v>0</v>
      </c>
      <c r="BT264" s="101">
        <f t="shared" si="122"/>
        <v>0</v>
      </c>
      <c r="BU264" s="101">
        <f t="shared" si="123"/>
        <v>0</v>
      </c>
      <c r="BV264" s="101">
        <f t="shared" si="124"/>
        <v>0</v>
      </c>
      <c r="BW264" s="101">
        <f t="shared" si="125"/>
        <v>0</v>
      </c>
      <c r="BX264" s="101">
        <f t="shared" si="126"/>
        <v>0</v>
      </c>
      <c r="BY264" s="101">
        <f t="shared" si="127"/>
        <v>0</v>
      </c>
      <c r="BZ264" s="101">
        <f t="shared" si="128"/>
        <v>0</v>
      </c>
      <c r="CA264" s="101">
        <f t="shared" si="129"/>
        <v>0</v>
      </c>
      <c r="CB264" s="100">
        <f t="shared" si="130"/>
        <v>0</v>
      </c>
      <c r="CC264" s="101">
        <f t="shared" si="131"/>
        <v>0</v>
      </c>
      <c r="CD264" s="102">
        <f t="shared" si="132"/>
        <v>0</v>
      </c>
      <c r="CE264" s="100">
        <f t="shared" si="133"/>
        <v>0</v>
      </c>
      <c r="CF264" s="100">
        <f t="shared" si="134"/>
        <v>0</v>
      </c>
      <c r="CG264" s="100">
        <f t="shared" si="135"/>
        <v>0</v>
      </c>
      <c r="CH264" s="100">
        <f t="shared" si="136"/>
        <v>0</v>
      </c>
      <c r="CI264" s="100">
        <f t="shared" si="137"/>
        <v>0</v>
      </c>
      <c r="CJ264" s="103">
        <f t="shared" si="138"/>
        <v>0</v>
      </c>
      <c r="CK264" s="101">
        <f t="shared" si="139"/>
        <v>0</v>
      </c>
      <c r="CL264" s="103">
        <f t="shared" si="140"/>
        <v>0</v>
      </c>
      <c r="CM264" s="101" t="e">
        <f t="shared" si="141"/>
        <v>#DIV/0!</v>
      </c>
    </row>
    <row r="265" spans="2:91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7"/>
        <v>10</v>
      </c>
      <c r="AY265" s="100" t="e">
        <f t="shared" si="108"/>
        <v>#DIV/0!</v>
      </c>
      <c r="AZ265" s="101" t="e">
        <f t="shared" si="109"/>
        <v>#DIV/0!</v>
      </c>
      <c r="BA265" s="102">
        <f t="shared" si="110"/>
        <v>0</v>
      </c>
      <c r="BB265" s="100" t="e">
        <f t="shared" si="111"/>
        <v>#DIV/0!</v>
      </c>
      <c r="BC265" s="100">
        <f t="shared" si="112"/>
        <v>0</v>
      </c>
      <c r="BD265" s="100" t="e">
        <f t="shared" si="113"/>
        <v>#DIV/0!</v>
      </c>
      <c r="BE265" s="100">
        <f t="shared" si="114"/>
        <v>0</v>
      </c>
      <c r="BF265" s="100" t="e">
        <f t="shared" si="115"/>
        <v>#DIV/0!</v>
      </c>
      <c r="BG265" s="103" t="e">
        <f>+VLOOKUP(K265,'Código Barras'!$C$3:$D$1694,1,0)</f>
        <v>#N/A</v>
      </c>
      <c r="BH265" s="101" t="e">
        <f t="shared" si="116"/>
        <v>#DIV/0!</v>
      </c>
      <c r="BI265" s="103" t="e">
        <f>+VLOOKUP(M265,'Código Barras'!$C$3:$D$1694,1,0)</f>
        <v>#N/A</v>
      </c>
      <c r="BJ265" s="101" t="e">
        <f t="shared" si="117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8"/>
        <v>0</v>
      </c>
      <c r="BQ265" s="103">
        <f t="shared" si="119"/>
        <v>0</v>
      </c>
      <c r="BR265" s="103">
        <f t="shared" si="120"/>
        <v>0</v>
      </c>
      <c r="BS265" s="103">
        <f t="shared" si="121"/>
        <v>0</v>
      </c>
      <c r="BT265" s="101">
        <f t="shared" si="122"/>
        <v>0</v>
      </c>
      <c r="BU265" s="101">
        <f t="shared" si="123"/>
        <v>0</v>
      </c>
      <c r="BV265" s="101">
        <f t="shared" si="124"/>
        <v>0</v>
      </c>
      <c r="BW265" s="101">
        <f t="shared" si="125"/>
        <v>0</v>
      </c>
      <c r="BX265" s="101">
        <f t="shared" si="126"/>
        <v>0</v>
      </c>
      <c r="BY265" s="101">
        <f t="shared" si="127"/>
        <v>0</v>
      </c>
      <c r="BZ265" s="101">
        <f t="shared" si="128"/>
        <v>0</v>
      </c>
      <c r="CA265" s="101">
        <f t="shared" si="129"/>
        <v>0</v>
      </c>
      <c r="CB265" s="100">
        <f t="shared" si="130"/>
        <v>0</v>
      </c>
      <c r="CC265" s="101">
        <f t="shared" si="131"/>
        <v>0</v>
      </c>
      <c r="CD265" s="102">
        <f t="shared" si="132"/>
        <v>0</v>
      </c>
      <c r="CE265" s="100">
        <f t="shared" si="133"/>
        <v>0</v>
      </c>
      <c r="CF265" s="100">
        <f t="shared" si="134"/>
        <v>0</v>
      </c>
      <c r="CG265" s="100">
        <f t="shared" si="135"/>
        <v>0</v>
      </c>
      <c r="CH265" s="100">
        <f t="shared" si="136"/>
        <v>0</v>
      </c>
      <c r="CI265" s="100">
        <f t="shared" si="137"/>
        <v>0</v>
      </c>
      <c r="CJ265" s="103">
        <f t="shared" si="138"/>
        <v>0</v>
      </c>
      <c r="CK265" s="101">
        <f t="shared" si="139"/>
        <v>0</v>
      </c>
      <c r="CL265" s="103">
        <f t="shared" si="140"/>
        <v>0</v>
      </c>
      <c r="CM265" s="101" t="e">
        <f t="shared" si="141"/>
        <v>#DIV/0!</v>
      </c>
    </row>
    <row r="266" spans="2:91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7"/>
        <v>10</v>
      </c>
      <c r="AY266" s="100" t="e">
        <f t="shared" si="108"/>
        <v>#DIV/0!</v>
      </c>
      <c r="AZ266" s="101" t="e">
        <f t="shared" si="109"/>
        <v>#DIV/0!</v>
      </c>
      <c r="BA266" s="102">
        <f t="shared" si="110"/>
        <v>0</v>
      </c>
      <c r="BB266" s="100" t="e">
        <f t="shared" si="111"/>
        <v>#DIV/0!</v>
      </c>
      <c r="BC266" s="100">
        <f t="shared" si="112"/>
        <v>0</v>
      </c>
      <c r="BD266" s="100" t="e">
        <f t="shared" si="113"/>
        <v>#DIV/0!</v>
      </c>
      <c r="BE266" s="100">
        <f t="shared" si="114"/>
        <v>0</v>
      </c>
      <c r="BF266" s="100" t="e">
        <f t="shared" si="115"/>
        <v>#DIV/0!</v>
      </c>
      <c r="BG266" s="103" t="e">
        <f>+VLOOKUP(K266,'Código Barras'!$C$3:$D$1694,1,0)</f>
        <v>#N/A</v>
      </c>
      <c r="BH266" s="101" t="e">
        <f t="shared" si="116"/>
        <v>#DIV/0!</v>
      </c>
      <c r="BI266" s="103" t="e">
        <f>+VLOOKUP(M266,'Código Barras'!$C$3:$D$1694,1,0)</f>
        <v>#N/A</v>
      </c>
      <c r="BJ266" s="101" t="e">
        <f t="shared" si="117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8"/>
        <v>0</v>
      </c>
      <c r="BQ266" s="103">
        <f t="shared" si="119"/>
        <v>0</v>
      </c>
      <c r="BR266" s="103">
        <f t="shared" si="120"/>
        <v>0</v>
      </c>
      <c r="BS266" s="103">
        <f t="shared" si="121"/>
        <v>0</v>
      </c>
      <c r="BT266" s="101">
        <f t="shared" si="122"/>
        <v>0</v>
      </c>
      <c r="BU266" s="101">
        <f t="shared" si="123"/>
        <v>0</v>
      </c>
      <c r="BV266" s="101">
        <f t="shared" si="124"/>
        <v>0</v>
      </c>
      <c r="BW266" s="101">
        <f t="shared" si="125"/>
        <v>0</v>
      </c>
      <c r="BX266" s="101">
        <f t="shared" si="126"/>
        <v>0</v>
      </c>
      <c r="BY266" s="101">
        <f t="shared" si="127"/>
        <v>0</v>
      </c>
      <c r="BZ266" s="101">
        <f t="shared" si="128"/>
        <v>0</v>
      </c>
      <c r="CA266" s="101">
        <f t="shared" si="129"/>
        <v>0</v>
      </c>
      <c r="CB266" s="100">
        <f t="shared" si="130"/>
        <v>0</v>
      </c>
      <c r="CC266" s="101">
        <f t="shared" si="131"/>
        <v>0</v>
      </c>
      <c r="CD266" s="102">
        <f t="shared" si="132"/>
        <v>0</v>
      </c>
      <c r="CE266" s="100">
        <f t="shared" si="133"/>
        <v>0</v>
      </c>
      <c r="CF266" s="100">
        <f t="shared" si="134"/>
        <v>0</v>
      </c>
      <c r="CG266" s="100">
        <f t="shared" si="135"/>
        <v>0</v>
      </c>
      <c r="CH266" s="100">
        <f t="shared" si="136"/>
        <v>0</v>
      </c>
      <c r="CI266" s="100">
        <f t="shared" si="137"/>
        <v>0</v>
      </c>
      <c r="CJ266" s="103">
        <f t="shared" si="138"/>
        <v>0</v>
      </c>
      <c r="CK266" s="101">
        <f t="shared" si="139"/>
        <v>0</v>
      </c>
      <c r="CL266" s="103">
        <f t="shared" si="140"/>
        <v>0</v>
      </c>
      <c r="CM266" s="101" t="e">
        <f t="shared" si="141"/>
        <v>#DIV/0!</v>
      </c>
    </row>
    <row r="267" spans="2:91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2">SUMPRODUCT(--(ISERROR(AY267:CM267)))</f>
        <v>10</v>
      </c>
      <c r="AY267" s="100" t="e">
        <f t="shared" ref="AY267:AY330" si="143">IF(OR(C267="F",C267="NC",C267="ND",C267="R"),C267,1/0)</f>
        <v>#DIV/0!</v>
      </c>
      <c r="AZ267" s="101" t="e">
        <f t="shared" ref="AZ267:AZ330" si="144">IF(ISNUMBER(D267),D267,1/0)</f>
        <v>#DIV/0!</v>
      </c>
      <c r="BA267" s="102">
        <f t="shared" ref="BA267:BA330" si="145">+E267</f>
        <v>0</v>
      </c>
      <c r="BB267" s="100" t="e">
        <f t="shared" ref="BB267:BB330" si="146">IF(ISTEXT(F267),F267,1/0)</f>
        <v>#DIV/0!</v>
      </c>
      <c r="BC267" s="100">
        <f t="shared" ref="BC267:BC330" si="147">+G267</f>
        <v>0</v>
      </c>
      <c r="BD267" s="100" t="e">
        <f t="shared" ref="BD267:BD330" si="148">IF(ISTEXT(H267),H267,1/0)</f>
        <v>#DIV/0!</v>
      </c>
      <c r="BE267" s="100">
        <f t="shared" ref="BE267:BE330" si="149">+I267</f>
        <v>0</v>
      </c>
      <c r="BF267" s="100" t="e">
        <f t="shared" ref="BF267:BF330" si="150">IF(ISTEXT(J267),J267,1/0)</f>
        <v>#DIV/0!</v>
      </c>
      <c r="BG267" s="103" t="e">
        <f>+VLOOKUP(K267,'Código Barras'!$C$3:$D$1694,1,0)</f>
        <v>#N/A</v>
      </c>
      <c r="BH267" s="101" t="e">
        <f t="shared" ref="BH267:BH330" si="151">IF(ISNUMBER(L267),L267,1/0)</f>
        <v>#DIV/0!</v>
      </c>
      <c r="BI267" s="103" t="e">
        <f>+VLOOKUP(M267,'Código Barras'!$C$3:$D$1694,1,0)</f>
        <v>#N/A</v>
      </c>
      <c r="BJ267" s="101" t="e">
        <f t="shared" ref="BJ267:BJ330" si="152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3">+T267</f>
        <v>0</v>
      </c>
      <c r="BQ267" s="103">
        <f t="shared" ref="BQ267:BQ330" si="154">+U267</f>
        <v>0</v>
      </c>
      <c r="BR267" s="103">
        <f t="shared" ref="BR267:BR330" si="155">+V267</f>
        <v>0</v>
      </c>
      <c r="BS267" s="103">
        <f t="shared" ref="BS267:BS330" si="156">+W267</f>
        <v>0</v>
      </c>
      <c r="BT267" s="101">
        <f t="shared" ref="BT267:BT330" si="157">IF(OR(ISNUMBER(X267),X267=0),X267,1/0)</f>
        <v>0</v>
      </c>
      <c r="BU267" s="101">
        <f t="shared" ref="BU267:BU330" si="158">IF(OR(ISNUMBER(Y267),Y267=0),Y267,1/0)</f>
        <v>0</v>
      </c>
      <c r="BV267" s="101">
        <f t="shared" ref="BV267:BV330" si="159">IF(OR(ISNUMBER(Z267),Z267=0),Z267,1/0)</f>
        <v>0</v>
      </c>
      <c r="BW267" s="101">
        <f t="shared" ref="BW267:BW330" si="160">IF(OR(ISNUMBER(AA267),AA267=0),AA267,1/0)</f>
        <v>0</v>
      </c>
      <c r="BX267" s="101">
        <f t="shared" ref="BX267:BX330" si="161">IF(OR(ISNUMBER(AB267),AB267=0),AB267,1/0)</f>
        <v>0</v>
      </c>
      <c r="BY267" s="101">
        <f t="shared" ref="BY267:BY330" si="162">IF(OR(ISNUMBER(AC267),AC267=0),AC267,1/0)</f>
        <v>0</v>
      </c>
      <c r="BZ267" s="101">
        <f t="shared" ref="BZ267:BZ330" si="163">IF(OR(ISNUMBER(AD267),AD267=0),AD267,1/0)</f>
        <v>0</v>
      </c>
      <c r="CA267" s="101">
        <f t="shared" ref="CA267:CA330" si="164">IF(OR(ISNUMBER(AE267),AE267=0),AE267,1/0)</f>
        <v>0</v>
      </c>
      <c r="CB267" s="100">
        <f t="shared" ref="CB267:CB330" si="165">IF(OR(ISNUMBER(AF267),AF267=0),AF267,1/0)</f>
        <v>0</v>
      </c>
      <c r="CC267" s="101">
        <f t="shared" ref="CC267:CC330" si="166">IF(OR(ISNUMBER(AG267),AG267=0),AG267,1/0)</f>
        <v>0</v>
      </c>
      <c r="CD267" s="102">
        <f t="shared" ref="CD267:CD330" si="167">IF(OR(ISNUMBER(AH267),AH267=0),AH267,1/0)</f>
        <v>0</v>
      </c>
      <c r="CE267" s="100">
        <f t="shared" ref="CE267:CE330" si="168">IF(OR(ISNUMBER(AI267),AI267=0),AI267,1/0)</f>
        <v>0</v>
      </c>
      <c r="CF267" s="100">
        <f t="shared" ref="CF267:CF330" si="169">IF(OR(ISNUMBER(AJ267),AJ267=0),AJ267,1/0)</f>
        <v>0</v>
      </c>
      <c r="CG267" s="100">
        <f t="shared" ref="CG267:CG330" si="170">IF(OR(ISNUMBER(AK267),AK267=0),AK267,1/0)</f>
        <v>0</v>
      </c>
      <c r="CH267" s="100">
        <f t="shared" ref="CH267:CH330" si="171">IF(OR(ISNUMBER(AL267),AL267=0),AL267,1/0)</f>
        <v>0</v>
      </c>
      <c r="CI267" s="100">
        <f t="shared" ref="CI267:CI330" si="172">IF(OR(ISNUMBER(AM267),AM267=0),AM267,1/0)</f>
        <v>0</v>
      </c>
      <c r="CJ267" s="103">
        <f t="shared" ref="CJ267:CJ330" si="173">IF(OR(ISNUMBER(AN267),AN267=0),AN267,1/0)</f>
        <v>0</v>
      </c>
      <c r="CK267" s="101">
        <f t="shared" ref="CK267:CK330" si="174">IF(OR(ISNUMBER(AO267),AO267=0),AO267,1/0)</f>
        <v>0</v>
      </c>
      <c r="CL267" s="103">
        <f t="shared" ref="CL267:CL330" si="175">IF(OR(ISNUMBER(AP267),AP267=0),AP267,1/0)</f>
        <v>0</v>
      </c>
      <c r="CM267" s="101" t="e">
        <f t="shared" ref="CM267:CM330" si="176">IF(ISNUMBER(AQ267),AQ267,1/0)</f>
        <v>#DIV/0!</v>
      </c>
    </row>
    <row r="268" spans="2:91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2"/>
        <v>10</v>
      </c>
      <c r="AY268" s="100" t="e">
        <f t="shared" si="143"/>
        <v>#DIV/0!</v>
      </c>
      <c r="AZ268" s="101" t="e">
        <f t="shared" si="144"/>
        <v>#DIV/0!</v>
      </c>
      <c r="BA268" s="102">
        <f t="shared" si="145"/>
        <v>0</v>
      </c>
      <c r="BB268" s="100" t="e">
        <f t="shared" si="146"/>
        <v>#DIV/0!</v>
      </c>
      <c r="BC268" s="100">
        <f t="shared" si="147"/>
        <v>0</v>
      </c>
      <c r="BD268" s="100" t="e">
        <f t="shared" si="148"/>
        <v>#DIV/0!</v>
      </c>
      <c r="BE268" s="100">
        <f t="shared" si="149"/>
        <v>0</v>
      </c>
      <c r="BF268" s="100" t="e">
        <f t="shared" si="150"/>
        <v>#DIV/0!</v>
      </c>
      <c r="BG268" s="103" t="e">
        <f>+VLOOKUP(K268,'Código Barras'!$C$3:$D$1694,1,0)</f>
        <v>#N/A</v>
      </c>
      <c r="BH268" s="101" t="e">
        <f t="shared" si="151"/>
        <v>#DIV/0!</v>
      </c>
      <c r="BI268" s="103" t="e">
        <f>+VLOOKUP(M268,'Código Barras'!$C$3:$D$1694,1,0)</f>
        <v>#N/A</v>
      </c>
      <c r="BJ268" s="101" t="e">
        <f t="shared" si="152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3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1">
        <f t="shared" si="164"/>
        <v>0</v>
      </c>
      <c r="CB268" s="100">
        <f t="shared" si="165"/>
        <v>0</v>
      </c>
      <c r="CC268" s="101">
        <f t="shared" si="166"/>
        <v>0</v>
      </c>
      <c r="CD268" s="102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0">
        <f t="shared" si="172"/>
        <v>0</v>
      </c>
      <c r="CJ268" s="103">
        <f t="shared" si="173"/>
        <v>0</v>
      </c>
      <c r="CK268" s="101">
        <f t="shared" si="174"/>
        <v>0</v>
      </c>
      <c r="CL268" s="103">
        <f t="shared" si="175"/>
        <v>0</v>
      </c>
      <c r="CM268" s="101" t="e">
        <f t="shared" si="176"/>
        <v>#DIV/0!</v>
      </c>
    </row>
    <row r="269" spans="2:91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2"/>
        <v>10</v>
      </c>
      <c r="AY269" s="100" t="e">
        <f t="shared" si="143"/>
        <v>#DIV/0!</v>
      </c>
      <c r="AZ269" s="101" t="e">
        <f t="shared" si="144"/>
        <v>#DIV/0!</v>
      </c>
      <c r="BA269" s="102">
        <f t="shared" si="145"/>
        <v>0</v>
      </c>
      <c r="BB269" s="100" t="e">
        <f t="shared" si="146"/>
        <v>#DIV/0!</v>
      </c>
      <c r="BC269" s="100">
        <f t="shared" si="147"/>
        <v>0</v>
      </c>
      <c r="BD269" s="100" t="e">
        <f t="shared" si="148"/>
        <v>#DIV/0!</v>
      </c>
      <c r="BE269" s="100">
        <f t="shared" si="149"/>
        <v>0</v>
      </c>
      <c r="BF269" s="100" t="e">
        <f t="shared" si="150"/>
        <v>#DIV/0!</v>
      </c>
      <c r="BG269" s="103" t="e">
        <f>+VLOOKUP(K269,'Código Barras'!$C$3:$D$1694,1,0)</f>
        <v>#N/A</v>
      </c>
      <c r="BH269" s="101" t="e">
        <f t="shared" si="151"/>
        <v>#DIV/0!</v>
      </c>
      <c r="BI269" s="103" t="e">
        <f>+VLOOKUP(M269,'Código Barras'!$C$3:$D$1694,1,0)</f>
        <v>#N/A</v>
      </c>
      <c r="BJ269" s="101" t="e">
        <f t="shared" si="152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3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1">
        <f t="shared" si="164"/>
        <v>0</v>
      </c>
      <c r="CB269" s="100">
        <f t="shared" si="165"/>
        <v>0</v>
      </c>
      <c r="CC269" s="101">
        <f t="shared" si="166"/>
        <v>0</v>
      </c>
      <c r="CD269" s="102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0">
        <f t="shared" si="172"/>
        <v>0</v>
      </c>
      <c r="CJ269" s="103">
        <f t="shared" si="173"/>
        <v>0</v>
      </c>
      <c r="CK269" s="101">
        <f t="shared" si="174"/>
        <v>0</v>
      </c>
      <c r="CL269" s="103">
        <f t="shared" si="175"/>
        <v>0</v>
      </c>
      <c r="CM269" s="101" t="e">
        <f t="shared" si="176"/>
        <v>#DIV/0!</v>
      </c>
    </row>
    <row r="270" spans="2:91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2"/>
        <v>10</v>
      </c>
      <c r="AY270" s="100" t="e">
        <f t="shared" si="143"/>
        <v>#DIV/0!</v>
      </c>
      <c r="AZ270" s="101" t="e">
        <f t="shared" si="144"/>
        <v>#DIV/0!</v>
      </c>
      <c r="BA270" s="102">
        <f t="shared" si="145"/>
        <v>0</v>
      </c>
      <c r="BB270" s="100" t="e">
        <f t="shared" si="146"/>
        <v>#DIV/0!</v>
      </c>
      <c r="BC270" s="100">
        <f t="shared" si="147"/>
        <v>0</v>
      </c>
      <c r="BD270" s="100" t="e">
        <f t="shared" si="148"/>
        <v>#DIV/0!</v>
      </c>
      <c r="BE270" s="100">
        <f t="shared" si="149"/>
        <v>0</v>
      </c>
      <c r="BF270" s="100" t="e">
        <f t="shared" si="150"/>
        <v>#DIV/0!</v>
      </c>
      <c r="BG270" s="103" t="e">
        <f>+VLOOKUP(K270,'Código Barras'!$C$3:$D$1694,1,0)</f>
        <v>#N/A</v>
      </c>
      <c r="BH270" s="101" t="e">
        <f t="shared" si="151"/>
        <v>#DIV/0!</v>
      </c>
      <c r="BI270" s="103" t="e">
        <f>+VLOOKUP(M270,'Código Barras'!$C$3:$D$1694,1,0)</f>
        <v>#N/A</v>
      </c>
      <c r="BJ270" s="101" t="e">
        <f t="shared" si="152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3"/>
        <v>0</v>
      </c>
      <c r="BQ270" s="103">
        <f t="shared" si="154"/>
        <v>0</v>
      </c>
      <c r="BR270" s="103">
        <f t="shared" si="155"/>
        <v>0</v>
      </c>
      <c r="BS270" s="103">
        <f t="shared" si="156"/>
        <v>0</v>
      </c>
      <c r="BT270" s="101">
        <f t="shared" si="157"/>
        <v>0</v>
      </c>
      <c r="BU270" s="101">
        <f t="shared" si="158"/>
        <v>0</v>
      </c>
      <c r="BV270" s="101">
        <f t="shared" si="159"/>
        <v>0</v>
      </c>
      <c r="BW270" s="101">
        <f t="shared" si="160"/>
        <v>0</v>
      </c>
      <c r="BX270" s="101">
        <f t="shared" si="161"/>
        <v>0</v>
      </c>
      <c r="BY270" s="101">
        <f t="shared" si="162"/>
        <v>0</v>
      </c>
      <c r="BZ270" s="101">
        <f t="shared" si="163"/>
        <v>0</v>
      </c>
      <c r="CA270" s="101">
        <f t="shared" si="164"/>
        <v>0</v>
      </c>
      <c r="CB270" s="100">
        <f t="shared" si="165"/>
        <v>0</v>
      </c>
      <c r="CC270" s="101">
        <f t="shared" si="166"/>
        <v>0</v>
      </c>
      <c r="CD270" s="102">
        <f t="shared" si="167"/>
        <v>0</v>
      </c>
      <c r="CE270" s="100">
        <f t="shared" si="168"/>
        <v>0</v>
      </c>
      <c r="CF270" s="100">
        <f t="shared" si="169"/>
        <v>0</v>
      </c>
      <c r="CG270" s="100">
        <f t="shared" si="170"/>
        <v>0</v>
      </c>
      <c r="CH270" s="100">
        <f t="shared" si="171"/>
        <v>0</v>
      </c>
      <c r="CI270" s="100">
        <f t="shared" si="172"/>
        <v>0</v>
      </c>
      <c r="CJ270" s="103">
        <f t="shared" si="173"/>
        <v>0</v>
      </c>
      <c r="CK270" s="101">
        <f t="shared" si="174"/>
        <v>0</v>
      </c>
      <c r="CL270" s="103">
        <f t="shared" si="175"/>
        <v>0</v>
      </c>
      <c r="CM270" s="101" t="e">
        <f t="shared" si="176"/>
        <v>#DIV/0!</v>
      </c>
    </row>
    <row r="271" spans="2:91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2"/>
        <v>10</v>
      </c>
      <c r="AY271" s="100" t="e">
        <f t="shared" si="143"/>
        <v>#DIV/0!</v>
      </c>
      <c r="AZ271" s="101" t="e">
        <f t="shared" si="144"/>
        <v>#DIV/0!</v>
      </c>
      <c r="BA271" s="102">
        <f t="shared" si="145"/>
        <v>0</v>
      </c>
      <c r="BB271" s="100" t="e">
        <f t="shared" si="146"/>
        <v>#DIV/0!</v>
      </c>
      <c r="BC271" s="100">
        <f t="shared" si="147"/>
        <v>0</v>
      </c>
      <c r="BD271" s="100" t="e">
        <f t="shared" si="148"/>
        <v>#DIV/0!</v>
      </c>
      <c r="BE271" s="100">
        <f t="shared" si="149"/>
        <v>0</v>
      </c>
      <c r="BF271" s="100" t="e">
        <f t="shared" si="150"/>
        <v>#DIV/0!</v>
      </c>
      <c r="BG271" s="103" t="e">
        <f>+VLOOKUP(K271,'Código Barras'!$C$3:$D$1694,1,0)</f>
        <v>#N/A</v>
      </c>
      <c r="BH271" s="101" t="e">
        <f t="shared" si="151"/>
        <v>#DIV/0!</v>
      </c>
      <c r="BI271" s="103" t="e">
        <f>+VLOOKUP(M271,'Código Barras'!$C$3:$D$1694,1,0)</f>
        <v>#N/A</v>
      </c>
      <c r="BJ271" s="101" t="e">
        <f t="shared" si="152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3"/>
        <v>0</v>
      </c>
      <c r="BQ271" s="103">
        <f t="shared" si="154"/>
        <v>0</v>
      </c>
      <c r="BR271" s="103">
        <f t="shared" si="155"/>
        <v>0</v>
      </c>
      <c r="BS271" s="103">
        <f t="shared" si="156"/>
        <v>0</v>
      </c>
      <c r="BT271" s="101">
        <f t="shared" si="157"/>
        <v>0</v>
      </c>
      <c r="BU271" s="101">
        <f t="shared" si="158"/>
        <v>0</v>
      </c>
      <c r="BV271" s="101">
        <f t="shared" si="159"/>
        <v>0</v>
      </c>
      <c r="BW271" s="101">
        <f t="shared" si="160"/>
        <v>0</v>
      </c>
      <c r="BX271" s="101">
        <f t="shared" si="161"/>
        <v>0</v>
      </c>
      <c r="BY271" s="101">
        <f t="shared" si="162"/>
        <v>0</v>
      </c>
      <c r="BZ271" s="101">
        <f t="shared" si="163"/>
        <v>0</v>
      </c>
      <c r="CA271" s="101">
        <f t="shared" si="164"/>
        <v>0</v>
      </c>
      <c r="CB271" s="100">
        <f t="shared" si="165"/>
        <v>0</v>
      </c>
      <c r="CC271" s="101">
        <f t="shared" si="166"/>
        <v>0</v>
      </c>
      <c r="CD271" s="102">
        <f t="shared" si="167"/>
        <v>0</v>
      </c>
      <c r="CE271" s="100">
        <f t="shared" si="168"/>
        <v>0</v>
      </c>
      <c r="CF271" s="100">
        <f t="shared" si="169"/>
        <v>0</v>
      </c>
      <c r="CG271" s="100">
        <f t="shared" si="170"/>
        <v>0</v>
      </c>
      <c r="CH271" s="100">
        <f t="shared" si="171"/>
        <v>0</v>
      </c>
      <c r="CI271" s="100">
        <f t="shared" si="172"/>
        <v>0</v>
      </c>
      <c r="CJ271" s="103">
        <f t="shared" si="173"/>
        <v>0</v>
      </c>
      <c r="CK271" s="101">
        <f t="shared" si="174"/>
        <v>0</v>
      </c>
      <c r="CL271" s="103">
        <f t="shared" si="175"/>
        <v>0</v>
      </c>
      <c r="CM271" s="101" t="e">
        <f t="shared" si="176"/>
        <v>#DIV/0!</v>
      </c>
    </row>
    <row r="272" spans="2:91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2"/>
        <v>10</v>
      </c>
      <c r="AY272" s="100" t="e">
        <f t="shared" si="143"/>
        <v>#DIV/0!</v>
      </c>
      <c r="AZ272" s="101" t="e">
        <f t="shared" si="144"/>
        <v>#DIV/0!</v>
      </c>
      <c r="BA272" s="102">
        <f t="shared" si="145"/>
        <v>0</v>
      </c>
      <c r="BB272" s="100" t="e">
        <f t="shared" si="146"/>
        <v>#DIV/0!</v>
      </c>
      <c r="BC272" s="100">
        <f t="shared" si="147"/>
        <v>0</v>
      </c>
      <c r="BD272" s="100" t="e">
        <f t="shared" si="148"/>
        <v>#DIV/0!</v>
      </c>
      <c r="BE272" s="100">
        <f t="shared" si="149"/>
        <v>0</v>
      </c>
      <c r="BF272" s="100" t="e">
        <f t="shared" si="150"/>
        <v>#DIV/0!</v>
      </c>
      <c r="BG272" s="103" t="e">
        <f>+VLOOKUP(K272,'Código Barras'!$C$3:$D$1694,1,0)</f>
        <v>#N/A</v>
      </c>
      <c r="BH272" s="101" t="e">
        <f t="shared" si="151"/>
        <v>#DIV/0!</v>
      </c>
      <c r="BI272" s="103" t="e">
        <f>+VLOOKUP(M272,'Código Barras'!$C$3:$D$1694,1,0)</f>
        <v>#N/A</v>
      </c>
      <c r="BJ272" s="101" t="e">
        <f t="shared" si="152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3"/>
        <v>0</v>
      </c>
      <c r="BQ272" s="103">
        <f t="shared" si="154"/>
        <v>0</v>
      </c>
      <c r="BR272" s="103">
        <f t="shared" si="155"/>
        <v>0</v>
      </c>
      <c r="BS272" s="103">
        <f t="shared" si="156"/>
        <v>0</v>
      </c>
      <c r="BT272" s="101">
        <f t="shared" si="157"/>
        <v>0</v>
      </c>
      <c r="BU272" s="101">
        <f t="shared" si="158"/>
        <v>0</v>
      </c>
      <c r="BV272" s="101">
        <f t="shared" si="159"/>
        <v>0</v>
      </c>
      <c r="BW272" s="101">
        <f t="shared" si="160"/>
        <v>0</v>
      </c>
      <c r="BX272" s="101">
        <f t="shared" si="161"/>
        <v>0</v>
      </c>
      <c r="BY272" s="101">
        <f t="shared" si="162"/>
        <v>0</v>
      </c>
      <c r="BZ272" s="101">
        <f t="shared" si="163"/>
        <v>0</v>
      </c>
      <c r="CA272" s="101">
        <f t="shared" si="164"/>
        <v>0</v>
      </c>
      <c r="CB272" s="100">
        <f t="shared" si="165"/>
        <v>0</v>
      </c>
      <c r="CC272" s="101">
        <f t="shared" si="166"/>
        <v>0</v>
      </c>
      <c r="CD272" s="102">
        <f t="shared" si="167"/>
        <v>0</v>
      </c>
      <c r="CE272" s="100">
        <f t="shared" si="168"/>
        <v>0</v>
      </c>
      <c r="CF272" s="100">
        <f t="shared" si="169"/>
        <v>0</v>
      </c>
      <c r="CG272" s="100">
        <f t="shared" si="170"/>
        <v>0</v>
      </c>
      <c r="CH272" s="100">
        <f t="shared" si="171"/>
        <v>0</v>
      </c>
      <c r="CI272" s="100">
        <f t="shared" si="172"/>
        <v>0</v>
      </c>
      <c r="CJ272" s="103">
        <f t="shared" si="173"/>
        <v>0</v>
      </c>
      <c r="CK272" s="101">
        <f t="shared" si="174"/>
        <v>0</v>
      </c>
      <c r="CL272" s="103">
        <f t="shared" si="175"/>
        <v>0</v>
      </c>
      <c r="CM272" s="101" t="e">
        <f t="shared" si="176"/>
        <v>#DIV/0!</v>
      </c>
    </row>
    <row r="273" spans="2:91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2"/>
        <v>10</v>
      </c>
      <c r="AY273" s="100" t="e">
        <f t="shared" si="143"/>
        <v>#DIV/0!</v>
      </c>
      <c r="AZ273" s="101" t="e">
        <f t="shared" si="144"/>
        <v>#DIV/0!</v>
      </c>
      <c r="BA273" s="102">
        <f t="shared" si="145"/>
        <v>0</v>
      </c>
      <c r="BB273" s="100" t="e">
        <f t="shared" si="146"/>
        <v>#DIV/0!</v>
      </c>
      <c r="BC273" s="100">
        <f t="shared" si="147"/>
        <v>0</v>
      </c>
      <c r="BD273" s="100" t="e">
        <f t="shared" si="148"/>
        <v>#DIV/0!</v>
      </c>
      <c r="BE273" s="100">
        <f t="shared" si="149"/>
        <v>0</v>
      </c>
      <c r="BF273" s="100" t="e">
        <f t="shared" si="150"/>
        <v>#DIV/0!</v>
      </c>
      <c r="BG273" s="103" t="e">
        <f>+VLOOKUP(K273,'Código Barras'!$C$3:$D$1694,1,0)</f>
        <v>#N/A</v>
      </c>
      <c r="BH273" s="101" t="e">
        <f t="shared" si="151"/>
        <v>#DIV/0!</v>
      </c>
      <c r="BI273" s="103" t="e">
        <f>+VLOOKUP(M273,'Código Barras'!$C$3:$D$1694,1,0)</f>
        <v>#N/A</v>
      </c>
      <c r="BJ273" s="101" t="e">
        <f t="shared" si="152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3"/>
        <v>0</v>
      </c>
      <c r="BQ273" s="103">
        <f t="shared" si="154"/>
        <v>0</v>
      </c>
      <c r="BR273" s="103">
        <f t="shared" si="155"/>
        <v>0</v>
      </c>
      <c r="BS273" s="103">
        <f t="shared" si="156"/>
        <v>0</v>
      </c>
      <c r="BT273" s="101">
        <f t="shared" si="157"/>
        <v>0</v>
      </c>
      <c r="BU273" s="101">
        <f t="shared" si="158"/>
        <v>0</v>
      </c>
      <c r="BV273" s="101">
        <f t="shared" si="159"/>
        <v>0</v>
      </c>
      <c r="BW273" s="101">
        <f t="shared" si="160"/>
        <v>0</v>
      </c>
      <c r="BX273" s="101">
        <f t="shared" si="161"/>
        <v>0</v>
      </c>
      <c r="BY273" s="101">
        <f t="shared" si="162"/>
        <v>0</v>
      </c>
      <c r="BZ273" s="101">
        <f t="shared" si="163"/>
        <v>0</v>
      </c>
      <c r="CA273" s="101">
        <f t="shared" si="164"/>
        <v>0</v>
      </c>
      <c r="CB273" s="100">
        <f t="shared" si="165"/>
        <v>0</v>
      </c>
      <c r="CC273" s="101">
        <f t="shared" si="166"/>
        <v>0</v>
      </c>
      <c r="CD273" s="102">
        <f t="shared" si="167"/>
        <v>0</v>
      </c>
      <c r="CE273" s="100">
        <f t="shared" si="168"/>
        <v>0</v>
      </c>
      <c r="CF273" s="100">
        <f t="shared" si="169"/>
        <v>0</v>
      </c>
      <c r="CG273" s="100">
        <f t="shared" si="170"/>
        <v>0</v>
      </c>
      <c r="CH273" s="100">
        <f t="shared" si="171"/>
        <v>0</v>
      </c>
      <c r="CI273" s="100">
        <f t="shared" si="172"/>
        <v>0</v>
      </c>
      <c r="CJ273" s="103">
        <f t="shared" si="173"/>
        <v>0</v>
      </c>
      <c r="CK273" s="101">
        <f t="shared" si="174"/>
        <v>0</v>
      </c>
      <c r="CL273" s="103">
        <f t="shared" si="175"/>
        <v>0</v>
      </c>
      <c r="CM273" s="101" t="e">
        <f t="shared" si="176"/>
        <v>#DIV/0!</v>
      </c>
    </row>
    <row r="274" spans="2:91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2"/>
        <v>10</v>
      </c>
      <c r="AY274" s="100" t="e">
        <f t="shared" si="143"/>
        <v>#DIV/0!</v>
      </c>
      <c r="AZ274" s="101" t="e">
        <f t="shared" si="144"/>
        <v>#DIV/0!</v>
      </c>
      <c r="BA274" s="102">
        <f t="shared" si="145"/>
        <v>0</v>
      </c>
      <c r="BB274" s="100" t="e">
        <f t="shared" si="146"/>
        <v>#DIV/0!</v>
      </c>
      <c r="BC274" s="100">
        <f t="shared" si="147"/>
        <v>0</v>
      </c>
      <c r="BD274" s="100" t="e">
        <f t="shared" si="148"/>
        <v>#DIV/0!</v>
      </c>
      <c r="BE274" s="100">
        <f t="shared" si="149"/>
        <v>0</v>
      </c>
      <c r="BF274" s="100" t="e">
        <f t="shared" si="150"/>
        <v>#DIV/0!</v>
      </c>
      <c r="BG274" s="103" t="e">
        <f>+VLOOKUP(K274,'Código Barras'!$C$3:$D$1694,1,0)</f>
        <v>#N/A</v>
      </c>
      <c r="BH274" s="101" t="e">
        <f t="shared" si="151"/>
        <v>#DIV/0!</v>
      </c>
      <c r="BI274" s="103" t="e">
        <f>+VLOOKUP(M274,'Código Barras'!$C$3:$D$1694,1,0)</f>
        <v>#N/A</v>
      </c>
      <c r="BJ274" s="101" t="e">
        <f t="shared" si="152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3"/>
        <v>0</v>
      </c>
      <c r="BQ274" s="103">
        <f t="shared" si="154"/>
        <v>0</v>
      </c>
      <c r="BR274" s="103">
        <f t="shared" si="155"/>
        <v>0</v>
      </c>
      <c r="BS274" s="103">
        <f t="shared" si="156"/>
        <v>0</v>
      </c>
      <c r="BT274" s="101">
        <f t="shared" si="157"/>
        <v>0</v>
      </c>
      <c r="BU274" s="101">
        <f t="shared" si="158"/>
        <v>0</v>
      </c>
      <c r="BV274" s="101">
        <f t="shared" si="159"/>
        <v>0</v>
      </c>
      <c r="BW274" s="101">
        <f t="shared" si="160"/>
        <v>0</v>
      </c>
      <c r="BX274" s="101">
        <f t="shared" si="161"/>
        <v>0</v>
      </c>
      <c r="BY274" s="101">
        <f t="shared" si="162"/>
        <v>0</v>
      </c>
      <c r="BZ274" s="101">
        <f t="shared" si="163"/>
        <v>0</v>
      </c>
      <c r="CA274" s="101">
        <f t="shared" si="164"/>
        <v>0</v>
      </c>
      <c r="CB274" s="100">
        <f t="shared" si="165"/>
        <v>0</v>
      </c>
      <c r="CC274" s="101">
        <f t="shared" si="166"/>
        <v>0</v>
      </c>
      <c r="CD274" s="102">
        <f t="shared" si="167"/>
        <v>0</v>
      </c>
      <c r="CE274" s="100">
        <f t="shared" si="168"/>
        <v>0</v>
      </c>
      <c r="CF274" s="100">
        <f t="shared" si="169"/>
        <v>0</v>
      </c>
      <c r="CG274" s="100">
        <f t="shared" si="170"/>
        <v>0</v>
      </c>
      <c r="CH274" s="100">
        <f t="shared" si="171"/>
        <v>0</v>
      </c>
      <c r="CI274" s="100">
        <f t="shared" si="172"/>
        <v>0</v>
      </c>
      <c r="CJ274" s="103">
        <f t="shared" si="173"/>
        <v>0</v>
      </c>
      <c r="CK274" s="101">
        <f t="shared" si="174"/>
        <v>0</v>
      </c>
      <c r="CL274" s="103">
        <f t="shared" si="175"/>
        <v>0</v>
      </c>
      <c r="CM274" s="101" t="e">
        <f t="shared" si="176"/>
        <v>#DIV/0!</v>
      </c>
    </row>
    <row r="275" spans="2:91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2"/>
        <v>10</v>
      </c>
      <c r="AY275" s="100" t="e">
        <f t="shared" si="143"/>
        <v>#DIV/0!</v>
      </c>
      <c r="AZ275" s="101" t="e">
        <f t="shared" si="144"/>
        <v>#DIV/0!</v>
      </c>
      <c r="BA275" s="102">
        <f t="shared" si="145"/>
        <v>0</v>
      </c>
      <c r="BB275" s="100" t="e">
        <f t="shared" si="146"/>
        <v>#DIV/0!</v>
      </c>
      <c r="BC275" s="100">
        <f t="shared" si="147"/>
        <v>0</v>
      </c>
      <c r="BD275" s="100" t="e">
        <f t="shared" si="148"/>
        <v>#DIV/0!</v>
      </c>
      <c r="BE275" s="100">
        <f t="shared" si="149"/>
        <v>0</v>
      </c>
      <c r="BF275" s="100" t="e">
        <f t="shared" si="150"/>
        <v>#DIV/0!</v>
      </c>
      <c r="BG275" s="103" t="e">
        <f>+VLOOKUP(K275,'Código Barras'!$C$3:$D$1694,1,0)</f>
        <v>#N/A</v>
      </c>
      <c r="BH275" s="101" t="e">
        <f t="shared" si="151"/>
        <v>#DIV/0!</v>
      </c>
      <c r="BI275" s="103" t="e">
        <f>+VLOOKUP(M275,'Código Barras'!$C$3:$D$1694,1,0)</f>
        <v>#N/A</v>
      </c>
      <c r="BJ275" s="101" t="e">
        <f t="shared" si="152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3"/>
        <v>0</v>
      </c>
      <c r="BQ275" s="103">
        <f t="shared" si="154"/>
        <v>0</v>
      </c>
      <c r="BR275" s="103">
        <f t="shared" si="155"/>
        <v>0</v>
      </c>
      <c r="BS275" s="103">
        <f t="shared" si="156"/>
        <v>0</v>
      </c>
      <c r="BT275" s="101">
        <f t="shared" si="157"/>
        <v>0</v>
      </c>
      <c r="BU275" s="101">
        <f t="shared" si="158"/>
        <v>0</v>
      </c>
      <c r="BV275" s="101">
        <f t="shared" si="159"/>
        <v>0</v>
      </c>
      <c r="BW275" s="101">
        <f t="shared" si="160"/>
        <v>0</v>
      </c>
      <c r="BX275" s="101">
        <f t="shared" si="161"/>
        <v>0</v>
      </c>
      <c r="BY275" s="101">
        <f t="shared" si="162"/>
        <v>0</v>
      </c>
      <c r="BZ275" s="101">
        <f t="shared" si="163"/>
        <v>0</v>
      </c>
      <c r="CA275" s="101">
        <f t="shared" si="164"/>
        <v>0</v>
      </c>
      <c r="CB275" s="100">
        <f t="shared" si="165"/>
        <v>0</v>
      </c>
      <c r="CC275" s="101">
        <f t="shared" si="166"/>
        <v>0</v>
      </c>
      <c r="CD275" s="102">
        <f t="shared" si="167"/>
        <v>0</v>
      </c>
      <c r="CE275" s="100">
        <f t="shared" si="168"/>
        <v>0</v>
      </c>
      <c r="CF275" s="100">
        <f t="shared" si="169"/>
        <v>0</v>
      </c>
      <c r="CG275" s="100">
        <f t="shared" si="170"/>
        <v>0</v>
      </c>
      <c r="CH275" s="100">
        <f t="shared" si="171"/>
        <v>0</v>
      </c>
      <c r="CI275" s="100">
        <f t="shared" si="172"/>
        <v>0</v>
      </c>
      <c r="CJ275" s="103">
        <f t="shared" si="173"/>
        <v>0</v>
      </c>
      <c r="CK275" s="101">
        <f t="shared" si="174"/>
        <v>0</v>
      </c>
      <c r="CL275" s="103">
        <f t="shared" si="175"/>
        <v>0</v>
      </c>
      <c r="CM275" s="101" t="e">
        <f t="shared" si="176"/>
        <v>#DIV/0!</v>
      </c>
    </row>
    <row r="276" spans="2:91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2"/>
        <v>10</v>
      </c>
      <c r="AY276" s="100" t="e">
        <f t="shared" si="143"/>
        <v>#DIV/0!</v>
      </c>
      <c r="AZ276" s="101" t="e">
        <f t="shared" si="144"/>
        <v>#DIV/0!</v>
      </c>
      <c r="BA276" s="102">
        <f t="shared" si="145"/>
        <v>0</v>
      </c>
      <c r="BB276" s="100" t="e">
        <f t="shared" si="146"/>
        <v>#DIV/0!</v>
      </c>
      <c r="BC276" s="100">
        <f t="shared" si="147"/>
        <v>0</v>
      </c>
      <c r="BD276" s="100" t="e">
        <f t="shared" si="148"/>
        <v>#DIV/0!</v>
      </c>
      <c r="BE276" s="100">
        <f t="shared" si="149"/>
        <v>0</v>
      </c>
      <c r="BF276" s="100" t="e">
        <f t="shared" si="150"/>
        <v>#DIV/0!</v>
      </c>
      <c r="BG276" s="103" t="e">
        <f>+VLOOKUP(K276,'Código Barras'!$C$3:$D$1694,1,0)</f>
        <v>#N/A</v>
      </c>
      <c r="BH276" s="101" t="e">
        <f t="shared" si="151"/>
        <v>#DIV/0!</v>
      </c>
      <c r="BI276" s="103" t="e">
        <f>+VLOOKUP(M276,'Código Barras'!$C$3:$D$1694,1,0)</f>
        <v>#N/A</v>
      </c>
      <c r="BJ276" s="101" t="e">
        <f t="shared" si="152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3"/>
        <v>0</v>
      </c>
      <c r="BQ276" s="103">
        <f t="shared" si="154"/>
        <v>0</v>
      </c>
      <c r="BR276" s="103">
        <f t="shared" si="155"/>
        <v>0</v>
      </c>
      <c r="BS276" s="103">
        <f t="shared" si="156"/>
        <v>0</v>
      </c>
      <c r="BT276" s="101">
        <f t="shared" si="157"/>
        <v>0</v>
      </c>
      <c r="BU276" s="101">
        <f t="shared" si="158"/>
        <v>0</v>
      </c>
      <c r="BV276" s="101">
        <f t="shared" si="159"/>
        <v>0</v>
      </c>
      <c r="BW276" s="101">
        <f t="shared" si="160"/>
        <v>0</v>
      </c>
      <c r="BX276" s="101">
        <f t="shared" si="161"/>
        <v>0</v>
      </c>
      <c r="BY276" s="101">
        <f t="shared" si="162"/>
        <v>0</v>
      </c>
      <c r="BZ276" s="101">
        <f t="shared" si="163"/>
        <v>0</v>
      </c>
      <c r="CA276" s="101">
        <f t="shared" si="164"/>
        <v>0</v>
      </c>
      <c r="CB276" s="100">
        <f t="shared" si="165"/>
        <v>0</v>
      </c>
      <c r="CC276" s="101">
        <f t="shared" si="166"/>
        <v>0</v>
      </c>
      <c r="CD276" s="102">
        <f t="shared" si="167"/>
        <v>0</v>
      </c>
      <c r="CE276" s="100">
        <f t="shared" si="168"/>
        <v>0</v>
      </c>
      <c r="CF276" s="100">
        <f t="shared" si="169"/>
        <v>0</v>
      </c>
      <c r="CG276" s="100">
        <f t="shared" si="170"/>
        <v>0</v>
      </c>
      <c r="CH276" s="100">
        <f t="shared" si="171"/>
        <v>0</v>
      </c>
      <c r="CI276" s="100">
        <f t="shared" si="172"/>
        <v>0</v>
      </c>
      <c r="CJ276" s="103">
        <f t="shared" si="173"/>
        <v>0</v>
      </c>
      <c r="CK276" s="101">
        <f t="shared" si="174"/>
        <v>0</v>
      </c>
      <c r="CL276" s="103">
        <f t="shared" si="175"/>
        <v>0</v>
      </c>
      <c r="CM276" s="101" t="e">
        <f t="shared" si="176"/>
        <v>#DIV/0!</v>
      </c>
    </row>
    <row r="277" spans="2:91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2"/>
        <v>10</v>
      </c>
      <c r="AY277" s="100" t="e">
        <f t="shared" si="143"/>
        <v>#DIV/0!</v>
      </c>
      <c r="AZ277" s="101" t="e">
        <f t="shared" si="144"/>
        <v>#DIV/0!</v>
      </c>
      <c r="BA277" s="102">
        <f t="shared" si="145"/>
        <v>0</v>
      </c>
      <c r="BB277" s="100" t="e">
        <f t="shared" si="146"/>
        <v>#DIV/0!</v>
      </c>
      <c r="BC277" s="100">
        <f t="shared" si="147"/>
        <v>0</v>
      </c>
      <c r="BD277" s="100" t="e">
        <f t="shared" si="148"/>
        <v>#DIV/0!</v>
      </c>
      <c r="BE277" s="100">
        <f t="shared" si="149"/>
        <v>0</v>
      </c>
      <c r="BF277" s="100" t="e">
        <f t="shared" si="150"/>
        <v>#DIV/0!</v>
      </c>
      <c r="BG277" s="103" t="e">
        <f>+VLOOKUP(K277,'Código Barras'!$C$3:$D$1694,1,0)</f>
        <v>#N/A</v>
      </c>
      <c r="BH277" s="101" t="e">
        <f t="shared" si="151"/>
        <v>#DIV/0!</v>
      </c>
      <c r="BI277" s="103" t="e">
        <f>+VLOOKUP(M277,'Código Barras'!$C$3:$D$1694,1,0)</f>
        <v>#N/A</v>
      </c>
      <c r="BJ277" s="101" t="e">
        <f t="shared" si="152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3"/>
        <v>0</v>
      </c>
      <c r="BQ277" s="103">
        <f t="shared" si="154"/>
        <v>0</v>
      </c>
      <c r="BR277" s="103">
        <f t="shared" si="155"/>
        <v>0</v>
      </c>
      <c r="BS277" s="103">
        <f t="shared" si="156"/>
        <v>0</v>
      </c>
      <c r="BT277" s="101">
        <f t="shared" si="157"/>
        <v>0</v>
      </c>
      <c r="BU277" s="101">
        <f t="shared" si="158"/>
        <v>0</v>
      </c>
      <c r="BV277" s="101">
        <f t="shared" si="159"/>
        <v>0</v>
      </c>
      <c r="BW277" s="101">
        <f t="shared" si="160"/>
        <v>0</v>
      </c>
      <c r="BX277" s="101">
        <f t="shared" si="161"/>
        <v>0</v>
      </c>
      <c r="BY277" s="101">
        <f t="shared" si="162"/>
        <v>0</v>
      </c>
      <c r="BZ277" s="101">
        <f t="shared" si="163"/>
        <v>0</v>
      </c>
      <c r="CA277" s="101">
        <f t="shared" si="164"/>
        <v>0</v>
      </c>
      <c r="CB277" s="100">
        <f t="shared" si="165"/>
        <v>0</v>
      </c>
      <c r="CC277" s="101">
        <f t="shared" si="166"/>
        <v>0</v>
      </c>
      <c r="CD277" s="102">
        <f t="shared" si="167"/>
        <v>0</v>
      </c>
      <c r="CE277" s="100">
        <f t="shared" si="168"/>
        <v>0</v>
      </c>
      <c r="CF277" s="100">
        <f t="shared" si="169"/>
        <v>0</v>
      </c>
      <c r="CG277" s="100">
        <f t="shared" si="170"/>
        <v>0</v>
      </c>
      <c r="CH277" s="100">
        <f t="shared" si="171"/>
        <v>0</v>
      </c>
      <c r="CI277" s="100">
        <f t="shared" si="172"/>
        <v>0</v>
      </c>
      <c r="CJ277" s="103">
        <f t="shared" si="173"/>
        <v>0</v>
      </c>
      <c r="CK277" s="101">
        <f t="shared" si="174"/>
        <v>0</v>
      </c>
      <c r="CL277" s="103">
        <f t="shared" si="175"/>
        <v>0</v>
      </c>
      <c r="CM277" s="101" t="e">
        <f t="shared" si="176"/>
        <v>#DIV/0!</v>
      </c>
    </row>
    <row r="278" spans="2:91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2"/>
        <v>10</v>
      </c>
      <c r="AY278" s="100" t="e">
        <f t="shared" si="143"/>
        <v>#DIV/0!</v>
      </c>
      <c r="AZ278" s="101" t="e">
        <f t="shared" si="144"/>
        <v>#DIV/0!</v>
      </c>
      <c r="BA278" s="102">
        <f t="shared" si="145"/>
        <v>0</v>
      </c>
      <c r="BB278" s="100" t="e">
        <f t="shared" si="146"/>
        <v>#DIV/0!</v>
      </c>
      <c r="BC278" s="100">
        <f t="shared" si="147"/>
        <v>0</v>
      </c>
      <c r="BD278" s="100" t="e">
        <f t="shared" si="148"/>
        <v>#DIV/0!</v>
      </c>
      <c r="BE278" s="100">
        <f t="shared" si="149"/>
        <v>0</v>
      </c>
      <c r="BF278" s="100" t="e">
        <f t="shared" si="150"/>
        <v>#DIV/0!</v>
      </c>
      <c r="BG278" s="103" t="e">
        <f>+VLOOKUP(K278,'Código Barras'!$C$3:$D$1694,1,0)</f>
        <v>#N/A</v>
      </c>
      <c r="BH278" s="101" t="e">
        <f t="shared" si="151"/>
        <v>#DIV/0!</v>
      </c>
      <c r="BI278" s="103" t="e">
        <f>+VLOOKUP(M278,'Código Barras'!$C$3:$D$1694,1,0)</f>
        <v>#N/A</v>
      </c>
      <c r="BJ278" s="101" t="e">
        <f t="shared" si="152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3"/>
        <v>0</v>
      </c>
      <c r="BQ278" s="103">
        <f t="shared" si="154"/>
        <v>0</v>
      </c>
      <c r="BR278" s="103">
        <f t="shared" si="155"/>
        <v>0</v>
      </c>
      <c r="BS278" s="103">
        <f t="shared" si="156"/>
        <v>0</v>
      </c>
      <c r="BT278" s="101">
        <f t="shared" si="157"/>
        <v>0</v>
      </c>
      <c r="BU278" s="101">
        <f t="shared" si="158"/>
        <v>0</v>
      </c>
      <c r="BV278" s="101">
        <f t="shared" si="159"/>
        <v>0</v>
      </c>
      <c r="BW278" s="101">
        <f t="shared" si="160"/>
        <v>0</v>
      </c>
      <c r="BX278" s="101">
        <f t="shared" si="161"/>
        <v>0</v>
      </c>
      <c r="BY278" s="101">
        <f t="shared" si="162"/>
        <v>0</v>
      </c>
      <c r="BZ278" s="101">
        <f t="shared" si="163"/>
        <v>0</v>
      </c>
      <c r="CA278" s="101">
        <f t="shared" si="164"/>
        <v>0</v>
      </c>
      <c r="CB278" s="100">
        <f t="shared" si="165"/>
        <v>0</v>
      </c>
      <c r="CC278" s="101">
        <f t="shared" si="166"/>
        <v>0</v>
      </c>
      <c r="CD278" s="102">
        <f t="shared" si="167"/>
        <v>0</v>
      </c>
      <c r="CE278" s="100">
        <f t="shared" si="168"/>
        <v>0</v>
      </c>
      <c r="CF278" s="100">
        <f t="shared" si="169"/>
        <v>0</v>
      </c>
      <c r="CG278" s="100">
        <f t="shared" si="170"/>
        <v>0</v>
      </c>
      <c r="CH278" s="100">
        <f t="shared" si="171"/>
        <v>0</v>
      </c>
      <c r="CI278" s="100">
        <f t="shared" si="172"/>
        <v>0</v>
      </c>
      <c r="CJ278" s="103">
        <f t="shared" si="173"/>
        <v>0</v>
      </c>
      <c r="CK278" s="101">
        <f t="shared" si="174"/>
        <v>0</v>
      </c>
      <c r="CL278" s="103">
        <f t="shared" si="175"/>
        <v>0</v>
      </c>
      <c r="CM278" s="101" t="e">
        <f t="shared" si="176"/>
        <v>#DIV/0!</v>
      </c>
    </row>
    <row r="279" spans="2:91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2"/>
        <v>10</v>
      </c>
      <c r="AY279" s="100" t="e">
        <f t="shared" si="143"/>
        <v>#DIV/0!</v>
      </c>
      <c r="AZ279" s="101" t="e">
        <f t="shared" si="144"/>
        <v>#DIV/0!</v>
      </c>
      <c r="BA279" s="102">
        <f t="shared" si="145"/>
        <v>0</v>
      </c>
      <c r="BB279" s="100" t="e">
        <f t="shared" si="146"/>
        <v>#DIV/0!</v>
      </c>
      <c r="BC279" s="100">
        <f t="shared" si="147"/>
        <v>0</v>
      </c>
      <c r="BD279" s="100" t="e">
        <f t="shared" si="148"/>
        <v>#DIV/0!</v>
      </c>
      <c r="BE279" s="100">
        <f t="shared" si="149"/>
        <v>0</v>
      </c>
      <c r="BF279" s="100" t="e">
        <f t="shared" si="150"/>
        <v>#DIV/0!</v>
      </c>
      <c r="BG279" s="103" t="e">
        <f>+VLOOKUP(K279,'Código Barras'!$C$3:$D$1694,1,0)</f>
        <v>#N/A</v>
      </c>
      <c r="BH279" s="101" t="e">
        <f t="shared" si="151"/>
        <v>#DIV/0!</v>
      </c>
      <c r="BI279" s="103" t="e">
        <f>+VLOOKUP(M279,'Código Barras'!$C$3:$D$1694,1,0)</f>
        <v>#N/A</v>
      </c>
      <c r="BJ279" s="101" t="e">
        <f t="shared" si="152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3"/>
        <v>0</v>
      </c>
      <c r="BQ279" s="103">
        <f t="shared" si="154"/>
        <v>0</v>
      </c>
      <c r="BR279" s="103">
        <f t="shared" si="155"/>
        <v>0</v>
      </c>
      <c r="BS279" s="103">
        <f t="shared" si="156"/>
        <v>0</v>
      </c>
      <c r="BT279" s="101">
        <f t="shared" si="157"/>
        <v>0</v>
      </c>
      <c r="BU279" s="101">
        <f t="shared" si="158"/>
        <v>0</v>
      </c>
      <c r="BV279" s="101">
        <f t="shared" si="159"/>
        <v>0</v>
      </c>
      <c r="BW279" s="101">
        <f t="shared" si="160"/>
        <v>0</v>
      </c>
      <c r="BX279" s="101">
        <f t="shared" si="161"/>
        <v>0</v>
      </c>
      <c r="BY279" s="101">
        <f t="shared" si="162"/>
        <v>0</v>
      </c>
      <c r="BZ279" s="101">
        <f t="shared" si="163"/>
        <v>0</v>
      </c>
      <c r="CA279" s="101">
        <f t="shared" si="164"/>
        <v>0</v>
      </c>
      <c r="CB279" s="100">
        <f t="shared" si="165"/>
        <v>0</v>
      </c>
      <c r="CC279" s="101">
        <f t="shared" si="166"/>
        <v>0</v>
      </c>
      <c r="CD279" s="102">
        <f t="shared" si="167"/>
        <v>0</v>
      </c>
      <c r="CE279" s="100">
        <f t="shared" si="168"/>
        <v>0</v>
      </c>
      <c r="CF279" s="100">
        <f t="shared" si="169"/>
        <v>0</v>
      </c>
      <c r="CG279" s="100">
        <f t="shared" si="170"/>
        <v>0</v>
      </c>
      <c r="CH279" s="100">
        <f t="shared" si="171"/>
        <v>0</v>
      </c>
      <c r="CI279" s="100">
        <f t="shared" si="172"/>
        <v>0</v>
      </c>
      <c r="CJ279" s="103">
        <f t="shared" si="173"/>
        <v>0</v>
      </c>
      <c r="CK279" s="101">
        <f t="shared" si="174"/>
        <v>0</v>
      </c>
      <c r="CL279" s="103">
        <f t="shared" si="175"/>
        <v>0</v>
      </c>
      <c r="CM279" s="101" t="e">
        <f t="shared" si="176"/>
        <v>#DIV/0!</v>
      </c>
    </row>
    <row r="280" spans="2:91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2"/>
        <v>10</v>
      </c>
      <c r="AY280" s="100" t="e">
        <f t="shared" si="143"/>
        <v>#DIV/0!</v>
      </c>
      <c r="AZ280" s="101" t="e">
        <f t="shared" si="144"/>
        <v>#DIV/0!</v>
      </c>
      <c r="BA280" s="102">
        <f t="shared" si="145"/>
        <v>0</v>
      </c>
      <c r="BB280" s="100" t="e">
        <f t="shared" si="146"/>
        <v>#DIV/0!</v>
      </c>
      <c r="BC280" s="100">
        <f t="shared" si="147"/>
        <v>0</v>
      </c>
      <c r="BD280" s="100" t="e">
        <f t="shared" si="148"/>
        <v>#DIV/0!</v>
      </c>
      <c r="BE280" s="100">
        <f t="shared" si="149"/>
        <v>0</v>
      </c>
      <c r="BF280" s="100" t="e">
        <f t="shared" si="150"/>
        <v>#DIV/0!</v>
      </c>
      <c r="BG280" s="103" t="e">
        <f>+VLOOKUP(K280,'Código Barras'!$C$3:$D$1694,1,0)</f>
        <v>#N/A</v>
      </c>
      <c r="BH280" s="101" t="e">
        <f t="shared" si="151"/>
        <v>#DIV/0!</v>
      </c>
      <c r="BI280" s="103" t="e">
        <f>+VLOOKUP(M280,'Código Barras'!$C$3:$D$1694,1,0)</f>
        <v>#N/A</v>
      </c>
      <c r="BJ280" s="101" t="e">
        <f t="shared" si="152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3"/>
        <v>0</v>
      </c>
      <c r="BQ280" s="103">
        <f t="shared" si="154"/>
        <v>0</v>
      </c>
      <c r="BR280" s="103">
        <f t="shared" si="155"/>
        <v>0</v>
      </c>
      <c r="BS280" s="103">
        <f t="shared" si="156"/>
        <v>0</v>
      </c>
      <c r="BT280" s="101">
        <f t="shared" si="157"/>
        <v>0</v>
      </c>
      <c r="BU280" s="101">
        <f t="shared" si="158"/>
        <v>0</v>
      </c>
      <c r="BV280" s="101">
        <f t="shared" si="159"/>
        <v>0</v>
      </c>
      <c r="BW280" s="101">
        <f t="shared" si="160"/>
        <v>0</v>
      </c>
      <c r="BX280" s="101">
        <f t="shared" si="161"/>
        <v>0</v>
      </c>
      <c r="BY280" s="101">
        <f t="shared" si="162"/>
        <v>0</v>
      </c>
      <c r="BZ280" s="101">
        <f t="shared" si="163"/>
        <v>0</v>
      </c>
      <c r="CA280" s="101">
        <f t="shared" si="164"/>
        <v>0</v>
      </c>
      <c r="CB280" s="100">
        <f t="shared" si="165"/>
        <v>0</v>
      </c>
      <c r="CC280" s="101">
        <f t="shared" si="166"/>
        <v>0</v>
      </c>
      <c r="CD280" s="102">
        <f t="shared" si="167"/>
        <v>0</v>
      </c>
      <c r="CE280" s="100">
        <f t="shared" si="168"/>
        <v>0</v>
      </c>
      <c r="CF280" s="100">
        <f t="shared" si="169"/>
        <v>0</v>
      </c>
      <c r="CG280" s="100">
        <f t="shared" si="170"/>
        <v>0</v>
      </c>
      <c r="CH280" s="100">
        <f t="shared" si="171"/>
        <v>0</v>
      </c>
      <c r="CI280" s="100">
        <f t="shared" si="172"/>
        <v>0</v>
      </c>
      <c r="CJ280" s="103">
        <f t="shared" si="173"/>
        <v>0</v>
      </c>
      <c r="CK280" s="101">
        <f t="shared" si="174"/>
        <v>0</v>
      </c>
      <c r="CL280" s="103">
        <f t="shared" si="175"/>
        <v>0</v>
      </c>
      <c r="CM280" s="101" t="e">
        <f t="shared" si="176"/>
        <v>#DIV/0!</v>
      </c>
    </row>
    <row r="281" spans="2:91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2"/>
        <v>10</v>
      </c>
      <c r="AY281" s="100" t="e">
        <f t="shared" si="143"/>
        <v>#DIV/0!</v>
      </c>
      <c r="AZ281" s="101" t="e">
        <f t="shared" si="144"/>
        <v>#DIV/0!</v>
      </c>
      <c r="BA281" s="102">
        <f t="shared" si="145"/>
        <v>0</v>
      </c>
      <c r="BB281" s="100" t="e">
        <f t="shared" si="146"/>
        <v>#DIV/0!</v>
      </c>
      <c r="BC281" s="100">
        <f t="shared" si="147"/>
        <v>0</v>
      </c>
      <c r="BD281" s="100" t="e">
        <f t="shared" si="148"/>
        <v>#DIV/0!</v>
      </c>
      <c r="BE281" s="100">
        <f t="shared" si="149"/>
        <v>0</v>
      </c>
      <c r="BF281" s="100" t="e">
        <f t="shared" si="150"/>
        <v>#DIV/0!</v>
      </c>
      <c r="BG281" s="103" t="e">
        <f>+VLOOKUP(K281,'Código Barras'!$C$3:$D$1694,1,0)</f>
        <v>#N/A</v>
      </c>
      <c r="BH281" s="101" t="e">
        <f t="shared" si="151"/>
        <v>#DIV/0!</v>
      </c>
      <c r="BI281" s="103" t="e">
        <f>+VLOOKUP(M281,'Código Barras'!$C$3:$D$1694,1,0)</f>
        <v>#N/A</v>
      </c>
      <c r="BJ281" s="101" t="e">
        <f t="shared" si="152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3"/>
        <v>0</v>
      </c>
      <c r="BQ281" s="103">
        <f t="shared" si="154"/>
        <v>0</v>
      </c>
      <c r="BR281" s="103">
        <f t="shared" si="155"/>
        <v>0</v>
      </c>
      <c r="BS281" s="103">
        <f t="shared" si="156"/>
        <v>0</v>
      </c>
      <c r="BT281" s="101">
        <f t="shared" si="157"/>
        <v>0</v>
      </c>
      <c r="BU281" s="101">
        <f t="shared" si="158"/>
        <v>0</v>
      </c>
      <c r="BV281" s="101">
        <f t="shared" si="159"/>
        <v>0</v>
      </c>
      <c r="BW281" s="101">
        <f t="shared" si="160"/>
        <v>0</v>
      </c>
      <c r="BX281" s="101">
        <f t="shared" si="161"/>
        <v>0</v>
      </c>
      <c r="BY281" s="101">
        <f t="shared" si="162"/>
        <v>0</v>
      </c>
      <c r="BZ281" s="101">
        <f t="shared" si="163"/>
        <v>0</v>
      </c>
      <c r="CA281" s="101">
        <f t="shared" si="164"/>
        <v>0</v>
      </c>
      <c r="CB281" s="100">
        <f t="shared" si="165"/>
        <v>0</v>
      </c>
      <c r="CC281" s="101">
        <f t="shared" si="166"/>
        <v>0</v>
      </c>
      <c r="CD281" s="102">
        <f t="shared" si="167"/>
        <v>0</v>
      </c>
      <c r="CE281" s="100">
        <f t="shared" si="168"/>
        <v>0</v>
      </c>
      <c r="CF281" s="100">
        <f t="shared" si="169"/>
        <v>0</v>
      </c>
      <c r="CG281" s="100">
        <f t="shared" si="170"/>
        <v>0</v>
      </c>
      <c r="CH281" s="100">
        <f t="shared" si="171"/>
        <v>0</v>
      </c>
      <c r="CI281" s="100">
        <f t="shared" si="172"/>
        <v>0</v>
      </c>
      <c r="CJ281" s="103">
        <f t="shared" si="173"/>
        <v>0</v>
      </c>
      <c r="CK281" s="101">
        <f t="shared" si="174"/>
        <v>0</v>
      </c>
      <c r="CL281" s="103">
        <f t="shared" si="175"/>
        <v>0</v>
      </c>
      <c r="CM281" s="101" t="e">
        <f t="shared" si="176"/>
        <v>#DIV/0!</v>
      </c>
    </row>
    <row r="282" spans="2:91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2"/>
        <v>10</v>
      </c>
      <c r="AY282" s="100" t="e">
        <f t="shared" si="143"/>
        <v>#DIV/0!</v>
      </c>
      <c r="AZ282" s="101" t="e">
        <f t="shared" si="144"/>
        <v>#DIV/0!</v>
      </c>
      <c r="BA282" s="102">
        <f t="shared" si="145"/>
        <v>0</v>
      </c>
      <c r="BB282" s="100" t="e">
        <f t="shared" si="146"/>
        <v>#DIV/0!</v>
      </c>
      <c r="BC282" s="100">
        <f t="shared" si="147"/>
        <v>0</v>
      </c>
      <c r="BD282" s="100" t="e">
        <f t="shared" si="148"/>
        <v>#DIV/0!</v>
      </c>
      <c r="BE282" s="100">
        <f t="shared" si="149"/>
        <v>0</v>
      </c>
      <c r="BF282" s="100" t="e">
        <f t="shared" si="150"/>
        <v>#DIV/0!</v>
      </c>
      <c r="BG282" s="103" t="e">
        <f>+VLOOKUP(K282,'Código Barras'!$C$3:$D$1694,1,0)</f>
        <v>#N/A</v>
      </c>
      <c r="BH282" s="101" t="e">
        <f t="shared" si="151"/>
        <v>#DIV/0!</v>
      </c>
      <c r="BI282" s="103" t="e">
        <f>+VLOOKUP(M282,'Código Barras'!$C$3:$D$1694,1,0)</f>
        <v>#N/A</v>
      </c>
      <c r="BJ282" s="101" t="e">
        <f t="shared" si="152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3"/>
        <v>0</v>
      </c>
      <c r="BQ282" s="103">
        <f t="shared" si="154"/>
        <v>0</v>
      </c>
      <c r="BR282" s="103">
        <f t="shared" si="155"/>
        <v>0</v>
      </c>
      <c r="BS282" s="103">
        <f t="shared" si="156"/>
        <v>0</v>
      </c>
      <c r="BT282" s="101">
        <f t="shared" si="157"/>
        <v>0</v>
      </c>
      <c r="BU282" s="101">
        <f t="shared" si="158"/>
        <v>0</v>
      </c>
      <c r="BV282" s="101">
        <f t="shared" si="159"/>
        <v>0</v>
      </c>
      <c r="BW282" s="101">
        <f t="shared" si="160"/>
        <v>0</v>
      </c>
      <c r="BX282" s="101">
        <f t="shared" si="161"/>
        <v>0</v>
      </c>
      <c r="BY282" s="101">
        <f t="shared" si="162"/>
        <v>0</v>
      </c>
      <c r="BZ282" s="101">
        <f t="shared" si="163"/>
        <v>0</v>
      </c>
      <c r="CA282" s="101">
        <f t="shared" si="164"/>
        <v>0</v>
      </c>
      <c r="CB282" s="100">
        <f t="shared" si="165"/>
        <v>0</v>
      </c>
      <c r="CC282" s="101">
        <f t="shared" si="166"/>
        <v>0</v>
      </c>
      <c r="CD282" s="102">
        <f t="shared" si="167"/>
        <v>0</v>
      </c>
      <c r="CE282" s="100">
        <f t="shared" si="168"/>
        <v>0</v>
      </c>
      <c r="CF282" s="100">
        <f t="shared" si="169"/>
        <v>0</v>
      </c>
      <c r="CG282" s="100">
        <f t="shared" si="170"/>
        <v>0</v>
      </c>
      <c r="CH282" s="100">
        <f t="shared" si="171"/>
        <v>0</v>
      </c>
      <c r="CI282" s="100">
        <f t="shared" si="172"/>
        <v>0</v>
      </c>
      <c r="CJ282" s="103">
        <f t="shared" si="173"/>
        <v>0</v>
      </c>
      <c r="CK282" s="101">
        <f t="shared" si="174"/>
        <v>0</v>
      </c>
      <c r="CL282" s="103">
        <f t="shared" si="175"/>
        <v>0</v>
      </c>
      <c r="CM282" s="101" t="e">
        <f t="shared" si="176"/>
        <v>#DIV/0!</v>
      </c>
    </row>
    <row r="283" spans="2:91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2"/>
        <v>10</v>
      </c>
      <c r="AY283" s="100" t="e">
        <f t="shared" si="143"/>
        <v>#DIV/0!</v>
      </c>
      <c r="AZ283" s="101" t="e">
        <f t="shared" si="144"/>
        <v>#DIV/0!</v>
      </c>
      <c r="BA283" s="102">
        <f t="shared" si="145"/>
        <v>0</v>
      </c>
      <c r="BB283" s="100" t="e">
        <f t="shared" si="146"/>
        <v>#DIV/0!</v>
      </c>
      <c r="BC283" s="100">
        <f t="shared" si="147"/>
        <v>0</v>
      </c>
      <c r="BD283" s="100" t="e">
        <f t="shared" si="148"/>
        <v>#DIV/0!</v>
      </c>
      <c r="BE283" s="100">
        <f t="shared" si="149"/>
        <v>0</v>
      </c>
      <c r="BF283" s="100" t="e">
        <f t="shared" si="150"/>
        <v>#DIV/0!</v>
      </c>
      <c r="BG283" s="103" t="e">
        <f>+VLOOKUP(K283,'Código Barras'!$C$3:$D$1694,1,0)</f>
        <v>#N/A</v>
      </c>
      <c r="BH283" s="101" t="e">
        <f t="shared" si="151"/>
        <v>#DIV/0!</v>
      </c>
      <c r="BI283" s="103" t="e">
        <f>+VLOOKUP(M283,'Código Barras'!$C$3:$D$1694,1,0)</f>
        <v>#N/A</v>
      </c>
      <c r="BJ283" s="101" t="e">
        <f t="shared" si="152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3"/>
        <v>0</v>
      </c>
      <c r="BQ283" s="103">
        <f t="shared" si="154"/>
        <v>0</v>
      </c>
      <c r="BR283" s="103">
        <f t="shared" si="155"/>
        <v>0</v>
      </c>
      <c r="BS283" s="103">
        <f t="shared" si="156"/>
        <v>0</v>
      </c>
      <c r="BT283" s="101">
        <f t="shared" si="157"/>
        <v>0</v>
      </c>
      <c r="BU283" s="101">
        <f t="shared" si="158"/>
        <v>0</v>
      </c>
      <c r="BV283" s="101">
        <f t="shared" si="159"/>
        <v>0</v>
      </c>
      <c r="BW283" s="101">
        <f t="shared" si="160"/>
        <v>0</v>
      </c>
      <c r="BX283" s="101">
        <f t="shared" si="161"/>
        <v>0</v>
      </c>
      <c r="BY283" s="101">
        <f t="shared" si="162"/>
        <v>0</v>
      </c>
      <c r="BZ283" s="101">
        <f t="shared" si="163"/>
        <v>0</v>
      </c>
      <c r="CA283" s="101">
        <f t="shared" si="164"/>
        <v>0</v>
      </c>
      <c r="CB283" s="100">
        <f t="shared" si="165"/>
        <v>0</v>
      </c>
      <c r="CC283" s="101">
        <f t="shared" si="166"/>
        <v>0</v>
      </c>
      <c r="CD283" s="102">
        <f t="shared" si="167"/>
        <v>0</v>
      </c>
      <c r="CE283" s="100">
        <f t="shared" si="168"/>
        <v>0</v>
      </c>
      <c r="CF283" s="100">
        <f t="shared" si="169"/>
        <v>0</v>
      </c>
      <c r="CG283" s="100">
        <f t="shared" si="170"/>
        <v>0</v>
      </c>
      <c r="CH283" s="100">
        <f t="shared" si="171"/>
        <v>0</v>
      </c>
      <c r="CI283" s="100">
        <f t="shared" si="172"/>
        <v>0</v>
      </c>
      <c r="CJ283" s="103">
        <f t="shared" si="173"/>
        <v>0</v>
      </c>
      <c r="CK283" s="101">
        <f t="shared" si="174"/>
        <v>0</v>
      </c>
      <c r="CL283" s="103">
        <f t="shared" si="175"/>
        <v>0</v>
      </c>
      <c r="CM283" s="101" t="e">
        <f t="shared" si="176"/>
        <v>#DIV/0!</v>
      </c>
    </row>
    <row r="284" spans="2:91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2"/>
        <v>10</v>
      </c>
      <c r="AY284" s="100" t="e">
        <f t="shared" si="143"/>
        <v>#DIV/0!</v>
      </c>
      <c r="AZ284" s="101" t="e">
        <f t="shared" si="144"/>
        <v>#DIV/0!</v>
      </c>
      <c r="BA284" s="102">
        <f t="shared" si="145"/>
        <v>0</v>
      </c>
      <c r="BB284" s="100" t="e">
        <f t="shared" si="146"/>
        <v>#DIV/0!</v>
      </c>
      <c r="BC284" s="100">
        <f t="shared" si="147"/>
        <v>0</v>
      </c>
      <c r="BD284" s="100" t="e">
        <f t="shared" si="148"/>
        <v>#DIV/0!</v>
      </c>
      <c r="BE284" s="100">
        <f t="shared" si="149"/>
        <v>0</v>
      </c>
      <c r="BF284" s="100" t="e">
        <f t="shared" si="150"/>
        <v>#DIV/0!</v>
      </c>
      <c r="BG284" s="103" t="e">
        <f>+VLOOKUP(K284,'Código Barras'!$C$3:$D$1694,1,0)</f>
        <v>#N/A</v>
      </c>
      <c r="BH284" s="101" t="e">
        <f t="shared" si="151"/>
        <v>#DIV/0!</v>
      </c>
      <c r="BI284" s="103" t="e">
        <f>+VLOOKUP(M284,'Código Barras'!$C$3:$D$1694,1,0)</f>
        <v>#N/A</v>
      </c>
      <c r="BJ284" s="101" t="e">
        <f t="shared" si="152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3"/>
        <v>0</v>
      </c>
      <c r="BQ284" s="103">
        <f t="shared" si="154"/>
        <v>0</v>
      </c>
      <c r="BR284" s="103">
        <f t="shared" si="155"/>
        <v>0</v>
      </c>
      <c r="BS284" s="103">
        <f t="shared" si="156"/>
        <v>0</v>
      </c>
      <c r="BT284" s="101">
        <f t="shared" si="157"/>
        <v>0</v>
      </c>
      <c r="BU284" s="101">
        <f t="shared" si="158"/>
        <v>0</v>
      </c>
      <c r="BV284" s="101">
        <f t="shared" si="159"/>
        <v>0</v>
      </c>
      <c r="BW284" s="101">
        <f t="shared" si="160"/>
        <v>0</v>
      </c>
      <c r="BX284" s="101">
        <f t="shared" si="161"/>
        <v>0</v>
      </c>
      <c r="BY284" s="101">
        <f t="shared" si="162"/>
        <v>0</v>
      </c>
      <c r="BZ284" s="101">
        <f t="shared" si="163"/>
        <v>0</v>
      </c>
      <c r="CA284" s="101">
        <f t="shared" si="164"/>
        <v>0</v>
      </c>
      <c r="CB284" s="100">
        <f t="shared" si="165"/>
        <v>0</v>
      </c>
      <c r="CC284" s="101">
        <f t="shared" si="166"/>
        <v>0</v>
      </c>
      <c r="CD284" s="102">
        <f t="shared" si="167"/>
        <v>0</v>
      </c>
      <c r="CE284" s="100">
        <f t="shared" si="168"/>
        <v>0</v>
      </c>
      <c r="CF284" s="100">
        <f t="shared" si="169"/>
        <v>0</v>
      </c>
      <c r="CG284" s="100">
        <f t="shared" si="170"/>
        <v>0</v>
      </c>
      <c r="CH284" s="100">
        <f t="shared" si="171"/>
        <v>0</v>
      </c>
      <c r="CI284" s="100">
        <f t="shared" si="172"/>
        <v>0</v>
      </c>
      <c r="CJ284" s="103">
        <f t="shared" si="173"/>
        <v>0</v>
      </c>
      <c r="CK284" s="101">
        <f t="shared" si="174"/>
        <v>0</v>
      </c>
      <c r="CL284" s="103">
        <f t="shared" si="175"/>
        <v>0</v>
      </c>
      <c r="CM284" s="101" t="e">
        <f t="shared" si="176"/>
        <v>#DIV/0!</v>
      </c>
    </row>
    <row r="285" spans="2:91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2"/>
        <v>10</v>
      </c>
      <c r="AY285" s="100" t="e">
        <f t="shared" si="143"/>
        <v>#DIV/0!</v>
      </c>
      <c r="AZ285" s="101" t="e">
        <f t="shared" si="144"/>
        <v>#DIV/0!</v>
      </c>
      <c r="BA285" s="102">
        <f t="shared" si="145"/>
        <v>0</v>
      </c>
      <c r="BB285" s="100" t="e">
        <f t="shared" si="146"/>
        <v>#DIV/0!</v>
      </c>
      <c r="BC285" s="100">
        <f t="shared" si="147"/>
        <v>0</v>
      </c>
      <c r="BD285" s="100" t="e">
        <f t="shared" si="148"/>
        <v>#DIV/0!</v>
      </c>
      <c r="BE285" s="100">
        <f t="shared" si="149"/>
        <v>0</v>
      </c>
      <c r="BF285" s="100" t="e">
        <f t="shared" si="150"/>
        <v>#DIV/0!</v>
      </c>
      <c r="BG285" s="103" t="e">
        <f>+VLOOKUP(K285,'Código Barras'!$C$3:$D$1694,1,0)</f>
        <v>#N/A</v>
      </c>
      <c r="BH285" s="101" t="e">
        <f t="shared" si="151"/>
        <v>#DIV/0!</v>
      </c>
      <c r="BI285" s="103" t="e">
        <f>+VLOOKUP(M285,'Código Barras'!$C$3:$D$1694,1,0)</f>
        <v>#N/A</v>
      </c>
      <c r="BJ285" s="101" t="e">
        <f t="shared" si="152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3"/>
        <v>0</v>
      </c>
      <c r="BQ285" s="103">
        <f t="shared" si="154"/>
        <v>0</v>
      </c>
      <c r="BR285" s="103">
        <f t="shared" si="155"/>
        <v>0</v>
      </c>
      <c r="BS285" s="103">
        <f t="shared" si="156"/>
        <v>0</v>
      </c>
      <c r="BT285" s="101">
        <f t="shared" si="157"/>
        <v>0</v>
      </c>
      <c r="BU285" s="101">
        <f t="shared" si="158"/>
        <v>0</v>
      </c>
      <c r="BV285" s="101">
        <f t="shared" si="159"/>
        <v>0</v>
      </c>
      <c r="BW285" s="101">
        <f t="shared" si="160"/>
        <v>0</v>
      </c>
      <c r="BX285" s="101">
        <f t="shared" si="161"/>
        <v>0</v>
      </c>
      <c r="BY285" s="101">
        <f t="shared" si="162"/>
        <v>0</v>
      </c>
      <c r="BZ285" s="101">
        <f t="shared" si="163"/>
        <v>0</v>
      </c>
      <c r="CA285" s="101">
        <f t="shared" si="164"/>
        <v>0</v>
      </c>
      <c r="CB285" s="100">
        <f t="shared" si="165"/>
        <v>0</v>
      </c>
      <c r="CC285" s="101">
        <f t="shared" si="166"/>
        <v>0</v>
      </c>
      <c r="CD285" s="102">
        <f t="shared" si="167"/>
        <v>0</v>
      </c>
      <c r="CE285" s="100">
        <f t="shared" si="168"/>
        <v>0</v>
      </c>
      <c r="CF285" s="100">
        <f t="shared" si="169"/>
        <v>0</v>
      </c>
      <c r="CG285" s="100">
        <f t="shared" si="170"/>
        <v>0</v>
      </c>
      <c r="CH285" s="100">
        <f t="shared" si="171"/>
        <v>0</v>
      </c>
      <c r="CI285" s="100">
        <f t="shared" si="172"/>
        <v>0</v>
      </c>
      <c r="CJ285" s="103">
        <f t="shared" si="173"/>
        <v>0</v>
      </c>
      <c r="CK285" s="101">
        <f t="shared" si="174"/>
        <v>0</v>
      </c>
      <c r="CL285" s="103">
        <f t="shared" si="175"/>
        <v>0</v>
      </c>
      <c r="CM285" s="101" t="e">
        <f t="shared" si="176"/>
        <v>#DIV/0!</v>
      </c>
    </row>
    <row r="286" spans="2:91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2"/>
        <v>10</v>
      </c>
      <c r="AY286" s="100" t="e">
        <f t="shared" si="143"/>
        <v>#DIV/0!</v>
      </c>
      <c r="AZ286" s="101" t="e">
        <f t="shared" si="144"/>
        <v>#DIV/0!</v>
      </c>
      <c r="BA286" s="102">
        <f t="shared" si="145"/>
        <v>0</v>
      </c>
      <c r="BB286" s="100" t="e">
        <f t="shared" si="146"/>
        <v>#DIV/0!</v>
      </c>
      <c r="BC286" s="100">
        <f t="shared" si="147"/>
        <v>0</v>
      </c>
      <c r="BD286" s="100" t="e">
        <f t="shared" si="148"/>
        <v>#DIV/0!</v>
      </c>
      <c r="BE286" s="100">
        <f t="shared" si="149"/>
        <v>0</v>
      </c>
      <c r="BF286" s="100" t="e">
        <f t="shared" si="150"/>
        <v>#DIV/0!</v>
      </c>
      <c r="BG286" s="103" t="e">
        <f>+VLOOKUP(K286,'Código Barras'!$C$3:$D$1694,1,0)</f>
        <v>#N/A</v>
      </c>
      <c r="BH286" s="101" t="e">
        <f t="shared" si="151"/>
        <v>#DIV/0!</v>
      </c>
      <c r="BI286" s="103" t="e">
        <f>+VLOOKUP(M286,'Código Barras'!$C$3:$D$1694,1,0)</f>
        <v>#N/A</v>
      </c>
      <c r="BJ286" s="101" t="e">
        <f t="shared" si="152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3"/>
        <v>0</v>
      </c>
      <c r="BQ286" s="103">
        <f t="shared" si="154"/>
        <v>0</v>
      </c>
      <c r="BR286" s="103">
        <f t="shared" si="155"/>
        <v>0</v>
      </c>
      <c r="BS286" s="103">
        <f t="shared" si="156"/>
        <v>0</v>
      </c>
      <c r="BT286" s="101">
        <f t="shared" si="157"/>
        <v>0</v>
      </c>
      <c r="BU286" s="101">
        <f t="shared" si="158"/>
        <v>0</v>
      </c>
      <c r="BV286" s="101">
        <f t="shared" si="159"/>
        <v>0</v>
      </c>
      <c r="BW286" s="101">
        <f t="shared" si="160"/>
        <v>0</v>
      </c>
      <c r="BX286" s="101">
        <f t="shared" si="161"/>
        <v>0</v>
      </c>
      <c r="BY286" s="101">
        <f t="shared" si="162"/>
        <v>0</v>
      </c>
      <c r="BZ286" s="101">
        <f t="shared" si="163"/>
        <v>0</v>
      </c>
      <c r="CA286" s="101">
        <f t="shared" si="164"/>
        <v>0</v>
      </c>
      <c r="CB286" s="100">
        <f t="shared" si="165"/>
        <v>0</v>
      </c>
      <c r="CC286" s="101">
        <f t="shared" si="166"/>
        <v>0</v>
      </c>
      <c r="CD286" s="102">
        <f t="shared" si="167"/>
        <v>0</v>
      </c>
      <c r="CE286" s="100">
        <f t="shared" si="168"/>
        <v>0</v>
      </c>
      <c r="CF286" s="100">
        <f t="shared" si="169"/>
        <v>0</v>
      </c>
      <c r="CG286" s="100">
        <f t="shared" si="170"/>
        <v>0</v>
      </c>
      <c r="CH286" s="100">
        <f t="shared" si="171"/>
        <v>0</v>
      </c>
      <c r="CI286" s="100">
        <f t="shared" si="172"/>
        <v>0</v>
      </c>
      <c r="CJ286" s="103">
        <f t="shared" si="173"/>
        <v>0</v>
      </c>
      <c r="CK286" s="101">
        <f t="shared" si="174"/>
        <v>0</v>
      </c>
      <c r="CL286" s="103">
        <f t="shared" si="175"/>
        <v>0</v>
      </c>
      <c r="CM286" s="101" t="e">
        <f t="shared" si="176"/>
        <v>#DIV/0!</v>
      </c>
    </row>
    <row r="287" spans="2:91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2"/>
        <v>10</v>
      </c>
      <c r="AY287" s="100" t="e">
        <f t="shared" si="143"/>
        <v>#DIV/0!</v>
      </c>
      <c r="AZ287" s="101" t="e">
        <f t="shared" si="144"/>
        <v>#DIV/0!</v>
      </c>
      <c r="BA287" s="102">
        <f t="shared" si="145"/>
        <v>0</v>
      </c>
      <c r="BB287" s="100" t="e">
        <f t="shared" si="146"/>
        <v>#DIV/0!</v>
      </c>
      <c r="BC287" s="100">
        <f t="shared" si="147"/>
        <v>0</v>
      </c>
      <c r="BD287" s="100" t="e">
        <f t="shared" si="148"/>
        <v>#DIV/0!</v>
      </c>
      <c r="BE287" s="100">
        <f t="shared" si="149"/>
        <v>0</v>
      </c>
      <c r="BF287" s="100" t="e">
        <f t="shared" si="150"/>
        <v>#DIV/0!</v>
      </c>
      <c r="BG287" s="103" t="e">
        <f>+VLOOKUP(K287,'Código Barras'!$C$3:$D$1694,1,0)</f>
        <v>#N/A</v>
      </c>
      <c r="BH287" s="101" t="e">
        <f t="shared" si="151"/>
        <v>#DIV/0!</v>
      </c>
      <c r="BI287" s="103" t="e">
        <f>+VLOOKUP(M287,'Código Barras'!$C$3:$D$1694,1,0)</f>
        <v>#N/A</v>
      </c>
      <c r="BJ287" s="101" t="e">
        <f t="shared" si="152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3"/>
        <v>0</v>
      </c>
      <c r="BQ287" s="103">
        <f t="shared" si="154"/>
        <v>0</v>
      </c>
      <c r="BR287" s="103">
        <f t="shared" si="155"/>
        <v>0</v>
      </c>
      <c r="BS287" s="103">
        <f t="shared" si="156"/>
        <v>0</v>
      </c>
      <c r="BT287" s="101">
        <f t="shared" si="157"/>
        <v>0</v>
      </c>
      <c r="BU287" s="101">
        <f t="shared" si="158"/>
        <v>0</v>
      </c>
      <c r="BV287" s="101">
        <f t="shared" si="159"/>
        <v>0</v>
      </c>
      <c r="BW287" s="101">
        <f t="shared" si="160"/>
        <v>0</v>
      </c>
      <c r="BX287" s="101">
        <f t="shared" si="161"/>
        <v>0</v>
      </c>
      <c r="BY287" s="101">
        <f t="shared" si="162"/>
        <v>0</v>
      </c>
      <c r="BZ287" s="101">
        <f t="shared" si="163"/>
        <v>0</v>
      </c>
      <c r="CA287" s="101">
        <f t="shared" si="164"/>
        <v>0</v>
      </c>
      <c r="CB287" s="100">
        <f t="shared" si="165"/>
        <v>0</v>
      </c>
      <c r="CC287" s="101">
        <f t="shared" si="166"/>
        <v>0</v>
      </c>
      <c r="CD287" s="102">
        <f t="shared" si="167"/>
        <v>0</v>
      </c>
      <c r="CE287" s="100">
        <f t="shared" si="168"/>
        <v>0</v>
      </c>
      <c r="CF287" s="100">
        <f t="shared" si="169"/>
        <v>0</v>
      </c>
      <c r="CG287" s="100">
        <f t="shared" si="170"/>
        <v>0</v>
      </c>
      <c r="CH287" s="100">
        <f t="shared" si="171"/>
        <v>0</v>
      </c>
      <c r="CI287" s="100">
        <f t="shared" si="172"/>
        <v>0</v>
      </c>
      <c r="CJ287" s="103">
        <f t="shared" si="173"/>
        <v>0</v>
      </c>
      <c r="CK287" s="101">
        <f t="shared" si="174"/>
        <v>0</v>
      </c>
      <c r="CL287" s="103">
        <f t="shared" si="175"/>
        <v>0</v>
      </c>
      <c r="CM287" s="101" t="e">
        <f t="shared" si="176"/>
        <v>#DIV/0!</v>
      </c>
    </row>
    <row r="288" spans="2:91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2"/>
        <v>10</v>
      </c>
      <c r="AY288" s="100" t="e">
        <f t="shared" si="143"/>
        <v>#DIV/0!</v>
      </c>
      <c r="AZ288" s="101" t="e">
        <f t="shared" si="144"/>
        <v>#DIV/0!</v>
      </c>
      <c r="BA288" s="102">
        <f t="shared" si="145"/>
        <v>0</v>
      </c>
      <c r="BB288" s="100" t="e">
        <f t="shared" si="146"/>
        <v>#DIV/0!</v>
      </c>
      <c r="BC288" s="100">
        <f t="shared" si="147"/>
        <v>0</v>
      </c>
      <c r="BD288" s="100" t="e">
        <f t="shared" si="148"/>
        <v>#DIV/0!</v>
      </c>
      <c r="BE288" s="100">
        <f t="shared" si="149"/>
        <v>0</v>
      </c>
      <c r="BF288" s="100" t="e">
        <f t="shared" si="150"/>
        <v>#DIV/0!</v>
      </c>
      <c r="BG288" s="103" t="e">
        <f>+VLOOKUP(K288,'Código Barras'!$C$3:$D$1694,1,0)</f>
        <v>#N/A</v>
      </c>
      <c r="BH288" s="101" t="e">
        <f t="shared" si="151"/>
        <v>#DIV/0!</v>
      </c>
      <c r="BI288" s="103" t="e">
        <f>+VLOOKUP(M288,'Código Barras'!$C$3:$D$1694,1,0)</f>
        <v>#N/A</v>
      </c>
      <c r="BJ288" s="101" t="e">
        <f t="shared" si="152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3"/>
        <v>0</v>
      </c>
      <c r="BQ288" s="103">
        <f t="shared" si="154"/>
        <v>0</v>
      </c>
      <c r="BR288" s="103">
        <f t="shared" si="155"/>
        <v>0</v>
      </c>
      <c r="BS288" s="103">
        <f t="shared" si="156"/>
        <v>0</v>
      </c>
      <c r="BT288" s="101">
        <f t="shared" si="157"/>
        <v>0</v>
      </c>
      <c r="BU288" s="101">
        <f t="shared" si="158"/>
        <v>0</v>
      </c>
      <c r="BV288" s="101">
        <f t="shared" si="159"/>
        <v>0</v>
      </c>
      <c r="BW288" s="101">
        <f t="shared" si="160"/>
        <v>0</v>
      </c>
      <c r="BX288" s="101">
        <f t="shared" si="161"/>
        <v>0</v>
      </c>
      <c r="BY288" s="101">
        <f t="shared" si="162"/>
        <v>0</v>
      </c>
      <c r="BZ288" s="101">
        <f t="shared" si="163"/>
        <v>0</v>
      </c>
      <c r="CA288" s="101">
        <f t="shared" si="164"/>
        <v>0</v>
      </c>
      <c r="CB288" s="100">
        <f t="shared" si="165"/>
        <v>0</v>
      </c>
      <c r="CC288" s="101">
        <f t="shared" si="166"/>
        <v>0</v>
      </c>
      <c r="CD288" s="102">
        <f t="shared" si="167"/>
        <v>0</v>
      </c>
      <c r="CE288" s="100">
        <f t="shared" si="168"/>
        <v>0</v>
      </c>
      <c r="CF288" s="100">
        <f t="shared" si="169"/>
        <v>0</v>
      </c>
      <c r="CG288" s="100">
        <f t="shared" si="170"/>
        <v>0</v>
      </c>
      <c r="CH288" s="100">
        <f t="shared" si="171"/>
        <v>0</v>
      </c>
      <c r="CI288" s="100">
        <f t="shared" si="172"/>
        <v>0</v>
      </c>
      <c r="CJ288" s="103">
        <f t="shared" si="173"/>
        <v>0</v>
      </c>
      <c r="CK288" s="101">
        <f t="shared" si="174"/>
        <v>0</v>
      </c>
      <c r="CL288" s="103">
        <f t="shared" si="175"/>
        <v>0</v>
      </c>
      <c r="CM288" s="101" t="e">
        <f t="shared" si="176"/>
        <v>#DIV/0!</v>
      </c>
    </row>
    <row r="289" spans="2:91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2"/>
        <v>10</v>
      </c>
      <c r="AY289" s="100" t="e">
        <f t="shared" si="143"/>
        <v>#DIV/0!</v>
      </c>
      <c r="AZ289" s="101" t="e">
        <f t="shared" si="144"/>
        <v>#DIV/0!</v>
      </c>
      <c r="BA289" s="102">
        <f t="shared" si="145"/>
        <v>0</v>
      </c>
      <c r="BB289" s="100" t="e">
        <f t="shared" si="146"/>
        <v>#DIV/0!</v>
      </c>
      <c r="BC289" s="100">
        <f t="shared" si="147"/>
        <v>0</v>
      </c>
      <c r="BD289" s="100" t="e">
        <f t="shared" si="148"/>
        <v>#DIV/0!</v>
      </c>
      <c r="BE289" s="100">
        <f t="shared" si="149"/>
        <v>0</v>
      </c>
      <c r="BF289" s="100" t="e">
        <f t="shared" si="150"/>
        <v>#DIV/0!</v>
      </c>
      <c r="BG289" s="103" t="e">
        <f>+VLOOKUP(K289,'Código Barras'!$C$3:$D$1694,1,0)</f>
        <v>#N/A</v>
      </c>
      <c r="BH289" s="101" t="e">
        <f t="shared" si="151"/>
        <v>#DIV/0!</v>
      </c>
      <c r="BI289" s="103" t="e">
        <f>+VLOOKUP(M289,'Código Barras'!$C$3:$D$1694,1,0)</f>
        <v>#N/A</v>
      </c>
      <c r="BJ289" s="101" t="e">
        <f t="shared" si="152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3"/>
        <v>0</v>
      </c>
      <c r="BQ289" s="103">
        <f t="shared" si="154"/>
        <v>0</v>
      </c>
      <c r="BR289" s="103">
        <f t="shared" si="155"/>
        <v>0</v>
      </c>
      <c r="BS289" s="103">
        <f t="shared" si="156"/>
        <v>0</v>
      </c>
      <c r="BT289" s="101">
        <f t="shared" si="157"/>
        <v>0</v>
      </c>
      <c r="BU289" s="101">
        <f t="shared" si="158"/>
        <v>0</v>
      </c>
      <c r="BV289" s="101">
        <f t="shared" si="159"/>
        <v>0</v>
      </c>
      <c r="BW289" s="101">
        <f t="shared" si="160"/>
        <v>0</v>
      </c>
      <c r="BX289" s="101">
        <f t="shared" si="161"/>
        <v>0</v>
      </c>
      <c r="BY289" s="101">
        <f t="shared" si="162"/>
        <v>0</v>
      </c>
      <c r="BZ289" s="101">
        <f t="shared" si="163"/>
        <v>0</v>
      </c>
      <c r="CA289" s="101">
        <f t="shared" si="164"/>
        <v>0</v>
      </c>
      <c r="CB289" s="100">
        <f t="shared" si="165"/>
        <v>0</v>
      </c>
      <c r="CC289" s="101">
        <f t="shared" si="166"/>
        <v>0</v>
      </c>
      <c r="CD289" s="102">
        <f t="shared" si="167"/>
        <v>0</v>
      </c>
      <c r="CE289" s="100">
        <f t="shared" si="168"/>
        <v>0</v>
      </c>
      <c r="CF289" s="100">
        <f t="shared" si="169"/>
        <v>0</v>
      </c>
      <c r="CG289" s="100">
        <f t="shared" si="170"/>
        <v>0</v>
      </c>
      <c r="CH289" s="100">
        <f t="shared" si="171"/>
        <v>0</v>
      </c>
      <c r="CI289" s="100">
        <f t="shared" si="172"/>
        <v>0</v>
      </c>
      <c r="CJ289" s="103">
        <f t="shared" si="173"/>
        <v>0</v>
      </c>
      <c r="CK289" s="101">
        <f t="shared" si="174"/>
        <v>0</v>
      </c>
      <c r="CL289" s="103">
        <f t="shared" si="175"/>
        <v>0</v>
      </c>
      <c r="CM289" s="101" t="e">
        <f t="shared" si="176"/>
        <v>#DIV/0!</v>
      </c>
    </row>
    <row r="290" spans="2:91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2"/>
        <v>10</v>
      </c>
      <c r="AY290" s="100" t="e">
        <f t="shared" si="143"/>
        <v>#DIV/0!</v>
      </c>
      <c r="AZ290" s="101" t="e">
        <f t="shared" si="144"/>
        <v>#DIV/0!</v>
      </c>
      <c r="BA290" s="102">
        <f t="shared" si="145"/>
        <v>0</v>
      </c>
      <c r="BB290" s="100" t="e">
        <f t="shared" si="146"/>
        <v>#DIV/0!</v>
      </c>
      <c r="BC290" s="100">
        <f t="shared" si="147"/>
        <v>0</v>
      </c>
      <c r="BD290" s="100" t="e">
        <f t="shared" si="148"/>
        <v>#DIV/0!</v>
      </c>
      <c r="BE290" s="100">
        <f t="shared" si="149"/>
        <v>0</v>
      </c>
      <c r="BF290" s="100" t="e">
        <f t="shared" si="150"/>
        <v>#DIV/0!</v>
      </c>
      <c r="BG290" s="103" t="e">
        <f>+VLOOKUP(K290,'Código Barras'!$C$3:$D$1694,1,0)</f>
        <v>#N/A</v>
      </c>
      <c r="BH290" s="101" t="e">
        <f t="shared" si="151"/>
        <v>#DIV/0!</v>
      </c>
      <c r="BI290" s="103" t="e">
        <f>+VLOOKUP(M290,'Código Barras'!$C$3:$D$1694,1,0)</f>
        <v>#N/A</v>
      </c>
      <c r="BJ290" s="101" t="e">
        <f t="shared" si="152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3"/>
        <v>0</v>
      </c>
      <c r="BQ290" s="103">
        <f t="shared" si="154"/>
        <v>0</v>
      </c>
      <c r="BR290" s="103">
        <f t="shared" si="155"/>
        <v>0</v>
      </c>
      <c r="BS290" s="103">
        <f t="shared" si="156"/>
        <v>0</v>
      </c>
      <c r="BT290" s="101">
        <f t="shared" si="157"/>
        <v>0</v>
      </c>
      <c r="BU290" s="101">
        <f t="shared" si="158"/>
        <v>0</v>
      </c>
      <c r="BV290" s="101">
        <f t="shared" si="159"/>
        <v>0</v>
      </c>
      <c r="BW290" s="101">
        <f t="shared" si="160"/>
        <v>0</v>
      </c>
      <c r="BX290" s="101">
        <f t="shared" si="161"/>
        <v>0</v>
      </c>
      <c r="BY290" s="101">
        <f t="shared" si="162"/>
        <v>0</v>
      </c>
      <c r="BZ290" s="101">
        <f t="shared" si="163"/>
        <v>0</v>
      </c>
      <c r="CA290" s="101">
        <f t="shared" si="164"/>
        <v>0</v>
      </c>
      <c r="CB290" s="100">
        <f t="shared" si="165"/>
        <v>0</v>
      </c>
      <c r="CC290" s="101">
        <f t="shared" si="166"/>
        <v>0</v>
      </c>
      <c r="CD290" s="102">
        <f t="shared" si="167"/>
        <v>0</v>
      </c>
      <c r="CE290" s="100">
        <f t="shared" si="168"/>
        <v>0</v>
      </c>
      <c r="CF290" s="100">
        <f t="shared" si="169"/>
        <v>0</v>
      </c>
      <c r="CG290" s="100">
        <f t="shared" si="170"/>
        <v>0</v>
      </c>
      <c r="CH290" s="100">
        <f t="shared" si="171"/>
        <v>0</v>
      </c>
      <c r="CI290" s="100">
        <f t="shared" si="172"/>
        <v>0</v>
      </c>
      <c r="CJ290" s="103">
        <f t="shared" si="173"/>
        <v>0</v>
      </c>
      <c r="CK290" s="101">
        <f t="shared" si="174"/>
        <v>0</v>
      </c>
      <c r="CL290" s="103">
        <f t="shared" si="175"/>
        <v>0</v>
      </c>
      <c r="CM290" s="101" t="e">
        <f t="shared" si="176"/>
        <v>#DIV/0!</v>
      </c>
    </row>
    <row r="291" spans="2:91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2"/>
        <v>10</v>
      </c>
      <c r="AY291" s="100" t="e">
        <f t="shared" si="143"/>
        <v>#DIV/0!</v>
      </c>
      <c r="AZ291" s="101" t="e">
        <f t="shared" si="144"/>
        <v>#DIV/0!</v>
      </c>
      <c r="BA291" s="102">
        <f t="shared" si="145"/>
        <v>0</v>
      </c>
      <c r="BB291" s="100" t="e">
        <f t="shared" si="146"/>
        <v>#DIV/0!</v>
      </c>
      <c r="BC291" s="100">
        <f t="shared" si="147"/>
        <v>0</v>
      </c>
      <c r="BD291" s="100" t="e">
        <f t="shared" si="148"/>
        <v>#DIV/0!</v>
      </c>
      <c r="BE291" s="100">
        <f t="shared" si="149"/>
        <v>0</v>
      </c>
      <c r="BF291" s="100" t="e">
        <f t="shared" si="150"/>
        <v>#DIV/0!</v>
      </c>
      <c r="BG291" s="103" t="e">
        <f>+VLOOKUP(K291,'Código Barras'!$C$3:$D$1694,1,0)</f>
        <v>#N/A</v>
      </c>
      <c r="BH291" s="101" t="e">
        <f t="shared" si="151"/>
        <v>#DIV/0!</v>
      </c>
      <c r="BI291" s="103" t="e">
        <f>+VLOOKUP(M291,'Código Barras'!$C$3:$D$1694,1,0)</f>
        <v>#N/A</v>
      </c>
      <c r="BJ291" s="101" t="e">
        <f t="shared" si="152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3"/>
        <v>0</v>
      </c>
      <c r="BQ291" s="103">
        <f t="shared" si="154"/>
        <v>0</v>
      </c>
      <c r="BR291" s="103">
        <f t="shared" si="155"/>
        <v>0</v>
      </c>
      <c r="BS291" s="103">
        <f t="shared" si="156"/>
        <v>0</v>
      </c>
      <c r="BT291" s="101">
        <f t="shared" si="157"/>
        <v>0</v>
      </c>
      <c r="BU291" s="101">
        <f t="shared" si="158"/>
        <v>0</v>
      </c>
      <c r="BV291" s="101">
        <f t="shared" si="159"/>
        <v>0</v>
      </c>
      <c r="BW291" s="101">
        <f t="shared" si="160"/>
        <v>0</v>
      </c>
      <c r="BX291" s="101">
        <f t="shared" si="161"/>
        <v>0</v>
      </c>
      <c r="BY291" s="101">
        <f t="shared" si="162"/>
        <v>0</v>
      </c>
      <c r="BZ291" s="101">
        <f t="shared" si="163"/>
        <v>0</v>
      </c>
      <c r="CA291" s="101">
        <f t="shared" si="164"/>
        <v>0</v>
      </c>
      <c r="CB291" s="100">
        <f t="shared" si="165"/>
        <v>0</v>
      </c>
      <c r="CC291" s="101">
        <f t="shared" si="166"/>
        <v>0</v>
      </c>
      <c r="CD291" s="102">
        <f t="shared" si="167"/>
        <v>0</v>
      </c>
      <c r="CE291" s="100">
        <f t="shared" si="168"/>
        <v>0</v>
      </c>
      <c r="CF291" s="100">
        <f t="shared" si="169"/>
        <v>0</v>
      </c>
      <c r="CG291" s="100">
        <f t="shared" si="170"/>
        <v>0</v>
      </c>
      <c r="CH291" s="100">
        <f t="shared" si="171"/>
        <v>0</v>
      </c>
      <c r="CI291" s="100">
        <f t="shared" si="172"/>
        <v>0</v>
      </c>
      <c r="CJ291" s="103">
        <f t="shared" si="173"/>
        <v>0</v>
      </c>
      <c r="CK291" s="101">
        <f t="shared" si="174"/>
        <v>0</v>
      </c>
      <c r="CL291" s="103">
        <f t="shared" si="175"/>
        <v>0</v>
      </c>
      <c r="CM291" s="101" t="e">
        <f t="shared" si="176"/>
        <v>#DIV/0!</v>
      </c>
    </row>
    <row r="292" spans="2:91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2"/>
        <v>10</v>
      </c>
      <c r="AY292" s="100" t="e">
        <f t="shared" si="143"/>
        <v>#DIV/0!</v>
      </c>
      <c r="AZ292" s="101" t="e">
        <f t="shared" si="144"/>
        <v>#DIV/0!</v>
      </c>
      <c r="BA292" s="102">
        <f t="shared" si="145"/>
        <v>0</v>
      </c>
      <c r="BB292" s="100" t="e">
        <f t="shared" si="146"/>
        <v>#DIV/0!</v>
      </c>
      <c r="BC292" s="100">
        <f t="shared" si="147"/>
        <v>0</v>
      </c>
      <c r="BD292" s="100" t="e">
        <f t="shared" si="148"/>
        <v>#DIV/0!</v>
      </c>
      <c r="BE292" s="100">
        <f t="shared" si="149"/>
        <v>0</v>
      </c>
      <c r="BF292" s="100" t="e">
        <f t="shared" si="150"/>
        <v>#DIV/0!</v>
      </c>
      <c r="BG292" s="103" t="e">
        <f>+VLOOKUP(K292,'Código Barras'!$C$3:$D$1694,1,0)</f>
        <v>#N/A</v>
      </c>
      <c r="BH292" s="101" t="e">
        <f t="shared" si="151"/>
        <v>#DIV/0!</v>
      </c>
      <c r="BI292" s="103" t="e">
        <f>+VLOOKUP(M292,'Código Barras'!$C$3:$D$1694,1,0)</f>
        <v>#N/A</v>
      </c>
      <c r="BJ292" s="101" t="e">
        <f t="shared" si="152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3"/>
        <v>0</v>
      </c>
      <c r="BQ292" s="103">
        <f t="shared" si="154"/>
        <v>0</v>
      </c>
      <c r="BR292" s="103">
        <f t="shared" si="155"/>
        <v>0</v>
      </c>
      <c r="BS292" s="103">
        <f t="shared" si="156"/>
        <v>0</v>
      </c>
      <c r="BT292" s="101">
        <f t="shared" si="157"/>
        <v>0</v>
      </c>
      <c r="BU292" s="101">
        <f t="shared" si="158"/>
        <v>0</v>
      </c>
      <c r="BV292" s="101">
        <f t="shared" si="159"/>
        <v>0</v>
      </c>
      <c r="BW292" s="101">
        <f t="shared" si="160"/>
        <v>0</v>
      </c>
      <c r="BX292" s="101">
        <f t="shared" si="161"/>
        <v>0</v>
      </c>
      <c r="BY292" s="101">
        <f t="shared" si="162"/>
        <v>0</v>
      </c>
      <c r="BZ292" s="101">
        <f t="shared" si="163"/>
        <v>0</v>
      </c>
      <c r="CA292" s="101">
        <f t="shared" si="164"/>
        <v>0</v>
      </c>
      <c r="CB292" s="100">
        <f t="shared" si="165"/>
        <v>0</v>
      </c>
      <c r="CC292" s="101">
        <f t="shared" si="166"/>
        <v>0</v>
      </c>
      <c r="CD292" s="102">
        <f t="shared" si="167"/>
        <v>0</v>
      </c>
      <c r="CE292" s="100">
        <f t="shared" si="168"/>
        <v>0</v>
      </c>
      <c r="CF292" s="100">
        <f t="shared" si="169"/>
        <v>0</v>
      </c>
      <c r="CG292" s="100">
        <f t="shared" si="170"/>
        <v>0</v>
      </c>
      <c r="CH292" s="100">
        <f t="shared" si="171"/>
        <v>0</v>
      </c>
      <c r="CI292" s="100">
        <f t="shared" si="172"/>
        <v>0</v>
      </c>
      <c r="CJ292" s="103">
        <f t="shared" si="173"/>
        <v>0</v>
      </c>
      <c r="CK292" s="101">
        <f t="shared" si="174"/>
        <v>0</v>
      </c>
      <c r="CL292" s="103">
        <f t="shared" si="175"/>
        <v>0</v>
      </c>
      <c r="CM292" s="101" t="e">
        <f t="shared" si="176"/>
        <v>#DIV/0!</v>
      </c>
    </row>
    <row r="293" spans="2:91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2"/>
        <v>10</v>
      </c>
      <c r="AY293" s="100" t="e">
        <f t="shared" si="143"/>
        <v>#DIV/0!</v>
      </c>
      <c r="AZ293" s="101" t="e">
        <f t="shared" si="144"/>
        <v>#DIV/0!</v>
      </c>
      <c r="BA293" s="102">
        <f t="shared" si="145"/>
        <v>0</v>
      </c>
      <c r="BB293" s="100" t="e">
        <f t="shared" si="146"/>
        <v>#DIV/0!</v>
      </c>
      <c r="BC293" s="100">
        <f t="shared" si="147"/>
        <v>0</v>
      </c>
      <c r="BD293" s="100" t="e">
        <f t="shared" si="148"/>
        <v>#DIV/0!</v>
      </c>
      <c r="BE293" s="100">
        <f t="shared" si="149"/>
        <v>0</v>
      </c>
      <c r="BF293" s="100" t="e">
        <f t="shared" si="150"/>
        <v>#DIV/0!</v>
      </c>
      <c r="BG293" s="103" t="e">
        <f>+VLOOKUP(K293,'Código Barras'!$C$3:$D$1694,1,0)</f>
        <v>#N/A</v>
      </c>
      <c r="BH293" s="101" t="e">
        <f t="shared" si="151"/>
        <v>#DIV/0!</v>
      </c>
      <c r="BI293" s="103" t="e">
        <f>+VLOOKUP(M293,'Código Barras'!$C$3:$D$1694,1,0)</f>
        <v>#N/A</v>
      </c>
      <c r="BJ293" s="101" t="e">
        <f t="shared" si="152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3"/>
        <v>0</v>
      </c>
      <c r="BQ293" s="103">
        <f t="shared" si="154"/>
        <v>0</v>
      </c>
      <c r="BR293" s="103">
        <f t="shared" si="155"/>
        <v>0</v>
      </c>
      <c r="BS293" s="103">
        <f t="shared" si="156"/>
        <v>0</v>
      </c>
      <c r="BT293" s="101">
        <f t="shared" si="157"/>
        <v>0</v>
      </c>
      <c r="BU293" s="101">
        <f t="shared" si="158"/>
        <v>0</v>
      </c>
      <c r="BV293" s="101">
        <f t="shared" si="159"/>
        <v>0</v>
      </c>
      <c r="BW293" s="101">
        <f t="shared" si="160"/>
        <v>0</v>
      </c>
      <c r="BX293" s="101">
        <f t="shared" si="161"/>
        <v>0</v>
      </c>
      <c r="BY293" s="101">
        <f t="shared" si="162"/>
        <v>0</v>
      </c>
      <c r="BZ293" s="101">
        <f t="shared" si="163"/>
        <v>0</v>
      </c>
      <c r="CA293" s="101">
        <f t="shared" si="164"/>
        <v>0</v>
      </c>
      <c r="CB293" s="100">
        <f t="shared" si="165"/>
        <v>0</v>
      </c>
      <c r="CC293" s="101">
        <f t="shared" si="166"/>
        <v>0</v>
      </c>
      <c r="CD293" s="102">
        <f t="shared" si="167"/>
        <v>0</v>
      </c>
      <c r="CE293" s="100">
        <f t="shared" si="168"/>
        <v>0</v>
      </c>
      <c r="CF293" s="100">
        <f t="shared" si="169"/>
        <v>0</v>
      </c>
      <c r="CG293" s="100">
        <f t="shared" si="170"/>
        <v>0</v>
      </c>
      <c r="CH293" s="100">
        <f t="shared" si="171"/>
        <v>0</v>
      </c>
      <c r="CI293" s="100">
        <f t="shared" si="172"/>
        <v>0</v>
      </c>
      <c r="CJ293" s="103">
        <f t="shared" si="173"/>
        <v>0</v>
      </c>
      <c r="CK293" s="101">
        <f t="shared" si="174"/>
        <v>0</v>
      </c>
      <c r="CL293" s="103">
        <f t="shared" si="175"/>
        <v>0</v>
      </c>
      <c r="CM293" s="101" t="e">
        <f t="shared" si="176"/>
        <v>#DIV/0!</v>
      </c>
    </row>
    <row r="294" spans="2:91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2"/>
        <v>10</v>
      </c>
      <c r="AY294" s="100" t="e">
        <f t="shared" si="143"/>
        <v>#DIV/0!</v>
      </c>
      <c r="AZ294" s="101" t="e">
        <f t="shared" si="144"/>
        <v>#DIV/0!</v>
      </c>
      <c r="BA294" s="102">
        <f t="shared" si="145"/>
        <v>0</v>
      </c>
      <c r="BB294" s="100" t="e">
        <f t="shared" si="146"/>
        <v>#DIV/0!</v>
      </c>
      <c r="BC294" s="100">
        <f t="shared" si="147"/>
        <v>0</v>
      </c>
      <c r="BD294" s="100" t="e">
        <f t="shared" si="148"/>
        <v>#DIV/0!</v>
      </c>
      <c r="BE294" s="100">
        <f t="shared" si="149"/>
        <v>0</v>
      </c>
      <c r="BF294" s="100" t="e">
        <f t="shared" si="150"/>
        <v>#DIV/0!</v>
      </c>
      <c r="BG294" s="103" t="e">
        <f>+VLOOKUP(K294,'Código Barras'!$C$3:$D$1694,1,0)</f>
        <v>#N/A</v>
      </c>
      <c r="BH294" s="101" t="e">
        <f t="shared" si="151"/>
        <v>#DIV/0!</v>
      </c>
      <c r="BI294" s="103" t="e">
        <f>+VLOOKUP(M294,'Código Barras'!$C$3:$D$1694,1,0)</f>
        <v>#N/A</v>
      </c>
      <c r="BJ294" s="101" t="e">
        <f t="shared" si="152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3"/>
        <v>0</v>
      </c>
      <c r="BQ294" s="103">
        <f t="shared" si="154"/>
        <v>0</v>
      </c>
      <c r="BR294" s="103">
        <f t="shared" si="155"/>
        <v>0</v>
      </c>
      <c r="BS294" s="103">
        <f t="shared" si="156"/>
        <v>0</v>
      </c>
      <c r="BT294" s="101">
        <f t="shared" si="157"/>
        <v>0</v>
      </c>
      <c r="BU294" s="101">
        <f t="shared" si="158"/>
        <v>0</v>
      </c>
      <c r="BV294" s="101">
        <f t="shared" si="159"/>
        <v>0</v>
      </c>
      <c r="BW294" s="101">
        <f t="shared" si="160"/>
        <v>0</v>
      </c>
      <c r="BX294" s="101">
        <f t="shared" si="161"/>
        <v>0</v>
      </c>
      <c r="BY294" s="101">
        <f t="shared" si="162"/>
        <v>0</v>
      </c>
      <c r="BZ294" s="101">
        <f t="shared" si="163"/>
        <v>0</v>
      </c>
      <c r="CA294" s="101">
        <f t="shared" si="164"/>
        <v>0</v>
      </c>
      <c r="CB294" s="100">
        <f t="shared" si="165"/>
        <v>0</v>
      </c>
      <c r="CC294" s="101">
        <f t="shared" si="166"/>
        <v>0</v>
      </c>
      <c r="CD294" s="102">
        <f t="shared" si="167"/>
        <v>0</v>
      </c>
      <c r="CE294" s="100">
        <f t="shared" si="168"/>
        <v>0</v>
      </c>
      <c r="CF294" s="100">
        <f t="shared" si="169"/>
        <v>0</v>
      </c>
      <c r="CG294" s="100">
        <f t="shared" si="170"/>
        <v>0</v>
      </c>
      <c r="CH294" s="100">
        <f t="shared" si="171"/>
        <v>0</v>
      </c>
      <c r="CI294" s="100">
        <f t="shared" si="172"/>
        <v>0</v>
      </c>
      <c r="CJ294" s="103">
        <f t="shared" si="173"/>
        <v>0</v>
      </c>
      <c r="CK294" s="101">
        <f t="shared" si="174"/>
        <v>0</v>
      </c>
      <c r="CL294" s="103">
        <f t="shared" si="175"/>
        <v>0</v>
      </c>
      <c r="CM294" s="101" t="e">
        <f t="shared" si="176"/>
        <v>#DIV/0!</v>
      </c>
    </row>
    <row r="295" spans="2:91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2"/>
        <v>10</v>
      </c>
      <c r="AY295" s="100" t="e">
        <f t="shared" si="143"/>
        <v>#DIV/0!</v>
      </c>
      <c r="AZ295" s="101" t="e">
        <f t="shared" si="144"/>
        <v>#DIV/0!</v>
      </c>
      <c r="BA295" s="102">
        <f t="shared" si="145"/>
        <v>0</v>
      </c>
      <c r="BB295" s="100" t="e">
        <f t="shared" si="146"/>
        <v>#DIV/0!</v>
      </c>
      <c r="BC295" s="100">
        <f t="shared" si="147"/>
        <v>0</v>
      </c>
      <c r="BD295" s="100" t="e">
        <f t="shared" si="148"/>
        <v>#DIV/0!</v>
      </c>
      <c r="BE295" s="100">
        <f t="shared" si="149"/>
        <v>0</v>
      </c>
      <c r="BF295" s="100" t="e">
        <f t="shared" si="150"/>
        <v>#DIV/0!</v>
      </c>
      <c r="BG295" s="103" t="e">
        <f>+VLOOKUP(K295,'Código Barras'!$C$3:$D$1694,1,0)</f>
        <v>#N/A</v>
      </c>
      <c r="BH295" s="101" t="e">
        <f t="shared" si="151"/>
        <v>#DIV/0!</v>
      </c>
      <c r="BI295" s="103" t="e">
        <f>+VLOOKUP(M295,'Código Barras'!$C$3:$D$1694,1,0)</f>
        <v>#N/A</v>
      </c>
      <c r="BJ295" s="101" t="e">
        <f t="shared" si="152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3"/>
        <v>0</v>
      </c>
      <c r="BQ295" s="103">
        <f t="shared" si="154"/>
        <v>0</v>
      </c>
      <c r="BR295" s="103">
        <f t="shared" si="155"/>
        <v>0</v>
      </c>
      <c r="BS295" s="103">
        <f t="shared" si="156"/>
        <v>0</v>
      </c>
      <c r="BT295" s="101">
        <f t="shared" si="157"/>
        <v>0</v>
      </c>
      <c r="BU295" s="101">
        <f t="shared" si="158"/>
        <v>0</v>
      </c>
      <c r="BV295" s="101">
        <f t="shared" si="159"/>
        <v>0</v>
      </c>
      <c r="BW295" s="101">
        <f t="shared" si="160"/>
        <v>0</v>
      </c>
      <c r="BX295" s="101">
        <f t="shared" si="161"/>
        <v>0</v>
      </c>
      <c r="BY295" s="101">
        <f t="shared" si="162"/>
        <v>0</v>
      </c>
      <c r="BZ295" s="101">
        <f t="shared" si="163"/>
        <v>0</v>
      </c>
      <c r="CA295" s="101">
        <f t="shared" si="164"/>
        <v>0</v>
      </c>
      <c r="CB295" s="100">
        <f t="shared" si="165"/>
        <v>0</v>
      </c>
      <c r="CC295" s="101">
        <f t="shared" si="166"/>
        <v>0</v>
      </c>
      <c r="CD295" s="102">
        <f t="shared" si="167"/>
        <v>0</v>
      </c>
      <c r="CE295" s="100">
        <f t="shared" si="168"/>
        <v>0</v>
      </c>
      <c r="CF295" s="100">
        <f t="shared" si="169"/>
        <v>0</v>
      </c>
      <c r="CG295" s="100">
        <f t="shared" si="170"/>
        <v>0</v>
      </c>
      <c r="CH295" s="100">
        <f t="shared" si="171"/>
        <v>0</v>
      </c>
      <c r="CI295" s="100">
        <f t="shared" si="172"/>
        <v>0</v>
      </c>
      <c r="CJ295" s="103">
        <f t="shared" si="173"/>
        <v>0</v>
      </c>
      <c r="CK295" s="101">
        <f t="shared" si="174"/>
        <v>0</v>
      </c>
      <c r="CL295" s="103">
        <f t="shared" si="175"/>
        <v>0</v>
      </c>
      <c r="CM295" s="101" t="e">
        <f t="shared" si="176"/>
        <v>#DIV/0!</v>
      </c>
    </row>
    <row r="296" spans="2:91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2"/>
        <v>10</v>
      </c>
      <c r="AY296" s="100" t="e">
        <f t="shared" si="143"/>
        <v>#DIV/0!</v>
      </c>
      <c r="AZ296" s="101" t="e">
        <f t="shared" si="144"/>
        <v>#DIV/0!</v>
      </c>
      <c r="BA296" s="102">
        <f t="shared" si="145"/>
        <v>0</v>
      </c>
      <c r="BB296" s="100" t="e">
        <f t="shared" si="146"/>
        <v>#DIV/0!</v>
      </c>
      <c r="BC296" s="100">
        <f t="shared" si="147"/>
        <v>0</v>
      </c>
      <c r="BD296" s="100" t="e">
        <f t="shared" si="148"/>
        <v>#DIV/0!</v>
      </c>
      <c r="BE296" s="100">
        <f t="shared" si="149"/>
        <v>0</v>
      </c>
      <c r="BF296" s="100" t="e">
        <f t="shared" si="150"/>
        <v>#DIV/0!</v>
      </c>
      <c r="BG296" s="103" t="e">
        <f>+VLOOKUP(K296,'Código Barras'!$C$3:$D$1694,1,0)</f>
        <v>#N/A</v>
      </c>
      <c r="BH296" s="101" t="e">
        <f t="shared" si="151"/>
        <v>#DIV/0!</v>
      </c>
      <c r="BI296" s="103" t="e">
        <f>+VLOOKUP(M296,'Código Barras'!$C$3:$D$1694,1,0)</f>
        <v>#N/A</v>
      </c>
      <c r="BJ296" s="101" t="e">
        <f t="shared" si="152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3"/>
        <v>0</v>
      </c>
      <c r="BQ296" s="103">
        <f t="shared" si="154"/>
        <v>0</v>
      </c>
      <c r="BR296" s="103">
        <f t="shared" si="155"/>
        <v>0</v>
      </c>
      <c r="BS296" s="103">
        <f t="shared" si="156"/>
        <v>0</v>
      </c>
      <c r="BT296" s="101">
        <f t="shared" si="157"/>
        <v>0</v>
      </c>
      <c r="BU296" s="101">
        <f t="shared" si="158"/>
        <v>0</v>
      </c>
      <c r="BV296" s="101">
        <f t="shared" si="159"/>
        <v>0</v>
      </c>
      <c r="BW296" s="101">
        <f t="shared" si="160"/>
        <v>0</v>
      </c>
      <c r="BX296" s="101">
        <f t="shared" si="161"/>
        <v>0</v>
      </c>
      <c r="BY296" s="101">
        <f t="shared" si="162"/>
        <v>0</v>
      </c>
      <c r="BZ296" s="101">
        <f t="shared" si="163"/>
        <v>0</v>
      </c>
      <c r="CA296" s="101">
        <f t="shared" si="164"/>
        <v>0</v>
      </c>
      <c r="CB296" s="100">
        <f t="shared" si="165"/>
        <v>0</v>
      </c>
      <c r="CC296" s="101">
        <f t="shared" si="166"/>
        <v>0</v>
      </c>
      <c r="CD296" s="102">
        <f t="shared" si="167"/>
        <v>0</v>
      </c>
      <c r="CE296" s="100">
        <f t="shared" si="168"/>
        <v>0</v>
      </c>
      <c r="CF296" s="100">
        <f t="shared" si="169"/>
        <v>0</v>
      </c>
      <c r="CG296" s="100">
        <f t="shared" si="170"/>
        <v>0</v>
      </c>
      <c r="CH296" s="100">
        <f t="shared" si="171"/>
        <v>0</v>
      </c>
      <c r="CI296" s="100">
        <f t="shared" si="172"/>
        <v>0</v>
      </c>
      <c r="CJ296" s="103">
        <f t="shared" si="173"/>
        <v>0</v>
      </c>
      <c r="CK296" s="101">
        <f t="shared" si="174"/>
        <v>0</v>
      </c>
      <c r="CL296" s="103">
        <f t="shared" si="175"/>
        <v>0</v>
      </c>
      <c r="CM296" s="101" t="e">
        <f t="shared" si="176"/>
        <v>#DIV/0!</v>
      </c>
    </row>
    <row r="297" spans="2:91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2"/>
        <v>10</v>
      </c>
      <c r="AY297" s="100" t="e">
        <f t="shared" si="143"/>
        <v>#DIV/0!</v>
      </c>
      <c r="AZ297" s="101" t="e">
        <f t="shared" si="144"/>
        <v>#DIV/0!</v>
      </c>
      <c r="BA297" s="102">
        <f t="shared" si="145"/>
        <v>0</v>
      </c>
      <c r="BB297" s="100" t="e">
        <f t="shared" si="146"/>
        <v>#DIV/0!</v>
      </c>
      <c r="BC297" s="100">
        <f t="shared" si="147"/>
        <v>0</v>
      </c>
      <c r="BD297" s="100" t="e">
        <f t="shared" si="148"/>
        <v>#DIV/0!</v>
      </c>
      <c r="BE297" s="100">
        <f t="shared" si="149"/>
        <v>0</v>
      </c>
      <c r="BF297" s="100" t="e">
        <f t="shared" si="150"/>
        <v>#DIV/0!</v>
      </c>
      <c r="BG297" s="103" t="e">
        <f>+VLOOKUP(K297,'Código Barras'!$C$3:$D$1694,1,0)</f>
        <v>#N/A</v>
      </c>
      <c r="BH297" s="101" t="e">
        <f t="shared" si="151"/>
        <v>#DIV/0!</v>
      </c>
      <c r="BI297" s="103" t="e">
        <f>+VLOOKUP(M297,'Código Barras'!$C$3:$D$1694,1,0)</f>
        <v>#N/A</v>
      </c>
      <c r="BJ297" s="101" t="e">
        <f t="shared" si="152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3"/>
        <v>0</v>
      </c>
      <c r="BQ297" s="103">
        <f t="shared" si="154"/>
        <v>0</v>
      </c>
      <c r="BR297" s="103">
        <f t="shared" si="155"/>
        <v>0</v>
      </c>
      <c r="BS297" s="103">
        <f t="shared" si="156"/>
        <v>0</v>
      </c>
      <c r="BT297" s="101">
        <f t="shared" si="157"/>
        <v>0</v>
      </c>
      <c r="BU297" s="101">
        <f t="shared" si="158"/>
        <v>0</v>
      </c>
      <c r="BV297" s="101">
        <f t="shared" si="159"/>
        <v>0</v>
      </c>
      <c r="BW297" s="101">
        <f t="shared" si="160"/>
        <v>0</v>
      </c>
      <c r="BX297" s="101">
        <f t="shared" si="161"/>
        <v>0</v>
      </c>
      <c r="BY297" s="101">
        <f t="shared" si="162"/>
        <v>0</v>
      </c>
      <c r="BZ297" s="101">
        <f t="shared" si="163"/>
        <v>0</v>
      </c>
      <c r="CA297" s="101">
        <f t="shared" si="164"/>
        <v>0</v>
      </c>
      <c r="CB297" s="100">
        <f t="shared" si="165"/>
        <v>0</v>
      </c>
      <c r="CC297" s="101">
        <f t="shared" si="166"/>
        <v>0</v>
      </c>
      <c r="CD297" s="102">
        <f t="shared" si="167"/>
        <v>0</v>
      </c>
      <c r="CE297" s="100">
        <f t="shared" si="168"/>
        <v>0</v>
      </c>
      <c r="CF297" s="100">
        <f t="shared" si="169"/>
        <v>0</v>
      </c>
      <c r="CG297" s="100">
        <f t="shared" si="170"/>
        <v>0</v>
      </c>
      <c r="CH297" s="100">
        <f t="shared" si="171"/>
        <v>0</v>
      </c>
      <c r="CI297" s="100">
        <f t="shared" si="172"/>
        <v>0</v>
      </c>
      <c r="CJ297" s="103">
        <f t="shared" si="173"/>
        <v>0</v>
      </c>
      <c r="CK297" s="101">
        <f t="shared" si="174"/>
        <v>0</v>
      </c>
      <c r="CL297" s="103">
        <f t="shared" si="175"/>
        <v>0</v>
      </c>
      <c r="CM297" s="101" t="e">
        <f t="shared" si="176"/>
        <v>#DIV/0!</v>
      </c>
    </row>
    <row r="298" spans="2:91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2"/>
        <v>10</v>
      </c>
      <c r="AY298" s="100" t="e">
        <f t="shared" si="143"/>
        <v>#DIV/0!</v>
      </c>
      <c r="AZ298" s="101" t="e">
        <f t="shared" si="144"/>
        <v>#DIV/0!</v>
      </c>
      <c r="BA298" s="102">
        <f t="shared" si="145"/>
        <v>0</v>
      </c>
      <c r="BB298" s="100" t="e">
        <f t="shared" si="146"/>
        <v>#DIV/0!</v>
      </c>
      <c r="BC298" s="100">
        <f t="shared" si="147"/>
        <v>0</v>
      </c>
      <c r="BD298" s="100" t="e">
        <f t="shared" si="148"/>
        <v>#DIV/0!</v>
      </c>
      <c r="BE298" s="100">
        <f t="shared" si="149"/>
        <v>0</v>
      </c>
      <c r="BF298" s="100" t="e">
        <f t="shared" si="150"/>
        <v>#DIV/0!</v>
      </c>
      <c r="BG298" s="103" t="e">
        <f>+VLOOKUP(K298,'Código Barras'!$C$3:$D$1694,1,0)</f>
        <v>#N/A</v>
      </c>
      <c r="BH298" s="101" t="e">
        <f t="shared" si="151"/>
        <v>#DIV/0!</v>
      </c>
      <c r="BI298" s="103" t="e">
        <f>+VLOOKUP(M298,'Código Barras'!$C$3:$D$1694,1,0)</f>
        <v>#N/A</v>
      </c>
      <c r="BJ298" s="101" t="e">
        <f t="shared" si="152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3"/>
        <v>0</v>
      </c>
      <c r="BQ298" s="103">
        <f t="shared" si="154"/>
        <v>0</v>
      </c>
      <c r="BR298" s="103">
        <f t="shared" si="155"/>
        <v>0</v>
      </c>
      <c r="BS298" s="103">
        <f t="shared" si="156"/>
        <v>0</v>
      </c>
      <c r="BT298" s="101">
        <f t="shared" si="157"/>
        <v>0</v>
      </c>
      <c r="BU298" s="101">
        <f t="shared" si="158"/>
        <v>0</v>
      </c>
      <c r="BV298" s="101">
        <f t="shared" si="159"/>
        <v>0</v>
      </c>
      <c r="BW298" s="101">
        <f t="shared" si="160"/>
        <v>0</v>
      </c>
      <c r="BX298" s="101">
        <f t="shared" si="161"/>
        <v>0</v>
      </c>
      <c r="BY298" s="101">
        <f t="shared" si="162"/>
        <v>0</v>
      </c>
      <c r="BZ298" s="101">
        <f t="shared" si="163"/>
        <v>0</v>
      </c>
      <c r="CA298" s="101">
        <f t="shared" si="164"/>
        <v>0</v>
      </c>
      <c r="CB298" s="100">
        <f t="shared" si="165"/>
        <v>0</v>
      </c>
      <c r="CC298" s="101">
        <f t="shared" si="166"/>
        <v>0</v>
      </c>
      <c r="CD298" s="102">
        <f t="shared" si="167"/>
        <v>0</v>
      </c>
      <c r="CE298" s="100">
        <f t="shared" si="168"/>
        <v>0</v>
      </c>
      <c r="CF298" s="100">
        <f t="shared" si="169"/>
        <v>0</v>
      </c>
      <c r="CG298" s="100">
        <f t="shared" si="170"/>
        <v>0</v>
      </c>
      <c r="CH298" s="100">
        <f t="shared" si="171"/>
        <v>0</v>
      </c>
      <c r="CI298" s="100">
        <f t="shared" si="172"/>
        <v>0</v>
      </c>
      <c r="CJ298" s="103">
        <f t="shared" si="173"/>
        <v>0</v>
      </c>
      <c r="CK298" s="101">
        <f t="shared" si="174"/>
        <v>0</v>
      </c>
      <c r="CL298" s="103">
        <f t="shared" si="175"/>
        <v>0</v>
      </c>
      <c r="CM298" s="101" t="e">
        <f t="shared" si="176"/>
        <v>#DIV/0!</v>
      </c>
    </row>
    <row r="299" spans="2:91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2"/>
        <v>10</v>
      </c>
      <c r="AY299" s="100" t="e">
        <f t="shared" si="143"/>
        <v>#DIV/0!</v>
      </c>
      <c r="AZ299" s="101" t="e">
        <f t="shared" si="144"/>
        <v>#DIV/0!</v>
      </c>
      <c r="BA299" s="102">
        <f t="shared" si="145"/>
        <v>0</v>
      </c>
      <c r="BB299" s="100" t="e">
        <f t="shared" si="146"/>
        <v>#DIV/0!</v>
      </c>
      <c r="BC299" s="100">
        <f t="shared" si="147"/>
        <v>0</v>
      </c>
      <c r="BD299" s="100" t="e">
        <f t="shared" si="148"/>
        <v>#DIV/0!</v>
      </c>
      <c r="BE299" s="100">
        <f t="shared" si="149"/>
        <v>0</v>
      </c>
      <c r="BF299" s="100" t="e">
        <f t="shared" si="150"/>
        <v>#DIV/0!</v>
      </c>
      <c r="BG299" s="103" t="e">
        <f>+VLOOKUP(K299,'Código Barras'!$C$3:$D$1694,1,0)</f>
        <v>#N/A</v>
      </c>
      <c r="BH299" s="101" t="e">
        <f t="shared" si="151"/>
        <v>#DIV/0!</v>
      </c>
      <c r="BI299" s="103" t="e">
        <f>+VLOOKUP(M299,'Código Barras'!$C$3:$D$1694,1,0)</f>
        <v>#N/A</v>
      </c>
      <c r="BJ299" s="101" t="e">
        <f t="shared" si="152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3"/>
        <v>0</v>
      </c>
      <c r="BQ299" s="103">
        <f t="shared" si="154"/>
        <v>0</v>
      </c>
      <c r="BR299" s="103">
        <f t="shared" si="155"/>
        <v>0</v>
      </c>
      <c r="BS299" s="103">
        <f t="shared" si="156"/>
        <v>0</v>
      </c>
      <c r="BT299" s="101">
        <f t="shared" si="157"/>
        <v>0</v>
      </c>
      <c r="BU299" s="101">
        <f t="shared" si="158"/>
        <v>0</v>
      </c>
      <c r="BV299" s="101">
        <f t="shared" si="159"/>
        <v>0</v>
      </c>
      <c r="BW299" s="101">
        <f t="shared" si="160"/>
        <v>0</v>
      </c>
      <c r="BX299" s="101">
        <f t="shared" si="161"/>
        <v>0</v>
      </c>
      <c r="BY299" s="101">
        <f t="shared" si="162"/>
        <v>0</v>
      </c>
      <c r="BZ299" s="101">
        <f t="shared" si="163"/>
        <v>0</v>
      </c>
      <c r="CA299" s="101">
        <f t="shared" si="164"/>
        <v>0</v>
      </c>
      <c r="CB299" s="100">
        <f t="shared" si="165"/>
        <v>0</v>
      </c>
      <c r="CC299" s="101">
        <f t="shared" si="166"/>
        <v>0</v>
      </c>
      <c r="CD299" s="102">
        <f t="shared" si="167"/>
        <v>0</v>
      </c>
      <c r="CE299" s="100">
        <f t="shared" si="168"/>
        <v>0</v>
      </c>
      <c r="CF299" s="100">
        <f t="shared" si="169"/>
        <v>0</v>
      </c>
      <c r="CG299" s="100">
        <f t="shared" si="170"/>
        <v>0</v>
      </c>
      <c r="CH299" s="100">
        <f t="shared" si="171"/>
        <v>0</v>
      </c>
      <c r="CI299" s="100">
        <f t="shared" si="172"/>
        <v>0</v>
      </c>
      <c r="CJ299" s="103">
        <f t="shared" si="173"/>
        <v>0</v>
      </c>
      <c r="CK299" s="101">
        <f t="shared" si="174"/>
        <v>0</v>
      </c>
      <c r="CL299" s="103">
        <f t="shared" si="175"/>
        <v>0</v>
      </c>
      <c r="CM299" s="101" t="e">
        <f t="shared" si="176"/>
        <v>#DIV/0!</v>
      </c>
    </row>
    <row r="300" spans="2:91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2"/>
        <v>10</v>
      </c>
      <c r="AY300" s="100" t="e">
        <f t="shared" si="143"/>
        <v>#DIV/0!</v>
      </c>
      <c r="AZ300" s="101" t="e">
        <f t="shared" si="144"/>
        <v>#DIV/0!</v>
      </c>
      <c r="BA300" s="102">
        <f t="shared" si="145"/>
        <v>0</v>
      </c>
      <c r="BB300" s="100" t="e">
        <f t="shared" si="146"/>
        <v>#DIV/0!</v>
      </c>
      <c r="BC300" s="100">
        <f t="shared" si="147"/>
        <v>0</v>
      </c>
      <c r="BD300" s="100" t="e">
        <f t="shared" si="148"/>
        <v>#DIV/0!</v>
      </c>
      <c r="BE300" s="100">
        <f t="shared" si="149"/>
        <v>0</v>
      </c>
      <c r="BF300" s="100" t="e">
        <f t="shared" si="150"/>
        <v>#DIV/0!</v>
      </c>
      <c r="BG300" s="103" t="e">
        <f>+VLOOKUP(K300,'Código Barras'!$C$3:$D$1694,1,0)</f>
        <v>#N/A</v>
      </c>
      <c r="BH300" s="101" t="e">
        <f t="shared" si="151"/>
        <v>#DIV/0!</v>
      </c>
      <c r="BI300" s="103" t="e">
        <f>+VLOOKUP(M300,'Código Barras'!$C$3:$D$1694,1,0)</f>
        <v>#N/A</v>
      </c>
      <c r="BJ300" s="101" t="e">
        <f t="shared" si="152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3"/>
        <v>0</v>
      </c>
      <c r="BQ300" s="103">
        <f t="shared" si="154"/>
        <v>0</v>
      </c>
      <c r="BR300" s="103">
        <f t="shared" si="155"/>
        <v>0</v>
      </c>
      <c r="BS300" s="103">
        <f t="shared" si="156"/>
        <v>0</v>
      </c>
      <c r="BT300" s="101">
        <f t="shared" si="157"/>
        <v>0</v>
      </c>
      <c r="BU300" s="101">
        <f t="shared" si="158"/>
        <v>0</v>
      </c>
      <c r="BV300" s="101">
        <f t="shared" si="159"/>
        <v>0</v>
      </c>
      <c r="BW300" s="101">
        <f t="shared" si="160"/>
        <v>0</v>
      </c>
      <c r="BX300" s="101">
        <f t="shared" si="161"/>
        <v>0</v>
      </c>
      <c r="BY300" s="101">
        <f t="shared" si="162"/>
        <v>0</v>
      </c>
      <c r="BZ300" s="101">
        <f t="shared" si="163"/>
        <v>0</v>
      </c>
      <c r="CA300" s="101">
        <f t="shared" si="164"/>
        <v>0</v>
      </c>
      <c r="CB300" s="100">
        <f t="shared" si="165"/>
        <v>0</v>
      </c>
      <c r="CC300" s="101">
        <f t="shared" si="166"/>
        <v>0</v>
      </c>
      <c r="CD300" s="102">
        <f t="shared" si="167"/>
        <v>0</v>
      </c>
      <c r="CE300" s="100">
        <f t="shared" si="168"/>
        <v>0</v>
      </c>
      <c r="CF300" s="100">
        <f t="shared" si="169"/>
        <v>0</v>
      </c>
      <c r="CG300" s="100">
        <f t="shared" si="170"/>
        <v>0</v>
      </c>
      <c r="CH300" s="100">
        <f t="shared" si="171"/>
        <v>0</v>
      </c>
      <c r="CI300" s="100">
        <f t="shared" si="172"/>
        <v>0</v>
      </c>
      <c r="CJ300" s="103">
        <f t="shared" si="173"/>
        <v>0</v>
      </c>
      <c r="CK300" s="101">
        <f t="shared" si="174"/>
        <v>0</v>
      </c>
      <c r="CL300" s="103">
        <f t="shared" si="175"/>
        <v>0</v>
      </c>
      <c r="CM300" s="101" t="e">
        <f t="shared" si="176"/>
        <v>#DIV/0!</v>
      </c>
    </row>
    <row r="301" spans="2:91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2"/>
        <v>10</v>
      </c>
      <c r="AY301" s="100" t="e">
        <f t="shared" si="143"/>
        <v>#DIV/0!</v>
      </c>
      <c r="AZ301" s="101" t="e">
        <f t="shared" si="144"/>
        <v>#DIV/0!</v>
      </c>
      <c r="BA301" s="102">
        <f t="shared" si="145"/>
        <v>0</v>
      </c>
      <c r="BB301" s="100" t="e">
        <f t="shared" si="146"/>
        <v>#DIV/0!</v>
      </c>
      <c r="BC301" s="100">
        <f t="shared" si="147"/>
        <v>0</v>
      </c>
      <c r="BD301" s="100" t="e">
        <f t="shared" si="148"/>
        <v>#DIV/0!</v>
      </c>
      <c r="BE301" s="100">
        <f t="shared" si="149"/>
        <v>0</v>
      </c>
      <c r="BF301" s="100" t="e">
        <f t="shared" si="150"/>
        <v>#DIV/0!</v>
      </c>
      <c r="BG301" s="103" t="e">
        <f>+VLOOKUP(K301,'Código Barras'!$C$3:$D$1694,1,0)</f>
        <v>#N/A</v>
      </c>
      <c r="BH301" s="101" t="e">
        <f t="shared" si="151"/>
        <v>#DIV/0!</v>
      </c>
      <c r="BI301" s="103" t="e">
        <f>+VLOOKUP(M301,'Código Barras'!$C$3:$D$1694,1,0)</f>
        <v>#N/A</v>
      </c>
      <c r="BJ301" s="101" t="e">
        <f t="shared" si="152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3"/>
        <v>0</v>
      </c>
      <c r="BQ301" s="103">
        <f t="shared" si="154"/>
        <v>0</v>
      </c>
      <c r="BR301" s="103">
        <f t="shared" si="155"/>
        <v>0</v>
      </c>
      <c r="BS301" s="103">
        <f t="shared" si="156"/>
        <v>0</v>
      </c>
      <c r="BT301" s="101">
        <f t="shared" si="157"/>
        <v>0</v>
      </c>
      <c r="BU301" s="101">
        <f t="shared" si="158"/>
        <v>0</v>
      </c>
      <c r="BV301" s="101">
        <f t="shared" si="159"/>
        <v>0</v>
      </c>
      <c r="BW301" s="101">
        <f t="shared" si="160"/>
        <v>0</v>
      </c>
      <c r="BX301" s="101">
        <f t="shared" si="161"/>
        <v>0</v>
      </c>
      <c r="BY301" s="101">
        <f t="shared" si="162"/>
        <v>0</v>
      </c>
      <c r="BZ301" s="101">
        <f t="shared" si="163"/>
        <v>0</v>
      </c>
      <c r="CA301" s="101">
        <f t="shared" si="164"/>
        <v>0</v>
      </c>
      <c r="CB301" s="100">
        <f t="shared" si="165"/>
        <v>0</v>
      </c>
      <c r="CC301" s="101">
        <f t="shared" si="166"/>
        <v>0</v>
      </c>
      <c r="CD301" s="102">
        <f t="shared" si="167"/>
        <v>0</v>
      </c>
      <c r="CE301" s="100">
        <f t="shared" si="168"/>
        <v>0</v>
      </c>
      <c r="CF301" s="100">
        <f t="shared" si="169"/>
        <v>0</v>
      </c>
      <c r="CG301" s="100">
        <f t="shared" si="170"/>
        <v>0</v>
      </c>
      <c r="CH301" s="100">
        <f t="shared" si="171"/>
        <v>0</v>
      </c>
      <c r="CI301" s="100">
        <f t="shared" si="172"/>
        <v>0</v>
      </c>
      <c r="CJ301" s="103">
        <f t="shared" si="173"/>
        <v>0</v>
      </c>
      <c r="CK301" s="101">
        <f t="shared" si="174"/>
        <v>0</v>
      </c>
      <c r="CL301" s="103">
        <f t="shared" si="175"/>
        <v>0</v>
      </c>
      <c r="CM301" s="101" t="e">
        <f t="shared" si="176"/>
        <v>#DIV/0!</v>
      </c>
    </row>
    <row r="302" spans="2:91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2"/>
        <v>10</v>
      </c>
      <c r="AY302" s="100" t="e">
        <f t="shared" si="143"/>
        <v>#DIV/0!</v>
      </c>
      <c r="AZ302" s="101" t="e">
        <f t="shared" si="144"/>
        <v>#DIV/0!</v>
      </c>
      <c r="BA302" s="102">
        <f t="shared" si="145"/>
        <v>0</v>
      </c>
      <c r="BB302" s="100" t="e">
        <f t="shared" si="146"/>
        <v>#DIV/0!</v>
      </c>
      <c r="BC302" s="100">
        <f t="shared" si="147"/>
        <v>0</v>
      </c>
      <c r="BD302" s="100" t="e">
        <f t="shared" si="148"/>
        <v>#DIV/0!</v>
      </c>
      <c r="BE302" s="100">
        <f t="shared" si="149"/>
        <v>0</v>
      </c>
      <c r="BF302" s="100" t="e">
        <f t="shared" si="150"/>
        <v>#DIV/0!</v>
      </c>
      <c r="BG302" s="103" t="e">
        <f>+VLOOKUP(K302,'Código Barras'!$C$3:$D$1694,1,0)</f>
        <v>#N/A</v>
      </c>
      <c r="BH302" s="101" t="e">
        <f t="shared" si="151"/>
        <v>#DIV/0!</v>
      </c>
      <c r="BI302" s="103" t="e">
        <f>+VLOOKUP(M302,'Código Barras'!$C$3:$D$1694,1,0)</f>
        <v>#N/A</v>
      </c>
      <c r="BJ302" s="101" t="e">
        <f t="shared" si="152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3"/>
        <v>0</v>
      </c>
      <c r="BQ302" s="103">
        <f t="shared" si="154"/>
        <v>0</v>
      </c>
      <c r="BR302" s="103">
        <f t="shared" si="155"/>
        <v>0</v>
      </c>
      <c r="BS302" s="103">
        <f t="shared" si="156"/>
        <v>0</v>
      </c>
      <c r="BT302" s="101">
        <f t="shared" si="157"/>
        <v>0</v>
      </c>
      <c r="BU302" s="101">
        <f t="shared" si="158"/>
        <v>0</v>
      </c>
      <c r="BV302" s="101">
        <f t="shared" si="159"/>
        <v>0</v>
      </c>
      <c r="BW302" s="101">
        <f t="shared" si="160"/>
        <v>0</v>
      </c>
      <c r="BX302" s="101">
        <f t="shared" si="161"/>
        <v>0</v>
      </c>
      <c r="BY302" s="101">
        <f t="shared" si="162"/>
        <v>0</v>
      </c>
      <c r="BZ302" s="101">
        <f t="shared" si="163"/>
        <v>0</v>
      </c>
      <c r="CA302" s="101">
        <f t="shared" si="164"/>
        <v>0</v>
      </c>
      <c r="CB302" s="100">
        <f t="shared" si="165"/>
        <v>0</v>
      </c>
      <c r="CC302" s="101">
        <f t="shared" si="166"/>
        <v>0</v>
      </c>
      <c r="CD302" s="102">
        <f t="shared" si="167"/>
        <v>0</v>
      </c>
      <c r="CE302" s="100">
        <f t="shared" si="168"/>
        <v>0</v>
      </c>
      <c r="CF302" s="100">
        <f t="shared" si="169"/>
        <v>0</v>
      </c>
      <c r="CG302" s="100">
        <f t="shared" si="170"/>
        <v>0</v>
      </c>
      <c r="CH302" s="100">
        <f t="shared" si="171"/>
        <v>0</v>
      </c>
      <c r="CI302" s="100">
        <f t="shared" si="172"/>
        <v>0</v>
      </c>
      <c r="CJ302" s="103">
        <f t="shared" si="173"/>
        <v>0</v>
      </c>
      <c r="CK302" s="101">
        <f t="shared" si="174"/>
        <v>0</v>
      </c>
      <c r="CL302" s="103">
        <f t="shared" si="175"/>
        <v>0</v>
      </c>
      <c r="CM302" s="101" t="e">
        <f t="shared" si="176"/>
        <v>#DIV/0!</v>
      </c>
    </row>
    <row r="303" spans="2:91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2"/>
        <v>10</v>
      </c>
      <c r="AY303" s="100" t="e">
        <f t="shared" si="143"/>
        <v>#DIV/0!</v>
      </c>
      <c r="AZ303" s="101" t="e">
        <f t="shared" si="144"/>
        <v>#DIV/0!</v>
      </c>
      <c r="BA303" s="102">
        <f t="shared" si="145"/>
        <v>0</v>
      </c>
      <c r="BB303" s="100" t="e">
        <f t="shared" si="146"/>
        <v>#DIV/0!</v>
      </c>
      <c r="BC303" s="100">
        <f t="shared" si="147"/>
        <v>0</v>
      </c>
      <c r="BD303" s="100" t="e">
        <f t="shared" si="148"/>
        <v>#DIV/0!</v>
      </c>
      <c r="BE303" s="100">
        <f t="shared" si="149"/>
        <v>0</v>
      </c>
      <c r="BF303" s="100" t="e">
        <f t="shared" si="150"/>
        <v>#DIV/0!</v>
      </c>
      <c r="BG303" s="103" t="e">
        <f>+VLOOKUP(K303,'Código Barras'!$C$3:$D$1694,1,0)</f>
        <v>#N/A</v>
      </c>
      <c r="BH303" s="101" t="e">
        <f t="shared" si="151"/>
        <v>#DIV/0!</v>
      </c>
      <c r="BI303" s="103" t="e">
        <f>+VLOOKUP(M303,'Código Barras'!$C$3:$D$1694,1,0)</f>
        <v>#N/A</v>
      </c>
      <c r="BJ303" s="101" t="e">
        <f t="shared" si="152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3"/>
        <v>0</v>
      </c>
      <c r="BQ303" s="103">
        <f t="shared" si="154"/>
        <v>0</v>
      </c>
      <c r="BR303" s="103">
        <f t="shared" si="155"/>
        <v>0</v>
      </c>
      <c r="BS303" s="103">
        <f t="shared" si="156"/>
        <v>0</v>
      </c>
      <c r="BT303" s="101">
        <f t="shared" si="157"/>
        <v>0</v>
      </c>
      <c r="BU303" s="101">
        <f t="shared" si="158"/>
        <v>0</v>
      </c>
      <c r="BV303" s="101">
        <f t="shared" si="159"/>
        <v>0</v>
      </c>
      <c r="BW303" s="101">
        <f t="shared" si="160"/>
        <v>0</v>
      </c>
      <c r="BX303" s="101">
        <f t="shared" si="161"/>
        <v>0</v>
      </c>
      <c r="BY303" s="101">
        <f t="shared" si="162"/>
        <v>0</v>
      </c>
      <c r="BZ303" s="101">
        <f t="shared" si="163"/>
        <v>0</v>
      </c>
      <c r="CA303" s="101">
        <f t="shared" si="164"/>
        <v>0</v>
      </c>
      <c r="CB303" s="100">
        <f t="shared" si="165"/>
        <v>0</v>
      </c>
      <c r="CC303" s="101">
        <f t="shared" si="166"/>
        <v>0</v>
      </c>
      <c r="CD303" s="102">
        <f t="shared" si="167"/>
        <v>0</v>
      </c>
      <c r="CE303" s="100">
        <f t="shared" si="168"/>
        <v>0</v>
      </c>
      <c r="CF303" s="100">
        <f t="shared" si="169"/>
        <v>0</v>
      </c>
      <c r="CG303" s="100">
        <f t="shared" si="170"/>
        <v>0</v>
      </c>
      <c r="CH303" s="100">
        <f t="shared" si="171"/>
        <v>0</v>
      </c>
      <c r="CI303" s="100">
        <f t="shared" si="172"/>
        <v>0</v>
      </c>
      <c r="CJ303" s="103">
        <f t="shared" si="173"/>
        <v>0</v>
      </c>
      <c r="CK303" s="101">
        <f t="shared" si="174"/>
        <v>0</v>
      </c>
      <c r="CL303" s="103">
        <f t="shared" si="175"/>
        <v>0</v>
      </c>
      <c r="CM303" s="101" t="e">
        <f t="shared" si="176"/>
        <v>#DIV/0!</v>
      </c>
    </row>
    <row r="304" spans="2:91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2"/>
        <v>10</v>
      </c>
      <c r="AY304" s="100" t="e">
        <f t="shared" si="143"/>
        <v>#DIV/0!</v>
      </c>
      <c r="AZ304" s="101" t="e">
        <f t="shared" si="144"/>
        <v>#DIV/0!</v>
      </c>
      <c r="BA304" s="102">
        <f t="shared" si="145"/>
        <v>0</v>
      </c>
      <c r="BB304" s="100" t="e">
        <f t="shared" si="146"/>
        <v>#DIV/0!</v>
      </c>
      <c r="BC304" s="100">
        <f t="shared" si="147"/>
        <v>0</v>
      </c>
      <c r="BD304" s="100" t="e">
        <f t="shared" si="148"/>
        <v>#DIV/0!</v>
      </c>
      <c r="BE304" s="100">
        <f t="shared" si="149"/>
        <v>0</v>
      </c>
      <c r="BF304" s="100" t="e">
        <f t="shared" si="150"/>
        <v>#DIV/0!</v>
      </c>
      <c r="BG304" s="103" t="e">
        <f>+VLOOKUP(K304,'Código Barras'!$C$3:$D$1694,1,0)</f>
        <v>#N/A</v>
      </c>
      <c r="BH304" s="101" t="e">
        <f t="shared" si="151"/>
        <v>#DIV/0!</v>
      </c>
      <c r="BI304" s="103" t="e">
        <f>+VLOOKUP(M304,'Código Barras'!$C$3:$D$1694,1,0)</f>
        <v>#N/A</v>
      </c>
      <c r="BJ304" s="101" t="e">
        <f t="shared" si="152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3"/>
        <v>0</v>
      </c>
      <c r="BQ304" s="103">
        <f t="shared" si="154"/>
        <v>0</v>
      </c>
      <c r="BR304" s="103">
        <f t="shared" si="155"/>
        <v>0</v>
      </c>
      <c r="BS304" s="103">
        <f t="shared" si="156"/>
        <v>0</v>
      </c>
      <c r="BT304" s="101">
        <f t="shared" si="157"/>
        <v>0</v>
      </c>
      <c r="BU304" s="101">
        <f t="shared" si="158"/>
        <v>0</v>
      </c>
      <c r="BV304" s="101">
        <f t="shared" si="159"/>
        <v>0</v>
      </c>
      <c r="BW304" s="101">
        <f t="shared" si="160"/>
        <v>0</v>
      </c>
      <c r="BX304" s="101">
        <f t="shared" si="161"/>
        <v>0</v>
      </c>
      <c r="BY304" s="101">
        <f t="shared" si="162"/>
        <v>0</v>
      </c>
      <c r="BZ304" s="101">
        <f t="shared" si="163"/>
        <v>0</v>
      </c>
      <c r="CA304" s="101">
        <f t="shared" si="164"/>
        <v>0</v>
      </c>
      <c r="CB304" s="100">
        <f t="shared" si="165"/>
        <v>0</v>
      </c>
      <c r="CC304" s="101">
        <f t="shared" si="166"/>
        <v>0</v>
      </c>
      <c r="CD304" s="102">
        <f t="shared" si="167"/>
        <v>0</v>
      </c>
      <c r="CE304" s="100">
        <f t="shared" si="168"/>
        <v>0</v>
      </c>
      <c r="CF304" s="100">
        <f t="shared" si="169"/>
        <v>0</v>
      </c>
      <c r="CG304" s="100">
        <f t="shared" si="170"/>
        <v>0</v>
      </c>
      <c r="CH304" s="100">
        <f t="shared" si="171"/>
        <v>0</v>
      </c>
      <c r="CI304" s="100">
        <f t="shared" si="172"/>
        <v>0</v>
      </c>
      <c r="CJ304" s="103">
        <f t="shared" si="173"/>
        <v>0</v>
      </c>
      <c r="CK304" s="101">
        <f t="shared" si="174"/>
        <v>0</v>
      </c>
      <c r="CL304" s="103">
        <f t="shared" si="175"/>
        <v>0</v>
      </c>
      <c r="CM304" s="101" t="e">
        <f t="shared" si="176"/>
        <v>#DIV/0!</v>
      </c>
    </row>
    <row r="305" spans="2:91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2"/>
        <v>10</v>
      </c>
      <c r="AY305" s="100" t="e">
        <f t="shared" si="143"/>
        <v>#DIV/0!</v>
      </c>
      <c r="AZ305" s="101" t="e">
        <f t="shared" si="144"/>
        <v>#DIV/0!</v>
      </c>
      <c r="BA305" s="102">
        <f t="shared" si="145"/>
        <v>0</v>
      </c>
      <c r="BB305" s="100" t="e">
        <f t="shared" si="146"/>
        <v>#DIV/0!</v>
      </c>
      <c r="BC305" s="100">
        <f t="shared" si="147"/>
        <v>0</v>
      </c>
      <c r="BD305" s="100" t="e">
        <f t="shared" si="148"/>
        <v>#DIV/0!</v>
      </c>
      <c r="BE305" s="100">
        <f t="shared" si="149"/>
        <v>0</v>
      </c>
      <c r="BF305" s="100" t="e">
        <f t="shared" si="150"/>
        <v>#DIV/0!</v>
      </c>
      <c r="BG305" s="103" t="e">
        <f>+VLOOKUP(K305,'Código Barras'!$C$3:$D$1694,1,0)</f>
        <v>#N/A</v>
      </c>
      <c r="BH305" s="101" t="e">
        <f t="shared" si="151"/>
        <v>#DIV/0!</v>
      </c>
      <c r="BI305" s="103" t="e">
        <f>+VLOOKUP(M305,'Código Barras'!$C$3:$D$1694,1,0)</f>
        <v>#N/A</v>
      </c>
      <c r="BJ305" s="101" t="e">
        <f t="shared" si="152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3"/>
        <v>0</v>
      </c>
      <c r="BQ305" s="103">
        <f t="shared" si="154"/>
        <v>0</v>
      </c>
      <c r="BR305" s="103">
        <f t="shared" si="155"/>
        <v>0</v>
      </c>
      <c r="BS305" s="103">
        <f t="shared" si="156"/>
        <v>0</v>
      </c>
      <c r="BT305" s="101">
        <f t="shared" si="157"/>
        <v>0</v>
      </c>
      <c r="BU305" s="101">
        <f t="shared" si="158"/>
        <v>0</v>
      </c>
      <c r="BV305" s="101">
        <f t="shared" si="159"/>
        <v>0</v>
      </c>
      <c r="BW305" s="101">
        <f t="shared" si="160"/>
        <v>0</v>
      </c>
      <c r="BX305" s="101">
        <f t="shared" si="161"/>
        <v>0</v>
      </c>
      <c r="BY305" s="101">
        <f t="shared" si="162"/>
        <v>0</v>
      </c>
      <c r="BZ305" s="101">
        <f t="shared" si="163"/>
        <v>0</v>
      </c>
      <c r="CA305" s="101">
        <f t="shared" si="164"/>
        <v>0</v>
      </c>
      <c r="CB305" s="100">
        <f t="shared" si="165"/>
        <v>0</v>
      </c>
      <c r="CC305" s="101">
        <f t="shared" si="166"/>
        <v>0</v>
      </c>
      <c r="CD305" s="102">
        <f t="shared" si="167"/>
        <v>0</v>
      </c>
      <c r="CE305" s="100">
        <f t="shared" si="168"/>
        <v>0</v>
      </c>
      <c r="CF305" s="100">
        <f t="shared" si="169"/>
        <v>0</v>
      </c>
      <c r="CG305" s="100">
        <f t="shared" si="170"/>
        <v>0</v>
      </c>
      <c r="CH305" s="100">
        <f t="shared" si="171"/>
        <v>0</v>
      </c>
      <c r="CI305" s="100">
        <f t="shared" si="172"/>
        <v>0</v>
      </c>
      <c r="CJ305" s="103">
        <f t="shared" si="173"/>
        <v>0</v>
      </c>
      <c r="CK305" s="101">
        <f t="shared" si="174"/>
        <v>0</v>
      </c>
      <c r="CL305" s="103">
        <f t="shared" si="175"/>
        <v>0</v>
      </c>
      <c r="CM305" s="101" t="e">
        <f t="shared" si="176"/>
        <v>#DIV/0!</v>
      </c>
    </row>
    <row r="306" spans="2:91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2"/>
        <v>10</v>
      </c>
      <c r="AY306" s="100" t="e">
        <f t="shared" si="143"/>
        <v>#DIV/0!</v>
      </c>
      <c r="AZ306" s="101" t="e">
        <f t="shared" si="144"/>
        <v>#DIV/0!</v>
      </c>
      <c r="BA306" s="102">
        <f t="shared" si="145"/>
        <v>0</v>
      </c>
      <c r="BB306" s="100" t="e">
        <f t="shared" si="146"/>
        <v>#DIV/0!</v>
      </c>
      <c r="BC306" s="100">
        <f t="shared" si="147"/>
        <v>0</v>
      </c>
      <c r="BD306" s="100" t="e">
        <f t="shared" si="148"/>
        <v>#DIV/0!</v>
      </c>
      <c r="BE306" s="100">
        <f t="shared" si="149"/>
        <v>0</v>
      </c>
      <c r="BF306" s="100" t="e">
        <f t="shared" si="150"/>
        <v>#DIV/0!</v>
      </c>
      <c r="BG306" s="103" t="e">
        <f>+VLOOKUP(K306,'Código Barras'!$C$3:$D$1694,1,0)</f>
        <v>#N/A</v>
      </c>
      <c r="BH306" s="101" t="e">
        <f t="shared" si="151"/>
        <v>#DIV/0!</v>
      </c>
      <c r="BI306" s="103" t="e">
        <f>+VLOOKUP(M306,'Código Barras'!$C$3:$D$1694,1,0)</f>
        <v>#N/A</v>
      </c>
      <c r="BJ306" s="101" t="e">
        <f t="shared" si="152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3"/>
        <v>0</v>
      </c>
      <c r="BQ306" s="103">
        <f t="shared" si="154"/>
        <v>0</v>
      </c>
      <c r="BR306" s="103">
        <f t="shared" si="155"/>
        <v>0</v>
      </c>
      <c r="BS306" s="103">
        <f t="shared" si="156"/>
        <v>0</v>
      </c>
      <c r="BT306" s="101">
        <f t="shared" si="157"/>
        <v>0</v>
      </c>
      <c r="BU306" s="101">
        <f t="shared" si="158"/>
        <v>0</v>
      </c>
      <c r="BV306" s="101">
        <f t="shared" si="159"/>
        <v>0</v>
      </c>
      <c r="BW306" s="101">
        <f t="shared" si="160"/>
        <v>0</v>
      </c>
      <c r="BX306" s="101">
        <f t="shared" si="161"/>
        <v>0</v>
      </c>
      <c r="BY306" s="101">
        <f t="shared" si="162"/>
        <v>0</v>
      </c>
      <c r="BZ306" s="101">
        <f t="shared" si="163"/>
        <v>0</v>
      </c>
      <c r="CA306" s="101">
        <f t="shared" si="164"/>
        <v>0</v>
      </c>
      <c r="CB306" s="100">
        <f t="shared" si="165"/>
        <v>0</v>
      </c>
      <c r="CC306" s="101">
        <f t="shared" si="166"/>
        <v>0</v>
      </c>
      <c r="CD306" s="102">
        <f t="shared" si="167"/>
        <v>0</v>
      </c>
      <c r="CE306" s="100">
        <f t="shared" si="168"/>
        <v>0</v>
      </c>
      <c r="CF306" s="100">
        <f t="shared" si="169"/>
        <v>0</v>
      </c>
      <c r="CG306" s="100">
        <f t="shared" si="170"/>
        <v>0</v>
      </c>
      <c r="CH306" s="100">
        <f t="shared" si="171"/>
        <v>0</v>
      </c>
      <c r="CI306" s="100">
        <f t="shared" si="172"/>
        <v>0</v>
      </c>
      <c r="CJ306" s="103">
        <f t="shared" si="173"/>
        <v>0</v>
      </c>
      <c r="CK306" s="101">
        <f t="shared" si="174"/>
        <v>0</v>
      </c>
      <c r="CL306" s="103">
        <f t="shared" si="175"/>
        <v>0</v>
      </c>
      <c r="CM306" s="101" t="e">
        <f t="shared" si="176"/>
        <v>#DIV/0!</v>
      </c>
    </row>
    <row r="307" spans="2:91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2"/>
        <v>10</v>
      </c>
      <c r="AY307" s="100" t="e">
        <f t="shared" si="143"/>
        <v>#DIV/0!</v>
      </c>
      <c r="AZ307" s="101" t="e">
        <f t="shared" si="144"/>
        <v>#DIV/0!</v>
      </c>
      <c r="BA307" s="102">
        <f t="shared" si="145"/>
        <v>0</v>
      </c>
      <c r="BB307" s="100" t="e">
        <f t="shared" si="146"/>
        <v>#DIV/0!</v>
      </c>
      <c r="BC307" s="100">
        <f t="shared" si="147"/>
        <v>0</v>
      </c>
      <c r="BD307" s="100" t="e">
        <f t="shared" si="148"/>
        <v>#DIV/0!</v>
      </c>
      <c r="BE307" s="100">
        <f t="shared" si="149"/>
        <v>0</v>
      </c>
      <c r="BF307" s="100" t="e">
        <f t="shared" si="150"/>
        <v>#DIV/0!</v>
      </c>
      <c r="BG307" s="103" t="e">
        <f>+VLOOKUP(K307,'Código Barras'!$C$3:$D$1694,1,0)</f>
        <v>#N/A</v>
      </c>
      <c r="BH307" s="101" t="e">
        <f t="shared" si="151"/>
        <v>#DIV/0!</v>
      </c>
      <c r="BI307" s="103" t="e">
        <f>+VLOOKUP(M307,'Código Barras'!$C$3:$D$1694,1,0)</f>
        <v>#N/A</v>
      </c>
      <c r="BJ307" s="101" t="e">
        <f t="shared" si="152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3"/>
        <v>0</v>
      </c>
      <c r="BQ307" s="103">
        <f t="shared" si="154"/>
        <v>0</v>
      </c>
      <c r="BR307" s="103">
        <f t="shared" si="155"/>
        <v>0</v>
      </c>
      <c r="BS307" s="103">
        <f t="shared" si="156"/>
        <v>0</v>
      </c>
      <c r="BT307" s="101">
        <f t="shared" si="157"/>
        <v>0</v>
      </c>
      <c r="BU307" s="101">
        <f t="shared" si="158"/>
        <v>0</v>
      </c>
      <c r="BV307" s="101">
        <f t="shared" si="159"/>
        <v>0</v>
      </c>
      <c r="BW307" s="101">
        <f t="shared" si="160"/>
        <v>0</v>
      </c>
      <c r="BX307" s="101">
        <f t="shared" si="161"/>
        <v>0</v>
      </c>
      <c r="BY307" s="101">
        <f t="shared" si="162"/>
        <v>0</v>
      </c>
      <c r="BZ307" s="101">
        <f t="shared" si="163"/>
        <v>0</v>
      </c>
      <c r="CA307" s="101">
        <f t="shared" si="164"/>
        <v>0</v>
      </c>
      <c r="CB307" s="100">
        <f t="shared" si="165"/>
        <v>0</v>
      </c>
      <c r="CC307" s="101">
        <f t="shared" si="166"/>
        <v>0</v>
      </c>
      <c r="CD307" s="102">
        <f t="shared" si="167"/>
        <v>0</v>
      </c>
      <c r="CE307" s="100">
        <f t="shared" si="168"/>
        <v>0</v>
      </c>
      <c r="CF307" s="100">
        <f t="shared" si="169"/>
        <v>0</v>
      </c>
      <c r="CG307" s="100">
        <f t="shared" si="170"/>
        <v>0</v>
      </c>
      <c r="CH307" s="100">
        <f t="shared" si="171"/>
        <v>0</v>
      </c>
      <c r="CI307" s="100">
        <f t="shared" si="172"/>
        <v>0</v>
      </c>
      <c r="CJ307" s="103">
        <f t="shared" si="173"/>
        <v>0</v>
      </c>
      <c r="CK307" s="101">
        <f t="shared" si="174"/>
        <v>0</v>
      </c>
      <c r="CL307" s="103">
        <f t="shared" si="175"/>
        <v>0</v>
      </c>
      <c r="CM307" s="101" t="e">
        <f t="shared" si="176"/>
        <v>#DIV/0!</v>
      </c>
    </row>
    <row r="308" spans="2:91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2"/>
        <v>10</v>
      </c>
      <c r="AY308" s="100" t="e">
        <f t="shared" si="143"/>
        <v>#DIV/0!</v>
      </c>
      <c r="AZ308" s="101" t="e">
        <f t="shared" si="144"/>
        <v>#DIV/0!</v>
      </c>
      <c r="BA308" s="102">
        <f t="shared" si="145"/>
        <v>0</v>
      </c>
      <c r="BB308" s="100" t="e">
        <f t="shared" si="146"/>
        <v>#DIV/0!</v>
      </c>
      <c r="BC308" s="100">
        <f t="shared" si="147"/>
        <v>0</v>
      </c>
      <c r="BD308" s="100" t="e">
        <f t="shared" si="148"/>
        <v>#DIV/0!</v>
      </c>
      <c r="BE308" s="100">
        <f t="shared" si="149"/>
        <v>0</v>
      </c>
      <c r="BF308" s="100" t="e">
        <f t="shared" si="150"/>
        <v>#DIV/0!</v>
      </c>
      <c r="BG308" s="103" t="e">
        <f>+VLOOKUP(K308,'Código Barras'!$C$3:$D$1694,1,0)</f>
        <v>#N/A</v>
      </c>
      <c r="BH308" s="101" t="e">
        <f t="shared" si="151"/>
        <v>#DIV/0!</v>
      </c>
      <c r="BI308" s="103" t="e">
        <f>+VLOOKUP(M308,'Código Barras'!$C$3:$D$1694,1,0)</f>
        <v>#N/A</v>
      </c>
      <c r="BJ308" s="101" t="e">
        <f t="shared" si="152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3"/>
        <v>0</v>
      </c>
      <c r="BQ308" s="103">
        <f t="shared" si="154"/>
        <v>0</v>
      </c>
      <c r="BR308" s="103">
        <f t="shared" si="155"/>
        <v>0</v>
      </c>
      <c r="BS308" s="103">
        <f t="shared" si="156"/>
        <v>0</v>
      </c>
      <c r="BT308" s="101">
        <f t="shared" si="157"/>
        <v>0</v>
      </c>
      <c r="BU308" s="101">
        <f t="shared" si="158"/>
        <v>0</v>
      </c>
      <c r="BV308" s="101">
        <f t="shared" si="159"/>
        <v>0</v>
      </c>
      <c r="BW308" s="101">
        <f t="shared" si="160"/>
        <v>0</v>
      </c>
      <c r="BX308" s="101">
        <f t="shared" si="161"/>
        <v>0</v>
      </c>
      <c r="BY308" s="101">
        <f t="shared" si="162"/>
        <v>0</v>
      </c>
      <c r="BZ308" s="101">
        <f t="shared" si="163"/>
        <v>0</v>
      </c>
      <c r="CA308" s="101">
        <f t="shared" si="164"/>
        <v>0</v>
      </c>
      <c r="CB308" s="100">
        <f t="shared" si="165"/>
        <v>0</v>
      </c>
      <c r="CC308" s="101">
        <f t="shared" si="166"/>
        <v>0</v>
      </c>
      <c r="CD308" s="102">
        <f t="shared" si="167"/>
        <v>0</v>
      </c>
      <c r="CE308" s="100">
        <f t="shared" si="168"/>
        <v>0</v>
      </c>
      <c r="CF308" s="100">
        <f t="shared" si="169"/>
        <v>0</v>
      </c>
      <c r="CG308" s="100">
        <f t="shared" si="170"/>
        <v>0</v>
      </c>
      <c r="CH308" s="100">
        <f t="shared" si="171"/>
        <v>0</v>
      </c>
      <c r="CI308" s="100">
        <f t="shared" si="172"/>
        <v>0</v>
      </c>
      <c r="CJ308" s="103">
        <f t="shared" si="173"/>
        <v>0</v>
      </c>
      <c r="CK308" s="101">
        <f t="shared" si="174"/>
        <v>0</v>
      </c>
      <c r="CL308" s="103">
        <f t="shared" si="175"/>
        <v>0</v>
      </c>
      <c r="CM308" s="101" t="e">
        <f t="shared" si="176"/>
        <v>#DIV/0!</v>
      </c>
    </row>
    <row r="309" spans="2:91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2"/>
        <v>10</v>
      </c>
      <c r="AY309" s="100" t="e">
        <f t="shared" si="143"/>
        <v>#DIV/0!</v>
      </c>
      <c r="AZ309" s="101" t="e">
        <f t="shared" si="144"/>
        <v>#DIV/0!</v>
      </c>
      <c r="BA309" s="102">
        <f t="shared" si="145"/>
        <v>0</v>
      </c>
      <c r="BB309" s="100" t="e">
        <f t="shared" si="146"/>
        <v>#DIV/0!</v>
      </c>
      <c r="BC309" s="100">
        <f t="shared" si="147"/>
        <v>0</v>
      </c>
      <c r="BD309" s="100" t="e">
        <f t="shared" si="148"/>
        <v>#DIV/0!</v>
      </c>
      <c r="BE309" s="100">
        <f t="shared" si="149"/>
        <v>0</v>
      </c>
      <c r="BF309" s="100" t="e">
        <f t="shared" si="150"/>
        <v>#DIV/0!</v>
      </c>
      <c r="BG309" s="103" t="e">
        <f>+VLOOKUP(K309,'Código Barras'!$C$3:$D$1694,1,0)</f>
        <v>#N/A</v>
      </c>
      <c r="BH309" s="101" t="e">
        <f t="shared" si="151"/>
        <v>#DIV/0!</v>
      </c>
      <c r="BI309" s="103" t="e">
        <f>+VLOOKUP(M309,'Código Barras'!$C$3:$D$1694,1,0)</f>
        <v>#N/A</v>
      </c>
      <c r="BJ309" s="101" t="e">
        <f t="shared" si="152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3"/>
        <v>0</v>
      </c>
      <c r="BQ309" s="103">
        <f t="shared" si="154"/>
        <v>0</v>
      </c>
      <c r="BR309" s="103">
        <f t="shared" si="155"/>
        <v>0</v>
      </c>
      <c r="BS309" s="103">
        <f t="shared" si="156"/>
        <v>0</v>
      </c>
      <c r="BT309" s="101">
        <f t="shared" si="157"/>
        <v>0</v>
      </c>
      <c r="BU309" s="101">
        <f t="shared" si="158"/>
        <v>0</v>
      </c>
      <c r="BV309" s="101">
        <f t="shared" si="159"/>
        <v>0</v>
      </c>
      <c r="BW309" s="101">
        <f t="shared" si="160"/>
        <v>0</v>
      </c>
      <c r="BX309" s="101">
        <f t="shared" si="161"/>
        <v>0</v>
      </c>
      <c r="BY309" s="101">
        <f t="shared" si="162"/>
        <v>0</v>
      </c>
      <c r="BZ309" s="101">
        <f t="shared" si="163"/>
        <v>0</v>
      </c>
      <c r="CA309" s="101">
        <f t="shared" si="164"/>
        <v>0</v>
      </c>
      <c r="CB309" s="100">
        <f t="shared" si="165"/>
        <v>0</v>
      </c>
      <c r="CC309" s="101">
        <f t="shared" si="166"/>
        <v>0</v>
      </c>
      <c r="CD309" s="102">
        <f t="shared" si="167"/>
        <v>0</v>
      </c>
      <c r="CE309" s="100">
        <f t="shared" si="168"/>
        <v>0</v>
      </c>
      <c r="CF309" s="100">
        <f t="shared" si="169"/>
        <v>0</v>
      </c>
      <c r="CG309" s="100">
        <f t="shared" si="170"/>
        <v>0</v>
      </c>
      <c r="CH309" s="100">
        <f t="shared" si="171"/>
        <v>0</v>
      </c>
      <c r="CI309" s="100">
        <f t="shared" si="172"/>
        <v>0</v>
      </c>
      <c r="CJ309" s="103">
        <f t="shared" si="173"/>
        <v>0</v>
      </c>
      <c r="CK309" s="101">
        <f t="shared" si="174"/>
        <v>0</v>
      </c>
      <c r="CL309" s="103">
        <f t="shared" si="175"/>
        <v>0</v>
      </c>
      <c r="CM309" s="101" t="e">
        <f t="shared" si="176"/>
        <v>#DIV/0!</v>
      </c>
    </row>
    <row r="310" spans="2:91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2"/>
        <v>10</v>
      </c>
      <c r="AY310" s="100" t="e">
        <f t="shared" si="143"/>
        <v>#DIV/0!</v>
      </c>
      <c r="AZ310" s="101" t="e">
        <f t="shared" si="144"/>
        <v>#DIV/0!</v>
      </c>
      <c r="BA310" s="102">
        <f t="shared" si="145"/>
        <v>0</v>
      </c>
      <c r="BB310" s="100" t="e">
        <f t="shared" si="146"/>
        <v>#DIV/0!</v>
      </c>
      <c r="BC310" s="100">
        <f t="shared" si="147"/>
        <v>0</v>
      </c>
      <c r="BD310" s="100" t="e">
        <f t="shared" si="148"/>
        <v>#DIV/0!</v>
      </c>
      <c r="BE310" s="100">
        <f t="shared" si="149"/>
        <v>0</v>
      </c>
      <c r="BF310" s="100" t="e">
        <f t="shared" si="150"/>
        <v>#DIV/0!</v>
      </c>
      <c r="BG310" s="103" t="e">
        <f>+VLOOKUP(K310,'Código Barras'!$C$3:$D$1694,1,0)</f>
        <v>#N/A</v>
      </c>
      <c r="BH310" s="101" t="e">
        <f t="shared" si="151"/>
        <v>#DIV/0!</v>
      </c>
      <c r="BI310" s="103" t="e">
        <f>+VLOOKUP(M310,'Código Barras'!$C$3:$D$1694,1,0)</f>
        <v>#N/A</v>
      </c>
      <c r="BJ310" s="101" t="e">
        <f t="shared" si="152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3"/>
        <v>0</v>
      </c>
      <c r="BQ310" s="103">
        <f t="shared" si="154"/>
        <v>0</v>
      </c>
      <c r="BR310" s="103">
        <f t="shared" si="155"/>
        <v>0</v>
      </c>
      <c r="BS310" s="103">
        <f t="shared" si="156"/>
        <v>0</v>
      </c>
      <c r="BT310" s="101">
        <f t="shared" si="157"/>
        <v>0</v>
      </c>
      <c r="BU310" s="101">
        <f t="shared" si="158"/>
        <v>0</v>
      </c>
      <c r="BV310" s="101">
        <f t="shared" si="159"/>
        <v>0</v>
      </c>
      <c r="BW310" s="101">
        <f t="shared" si="160"/>
        <v>0</v>
      </c>
      <c r="BX310" s="101">
        <f t="shared" si="161"/>
        <v>0</v>
      </c>
      <c r="BY310" s="101">
        <f t="shared" si="162"/>
        <v>0</v>
      </c>
      <c r="BZ310" s="101">
        <f t="shared" si="163"/>
        <v>0</v>
      </c>
      <c r="CA310" s="101">
        <f t="shared" si="164"/>
        <v>0</v>
      </c>
      <c r="CB310" s="100">
        <f t="shared" si="165"/>
        <v>0</v>
      </c>
      <c r="CC310" s="101">
        <f t="shared" si="166"/>
        <v>0</v>
      </c>
      <c r="CD310" s="102">
        <f t="shared" si="167"/>
        <v>0</v>
      </c>
      <c r="CE310" s="100">
        <f t="shared" si="168"/>
        <v>0</v>
      </c>
      <c r="CF310" s="100">
        <f t="shared" si="169"/>
        <v>0</v>
      </c>
      <c r="CG310" s="100">
        <f t="shared" si="170"/>
        <v>0</v>
      </c>
      <c r="CH310" s="100">
        <f t="shared" si="171"/>
        <v>0</v>
      </c>
      <c r="CI310" s="100">
        <f t="shared" si="172"/>
        <v>0</v>
      </c>
      <c r="CJ310" s="103">
        <f t="shared" si="173"/>
        <v>0</v>
      </c>
      <c r="CK310" s="101">
        <f t="shared" si="174"/>
        <v>0</v>
      </c>
      <c r="CL310" s="103">
        <f t="shared" si="175"/>
        <v>0</v>
      </c>
      <c r="CM310" s="101" t="e">
        <f t="shared" si="176"/>
        <v>#DIV/0!</v>
      </c>
    </row>
    <row r="311" spans="2:91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2"/>
        <v>10</v>
      </c>
      <c r="AY311" s="100" t="e">
        <f t="shared" si="143"/>
        <v>#DIV/0!</v>
      </c>
      <c r="AZ311" s="101" t="e">
        <f t="shared" si="144"/>
        <v>#DIV/0!</v>
      </c>
      <c r="BA311" s="102">
        <f t="shared" si="145"/>
        <v>0</v>
      </c>
      <c r="BB311" s="100" t="e">
        <f t="shared" si="146"/>
        <v>#DIV/0!</v>
      </c>
      <c r="BC311" s="100">
        <f t="shared" si="147"/>
        <v>0</v>
      </c>
      <c r="BD311" s="100" t="e">
        <f t="shared" si="148"/>
        <v>#DIV/0!</v>
      </c>
      <c r="BE311" s="100">
        <f t="shared" si="149"/>
        <v>0</v>
      </c>
      <c r="BF311" s="100" t="e">
        <f t="shared" si="150"/>
        <v>#DIV/0!</v>
      </c>
      <c r="BG311" s="103" t="e">
        <f>+VLOOKUP(K311,'Código Barras'!$C$3:$D$1694,1,0)</f>
        <v>#N/A</v>
      </c>
      <c r="BH311" s="101" t="e">
        <f t="shared" si="151"/>
        <v>#DIV/0!</v>
      </c>
      <c r="BI311" s="103" t="e">
        <f>+VLOOKUP(M311,'Código Barras'!$C$3:$D$1694,1,0)</f>
        <v>#N/A</v>
      </c>
      <c r="BJ311" s="101" t="e">
        <f t="shared" si="152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3"/>
        <v>0</v>
      </c>
      <c r="BQ311" s="103">
        <f t="shared" si="154"/>
        <v>0</v>
      </c>
      <c r="BR311" s="103">
        <f t="shared" si="155"/>
        <v>0</v>
      </c>
      <c r="BS311" s="103">
        <f t="shared" si="156"/>
        <v>0</v>
      </c>
      <c r="BT311" s="101">
        <f t="shared" si="157"/>
        <v>0</v>
      </c>
      <c r="BU311" s="101">
        <f t="shared" si="158"/>
        <v>0</v>
      </c>
      <c r="BV311" s="101">
        <f t="shared" si="159"/>
        <v>0</v>
      </c>
      <c r="BW311" s="101">
        <f t="shared" si="160"/>
        <v>0</v>
      </c>
      <c r="BX311" s="101">
        <f t="shared" si="161"/>
        <v>0</v>
      </c>
      <c r="BY311" s="101">
        <f t="shared" si="162"/>
        <v>0</v>
      </c>
      <c r="BZ311" s="101">
        <f t="shared" si="163"/>
        <v>0</v>
      </c>
      <c r="CA311" s="101">
        <f t="shared" si="164"/>
        <v>0</v>
      </c>
      <c r="CB311" s="100">
        <f t="shared" si="165"/>
        <v>0</v>
      </c>
      <c r="CC311" s="101">
        <f t="shared" si="166"/>
        <v>0</v>
      </c>
      <c r="CD311" s="102">
        <f t="shared" si="167"/>
        <v>0</v>
      </c>
      <c r="CE311" s="100">
        <f t="shared" si="168"/>
        <v>0</v>
      </c>
      <c r="CF311" s="100">
        <f t="shared" si="169"/>
        <v>0</v>
      </c>
      <c r="CG311" s="100">
        <f t="shared" si="170"/>
        <v>0</v>
      </c>
      <c r="CH311" s="100">
        <f t="shared" si="171"/>
        <v>0</v>
      </c>
      <c r="CI311" s="100">
        <f t="shared" si="172"/>
        <v>0</v>
      </c>
      <c r="CJ311" s="103">
        <f t="shared" si="173"/>
        <v>0</v>
      </c>
      <c r="CK311" s="101">
        <f t="shared" si="174"/>
        <v>0</v>
      </c>
      <c r="CL311" s="103">
        <f t="shared" si="175"/>
        <v>0</v>
      </c>
      <c r="CM311" s="101" t="e">
        <f t="shared" si="176"/>
        <v>#DIV/0!</v>
      </c>
    </row>
    <row r="312" spans="2:91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2"/>
        <v>10</v>
      </c>
      <c r="AY312" s="100" t="e">
        <f t="shared" si="143"/>
        <v>#DIV/0!</v>
      </c>
      <c r="AZ312" s="101" t="e">
        <f t="shared" si="144"/>
        <v>#DIV/0!</v>
      </c>
      <c r="BA312" s="102">
        <f t="shared" si="145"/>
        <v>0</v>
      </c>
      <c r="BB312" s="100" t="e">
        <f t="shared" si="146"/>
        <v>#DIV/0!</v>
      </c>
      <c r="BC312" s="100">
        <f t="shared" si="147"/>
        <v>0</v>
      </c>
      <c r="BD312" s="100" t="e">
        <f t="shared" si="148"/>
        <v>#DIV/0!</v>
      </c>
      <c r="BE312" s="100">
        <f t="shared" si="149"/>
        <v>0</v>
      </c>
      <c r="BF312" s="100" t="e">
        <f t="shared" si="150"/>
        <v>#DIV/0!</v>
      </c>
      <c r="BG312" s="103" t="e">
        <f>+VLOOKUP(K312,'Código Barras'!$C$3:$D$1694,1,0)</f>
        <v>#N/A</v>
      </c>
      <c r="BH312" s="101" t="e">
        <f t="shared" si="151"/>
        <v>#DIV/0!</v>
      </c>
      <c r="BI312" s="103" t="e">
        <f>+VLOOKUP(M312,'Código Barras'!$C$3:$D$1694,1,0)</f>
        <v>#N/A</v>
      </c>
      <c r="BJ312" s="101" t="e">
        <f t="shared" si="152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3"/>
        <v>0</v>
      </c>
      <c r="BQ312" s="103">
        <f t="shared" si="154"/>
        <v>0</v>
      </c>
      <c r="BR312" s="103">
        <f t="shared" si="155"/>
        <v>0</v>
      </c>
      <c r="BS312" s="103">
        <f t="shared" si="156"/>
        <v>0</v>
      </c>
      <c r="BT312" s="101">
        <f t="shared" si="157"/>
        <v>0</v>
      </c>
      <c r="BU312" s="101">
        <f t="shared" si="158"/>
        <v>0</v>
      </c>
      <c r="BV312" s="101">
        <f t="shared" si="159"/>
        <v>0</v>
      </c>
      <c r="BW312" s="101">
        <f t="shared" si="160"/>
        <v>0</v>
      </c>
      <c r="BX312" s="101">
        <f t="shared" si="161"/>
        <v>0</v>
      </c>
      <c r="BY312" s="101">
        <f t="shared" si="162"/>
        <v>0</v>
      </c>
      <c r="BZ312" s="101">
        <f t="shared" si="163"/>
        <v>0</v>
      </c>
      <c r="CA312" s="101">
        <f t="shared" si="164"/>
        <v>0</v>
      </c>
      <c r="CB312" s="100">
        <f t="shared" si="165"/>
        <v>0</v>
      </c>
      <c r="CC312" s="101">
        <f t="shared" si="166"/>
        <v>0</v>
      </c>
      <c r="CD312" s="102">
        <f t="shared" si="167"/>
        <v>0</v>
      </c>
      <c r="CE312" s="100">
        <f t="shared" si="168"/>
        <v>0</v>
      </c>
      <c r="CF312" s="100">
        <f t="shared" si="169"/>
        <v>0</v>
      </c>
      <c r="CG312" s="100">
        <f t="shared" si="170"/>
        <v>0</v>
      </c>
      <c r="CH312" s="100">
        <f t="shared" si="171"/>
        <v>0</v>
      </c>
      <c r="CI312" s="100">
        <f t="shared" si="172"/>
        <v>0</v>
      </c>
      <c r="CJ312" s="103">
        <f t="shared" si="173"/>
        <v>0</v>
      </c>
      <c r="CK312" s="101">
        <f t="shared" si="174"/>
        <v>0</v>
      </c>
      <c r="CL312" s="103">
        <f t="shared" si="175"/>
        <v>0</v>
      </c>
      <c r="CM312" s="101" t="e">
        <f t="shared" si="176"/>
        <v>#DIV/0!</v>
      </c>
    </row>
    <row r="313" spans="2:91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2"/>
        <v>10</v>
      </c>
      <c r="AY313" s="100" t="e">
        <f t="shared" si="143"/>
        <v>#DIV/0!</v>
      </c>
      <c r="AZ313" s="101" t="e">
        <f t="shared" si="144"/>
        <v>#DIV/0!</v>
      </c>
      <c r="BA313" s="102">
        <f t="shared" si="145"/>
        <v>0</v>
      </c>
      <c r="BB313" s="100" t="e">
        <f t="shared" si="146"/>
        <v>#DIV/0!</v>
      </c>
      <c r="BC313" s="100">
        <f t="shared" si="147"/>
        <v>0</v>
      </c>
      <c r="BD313" s="100" t="e">
        <f t="shared" si="148"/>
        <v>#DIV/0!</v>
      </c>
      <c r="BE313" s="100">
        <f t="shared" si="149"/>
        <v>0</v>
      </c>
      <c r="BF313" s="100" t="e">
        <f t="shared" si="150"/>
        <v>#DIV/0!</v>
      </c>
      <c r="BG313" s="103" t="e">
        <f>+VLOOKUP(K313,'Código Barras'!$C$3:$D$1694,1,0)</f>
        <v>#N/A</v>
      </c>
      <c r="BH313" s="101" t="e">
        <f t="shared" si="151"/>
        <v>#DIV/0!</v>
      </c>
      <c r="BI313" s="103" t="e">
        <f>+VLOOKUP(M313,'Código Barras'!$C$3:$D$1694,1,0)</f>
        <v>#N/A</v>
      </c>
      <c r="BJ313" s="101" t="e">
        <f t="shared" si="152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3"/>
        <v>0</v>
      </c>
      <c r="BQ313" s="103">
        <f t="shared" si="154"/>
        <v>0</v>
      </c>
      <c r="BR313" s="103">
        <f t="shared" si="155"/>
        <v>0</v>
      </c>
      <c r="BS313" s="103">
        <f t="shared" si="156"/>
        <v>0</v>
      </c>
      <c r="BT313" s="101">
        <f t="shared" si="157"/>
        <v>0</v>
      </c>
      <c r="BU313" s="101">
        <f t="shared" si="158"/>
        <v>0</v>
      </c>
      <c r="BV313" s="101">
        <f t="shared" si="159"/>
        <v>0</v>
      </c>
      <c r="BW313" s="101">
        <f t="shared" si="160"/>
        <v>0</v>
      </c>
      <c r="BX313" s="101">
        <f t="shared" si="161"/>
        <v>0</v>
      </c>
      <c r="BY313" s="101">
        <f t="shared" si="162"/>
        <v>0</v>
      </c>
      <c r="BZ313" s="101">
        <f t="shared" si="163"/>
        <v>0</v>
      </c>
      <c r="CA313" s="101">
        <f t="shared" si="164"/>
        <v>0</v>
      </c>
      <c r="CB313" s="100">
        <f t="shared" si="165"/>
        <v>0</v>
      </c>
      <c r="CC313" s="101">
        <f t="shared" si="166"/>
        <v>0</v>
      </c>
      <c r="CD313" s="102">
        <f t="shared" si="167"/>
        <v>0</v>
      </c>
      <c r="CE313" s="100">
        <f t="shared" si="168"/>
        <v>0</v>
      </c>
      <c r="CF313" s="100">
        <f t="shared" si="169"/>
        <v>0</v>
      </c>
      <c r="CG313" s="100">
        <f t="shared" si="170"/>
        <v>0</v>
      </c>
      <c r="CH313" s="100">
        <f t="shared" si="171"/>
        <v>0</v>
      </c>
      <c r="CI313" s="100">
        <f t="shared" si="172"/>
        <v>0</v>
      </c>
      <c r="CJ313" s="103">
        <f t="shared" si="173"/>
        <v>0</v>
      </c>
      <c r="CK313" s="101">
        <f t="shared" si="174"/>
        <v>0</v>
      </c>
      <c r="CL313" s="103">
        <f t="shared" si="175"/>
        <v>0</v>
      </c>
      <c r="CM313" s="101" t="e">
        <f t="shared" si="176"/>
        <v>#DIV/0!</v>
      </c>
    </row>
    <row r="314" spans="2:91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2"/>
        <v>10</v>
      </c>
      <c r="AY314" s="100" t="e">
        <f t="shared" si="143"/>
        <v>#DIV/0!</v>
      </c>
      <c r="AZ314" s="101" t="e">
        <f t="shared" si="144"/>
        <v>#DIV/0!</v>
      </c>
      <c r="BA314" s="102">
        <f t="shared" si="145"/>
        <v>0</v>
      </c>
      <c r="BB314" s="100" t="e">
        <f t="shared" si="146"/>
        <v>#DIV/0!</v>
      </c>
      <c r="BC314" s="100">
        <f t="shared" si="147"/>
        <v>0</v>
      </c>
      <c r="BD314" s="100" t="e">
        <f t="shared" si="148"/>
        <v>#DIV/0!</v>
      </c>
      <c r="BE314" s="100">
        <f t="shared" si="149"/>
        <v>0</v>
      </c>
      <c r="BF314" s="100" t="e">
        <f t="shared" si="150"/>
        <v>#DIV/0!</v>
      </c>
      <c r="BG314" s="103" t="e">
        <f>+VLOOKUP(K314,'Código Barras'!$C$3:$D$1694,1,0)</f>
        <v>#N/A</v>
      </c>
      <c r="BH314" s="101" t="e">
        <f t="shared" si="151"/>
        <v>#DIV/0!</v>
      </c>
      <c r="BI314" s="103" t="e">
        <f>+VLOOKUP(M314,'Código Barras'!$C$3:$D$1694,1,0)</f>
        <v>#N/A</v>
      </c>
      <c r="BJ314" s="101" t="e">
        <f t="shared" si="152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3"/>
        <v>0</v>
      </c>
      <c r="BQ314" s="103">
        <f t="shared" si="154"/>
        <v>0</v>
      </c>
      <c r="BR314" s="103">
        <f t="shared" si="155"/>
        <v>0</v>
      </c>
      <c r="BS314" s="103">
        <f t="shared" si="156"/>
        <v>0</v>
      </c>
      <c r="BT314" s="101">
        <f t="shared" si="157"/>
        <v>0</v>
      </c>
      <c r="BU314" s="101">
        <f t="shared" si="158"/>
        <v>0</v>
      </c>
      <c r="BV314" s="101">
        <f t="shared" si="159"/>
        <v>0</v>
      </c>
      <c r="BW314" s="101">
        <f t="shared" si="160"/>
        <v>0</v>
      </c>
      <c r="BX314" s="101">
        <f t="shared" si="161"/>
        <v>0</v>
      </c>
      <c r="BY314" s="101">
        <f t="shared" si="162"/>
        <v>0</v>
      </c>
      <c r="BZ314" s="101">
        <f t="shared" si="163"/>
        <v>0</v>
      </c>
      <c r="CA314" s="101">
        <f t="shared" si="164"/>
        <v>0</v>
      </c>
      <c r="CB314" s="100">
        <f t="shared" si="165"/>
        <v>0</v>
      </c>
      <c r="CC314" s="101">
        <f t="shared" si="166"/>
        <v>0</v>
      </c>
      <c r="CD314" s="102">
        <f t="shared" si="167"/>
        <v>0</v>
      </c>
      <c r="CE314" s="100">
        <f t="shared" si="168"/>
        <v>0</v>
      </c>
      <c r="CF314" s="100">
        <f t="shared" si="169"/>
        <v>0</v>
      </c>
      <c r="CG314" s="100">
        <f t="shared" si="170"/>
        <v>0</v>
      </c>
      <c r="CH314" s="100">
        <f t="shared" si="171"/>
        <v>0</v>
      </c>
      <c r="CI314" s="100">
        <f t="shared" si="172"/>
        <v>0</v>
      </c>
      <c r="CJ314" s="103">
        <f t="shared" si="173"/>
        <v>0</v>
      </c>
      <c r="CK314" s="101">
        <f t="shared" si="174"/>
        <v>0</v>
      </c>
      <c r="CL314" s="103">
        <f t="shared" si="175"/>
        <v>0</v>
      </c>
      <c r="CM314" s="101" t="e">
        <f t="shared" si="176"/>
        <v>#DIV/0!</v>
      </c>
    </row>
    <row r="315" spans="2:91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2"/>
        <v>10</v>
      </c>
      <c r="AY315" s="100" t="e">
        <f t="shared" si="143"/>
        <v>#DIV/0!</v>
      </c>
      <c r="AZ315" s="101" t="e">
        <f t="shared" si="144"/>
        <v>#DIV/0!</v>
      </c>
      <c r="BA315" s="102">
        <f t="shared" si="145"/>
        <v>0</v>
      </c>
      <c r="BB315" s="100" t="e">
        <f t="shared" si="146"/>
        <v>#DIV/0!</v>
      </c>
      <c r="BC315" s="100">
        <f t="shared" si="147"/>
        <v>0</v>
      </c>
      <c r="BD315" s="100" t="e">
        <f t="shared" si="148"/>
        <v>#DIV/0!</v>
      </c>
      <c r="BE315" s="100">
        <f t="shared" si="149"/>
        <v>0</v>
      </c>
      <c r="BF315" s="100" t="e">
        <f t="shared" si="150"/>
        <v>#DIV/0!</v>
      </c>
      <c r="BG315" s="103" t="e">
        <f>+VLOOKUP(K315,'Código Barras'!$C$3:$D$1694,1,0)</f>
        <v>#N/A</v>
      </c>
      <c r="BH315" s="101" t="e">
        <f t="shared" si="151"/>
        <v>#DIV/0!</v>
      </c>
      <c r="BI315" s="103" t="e">
        <f>+VLOOKUP(M315,'Código Barras'!$C$3:$D$1694,1,0)</f>
        <v>#N/A</v>
      </c>
      <c r="BJ315" s="101" t="e">
        <f t="shared" si="152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3"/>
        <v>0</v>
      </c>
      <c r="BQ315" s="103">
        <f t="shared" si="154"/>
        <v>0</v>
      </c>
      <c r="BR315" s="103">
        <f t="shared" si="155"/>
        <v>0</v>
      </c>
      <c r="BS315" s="103">
        <f t="shared" si="156"/>
        <v>0</v>
      </c>
      <c r="BT315" s="101">
        <f t="shared" si="157"/>
        <v>0</v>
      </c>
      <c r="BU315" s="101">
        <f t="shared" si="158"/>
        <v>0</v>
      </c>
      <c r="BV315" s="101">
        <f t="shared" si="159"/>
        <v>0</v>
      </c>
      <c r="BW315" s="101">
        <f t="shared" si="160"/>
        <v>0</v>
      </c>
      <c r="BX315" s="101">
        <f t="shared" si="161"/>
        <v>0</v>
      </c>
      <c r="BY315" s="101">
        <f t="shared" si="162"/>
        <v>0</v>
      </c>
      <c r="BZ315" s="101">
        <f t="shared" si="163"/>
        <v>0</v>
      </c>
      <c r="CA315" s="101">
        <f t="shared" si="164"/>
        <v>0</v>
      </c>
      <c r="CB315" s="100">
        <f t="shared" si="165"/>
        <v>0</v>
      </c>
      <c r="CC315" s="101">
        <f t="shared" si="166"/>
        <v>0</v>
      </c>
      <c r="CD315" s="102">
        <f t="shared" si="167"/>
        <v>0</v>
      </c>
      <c r="CE315" s="100">
        <f t="shared" si="168"/>
        <v>0</v>
      </c>
      <c r="CF315" s="100">
        <f t="shared" si="169"/>
        <v>0</v>
      </c>
      <c r="CG315" s="100">
        <f t="shared" si="170"/>
        <v>0</v>
      </c>
      <c r="CH315" s="100">
        <f t="shared" si="171"/>
        <v>0</v>
      </c>
      <c r="CI315" s="100">
        <f t="shared" si="172"/>
        <v>0</v>
      </c>
      <c r="CJ315" s="103">
        <f t="shared" si="173"/>
        <v>0</v>
      </c>
      <c r="CK315" s="101">
        <f t="shared" si="174"/>
        <v>0</v>
      </c>
      <c r="CL315" s="103">
        <f t="shared" si="175"/>
        <v>0</v>
      </c>
      <c r="CM315" s="101" t="e">
        <f t="shared" si="176"/>
        <v>#DIV/0!</v>
      </c>
    </row>
    <row r="316" spans="2:91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2"/>
        <v>10</v>
      </c>
      <c r="AY316" s="100" t="e">
        <f t="shared" si="143"/>
        <v>#DIV/0!</v>
      </c>
      <c r="AZ316" s="101" t="e">
        <f t="shared" si="144"/>
        <v>#DIV/0!</v>
      </c>
      <c r="BA316" s="102">
        <f t="shared" si="145"/>
        <v>0</v>
      </c>
      <c r="BB316" s="100" t="e">
        <f t="shared" si="146"/>
        <v>#DIV/0!</v>
      </c>
      <c r="BC316" s="100">
        <f t="shared" si="147"/>
        <v>0</v>
      </c>
      <c r="BD316" s="100" t="e">
        <f t="shared" si="148"/>
        <v>#DIV/0!</v>
      </c>
      <c r="BE316" s="100">
        <f t="shared" si="149"/>
        <v>0</v>
      </c>
      <c r="BF316" s="100" t="e">
        <f t="shared" si="150"/>
        <v>#DIV/0!</v>
      </c>
      <c r="BG316" s="103" t="e">
        <f>+VLOOKUP(K316,'Código Barras'!$C$3:$D$1694,1,0)</f>
        <v>#N/A</v>
      </c>
      <c r="BH316" s="101" t="e">
        <f t="shared" si="151"/>
        <v>#DIV/0!</v>
      </c>
      <c r="BI316" s="103" t="e">
        <f>+VLOOKUP(M316,'Código Barras'!$C$3:$D$1694,1,0)</f>
        <v>#N/A</v>
      </c>
      <c r="BJ316" s="101" t="e">
        <f t="shared" si="152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3"/>
        <v>0</v>
      </c>
      <c r="BQ316" s="103">
        <f t="shared" si="154"/>
        <v>0</v>
      </c>
      <c r="BR316" s="103">
        <f t="shared" si="155"/>
        <v>0</v>
      </c>
      <c r="BS316" s="103">
        <f t="shared" si="156"/>
        <v>0</v>
      </c>
      <c r="BT316" s="101">
        <f t="shared" si="157"/>
        <v>0</v>
      </c>
      <c r="BU316" s="101">
        <f t="shared" si="158"/>
        <v>0</v>
      </c>
      <c r="BV316" s="101">
        <f t="shared" si="159"/>
        <v>0</v>
      </c>
      <c r="BW316" s="101">
        <f t="shared" si="160"/>
        <v>0</v>
      </c>
      <c r="BX316" s="101">
        <f t="shared" si="161"/>
        <v>0</v>
      </c>
      <c r="BY316" s="101">
        <f t="shared" si="162"/>
        <v>0</v>
      </c>
      <c r="BZ316" s="101">
        <f t="shared" si="163"/>
        <v>0</v>
      </c>
      <c r="CA316" s="101">
        <f t="shared" si="164"/>
        <v>0</v>
      </c>
      <c r="CB316" s="100">
        <f t="shared" si="165"/>
        <v>0</v>
      </c>
      <c r="CC316" s="101">
        <f t="shared" si="166"/>
        <v>0</v>
      </c>
      <c r="CD316" s="102">
        <f t="shared" si="167"/>
        <v>0</v>
      </c>
      <c r="CE316" s="100">
        <f t="shared" si="168"/>
        <v>0</v>
      </c>
      <c r="CF316" s="100">
        <f t="shared" si="169"/>
        <v>0</v>
      </c>
      <c r="CG316" s="100">
        <f t="shared" si="170"/>
        <v>0</v>
      </c>
      <c r="CH316" s="100">
        <f t="shared" si="171"/>
        <v>0</v>
      </c>
      <c r="CI316" s="100">
        <f t="shared" si="172"/>
        <v>0</v>
      </c>
      <c r="CJ316" s="103">
        <f t="shared" si="173"/>
        <v>0</v>
      </c>
      <c r="CK316" s="101">
        <f t="shared" si="174"/>
        <v>0</v>
      </c>
      <c r="CL316" s="103">
        <f t="shared" si="175"/>
        <v>0</v>
      </c>
      <c r="CM316" s="101" t="e">
        <f t="shared" si="176"/>
        <v>#DIV/0!</v>
      </c>
    </row>
    <row r="317" spans="2:91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2"/>
        <v>10</v>
      </c>
      <c r="AY317" s="100" t="e">
        <f t="shared" si="143"/>
        <v>#DIV/0!</v>
      </c>
      <c r="AZ317" s="101" t="e">
        <f t="shared" si="144"/>
        <v>#DIV/0!</v>
      </c>
      <c r="BA317" s="102">
        <f t="shared" si="145"/>
        <v>0</v>
      </c>
      <c r="BB317" s="100" t="e">
        <f t="shared" si="146"/>
        <v>#DIV/0!</v>
      </c>
      <c r="BC317" s="100">
        <f t="shared" si="147"/>
        <v>0</v>
      </c>
      <c r="BD317" s="100" t="e">
        <f t="shared" si="148"/>
        <v>#DIV/0!</v>
      </c>
      <c r="BE317" s="100">
        <f t="shared" si="149"/>
        <v>0</v>
      </c>
      <c r="BF317" s="100" t="e">
        <f t="shared" si="150"/>
        <v>#DIV/0!</v>
      </c>
      <c r="BG317" s="103" t="e">
        <f>+VLOOKUP(K317,'Código Barras'!$C$3:$D$1694,1,0)</f>
        <v>#N/A</v>
      </c>
      <c r="BH317" s="101" t="e">
        <f t="shared" si="151"/>
        <v>#DIV/0!</v>
      </c>
      <c r="BI317" s="103" t="e">
        <f>+VLOOKUP(M317,'Código Barras'!$C$3:$D$1694,1,0)</f>
        <v>#N/A</v>
      </c>
      <c r="BJ317" s="101" t="e">
        <f t="shared" si="152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3"/>
        <v>0</v>
      </c>
      <c r="BQ317" s="103">
        <f t="shared" si="154"/>
        <v>0</v>
      </c>
      <c r="BR317" s="103">
        <f t="shared" si="155"/>
        <v>0</v>
      </c>
      <c r="BS317" s="103">
        <f t="shared" si="156"/>
        <v>0</v>
      </c>
      <c r="BT317" s="101">
        <f t="shared" si="157"/>
        <v>0</v>
      </c>
      <c r="BU317" s="101">
        <f t="shared" si="158"/>
        <v>0</v>
      </c>
      <c r="BV317" s="101">
        <f t="shared" si="159"/>
        <v>0</v>
      </c>
      <c r="BW317" s="101">
        <f t="shared" si="160"/>
        <v>0</v>
      </c>
      <c r="BX317" s="101">
        <f t="shared" si="161"/>
        <v>0</v>
      </c>
      <c r="BY317" s="101">
        <f t="shared" si="162"/>
        <v>0</v>
      </c>
      <c r="BZ317" s="101">
        <f t="shared" si="163"/>
        <v>0</v>
      </c>
      <c r="CA317" s="101">
        <f t="shared" si="164"/>
        <v>0</v>
      </c>
      <c r="CB317" s="100">
        <f t="shared" si="165"/>
        <v>0</v>
      </c>
      <c r="CC317" s="101">
        <f t="shared" si="166"/>
        <v>0</v>
      </c>
      <c r="CD317" s="102">
        <f t="shared" si="167"/>
        <v>0</v>
      </c>
      <c r="CE317" s="100">
        <f t="shared" si="168"/>
        <v>0</v>
      </c>
      <c r="CF317" s="100">
        <f t="shared" si="169"/>
        <v>0</v>
      </c>
      <c r="CG317" s="100">
        <f t="shared" si="170"/>
        <v>0</v>
      </c>
      <c r="CH317" s="100">
        <f t="shared" si="171"/>
        <v>0</v>
      </c>
      <c r="CI317" s="100">
        <f t="shared" si="172"/>
        <v>0</v>
      </c>
      <c r="CJ317" s="103">
        <f t="shared" si="173"/>
        <v>0</v>
      </c>
      <c r="CK317" s="101">
        <f t="shared" si="174"/>
        <v>0</v>
      </c>
      <c r="CL317" s="103">
        <f t="shared" si="175"/>
        <v>0</v>
      </c>
      <c r="CM317" s="101" t="e">
        <f t="shared" si="176"/>
        <v>#DIV/0!</v>
      </c>
    </row>
    <row r="318" spans="2:91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2"/>
        <v>10</v>
      </c>
      <c r="AY318" s="100" t="e">
        <f t="shared" si="143"/>
        <v>#DIV/0!</v>
      </c>
      <c r="AZ318" s="101" t="e">
        <f t="shared" si="144"/>
        <v>#DIV/0!</v>
      </c>
      <c r="BA318" s="102">
        <f t="shared" si="145"/>
        <v>0</v>
      </c>
      <c r="BB318" s="100" t="e">
        <f t="shared" si="146"/>
        <v>#DIV/0!</v>
      </c>
      <c r="BC318" s="100">
        <f t="shared" si="147"/>
        <v>0</v>
      </c>
      <c r="BD318" s="100" t="e">
        <f t="shared" si="148"/>
        <v>#DIV/0!</v>
      </c>
      <c r="BE318" s="100">
        <f t="shared" si="149"/>
        <v>0</v>
      </c>
      <c r="BF318" s="100" t="e">
        <f t="shared" si="150"/>
        <v>#DIV/0!</v>
      </c>
      <c r="BG318" s="103" t="e">
        <f>+VLOOKUP(K318,'Código Barras'!$C$3:$D$1694,1,0)</f>
        <v>#N/A</v>
      </c>
      <c r="BH318" s="101" t="e">
        <f t="shared" si="151"/>
        <v>#DIV/0!</v>
      </c>
      <c r="BI318" s="103" t="e">
        <f>+VLOOKUP(M318,'Código Barras'!$C$3:$D$1694,1,0)</f>
        <v>#N/A</v>
      </c>
      <c r="BJ318" s="101" t="e">
        <f t="shared" si="152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3"/>
        <v>0</v>
      </c>
      <c r="BQ318" s="103">
        <f t="shared" si="154"/>
        <v>0</v>
      </c>
      <c r="BR318" s="103">
        <f t="shared" si="155"/>
        <v>0</v>
      </c>
      <c r="BS318" s="103">
        <f t="shared" si="156"/>
        <v>0</v>
      </c>
      <c r="BT318" s="101">
        <f t="shared" si="157"/>
        <v>0</v>
      </c>
      <c r="BU318" s="101">
        <f t="shared" si="158"/>
        <v>0</v>
      </c>
      <c r="BV318" s="101">
        <f t="shared" si="159"/>
        <v>0</v>
      </c>
      <c r="BW318" s="101">
        <f t="shared" si="160"/>
        <v>0</v>
      </c>
      <c r="BX318" s="101">
        <f t="shared" si="161"/>
        <v>0</v>
      </c>
      <c r="BY318" s="101">
        <f t="shared" si="162"/>
        <v>0</v>
      </c>
      <c r="BZ318" s="101">
        <f t="shared" si="163"/>
        <v>0</v>
      </c>
      <c r="CA318" s="101">
        <f t="shared" si="164"/>
        <v>0</v>
      </c>
      <c r="CB318" s="100">
        <f t="shared" si="165"/>
        <v>0</v>
      </c>
      <c r="CC318" s="101">
        <f t="shared" si="166"/>
        <v>0</v>
      </c>
      <c r="CD318" s="102">
        <f t="shared" si="167"/>
        <v>0</v>
      </c>
      <c r="CE318" s="100">
        <f t="shared" si="168"/>
        <v>0</v>
      </c>
      <c r="CF318" s="100">
        <f t="shared" si="169"/>
        <v>0</v>
      </c>
      <c r="CG318" s="100">
        <f t="shared" si="170"/>
        <v>0</v>
      </c>
      <c r="CH318" s="100">
        <f t="shared" si="171"/>
        <v>0</v>
      </c>
      <c r="CI318" s="100">
        <f t="shared" si="172"/>
        <v>0</v>
      </c>
      <c r="CJ318" s="103">
        <f t="shared" si="173"/>
        <v>0</v>
      </c>
      <c r="CK318" s="101">
        <f t="shared" si="174"/>
        <v>0</v>
      </c>
      <c r="CL318" s="103">
        <f t="shared" si="175"/>
        <v>0</v>
      </c>
      <c r="CM318" s="101" t="e">
        <f t="shared" si="176"/>
        <v>#DIV/0!</v>
      </c>
    </row>
    <row r="319" spans="2:91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2"/>
        <v>10</v>
      </c>
      <c r="AY319" s="100" t="e">
        <f t="shared" si="143"/>
        <v>#DIV/0!</v>
      </c>
      <c r="AZ319" s="101" t="e">
        <f t="shared" si="144"/>
        <v>#DIV/0!</v>
      </c>
      <c r="BA319" s="102">
        <f t="shared" si="145"/>
        <v>0</v>
      </c>
      <c r="BB319" s="100" t="e">
        <f t="shared" si="146"/>
        <v>#DIV/0!</v>
      </c>
      <c r="BC319" s="100">
        <f t="shared" si="147"/>
        <v>0</v>
      </c>
      <c r="BD319" s="100" t="e">
        <f t="shared" si="148"/>
        <v>#DIV/0!</v>
      </c>
      <c r="BE319" s="100">
        <f t="shared" si="149"/>
        <v>0</v>
      </c>
      <c r="BF319" s="100" t="e">
        <f t="shared" si="150"/>
        <v>#DIV/0!</v>
      </c>
      <c r="BG319" s="103" t="e">
        <f>+VLOOKUP(K319,'Código Barras'!$C$3:$D$1694,1,0)</f>
        <v>#N/A</v>
      </c>
      <c r="BH319" s="101" t="e">
        <f t="shared" si="151"/>
        <v>#DIV/0!</v>
      </c>
      <c r="BI319" s="103" t="e">
        <f>+VLOOKUP(M319,'Código Barras'!$C$3:$D$1694,1,0)</f>
        <v>#N/A</v>
      </c>
      <c r="BJ319" s="101" t="e">
        <f t="shared" si="152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3"/>
        <v>0</v>
      </c>
      <c r="BQ319" s="103">
        <f t="shared" si="154"/>
        <v>0</v>
      </c>
      <c r="BR319" s="103">
        <f t="shared" si="155"/>
        <v>0</v>
      </c>
      <c r="BS319" s="103">
        <f t="shared" si="156"/>
        <v>0</v>
      </c>
      <c r="BT319" s="101">
        <f t="shared" si="157"/>
        <v>0</v>
      </c>
      <c r="BU319" s="101">
        <f t="shared" si="158"/>
        <v>0</v>
      </c>
      <c r="BV319" s="101">
        <f t="shared" si="159"/>
        <v>0</v>
      </c>
      <c r="BW319" s="101">
        <f t="shared" si="160"/>
        <v>0</v>
      </c>
      <c r="BX319" s="101">
        <f t="shared" si="161"/>
        <v>0</v>
      </c>
      <c r="BY319" s="101">
        <f t="shared" si="162"/>
        <v>0</v>
      </c>
      <c r="BZ319" s="101">
        <f t="shared" si="163"/>
        <v>0</v>
      </c>
      <c r="CA319" s="101">
        <f t="shared" si="164"/>
        <v>0</v>
      </c>
      <c r="CB319" s="100">
        <f t="shared" si="165"/>
        <v>0</v>
      </c>
      <c r="CC319" s="101">
        <f t="shared" si="166"/>
        <v>0</v>
      </c>
      <c r="CD319" s="102">
        <f t="shared" si="167"/>
        <v>0</v>
      </c>
      <c r="CE319" s="100">
        <f t="shared" si="168"/>
        <v>0</v>
      </c>
      <c r="CF319" s="100">
        <f t="shared" si="169"/>
        <v>0</v>
      </c>
      <c r="CG319" s="100">
        <f t="shared" si="170"/>
        <v>0</v>
      </c>
      <c r="CH319" s="100">
        <f t="shared" si="171"/>
        <v>0</v>
      </c>
      <c r="CI319" s="100">
        <f t="shared" si="172"/>
        <v>0</v>
      </c>
      <c r="CJ319" s="103">
        <f t="shared" si="173"/>
        <v>0</v>
      </c>
      <c r="CK319" s="101">
        <f t="shared" si="174"/>
        <v>0</v>
      </c>
      <c r="CL319" s="103">
        <f t="shared" si="175"/>
        <v>0</v>
      </c>
      <c r="CM319" s="101" t="e">
        <f t="shared" si="176"/>
        <v>#DIV/0!</v>
      </c>
    </row>
    <row r="320" spans="2:91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2"/>
        <v>10</v>
      </c>
      <c r="AY320" s="100" t="e">
        <f t="shared" si="143"/>
        <v>#DIV/0!</v>
      </c>
      <c r="AZ320" s="101" t="e">
        <f t="shared" si="144"/>
        <v>#DIV/0!</v>
      </c>
      <c r="BA320" s="102">
        <f t="shared" si="145"/>
        <v>0</v>
      </c>
      <c r="BB320" s="100" t="e">
        <f t="shared" si="146"/>
        <v>#DIV/0!</v>
      </c>
      <c r="BC320" s="100">
        <f t="shared" si="147"/>
        <v>0</v>
      </c>
      <c r="BD320" s="100" t="e">
        <f t="shared" si="148"/>
        <v>#DIV/0!</v>
      </c>
      <c r="BE320" s="100">
        <f t="shared" si="149"/>
        <v>0</v>
      </c>
      <c r="BF320" s="100" t="e">
        <f t="shared" si="150"/>
        <v>#DIV/0!</v>
      </c>
      <c r="BG320" s="103" t="e">
        <f>+VLOOKUP(K320,'Código Barras'!$C$3:$D$1694,1,0)</f>
        <v>#N/A</v>
      </c>
      <c r="BH320" s="101" t="e">
        <f t="shared" si="151"/>
        <v>#DIV/0!</v>
      </c>
      <c r="BI320" s="103" t="e">
        <f>+VLOOKUP(M320,'Código Barras'!$C$3:$D$1694,1,0)</f>
        <v>#N/A</v>
      </c>
      <c r="BJ320" s="101" t="e">
        <f t="shared" si="152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3"/>
        <v>0</v>
      </c>
      <c r="BQ320" s="103">
        <f t="shared" si="154"/>
        <v>0</v>
      </c>
      <c r="BR320" s="103">
        <f t="shared" si="155"/>
        <v>0</v>
      </c>
      <c r="BS320" s="103">
        <f t="shared" si="156"/>
        <v>0</v>
      </c>
      <c r="BT320" s="101">
        <f t="shared" si="157"/>
        <v>0</v>
      </c>
      <c r="BU320" s="101">
        <f t="shared" si="158"/>
        <v>0</v>
      </c>
      <c r="BV320" s="101">
        <f t="shared" si="159"/>
        <v>0</v>
      </c>
      <c r="BW320" s="101">
        <f t="shared" si="160"/>
        <v>0</v>
      </c>
      <c r="BX320" s="101">
        <f t="shared" si="161"/>
        <v>0</v>
      </c>
      <c r="BY320" s="101">
        <f t="shared" si="162"/>
        <v>0</v>
      </c>
      <c r="BZ320" s="101">
        <f t="shared" si="163"/>
        <v>0</v>
      </c>
      <c r="CA320" s="101">
        <f t="shared" si="164"/>
        <v>0</v>
      </c>
      <c r="CB320" s="100">
        <f t="shared" si="165"/>
        <v>0</v>
      </c>
      <c r="CC320" s="101">
        <f t="shared" si="166"/>
        <v>0</v>
      </c>
      <c r="CD320" s="102">
        <f t="shared" si="167"/>
        <v>0</v>
      </c>
      <c r="CE320" s="100">
        <f t="shared" si="168"/>
        <v>0</v>
      </c>
      <c r="CF320" s="100">
        <f t="shared" si="169"/>
        <v>0</v>
      </c>
      <c r="CG320" s="100">
        <f t="shared" si="170"/>
        <v>0</v>
      </c>
      <c r="CH320" s="100">
        <f t="shared" si="171"/>
        <v>0</v>
      </c>
      <c r="CI320" s="100">
        <f t="shared" si="172"/>
        <v>0</v>
      </c>
      <c r="CJ320" s="103">
        <f t="shared" si="173"/>
        <v>0</v>
      </c>
      <c r="CK320" s="101">
        <f t="shared" si="174"/>
        <v>0</v>
      </c>
      <c r="CL320" s="103">
        <f t="shared" si="175"/>
        <v>0</v>
      </c>
      <c r="CM320" s="101" t="e">
        <f t="shared" si="176"/>
        <v>#DIV/0!</v>
      </c>
    </row>
    <row r="321" spans="2:91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2"/>
        <v>10</v>
      </c>
      <c r="AY321" s="100" t="e">
        <f t="shared" si="143"/>
        <v>#DIV/0!</v>
      </c>
      <c r="AZ321" s="101" t="e">
        <f t="shared" si="144"/>
        <v>#DIV/0!</v>
      </c>
      <c r="BA321" s="102">
        <f t="shared" si="145"/>
        <v>0</v>
      </c>
      <c r="BB321" s="100" t="e">
        <f t="shared" si="146"/>
        <v>#DIV/0!</v>
      </c>
      <c r="BC321" s="100">
        <f t="shared" si="147"/>
        <v>0</v>
      </c>
      <c r="BD321" s="100" t="e">
        <f t="shared" si="148"/>
        <v>#DIV/0!</v>
      </c>
      <c r="BE321" s="100">
        <f t="shared" si="149"/>
        <v>0</v>
      </c>
      <c r="BF321" s="100" t="e">
        <f t="shared" si="150"/>
        <v>#DIV/0!</v>
      </c>
      <c r="BG321" s="103" t="e">
        <f>+VLOOKUP(K321,'Código Barras'!$C$3:$D$1694,1,0)</f>
        <v>#N/A</v>
      </c>
      <c r="BH321" s="101" t="e">
        <f t="shared" si="151"/>
        <v>#DIV/0!</v>
      </c>
      <c r="BI321" s="103" t="e">
        <f>+VLOOKUP(M321,'Código Barras'!$C$3:$D$1694,1,0)</f>
        <v>#N/A</v>
      </c>
      <c r="BJ321" s="101" t="e">
        <f t="shared" si="152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3"/>
        <v>0</v>
      </c>
      <c r="BQ321" s="103">
        <f t="shared" si="154"/>
        <v>0</v>
      </c>
      <c r="BR321" s="103">
        <f t="shared" si="155"/>
        <v>0</v>
      </c>
      <c r="BS321" s="103">
        <f t="shared" si="156"/>
        <v>0</v>
      </c>
      <c r="BT321" s="101">
        <f t="shared" si="157"/>
        <v>0</v>
      </c>
      <c r="BU321" s="101">
        <f t="shared" si="158"/>
        <v>0</v>
      </c>
      <c r="BV321" s="101">
        <f t="shared" si="159"/>
        <v>0</v>
      </c>
      <c r="BW321" s="101">
        <f t="shared" si="160"/>
        <v>0</v>
      </c>
      <c r="BX321" s="101">
        <f t="shared" si="161"/>
        <v>0</v>
      </c>
      <c r="BY321" s="101">
        <f t="shared" si="162"/>
        <v>0</v>
      </c>
      <c r="BZ321" s="101">
        <f t="shared" si="163"/>
        <v>0</v>
      </c>
      <c r="CA321" s="101">
        <f t="shared" si="164"/>
        <v>0</v>
      </c>
      <c r="CB321" s="100">
        <f t="shared" si="165"/>
        <v>0</v>
      </c>
      <c r="CC321" s="101">
        <f t="shared" si="166"/>
        <v>0</v>
      </c>
      <c r="CD321" s="102">
        <f t="shared" si="167"/>
        <v>0</v>
      </c>
      <c r="CE321" s="100">
        <f t="shared" si="168"/>
        <v>0</v>
      </c>
      <c r="CF321" s="100">
        <f t="shared" si="169"/>
        <v>0</v>
      </c>
      <c r="CG321" s="100">
        <f t="shared" si="170"/>
        <v>0</v>
      </c>
      <c r="CH321" s="100">
        <f t="shared" si="171"/>
        <v>0</v>
      </c>
      <c r="CI321" s="100">
        <f t="shared" si="172"/>
        <v>0</v>
      </c>
      <c r="CJ321" s="103">
        <f t="shared" si="173"/>
        <v>0</v>
      </c>
      <c r="CK321" s="101">
        <f t="shared" si="174"/>
        <v>0</v>
      </c>
      <c r="CL321" s="103">
        <f t="shared" si="175"/>
        <v>0</v>
      </c>
      <c r="CM321" s="101" t="e">
        <f t="shared" si="176"/>
        <v>#DIV/0!</v>
      </c>
    </row>
    <row r="322" spans="2:91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2"/>
        <v>10</v>
      </c>
      <c r="AY322" s="100" t="e">
        <f t="shared" si="143"/>
        <v>#DIV/0!</v>
      </c>
      <c r="AZ322" s="101" t="e">
        <f t="shared" si="144"/>
        <v>#DIV/0!</v>
      </c>
      <c r="BA322" s="102">
        <f t="shared" si="145"/>
        <v>0</v>
      </c>
      <c r="BB322" s="100" t="e">
        <f t="shared" si="146"/>
        <v>#DIV/0!</v>
      </c>
      <c r="BC322" s="100">
        <f t="shared" si="147"/>
        <v>0</v>
      </c>
      <c r="BD322" s="100" t="e">
        <f t="shared" si="148"/>
        <v>#DIV/0!</v>
      </c>
      <c r="BE322" s="100">
        <f t="shared" si="149"/>
        <v>0</v>
      </c>
      <c r="BF322" s="100" t="e">
        <f t="shared" si="150"/>
        <v>#DIV/0!</v>
      </c>
      <c r="BG322" s="103" t="e">
        <f>+VLOOKUP(K322,'Código Barras'!$C$3:$D$1694,1,0)</f>
        <v>#N/A</v>
      </c>
      <c r="BH322" s="101" t="e">
        <f t="shared" si="151"/>
        <v>#DIV/0!</v>
      </c>
      <c r="BI322" s="103" t="e">
        <f>+VLOOKUP(M322,'Código Barras'!$C$3:$D$1694,1,0)</f>
        <v>#N/A</v>
      </c>
      <c r="BJ322" s="101" t="e">
        <f t="shared" si="152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3"/>
        <v>0</v>
      </c>
      <c r="BQ322" s="103">
        <f t="shared" si="154"/>
        <v>0</v>
      </c>
      <c r="BR322" s="103">
        <f t="shared" si="155"/>
        <v>0</v>
      </c>
      <c r="BS322" s="103">
        <f t="shared" si="156"/>
        <v>0</v>
      </c>
      <c r="BT322" s="101">
        <f t="shared" si="157"/>
        <v>0</v>
      </c>
      <c r="BU322" s="101">
        <f t="shared" si="158"/>
        <v>0</v>
      </c>
      <c r="BV322" s="101">
        <f t="shared" si="159"/>
        <v>0</v>
      </c>
      <c r="BW322" s="101">
        <f t="shared" si="160"/>
        <v>0</v>
      </c>
      <c r="BX322" s="101">
        <f t="shared" si="161"/>
        <v>0</v>
      </c>
      <c r="BY322" s="101">
        <f t="shared" si="162"/>
        <v>0</v>
      </c>
      <c r="BZ322" s="101">
        <f t="shared" si="163"/>
        <v>0</v>
      </c>
      <c r="CA322" s="101">
        <f t="shared" si="164"/>
        <v>0</v>
      </c>
      <c r="CB322" s="100">
        <f t="shared" si="165"/>
        <v>0</v>
      </c>
      <c r="CC322" s="101">
        <f t="shared" si="166"/>
        <v>0</v>
      </c>
      <c r="CD322" s="102">
        <f t="shared" si="167"/>
        <v>0</v>
      </c>
      <c r="CE322" s="100">
        <f t="shared" si="168"/>
        <v>0</v>
      </c>
      <c r="CF322" s="100">
        <f t="shared" si="169"/>
        <v>0</v>
      </c>
      <c r="CG322" s="100">
        <f t="shared" si="170"/>
        <v>0</v>
      </c>
      <c r="CH322" s="100">
        <f t="shared" si="171"/>
        <v>0</v>
      </c>
      <c r="CI322" s="100">
        <f t="shared" si="172"/>
        <v>0</v>
      </c>
      <c r="CJ322" s="103">
        <f t="shared" si="173"/>
        <v>0</v>
      </c>
      <c r="CK322" s="101">
        <f t="shared" si="174"/>
        <v>0</v>
      </c>
      <c r="CL322" s="103">
        <f t="shared" si="175"/>
        <v>0</v>
      </c>
      <c r="CM322" s="101" t="e">
        <f t="shared" si="176"/>
        <v>#DIV/0!</v>
      </c>
    </row>
    <row r="323" spans="2:91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2"/>
        <v>10</v>
      </c>
      <c r="AY323" s="100" t="e">
        <f t="shared" si="143"/>
        <v>#DIV/0!</v>
      </c>
      <c r="AZ323" s="101" t="e">
        <f t="shared" si="144"/>
        <v>#DIV/0!</v>
      </c>
      <c r="BA323" s="102">
        <f t="shared" si="145"/>
        <v>0</v>
      </c>
      <c r="BB323" s="100" t="e">
        <f t="shared" si="146"/>
        <v>#DIV/0!</v>
      </c>
      <c r="BC323" s="100">
        <f t="shared" si="147"/>
        <v>0</v>
      </c>
      <c r="BD323" s="100" t="e">
        <f t="shared" si="148"/>
        <v>#DIV/0!</v>
      </c>
      <c r="BE323" s="100">
        <f t="shared" si="149"/>
        <v>0</v>
      </c>
      <c r="BF323" s="100" t="e">
        <f t="shared" si="150"/>
        <v>#DIV/0!</v>
      </c>
      <c r="BG323" s="103" t="e">
        <f>+VLOOKUP(K323,'Código Barras'!$C$3:$D$1694,1,0)</f>
        <v>#N/A</v>
      </c>
      <c r="BH323" s="101" t="e">
        <f t="shared" si="151"/>
        <v>#DIV/0!</v>
      </c>
      <c r="BI323" s="103" t="e">
        <f>+VLOOKUP(M323,'Código Barras'!$C$3:$D$1694,1,0)</f>
        <v>#N/A</v>
      </c>
      <c r="BJ323" s="101" t="e">
        <f t="shared" si="152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3"/>
        <v>0</v>
      </c>
      <c r="BQ323" s="103">
        <f t="shared" si="154"/>
        <v>0</v>
      </c>
      <c r="BR323" s="103">
        <f t="shared" si="155"/>
        <v>0</v>
      </c>
      <c r="BS323" s="103">
        <f t="shared" si="156"/>
        <v>0</v>
      </c>
      <c r="BT323" s="101">
        <f t="shared" si="157"/>
        <v>0</v>
      </c>
      <c r="BU323" s="101">
        <f t="shared" si="158"/>
        <v>0</v>
      </c>
      <c r="BV323" s="101">
        <f t="shared" si="159"/>
        <v>0</v>
      </c>
      <c r="BW323" s="101">
        <f t="shared" si="160"/>
        <v>0</v>
      </c>
      <c r="BX323" s="101">
        <f t="shared" si="161"/>
        <v>0</v>
      </c>
      <c r="BY323" s="101">
        <f t="shared" si="162"/>
        <v>0</v>
      </c>
      <c r="BZ323" s="101">
        <f t="shared" si="163"/>
        <v>0</v>
      </c>
      <c r="CA323" s="101">
        <f t="shared" si="164"/>
        <v>0</v>
      </c>
      <c r="CB323" s="100">
        <f t="shared" si="165"/>
        <v>0</v>
      </c>
      <c r="CC323" s="101">
        <f t="shared" si="166"/>
        <v>0</v>
      </c>
      <c r="CD323" s="102">
        <f t="shared" si="167"/>
        <v>0</v>
      </c>
      <c r="CE323" s="100">
        <f t="shared" si="168"/>
        <v>0</v>
      </c>
      <c r="CF323" s="100">
        <f t="shared" si="169"/>
        <v>0</v>
      </c>
      <c r="CG323" s="100">
        <f t="shared" si="170"/>
        <v>0</v>
      </c>
      <c r="CH323" s="100">
        <f t="shared" si="171"/>
        <v>0</v>
      </c>
      <c r="CI323" s="100">
        <f t="shared" si="172"/>
        <v>0</v>
      </c>
      <c r="CJ323" s="103">
        <f t="shared" si="173"/>
        <v>0</v>
      </c>
      <c r="CK323" s="101">
        <f t="shared" si="174"/>
        <v>0</v>
      </c>
      <c r="CL323" s="103">
        <f t="shared" si="175"/>
        <v>0</v>
      </c>
      <c r="CM323" s="101" t="e">
        <f t="shared" si="176"/>
        <v>#DIV/0!</v>
      </c>
    </row>
    <row r="324" spans="2:91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2"/>
        <v>10</v>
      </c>
      <c r="AY324" s="100" t="e">
        <f t="shared" si="143"/>
        <v>#DIV/0!</v>
      </c>
      <c r="AZ324" s="101" t="e">
        <f t="shared" si="144"/>
        <v>#DIV/0!</v>
      </c>
      <c r="BA324" s="102">
        <f t="shared" si="145"/>
        <v>0</v>
      </c>
      <c r="BB324" s="100" t="e">
        <f t="shared" si="146"/>
        <v>#DIV/0!</v>
      </c>
      <c r="BC324" s="100">
        <f t="shared" si="147"/>
        <v>0</v>
      </c>
      <c r="BD324" s="100" t="e">
        <f t="shared" si="148"/>
        <v>#DIV/0!</v>
      </c>
      <c r="BE324" s="100">
        <f t="shared" si="149"/>
        <v>0</v>
      </c>
      <c r="BF324" s="100" t="e">
        <f t="shared" si="150"/>
        <v>#DIV/0!</v>
      </c>
      <c r="BG324" s="103" t="e">
        <f>+VLOOKUP(K324,'Código Barras'!$C$3:$D$1694,1,0)</f>
        <v>#N/A</v>
      </c>
      <c r="BH324" s="101" t="e">
        <f t="shared" si="151"/>
        <v>#DIV/0!</v>
      </c>
      <c r="BI324" s="103" t="e">
        <f>+VLOOKUP(M324,'Código Barras'!$C$3:$D$1694,1,0)</f>
        <v>#N/A</v>
      </c>
      <c r="BJ324" s="101" t="e">
        <f t="shared" si="152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3"/>
        <v>0</v>
      </c>
      <c r="BQ324" s="103">
        <f t="shared" si="154"/>
        <v>0</v>
      </c>
      <c r="BR324" s="103">
        <f t="shared" si="155"/>
        <v>0</v>
      </c>
      <c r="BS324" s="103">
        <f t="shared" si="156"/>
        <v>0</v>
      </c>
      <c r="BT324" s="101">
        <f t="shared" si="157"/>
        <v>0</v>
      </c>
      <c r="BU324" s="101">
        <f t="shared" si="158"/>
        <v>0</v>
      </c>
      <c r="BV324" s="101">
        <f t="shared" si="159"/>
        <v>0</v>
      </c>
      <c r="BW324" s="101">
        <f t="shared" si="160"/>
        <v>0</v>
      </c>
      <c r="BX324" s="101">
        <f t="shared" si="161"/>
        <v>0</v>
      </c>
      <c r="BY324" s="101">
        <f t="shared" si="162"/>
        <v>0</v>
      </c>
      <c r="BZ324" s="101">
        <f t="shared" si="163"/>
        <v>0</v>
      </c>
      <c r="CA324" s="101">
        <f t="shared" si="164"/>
        <v>0</v>
      </c>
      <c r="CB324" s="100">
        <f t="shared" si="165"/>
        <v>0</v>
      </c>
      <c r="CC324" s="101">
        <f t="shared" si="166"/>
        <v>0</v>
      </c>
      <c r="CD324" s="102">
        <f t="shared" si="167"/>
        <v>0</v>
      </c>
      <c r="CE324" s="100">
        <f t="shared" si="168"/>
        <v>0</v>
      </c>
      <c r="CF324" s="100">
        <f t="shared" si="169"/>
        <v>0</v>
      </c>
      <c r="CG324" s="100">
        <f t="shared" si="170"/>
        <v>0</v>
      </c>
      <c r="CH324" s="100">
        <f t="shared" si="171"/>
        <v>0</v>
      </c>
      <c r="CI324" s="100">
        <f t="shared" si="172"/>
        <v>0</v>
      </c>
      <c r="CJ324" s="103">
        <f t="shared" si="173"/>
        <v>0</v>
      </c>
      <c r="CK324" s="101">
        <f t="shared" si="174"/>
        <v>0</v>
      </c>
      <c r="CL324" s="103">
        <f t="shared" si="175"/>
        <v>0</v>
      </c>
      <c r="CM324" s="101" t="e">
        <f t="shared" si="176"/>
        <v>#DIV/0!</v>
      </c>
    </row>
    <row r="325" spans="2:91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2"/>
        <v>10</v>
      </c>
      <c r="AY325" s="100" t="e">
        <f t="shared" si="143"/>
        <v>#DIV/0!</v>
      </c>
      <c r="AZ325" s="101" t="e">
        <f t="shared" si="144"/>
        <v>#DIV/0!</v>
      </c>
      <c r="BA325" s="102">
        <f t="shared" si="145"/>
        <v>0</v>
      </c>
      <c r="BB325" s="100" t="e">
        <f t="shared" si="146"/>
        <v>#DIV/0!</v>
      </c>
      <c r="BC325" s="100">
        <f t="shared" si="147"/>
        <v>0</v>
      </c>
      <c r="BD325" s="100" t="e">
        <f t="shared" si="148"/>
        <v>#DIV/0!</v>
      </c>
      <c r="BE325" s="100">
        <f t="shared" si="149"/>
        <v>0</v>
      </c>
      <c r="BF325" s="100" t="e">
        <f t="shared" si="150"/>
        <v>#DIV/0!</v>
      </c>
      <c r="BG325" s="103" t="e">
        <f>+VLOOKUP(K325,'Código Barras'!$C$3:$D$1694,1,0)</f>
        <v>#N/A</v>
      </c>
      <c r="BH325" s="101" t="e">
        <f t="shared" si="151"/>
        <v>#DIV/0!</v>
      </c>
      <c r="BI325" s="103" t="e">
        <f>+VLOOKUP(M325,'Código Barras'!$C$3:$D$1694,1,0)</f>
        <v>#N/A</v>
      </c>
      <c r="BJ325" s="101" t="e">
        <f t="shared" si="152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3"/>
        <v>0</v>
      </c>
      <c r="BQ325" s="103">
        <f t="shared" si="154"/>
        <v>0</v>
      </c>
      <c r="BR325" s="103">
        <f t="shared" si="155"/>
        <v>0</v>
      </c>
      <c r="BS325" s="103">
        <f t="shared" si="156"/>
        <v>0</v>
      </c>
      <c r="BT325" s="101">
        <f t="shared" si="157"/>
        <v>0</v>
      </c>
      <c r="BU325" s="101">
        <f t="shared" si="158"/>
        <v>0</v>
      </c>
      <c r="BV325" s="101">
        <f t="shared" si="159"/>
        <v>0</v>
      </c>
      <c r="BW325" s="101">
        <f t="shared" si="160"/>
        <v>0</v>
      </c>
      <c r="BX325" s="101">
        <f t="shared" si="161"/>
        <v>0</v>
      </c>
      <c r="BY325" s="101">
        <f t="shared" si="162"/>
        <v>0</v>
      </c>
      <c r="BZ325" s="101">
        <f t="shared" si="163"/>
        <v>0</v>
      </c>
      <c r="CA325" s="101">
        <f t="shared" si="164"/>
        <v>0</v>
      </c>
      <c r="CB325" s="100">
        <f t="shared" si="165"/>
        <v>0</v>
      </c>
      <c r="CC325" s="101">
        <f t="shared" si="166"/>
        <v>0</v>
      </c>
      <c r="CD325" s="102">
        <f t="shared" si="167"/>
        <v>0</v>
      </c>
      <c r="CE325" s="100">
        <f t="shared" si="168"/>
        <v>0</v>
      </c>
      <c r="CF325" s="100">
        <f t="shared" si="169"/>
        <v>0</v>
      </c>
      <c r="CG325" s="100">
        <f t="shared" si="170"/>
        <v>0</v>
      </c>
      <c r="CH325" s="100">
        <f t="shared" si="171"/>
        <v>0</v>
      </c>
      <c r="CI325" s="100">
        <f t="shared" si="172"/>
        <v>0</v>
      </c>
      <c r="CJ325" s="103">
        <f t="shared" si="173"/>
        <v>0</v>
      </c>
      <c r="CK325" s="101">
        <f t="shared" si="174"/>
        <v>0</v>
      </c>
      <c r="CL325" s="103">
        <f t="shared" si="175"/>
        <v>0</v>
      </c>
      <c r="CM325" s="101" t="e">
        <f t="shared" si="176"/>
        <v>#DIV/0!</v>
      </c>
    </row>
    <row r="326" spans="2:91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2"/>
        <v>10</v>
      </c>
      <c r="AY326" s="100" t="e">
        <f t="shared" si="143"/>
        <v>#DIV/0!</v>
      </c>
      <c r="AZ326" s="101" t="e">
        <f t="shared" si="144"/>
        <v>#DIV/0!</v>
      </c>
      <c r="BA326" s="102">
        <f t="shared" si="145"/>
        <v>0</v>
      </c>
      <c r="BB326" s="100" t="e">
        <f t="shared" si="146"/>
        <v>#DIV/0!</v>
      </c>
      <c r="BC326" s="100">
        <f t="shared" si="147"/>
        <v>0</v>
      </c>
      <c r="BD326" s="100" t="e">
        <f t="shared" si="148"/>
        <v>#DIV/0!</v>
      </c>
      <c r="BE326" s="100">
        <f t="shared" si="149"/>
        <v>0</v>
      </c>
      <c r="BF326" s="100" t="e">
        <f t="shared" si="150"/>
        <v>#DIV/0!</v>
      </c>
      <c r="BG326" s="103" t="e">
        <f>+VLOOKUP(K326,'Código Barras'!$C$3:$D$1694,1,0)</f>
        <v>#N/A</v>
      </c>
      <c r="BH326" s="101" t="e">
        <f t="shared" si="151"/>
        <v>#DIV/0!</v>
      </c>
      <c r="BI326" s="103" t="e">
        <f>+VLOOKUP(M326,'Código Barras'!$C$3:$D$1694,1,0)</f>
        <v>#N/A</v>
      </c>
      <c r="BJ326" s="101" t="e">
        <f t="shared" si="152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3"/>
        <v>0</v>
      </c>
      <c r="BQ326" s="103">
        <f t="shared" si="154"/>
        <v>0</v>
      </c>
      <c r="BR326" s="103">
        <f t="shared" si="155"/>
        <v>0</v>
      </c>
      <c r="BS326" s="103">
        <f t="shared" si="156"/>
        <v>0</v>
      </c>
      <c r="BT326" s="101">
        <f t="shared" si="157"/>
        <v>0</v>
      </c>
      <c r="BU326" s="101">
        <f t="shared" si="158"/>
        <v>0</v>
      </c>
      <c r="BV326" s="101">
        <f t="shared" si="159"/>
        <v>0</v>
      </c>
      <c r="BW326" s="101">
        <f t="shared" si="160"/>
        <v>0</v>
      </c>
      <c r="BX326" s="101">
        <f t="shared" si="161"/>
        <v>0</v>
      </c>
      <c r="BY326" s="101">
        <f t="shared" si="162"/>
        <v>0</v>
      </c>
      <c r="BZ326" s="101">
        <f t="shared" si="163"/>
        <v>0</v>
      </c>
      <c r="CA326" s="101">
        <f t="shared" si="164"/>
        <v>0</v>
      </c>
      <c r="CB326" s="100">
        <f t="shared" si="165"/>
        <v>0</v>
      </c>
      <c r="CC326" s="101">
        <f t="shared" si="166"/>
        <v>0</v>
      </c>
      <c r="CD326" s="102">
        <f t="shared" si="167"/>
        <v>0</v>
      </c>
      <c r="CE326" s="100">
        <f t="shared" si="168"/>
        <v>0</v>
      </c>
      <c r="CF326" s="100">
        <f t="shared" si="169"/>
        <v>0</v>
      </c>
      <c r="CG326" s="100">
        <f t="shared" si="170"/>
        <v>0</v>
      </c>
      <c r="CH326" s="100">
        <f t="shared" si="171"/>
        <v>0</v>
      </c>
      <c r="CI326" s="100">
        <f t="shared" si="172"/>
        <v>0</v>
      </c>
      <c r="CJ326" s="103">
        <f t="shared" si="173"/>
        <v>0</v>
      </c>
      <c r="CK326" s="101">
        <f t="shared" si="174"/>
        <v>0</v>
      </c>
      <c r="CL326" s="103">
        <f t="shared" si="175"/>
        <v>0</v>
      </c>
      <c r="CM326" s="101" t="e">
        <f t="shared" si="176"/>
        <v>#DIV/0!</v>
      </c>
    </row>
    <row r="327" spans="2:91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2"/>
        <v>10</v>
      </c>
      <c r="AY327" s="100" t="e">
        <f t="shared" si="143"/>
        <v>#DIV/0!</v>
      </c>
      <c r="AZ327" s="101" t="e">
        <f t="shared" si="144"/>
        <v>#DIV/0!</v>
      </c>
      <c r="BA327" s="102">
        <f t="shared" si="145"/>
        <v>0</v>
      </c>
      <c r="BB327" s="100" t="e">
        <f t="shared" si="146"/>
        <v>#DIV/0!</v>
      </c>
      <c r="BC327" s="100">
        <f t="shared" si="147"/>
        <v>0</v>
      </c>
      <c r="BD327" s="100" t="e">
        <f t="shared" si="148"/>
        <v>#DIV/0!</v>
      </c>
      <c r="BE327" s="100">
        <f t="shared" si="149"/>
        <v>0</v>
      </c>
      <c r="BF327" s="100" t="e">
        <f t="shared" si="150"/>
        <v>#DIV/0!</v>
      </c>
      <c r="BG327" s="103" t="e">
        <f>+VLOOKUP(K327,'Código Barras'!$C$3:$D$1694,1,0)</f>
        <v>#N/A</v>
      </c>
      <c r="BH327" s="101" t="e">
        <f t="shared" si="151"/>
        <v>#DIV/0!</v>
      </c>
      <c r="BI327" s="103" t="e">
        <f>+VLOOKUP(M327,'Código Barras'!$C$3:$D$1694,1,0)</f>
        <v>#N/A</v>
      </c>
      <c r="BJ327" s="101" t="e">
        <f t="shared" si="152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3"/>
        <v>0</v>
      </c>
      <c r="BQ327" s="103">
        <f t="shared" si="154"/>
        <v>0</v>
      </c>
      <c r="BR327" s="103">
        <f t="shared" si="155"/>
        <v>0</v>
      </c>
      <c r="BS327" s="103">
        <f t="shared" si="156"/>
        <v>0</v>
      </c>
      <c r="BT327" s="101">
        <f t="shared" si="157"/>
        <v>0</v>
      </c>
      <c r="BU327" s="101">
        <f t="shared" si="158"/>
        <v>0</v>
      </c>
      <c r="BV327" s="101">
        <f t="shared" si="159"/>
        <v>0</v>
      </c>
      <c r="BW327" s="101">
        <f t="shared" si="160"/>
        <v>0</v>
      </c>
      <c r="BX327" s="101">
        <f t="shared" si="161"/>
        <v>0</v>
      </c>
      <c r="BY327" s="101">
        <f t="shared" si="162"/>
        <v>0</v>
      </c>
      <c r="BZ327" s="101">
        <f t="shared" si="163"/>
        <v>0</v>
      </c>
      <c r="CA327" s="101">
        <f t="shared" si="164"/>
        <v>0</v>
      </c>
      <c r="CB327" s="100">
        <f t="shared" si="165"/>
        <v>0</v>
      </c>
      <c r="CC327" s="101">
        <f t="shared" si="166"/>
        <v>0</v>
      </c>
      <c r="CD327" s="102">
        <f t="shared" si="167"/>
        <v>0</v>
      </c>
      <c r="CE327" s="100">
        <f t="shared" si="168"/>
        <v>0</v>
      </c>
      <c r="CF327" s="100">
        <f t="shared" si="169"/>
        <v>0</v>
      </c>
      <c r="CG327" s="100">
        <f t="shared" si="170"/>
        <v>0</v>
      </c>
      <c r="CH327" s="100">
        <f t="shared" si="171"/>
        <v>0</v>
      </c>
      <c r="CI327" s="100">
        <f t="shared" si="172"/>
        <v>0</v>
      </c>
      <c r="CJ327" s="103">
        <f t="shared" si="173"/>
        <v>0</v>
      </c>
      <c r="CK327" s="101">
        <f t="shared" si="174"/>
        <v>0</v>
      </c>
      <c r="CL327" s="103">
        <f t="shared" si="175"/>
        <v>0</v>
      </c>
      <c r="CM327" s="101" t="e">
        <f t="shared" si="176"/>
        <v>#DIV/0!</v>
      </c>
    </row>
    <row r="328" spans="2:91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2"/>
        <v>10</v>
      </c>
      <c r="AY328" s="100" t="e">
        <f t="shared" si="143"/>
        <v>#DIV/0!</v>
      </c>
      <c r="AZ328" s="101" t="e">
        <f t="shared" si="144"/>
        <v>#DIV/0!</v>
      </c>
      <c r="BA328" s="102">
        <f t="shared" si="145"/>
        <v>0</v>
      </c>
      <c r="BB328" s="100" t="e">
        <f t="shared" si="146"/>
        <v>#DIV/0!</v>
      </c>
      <c r="BC328" s="100">
        <f t="shared" si="147"/>
        <v>0</v>
      </c>
      <c r="BD328" s="100" t="e">
        <f t="shared" si="148"/>
        <v>#DIV/0!</v>
      </c>
      <c r="BE328" s="100">
        <f t="shared" si="149"/>
        <v>0</v>
      </c>
      <c r="BF328" s="100" t="e">
        <f t="shared" si="150"/>
        <v>#DIV/0!</v>
      </c>
      <c r="BG328" s="103" t="e">
        <f>+VLOOKUP(K328,'Código Barras'!$C$3:$D$1694,1,0)</f>
        <v>#N/A</v>
      </c>
      <c r="BH328" s="101" t="e">
        <f t="shared" si="151"/>
        <v>#DIV/0!</v>
      </c>
      <c r="BI328" s="103" t="e">
        <f>+VLOOKUP(M328,'Código Barras'!$C$3:$D$1694,1,0)</f>
        <v>#N/A</v>
      </c>
      <c r="BJ328" s="101" t="e">
        <f t="shared" si="152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3"/>
        <v>0</v>
      </c>
      <c r="BQ328" s="103">
        <f t="shared" si="154"/>
        <v>0</v>
      </c>
      <c r="BR328" s="103">
        <f t="shared" si="155"/>
        <v>0</v>
      </c>
      <c r="BS328" s="103">
        <f t="shared" si="156"/>
        <v>0</v>
      </c>
      <c r="BT328" s="101">
        <f t="shared" si="157"/>
        <v>0</v>
      </c>
      <c r="BU328" s="101">
        <f t="shared" si="158"/>
        <v>0</v>
      </c>
      <c r="BV328" s="101">
        <f t="shared" si="159"/>
        <v>0</v>
      </c>
      <c r="BW328" s="101">
        <f t="shared" si="160"/>
        <v>0</v>
      </c>
      <c r="BX328" s="101">
        <f t="shared" si="161"/>
        <v>0</v>
      </c>
      <c r="BY328" s="101">
        <f t="shared" si="162"/>
        <v>0</v>
      </c>
      <c r="BZ328" s="101">
        <f t="shared" si="163"/>
        <v>0</v>
      </c>
      <c r="CA328" s="101">
        <f t="shared" si="164"/>
        <v>0</v>
      </c>
      <c r="CB328" s="100">
        <f t="shared" si="165"/>
        <v>0</v>
      </c>
      <c r="CC328" s="101">
        <f t="shared" si="166"/>
        <v>0</v>
      </c>
      <c r="CD328" s="102">
        <f t="shared" si="167"/>
        <v>0</v>
      </c>
      <c r="CE328" s="100">
        <f t="shared" si="168"/>
        <v>0</v>
      </c>
      <c r="CF328" s="100">
        <f t="shared" si="169"/>
        <v>0</v>
      </c>
      <c r="CG328" s="100">
        <f t="shared" si="170"/>
        <v>0</v>
      </c>
      <c r="CH328" s="100">
        <f t="shared" si="171"/>
        <v>0</v>
      </c>
      <c r="CI328" s="100">
        <f t="shared" si="172"/>
        <v>0</v>
      </c>
      <c r="CJ328" s="103">
        <f t="shared" si="173"/>
        <v>0</v>
      </c>
      <c r="CK328" s="101">
        <f t="shared" si="174"/>
        <v>0</v>
      </c>
      <c r="CL328" s="103">
        <f t="shared" si="175"/>
        <v>0</v>
      </c>
      <c r="CM328" s="101" t="e">
        <f t="shared" si="176"/>
        <v>#DIV/0!</v>
      </c>
    </row>
    <row r="329" spans="2:91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2"/>
        <v>10</v>
      </c>
      <c r="AY329" s="100" t="e">
        <f t="shared" si="143"/>
        <v>#DIV/0!</v>
      </c>
      <c r="AZ329" s="101" t="e">
        <f t="shared" si="144"/>
        <v>#DIV/0!</v>
      </c>
      <c r="BA329" s="102">
        <f t="shared" si="145"/>
        <v>0</v>
      </c>
      <c r="BB329" s="100" t="e">
        <f t="shared" si="146"/>
        <v>#DIV/0!</v>
      </c>
      <c r="BC329" s="100">
        <f t="shared" si="147"/>
        <v>0</v>
      </c>
      <c r="BD329" s="100" t="e">
        <f t="shared" si="148"/>
        <v>#DIV/0!</v>
      </c>
      <c r="BE329" s="100">
        <f t="shared" si="149"/>
        <v>0</v>
      </c>
      <c r="BF329" s="100" t="e">
        <f t="shared" si="150"/>
        <v>#DIV/0!</v>
      </c>
      <c r="BG329" s="103" t="e">
        <f>+VLOOKUP(K329,'Código Barras'!$C$3:$D$1694,1,0)</f>
        <v>#N/A</v>
      </c>
      <c r="BH329" s="101" t="e">
        <f t="shared" si="151"/>
        <v>#DIV/0!</v>
      </c>
      <c r="BI329" s="103" t="e">
        <f>+VLOOKUP(M329,'Código Barras'!$C$3:$D$1694,1,0)</f>
        <v>#N/A</v>
      </c>
      <c r="BJ329" s="101" t="e">
        <f t="shared" si="152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3"/>
        <v>0</v>
      </c>
      <c r="BQ329" s="103">
        <f t="shared" si="154"/>
        <v>0</v>
      </c>
      <c r="BR329" s="103">
        <f t="shared" si="155"/>
        <v>0</v>
      </c>
      <c r="BS329" s="103">
        <f t="shared" si="156"/>
        <v>0</v>
      </c>
      <c r="BT329" s="101">
        <f t="shared" si="157"/>
        <v>0</v>
      </c>
      <c r="BU329" s="101">
        <f t="shared" si="158"/>
        <v>0</v>
      </c>
      <c r="BV329" s="101">
        <f t="shared" si="159"/>
        <v>0</v>
      </c>
      <c r="BW329" s="101">
        <f t="shared" si="160"/>
        <v>0</v>
      </c>
      <c r="BX329" s="101">
        <f t="shared" si="161"/>
        <v>0</v>
      </c>
      <c r="BY329" s="101">
        <f t="shared" si="162"/>
        <v>0</v>
      </c>
      <c r="BZ329" s="101">
        <f t="shared" si="163"/>
        <v>0</v>
      </c>
      <c r="CA329" s="101">
        <f t="shared" si="164"/>
        <v>0</v>
      </c>
      <c r="CB329" s="100">
        <f t="shared" si="165"/>
        <v>0</v>
      </c>
      <c r="CC329" s="101">
        <f t="shared" si="166"/>
        <v>0</v>
      </c>
      <c r="CD329" s="102">
        <f t="shared" si="167"/>
        <v>0</v>
      </c>
      <c r="CE329" s="100">
        <f t="shared" si="168"/>
        <v>0</v>
      </c>
      <c r="CF329" s="100">
        <f t="shared" si="169"/>
        <v>0</v>
      </c>
      <c r="CG329" s="100">
        <f t="shared" si="170"/>
        <v>0</v>
      </c>
      <c r="CH329" s="100">
        <f t="shared" si="171"/>
        <v>0</v>
      </c>
      <c r="CI329" s="100">
        <f t="shared" si="172"/>
        <v>0</v>
      </c>
      <c r="CJ329" s="103">
        <f t="shared" si="173"/>
        <v>0</v>
      </c>
      <c r="CK329" s="101">
        <f t="shared" si="174"/>
        <v>0</v>
      </c>
      <c r="CL329" s="103">
        <f t="shared" si="175"/>
        <v>0</v>
      </c>
      <c r="CM329" s="101" t="e">
        <f t="shared" si="176"/>
        <v>#DIV/0!</v>
      </c>
    </row>
    <row r="330" spans="2:91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2"/>
        <v>10</v>
      </c>
      <c r="AY330" s="100" t="e">
        <f t="shared" si="143"/>
        <v>#DIV/0!</v>
      </c>
      <c r="AZ330" s="101" t="e">
        <f t="shared" si="144"/>
        <v>#DIV/0!</v>
      </c>
      <c r="BA330" s="102">
        <f t="shared" si="145"/>
        <v>0</v>
      </c>
      <c r="BB330" s="100" t="e">
        <f t="shared" si="146"/>
        <v>#DIV/0!</v>
      </c>
      <c r="BC330" s="100">
        <f t="shared" si="147"/>
        <v>0</v>
      </c>
      <c r="BD330" s="100" t="e">
        <f t="shared" si="148"/>
        <v>#DIV/0!</v>
      </c>
      <c r="BE330" s="100">
        <f t="shared" si="149"/>
        <v>0</v>
      </c>
      <c r="BF330" s="100" t="e">
        <f t="shared" si="150"/>
        <v>#DIV/0!</v>
      </c>
      <c r="BG330" s="103" t="e">
        <f>+VLOOKUP(K330,'Código Barras'!$C$3:$D$1694,1,0)</f>
        <v>#N/A</v>
      </c>
      <c r="BH330" s="101" t="e">
        <f t="shared" si="151"/>
        <v>#DIV/0!</v>
      </c>
      <c r="BI330" s="103" t="e">
        <f>+VLOOKUP(M330,'Código Barras'!$C$3:$D$1694,1,0)</f>
        <v>#N/A</v>
      </c>
      <c r="BJ330" s="101" t="e">
        <f t="shared" si="152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3"/>
        <v>0</v>
      </c>
      <c r="BQ330" s="103">
        <f t="shared" si="154"/>
        <v>0</v>
      </c>
      <c r="BR330" s="103">
        <f t="shared" si="155"/>
        <v>0</v>
      </c>
      <c r="BS330" s="103">
        <f t="shared" si="156"/>
        <v>0</v>
      </c>
      <c r="BT330" s="101">
        <f t="shared" si="157"/>
        <v>0</v>
      </c>
      <c r="BU330" s="101">
        <f t="shared" si="158"/>
        <v>0</v>
      </c>
      <c r="BV330" s="101">
        <f t="shared" si="159"/>
        <v>0</v>
      </c>
      <c r="BW330" s="101">
        <f t="shared" si="160"/>
        <v>0</v>
      </c>
      <c r="BX330" s="101">
        <f t="shared" si="161"/>
        <v>0</v>
      </c>
      <c r="BY330" s="101">
        <f t="shared" si="162"/>
        <v>0</v>
      </c>
      <c r="BZ330" s="101">
        <f t="shared" si="163"/>
        <v>0</v>
      </c>
      <c r="CA330" s="101">
        <f t="shared" si="164"/>
        <v>0</v>
      </c>
      <c r="CB330" s="100">
        <f t="shared" si="165"/>
        <v>0</v>
      </c>
      <c r="CC330" s="101">
        <f t="shared" si="166"/>
        <v>0</v>
      </c>
      <c r="CD330" s="102">
        <f t="shared" si="167"/>
        <v>0</v>
      </c>
      <c r="CE330" s="100">
        <f t="shared" si="168"/>
        <v>0</v>
      </c>
      <c r="CF330" s="100">
        <f t="shared" si="169"/>
        <v>0</v>
      </c>
      <c r="CG330" s="100">
        <f t="shared" si="170"/>
        <v>0</v>
      </c>
      <c r="CH330" s="100">
        <f t="shared" si="171"/>
        <v>0</v>
      </c>
      <c r="CI330" s="100">
        <f t="shared" si="172"/>
        <v>0</v>
      </c>
      <c r="CJ330" s="103">
        <f t="shared" si="173"/>
        <v>0</v>
      </c>
      <c r="CK330" s="101">
        <f t="shared" si="174"/>
        <v>0</v>
      </c>
      <c r="CL330" s="103">
        <f t="shared" si="175"/>
        <v>0</v>
      </c>
      <c r="CM330" s="101" t="e">
        <f t="shared" si="176"/>
        <v>#DIV/0!</v>
      </c>
    </row>
    <row r="331" spans="2:91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7">SUMPRODUCT(--(ISERROR(AY331:CM331)))</f>
        <v>10</v>
      </c>
      <c r="AY331" s="100" t="e">
        <f t="shared" ref="AY331:AY379" si="178">IF(OR(C331="F",C331="NC",C331="ND",C331="R"),C331,1/0)</f>
        <v>#DIV/0!</v>
      </c>
      <c r="AZ331" s="101" t="e">
        <f t="shared" ref="AZ331:AZ379" si="179">IF(ISNUMBER(D331),D331,1/0)</f>
        <v>#DIV/0!</v>
      </c>
      <c r="BA331" s="102">
        <f t="shared" ref="BA331:BA379" si="180">+E331</f>
        <v>0</v>
      </c>
      <c r="BB331" s="100" t="e">
        <f t="shared" ref="BB331:BB379" si="181">IF(ISTEXT(F331),F331,1/0)</f>
        <v>#DIV/0!</v>
      </c>
      <c r="BC331" s="100">
        <f t="shared" ref="BC331:BC379" si="182">+G331</f>
        <v>0</v>
      </c>
      <c r="BD331" s="100" t="e">
        <f t="shared" ref="BD331:BD379" si="183">IF(ISTEXT(H331),H331,1/0)</f>
        <v>#DIV/0!</v>
      </c>
      <c r="BE331" s="100">
        <f t="shared" ref="BE331:BE379" si="184">+I331</f>
        <v>0</v>
      </c>
      <c r="BF331" s="100" t="e">
        <f t="shared" ref="BF331:BF379" si="185">IF(ISTEXT(J331),J331,1/0)</f>
        <v>#DIV/0!</v>
      </c>
      <c r="BG331" s="103" t="e">
        <f>+VLOOKUP(K331,'Código Barras'!$C$3:$D$1694,1,0)</f>
        <v>#N/A</v>
      </c>
      <c r="BH331" s="101" t="e">
        <f t="shared" ref="BH331:BH379" si="186">IF(ISNUMBER(L331),L331,1/0)</f>
        <v>#DIV/0!</v>
      </c>
      <c r="BI331" s="103" t="e">
        <f>+VLOOKUP(M331,'Código Barras'!$C$3:$D$1694,1,0)</f>
        <v>#N/A</v>
      </c>
      <c r="BJ331" s="101" t="e">
        <f t="shared" ref="BJ331:BJ379" si="187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8">+T331</f>
        <v>0</v>
      </c>
      <c r="BQ331" s="103">
        <f t="shared" ref="BQ331:BQ379" si="189">+U331</f>
        <v>0</v>
      </c>
      <c r="BR331" s="103">
        <f t="shared" ref="BR331:BR379" si="190">+V331</f>
        <v>0</v>
      </c>
      <c r="BS331" s="103">
        <f t="shared" ref="BS331:BS379" si="191">+W331</f>
        <v>0</v>
      </c>
      <c r="BT331" s="101">
        <f t="shared" ref="BT331:BT379" si="192">IF(OR(ISNUMBER(X331),X331=0),X331,1/0)</f>
        <v>0</v>
      </c>
      <c r="BU331" s="101">
        <f t="shared" ref="BU331:BU379" si="193">IF(OR(ISNUMBER(Y331),Y331=0),Y331,1/0)</f>
        <v>0</v>
      </c>
      <c r="BV331" s="101">
        <f t="shared" ref="BV331:BV379" si="194">IF(OR(ISNUMBER(Z331),Z331=0),Z331,1/0)</f>
        <v>0</v>
      </c>
      <c r="BW331" s="101">
        <f t="shared" ref="BW331:BW379" si="195">IF(OR(ISNUMBER(AA331),AA331=0),AA331,1/0)</f>
        <v>0</v>
      </c>
      <c r="BX331" s="101">
        <f t="shared" ref="BX331:BX379" si="196">IF(OR(ISNUMBER(AB331),AB331=0),AB331,1/0)</f>
        <v>0</v>
      </c>
      <c r="BY331" s="101">
        <f t="shared" ref="BY331:BY379" si="197">IF(OR(ISNUMBER(AC331),AC331=0),AC331,1/0)</f>
        <v>0</v>
      </c>
      <c r="BZ331" s="101">
        <f t="shared" ref="BZ331:BZ379" si="198">IF(OR(ISNUMBER(AD331),AD331=0),AD331,1/0)</f>
        <v>0</v>
      </c>
      <c r="CA331" s="101">
        <f t="shared" ref="CA331:CA379" si="199">IF(OR(ISNUMBER(AE331),AE331=0),AE331,1/0)</f>
        <v>0</v>
      </c>
      <c r="CB331" s="100">
        <f t="shared" ref="CB331:CB379" si="200">IF(OR(ISNUMBER(AF331),AF331=0),AF331,1/0)</f>
        <v>0</v>
      </c>
      <c r="CC331" s="101">
        <f t="shared" ref="CC331:CC379" si="201">IF(OR(ISNUMBER(AG331),AG331=0),AG331,1/0)</f>
        <v>0</v>
      </c>
      <c r="CD331" s="102">
        <f t="shared" ref="CD331:CD379" si="202">IF(OR(ISNUMBER(AH331),AH331=0),AH331,1/0)</f>
        <v>0</v>
      </c>
      <c r="CE331" s="100">
        <f t="shared" ref="CE331:CE379" si="203">IF(OR(ISNUMBER(AI331),AI331=0),AI331,1/0)</f>
        <v>0</v>
      </c>
      <c r="CF331" s="100">
        <f t="shared" ref="CF331:CF379" si="204">IF(OR(ISNUMBER(AJ331),AJ331=0),AJ331,1/0)</f>
        <v>0</v>
      </c>
      <c r="CG331" s="100">
        <f t="shared" ref="CG331:CG379" si="205">IF(OR(ISNUMBER(AK331),AK331=0),AK331,1/0)</f>
        <v>0</v>
      </c>
      <c r="CH331" s="100">
        <f t="shared" ref="CH331:CH379" si="206">IF(OR(ISNUMBER(AL331),AL331=0),AL331,1/0)</f>
        <v>0</v>
      </c>
      <c r="CI331" s="100">
        <f t="shared" ref="CI331:CI379" si="207">IF(OR(ISNUMBER(AM331),AM331=0),AM331,1/0)</f>
        <v>0</v>
      </c>
      <c r="CJ331" s="103">
        <f t="shared" ref="CJ331:CJ379" si="208">IF(OR(ISNUMBER(AN331),AN331=0),AN331,1/0)</f>
        <v>0</v>
      </c>
      <c r="CK331" s="101">
        <f t="shared" ref="CK331:CK379" si="209">IF(OR(ISNUMBER(AO331),AO331=0),AO331,1/0)</f>
        <v>0</v>
      </c>
      <c r="CL331" s="103">
        <f t="shared" ref="CL331:CL379" si="210">IF(OR(ISNUMBER(AP331),AP331=0),AP331,1/0)</f>
        <v>0</v>
      </c>
      <c r="CM331" s="101" t="e">
        <f t="shared" ref="CM331:CM379" si="211">IF(ISNUMBER(AQ331),AQ331,1/0)</f>
        <v>#DIV/0!</v>
      </c>
    </row>
    <row r="332" spans="2:91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7"/>
        <v>10</v>
      </c>
      <c r="AY332" s="100" t="e">
        <f t="shared" si="178"/>
        <v>#DIV/0!</v>
      </c>
      <c r="AZ332" s="101" t="e">
        <f t="shared" si="179"/>
        <v>#DIV/0!</v>
      </c>
      <c r="BA332" s="102">
        <f t="shared" si="180"/>
        <v>0</v>
      </c>
      <c r="BB332" s="100" t="e">
        <f t="shared" si="181"/>
        <v>#DIV/0!</v>
      </c>
      <c r="BC332" s="100">
        <f t="shared" si="182"/>
        <v>0</v>
      </c>
      <c r="BD332" s="100" t="e">
        <f t="shared" si="183"/>
        <v>#DIV/0!</v>
      </c>
      <c r="BE332" s="100">
        <f t="shared" si="184"/>
        <v>0</v>
      </c>
      <c r="BF332" s="100" t="e">
        <f t="shared" si="185"/>
        <v>#DIV/0!</v>
      </c>
      <c r="BG332" s="103" t="e">
        <f>+VLOOKUP(K332,'Código Barras'!$C$3:$D$1694,1,0)</f>
        <v>#N/A</v>
      </c>
      <c r="BH332" s="101" t="e">
        <f t="shared" si="186"/>
        <v>#DIV/0!</v>
      </c>
      <c r="BI332" s="103" t="e">
        <f>+VLOOKUP(M332,'Código Barras'!$C$3:$D$1694,1,0)</f>
        <v>#N/A</v>
      </c>
      <c r="BJ332" s="101" t="e">
        <f t="shared" si="187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3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1">
        <f t="shared" si="199"/>
        <v>0</v>
      </c>
      <c r="CB332" s="100">
        <f t="shared" si="200"/>
        <v>0</v>
      </c>
      <c r="CC332" s="101">
        <f t="shared" si="201"/>
        <v>0</v>
      </c>
      <c r="CD332" s="102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0">
        <f t="shared" si="207"/>
        <v>0</v>
      </c>
      <c r="CJ332" s="103">
        <f t="shared" si="208"/>
        <v>0</v>
      </c>
      <c r="CK332" s="101">
        <f t="shared" si="209"/>
        <v>0</v>
      </c>
      <c r="CL332" s="103">
        <f t="shared" si="210"/>
        <v>0</v>
      </c>
      <c r="CM332" s="101" t="e">
        <f t="shared" si="211"/>
        <v>#DIV/0!</v>
      </c>
    </row>
    <row r="333" spans="2:91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7"/>
        <v>10</v>
      </c>
      <c r="AY333" s="100" t="e">
        <f t="shared" si="178"/>
        <v>#DIV/0!</v>
      </c>
      <c r="AZ333" s="101" t="e">
        <f t="shared" si="179"/>
        <v>#DIV/0!</v>
      </c>
      <c r="BA333" s="102">
        <f t="shared" si="180"/>
        <v>0</v>
      </c>
      <c r="BB333" s="100" t="e">
        <f t="shared" si="181"/>
        <v>#DIV/0!</v>
      </c>
      <c r="BC333" s="100">
        <f t="shared" si="182"/>
        <v>0</v>
      </c>
      <c r="BD333" s="100" t="e">
        <f t="shared" si="183"/>
        <v>#DIV/0!</v>
      </c>
      <c r="BE333" s="100">
        <f t="shared" si="184"/>
        <v>0</v>
      </c>
      <c r="BF333" s="100" t="e">
        <f t="shared" si="185"/>
        <v>#DIV/0!</v>
      </c>
      <c r="BG333" s="103" t="e">
        <f>+VLOOKUP(K333,'Código Barras'!$C$3:$D$1694,1,0)</f>
        <v>#N/A</v>
      </c>
      <c r="BH333" s="101" t="e">
        <f t="shared" si="186"/>
        <v>#DIV/0!</v>
      </c>
      <c r="BI333" s="103" t="e">
        <f>+VLOOKUP(M333,'Código Barras'!$C$3:$D$1694,1,0)</f>
        <v>#N/A</v>
      </c>
      <c r="BJ333" s="101" t="e">
        <f t="shared" si="187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3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1">
        <f t="shared" si="199"/>
        <v>0</v>
      </c>
      <c r="CB333" s="100">
        <f t="shared" si="200"/>
        <v>0</v>
      </c>
      <c r="CC333" s="101">
        <f t="shared" si="201"/>
        <v>0</v>
      </c>
      <c r="CD333" s="102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0">
        <f t="shared" si="207"/>
        <v>0</v>
      </c>
      <c r="CJ333" s="103">
        <f t="shared" si="208"/>
        <v>0</v>
      </c>
      <c r="CK333" s="101">
        <f t="shared" si="209"/>
        <v>0</v>
      </c>
      <c r="CL333" s="103">
        <f t="shared" si="210"/>
        <v>0</v>
      </c>
      <c r="CM333" s="101" t="e">
        <f t="shared" si="211"/>
        <v>#DIV/0!</v>
      </c>
    </row>
    <row r="334" spans="2:91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7"/>
        <v>10</v>
      </c>
      <c r="AY334" s="100" t="e">
        <f t="shared" si="178"/>
        <v>#DIV/0!</v>
      </c>
      <c r="AZ334" s="101" t="e">
        <f t="shared" si="179"/>
        <v>#DIV/0!</v>
      </c>
      <c r="BA334" s="102">
        <f t="shared" si="180"/>
        <v>0</v>
      </c>
      <c r="BB334" s="100" t="e">
        <f t="shared" si="181"/>
        <v>#DIV/0!</v>
      </c>
      <c r="BC334" s="100">
        <f t="shared" si="182"/>
        <v>0</v>
      </c>
      <c r="BD334" s="100" t="e">
        <f t="shared" si="183"/>
        <v>#DIV/0!</v>
      </c>
      <c r="BE334" s="100">
        <f t="shared" si="184"/>
        <v>0</v>
      </c>
      <c r="BF334" s="100" t="e">
        <f t="shared" si="185"/>
        <v>#DIV/0!</v>
      </c>
      <c r="BG334" s="103" t="e">
        <f>+VLOOKUP(K334,'Código Barras'!$C$3:$D$1694,1,0)</f>
        <v>#N/A</v>
      </c>
      <c r="BH334" s="101" t="e">
        <f t="shared" si="186"/>
        <v>#DIV/0!</v>
      </c>
      <c r="BI334" s="103" t="e">
        <f>+VLOOKUP(M334,'Código Barras'!$C$3:$D$1694,1,0)</f>
        <v>#N/A</v>
      </c>
      <c r="BJ334" s="101" t="e">
        <f t="shared" si="187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8"/>
        <v>0</v>
      </c>
      <c r="BQ334" s="103">
        <f t="shared" si="189"/>
        <v>0</v>
      </c>
      <c r="BR334" s="103">
        <f t="shared" si="190"/>
        <v>0</v>
      </c>
      <c r="BS334" s="103">
        <f t="shared" si="191"/>
        <v>0</v>
      </c>
      <c r="BT334" s="101">
        <f t="shared" si="192"/>
        <v>0</v>
      </c>
      <c r="BU334" s="101">
        <f t="shared" si="193"/>
        <v>0</v>
      </c>
      <c r="BV334" s="101">
        <f t="shared" si="194"/>
        <v>0</v>
      </c>
      <c r="BW334" s="101">
        <f t="shared" si="195"/>
        <v>0</v>
      </c>
      <c r="BX334" s="101">
        <f t="shared" si="196"/>
        <v>0</v>
      </c>
      <c r="BY334" s="101">
        <f t="shared" si="197"/>
        <v>0</v>
      </c>
      <c r="BZ334" s="101">
        <f t="shared" si="198"/>
        <v>0</v>
      </c>
      <c r="CA334" s="101">
        <f t="shared" si="199"/>
        <v>0</v>
      </c>
      <c r="CB334" s="100">
        <f t="shared" si="200"/>
        <v>0</v>
      </c>
      <c r="CC334" s="101">
        <f t="shared" si="201"/>
        <v>0</v>
      </c>
      <c r="CD334" s="102">
        <f t="shared" si="202"/>
        <v>0</v>
      </c>
      <c r="CE334" s="100">
        <f t="shared" si="203"/>
        <v>0</v>
      </c>
      <c r="CF334" s="100">
        <f t="shared" si="204"/>
        <v>0</v>
      </c>
      <c r="CG334" s="100">
        <f t="shared" si="205"/>
        <v>0</v>
      </c>
      <c r="CH334" s="100">
        <f t="shared" si="206"/>
        <v>0</v>
      </c>
      <c r="CI334" s="100">
        <f t="shared" si="207"/>
        <v>0</v>
      </c>
      <c r="CJ334" s="103">
        <f t="shared" si="208"/>
        <v>0</v>
      </c>
      <c r="CK334" s="101">
        <f t="shared" si="209"/>
        <v>0</v>
      </c>
      <c r="CL334" s="103">
        <f t="shared" si="210"/>
        <v>0</v>
      </c>
      <c r="CM334" s="101" t="e">
        <f t="shared" si="211"/>
        <v>#DIV/0!</v>
      </c>
    </row>
    <row r="335" spans="2:91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7"/>
        <v>10</v>
      </c>
      <c r="AY335" s="100" t="e">
        <f t="shared" si="178"/>
        <v>#DIV/0!</v>
      </c>
      <c r="AZ335" s="101" t="e">
        <f t="shared" si="179"/>
        <v>#DIV/0!</v>
      </c>
      <c r="BA335" s="102">
        <f t="shared" si="180"/>
        <v>0</v>
      </c>
      <c r="BB335" s="100" t="e">
        <f t="shared" si="181"/>
        <v>#DIV/0!</v>
      </c>
      <c r="BC335" s="100">
        <f t="shared" si="182"/>
        <v>0</v>
      </c>
      <c r="BD335" s="100" t="e">
        <f t="shared" si="183"/>
        <v>#DIV/0!</v>
      </c>
      <c r="BE335" s="100">
        <f t="shared" si="184"/>
        <v>0</v>
      </c>
      <c r="BF335" s="100" t="e">
        <f t="shared" si="185"/>
        <v>#DIV/0!</v>
      </c>
      <c r="BG335" s="103" t="e">
        <f>+VLOOKUP(K335,'Código Barras'!$C$3:$D$1694,1,0)</f>
        <v>#N/A</v>
      </c>
      <c r="BH335" s="101" t="e">
        <f t="shared" si="186"/>
        <v>#DIV/0!</v>
      </c>
      <c r="BI335" s="103" t="e">
        <f>+VLOOKUP(M335,'Código Barras'!$C$3:$D$1694,1,0)</f>
        <v>#N/A</v>
      </c>
      <c r="BJ335" s="101" t="e">
        <f t="shared" si="187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8"/>
        <v>0</v>
      </c>
      <c r="BQ335" s="103">
        <f t="shared" si="189"/>
        <v>0</v>
      </c>
      <c r="BR335" s="103">
        <f t="shared" si="190"/>
        <v>0</v>
      </c>
      <c r="BS335" s="103">
        <f t="shared" si="191"/>
        <v>0</v>
      </c>
      <c r="BT335" s="101">
        <f t="shared" si="192"/>
        <v>0</v>
      </c>
      <c r="BU335" s="101">
        <f t="shared" si="193"/>
        <v>0</v>
      </c>
      <c r="BV335" s="101">
        <f t="shared" si="194"/>
        <v>0</v>
      </c>
      <c r="BW335" s="101">
        <f t="shared" si="195"/>
        <v>0</v>
      </c>
      <c r="BX335" s="101">
        <f t="shared" si="196"/>
        <v>0</v>
      </c>
      <c r="BY335" s="101">
        <f t="shared" si="197"/>
        <v>0</v>
      </c>
      <c r="BZ335" s="101">
        <f t="shared" si="198"/>
        <v>0</v>
      </c>
      <c r="CA335" s="101">
        <f t="shared" si="199"/>
        <v>0</v>
      </c>
      <c r="CB335" s="100">
        <f t="shared" si="200"/>
        <v>0</v>
      </c>
      <c r="CC335" s="101">
        <f t="shared" si="201"/>
        <v>0</v>
      </c>
      <c r="CD335" s="102">
        <f t="shared" si="202"/>
        <v>0</v>
      </c>
      <c r="CE335" s="100">
        <f t="shared" si="203"/>
        <v>0</v>
      </c>
      <c r="CF335" s="100">
        <f t="shared" si="204"/>
        <v>0</v>
      </c>
      <c r="CG335" s="100">
        <f t="shared" si="205"/>
        <v>0</v>
      </c>
      <c r="CH335" s="100">
        <f t="shared" si="206"/>
        <v>0</v>
      </c>
      <c r="CI335" s="100">
        <f t="shared" si="207"/>
        <v>0</v>
      </c>
      <c r="CJ335" s="103">
        <f t="shared" si="208"/>
        <v>0</v>
      </c>
      <c r="CK335" s="101">
        <f t="shared" si="209"/>
        <v>0</v>
      </c>
      <c r="CL335" s="103">
        <f t="shared" si="210"/>
        <v>0</v>
      </c>
      <c r="CM335" s="101" t="e">
        <f t="shared" si="211"/>
        <v>#DIV/0!</v>
      </c>
    </row>
    <row r="336" spans="2:91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7"/>
        <v>10</v>
      </c>
      <c r="AY336" s="100" t="e">
        <f t="shared" si="178"/>
        <v>#DIV/0!</v>
      </c>
      <c r="AZ336" s="101" t="e">
        <f t="shared" si="179"/>
        <v>#DIV/0!</v>
      </c>
      <c r="BA336" s="102">
        <f t="shared" si="180"/>
        <v>0</v>
      </c>
      <c r="BB336" s="100" t="e">
        <f t="shared" si="181"/>
        <v>#DIV/0!</v>
      </c>
      <c r="BC336" s="100">
        <f t="shared" si="182"/>
        <v>0</v>
      </c>
      <c r="BD336" s="100" t="e">
        <f t="shared" si="183"/>
        <v>#DIV/0!</v>
      </c>
      <c r="BE336" s="100">
        <f t="shared" si="184"/>
        <v>0</v>
      </c>
      <c r="BF336" s="100" t="e">
        <f t="shared" si="185"/>
        <v>#DIV/0!</v>
      </c>
      <c r="BG336" s="103" t="e">
        <f>+VLOOKUP(K336,'Código Barras'!$C$3:$D$1694,1,0)</f>
        <v>#N/A</v>
      </c>
      <c r="BH336" s="101" t="e">
        <f t="shared" si="186"/>
        <v>#DIV/0!</v>
      </c>
      <c r="BI336" s="103" t="e">
        <f>+VLOOKUP(M336,'Código Barras'!$C$3:$D$1694,1,0)</f>
        <v>#N/A</v>
      </c>
      <c r="BJ336" s="101" t="e">
        <f t="shared" si="187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8"/>
        <v>0</v>
      </c>
      <c r="BQ336" s="103">
        <f t="shared" si="189"/>
        <v>0</v>
      </c>
      <c r="BR336" s="103">
        <f t="shared" si="190"/>
        <v>0</v>
      </c>
      <c r="BS336" s="103">
        <f t="shared" si="191"/>
        <v>0</v>
      </c>
      <c r="BT336" s="101">
        <f t="shared" si="192"/>
        <v>0</v>
      </c>
      <c r="BU336" s="101">
        <f t="shared" si="193"/>
        <v>0</v>
      </c>
      <c r="BV336" s="101">
        <f t="shared" si="194"/>
        <v>0</v>
      </c>
      <c r="BW336" s="101">
        <f t="shared" si="195"/>
        <v>0</v>
      </c>
      <c r="BX336" s="101">
        <f t="shared" si="196"/>
        <v>0</v>
      </c>
      <c r="BY336" s="101">
        <f t="shared" si="197"/>
        <v>0</v>
      </c>
      <c r="BZ336" s="101">
        <f t="shared" si="198"/>
        <v>0</v>
      </c>
      <c r="CA336" s="101">
        <f t="shared" si="199"/>
        <v>0</v>
      </c>
      <c r="CB336" s="100">
        <f t="shared" si="200"/>
        <v>0</v>
      </c>
      <c r="CC336" s="101">
        <f t="shared" si="201"/>
        <v>0</v>
      </c>
      <c r="CD336" s="102">
        <f t="shared" si="202"/>
        <v>0</v>
      </c>
      <c r="CE336" s="100">
        <f t="shared" si="203"/>
        <v>0</v>
      </c>
      <c r="CF336" s="100">
        <f t="shared" si="204"/>
        <v>0</v>
      </c>
      <c r="CG336" s="100">
        <f t="shared" si="205"/>
        <v>0</v>
      </c>
      <c r="CH336" s="100">
        <f t="shared" si="206"/>
        <v>0</v>
      </c>
      <c r="CI336" s="100">
        <f t="shared" si="207"/>
        <v>0</v>
      </c>
      <c r="CJ336" s="103">
        <f t="shared" si="208"/>
        <v>0</v>
      </c>
      <c r="CK336" s="101">
        <f t="shared" si="209"/>
        <v>0</v>
      </c>
      <c r="CL336" s="103">
        <f t="shared" si="210"/>
        <v>0</v>
      </c>
      <c r="CM336" s="101" t="e">
        <f t="shared" si="211"/>
        <v>#DIV/0!</v>
      </c>
    </row>
    <row r="337" spans="2:91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7"/>
        <v>10</v>
      </c>
      <c r="AY337" s="100" t="e">
        <f t="shared" si="178"/>
        <v>#DIV/0!</v>
      </c>
      <c r="AZ337" s="101" t="e">
        <f t="shared" si="179"/>
        <v>#DIV/0!</v>
      </c>
      <c r="BA337" s="102">
        <f t="shared" si="180"/>
        <v>0</v>
      </c>
      <c r="BB337" s="100" t="e">
        <f t="shared" si="181"/>
        <v>#DIV/0!</v>
      </c>
      <c r="BC337" s="100">
        <f t="shared" si="182"/>
        <v>0</v>
      </c>
      <c r="BD337" s="100" t="e">
        <f t="shared" si="183"/>
        <v>#DIV/0!</v>
      </c>
      <c r="BE337" s="100">
        <f t="shared" si="184"/>
        <v>0</v>
      </c>
      <c r="BF337" s="100" t="e">
        <f t="shared" si="185"/>
        <v>#DIV/0!</v>
      </c>
      <c r="BG337" s="103" t="e">
        <f>+VLOOKUP(K337,'Código Barras'!$C$3:$D$1694,1,0)</f>
        <v>#N/A</v>
      </c>
      <c r="BH337" s="101" t="e">
        <f t="shared" si="186"/>
        <v>#DIV/0!</v>
      </c>
      <c r="BI337" s="103" t="e">
        <f>+VLOOKUP(M337,'Código Barras'!$C$3:$D$1694,1,0)</f>
        <v>#N/A</v>
      </c>
      <c r="BJ337" s="101" t="e">
        <f t="shared" si="187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8"/>
        <v>0</v>
      </c>
      <c r="BQ337" s="103">
        <f t="shared" si="189"/>
        <v>0</v>
      </c>
      <c r="BR337" s="103">
        <f t="shared" si="190"/>
        <v>0</v>
      </c>
      <c r="BS337" s="103">
        <f t="shared" si="191"/>
        <v>0</v>
      </c>
      <c r="BT337" s="101">
        <f t="shared" si="192"/>
        <v>0</v>
      </c>
      <c r="BU337" s="101">
        <f t="shared" si="193"/>
        <v>0</v>
      </c>
      <c r="BV337" s="101">
        <f t="shared" si="194"/>
        <v>0</v>
      </c>
      <c r="BW337" s="101">
        <f t="shared" si="195"/>
        <v>0</v>
      </c>
      <c r="BX337" s="101">
        <f t="shared" si="196"/>
        <v>0</v>
      </c>
      <c r="BY337" s="101">
        <f t="shared" si="197"/>
        <v>0</v>
      </c>
      <c r="BZ337" s="101">
        <f t="shared" si="198"/>
        <v>0</v>
      </c>
      <c r="CA337" s="101">
        <f t="shared" si="199"/>
        <v>0</v>
      </c>
      <c r="CB337" s="100">
        <f t="shared" si="200"/>
        <v>0</v>
      </c>
      <c r="CC337" s="101">
        <f t="shared" si="201"/>
        <v>0</v>
      </c>
      <c r="CD337" s="102">
        <f t="shared" si="202"/>
        <v>0</v>
      </c>
      <c r="CE337" s="100">
        <f t="shared" si="203"/>
        <v>0</v>
      </c>
      <c r="CF337" s="100">
        <f t="shared" si="204"/>
        <v>0</v>
      </c>
      <c r="CG337" s="100">
        <f t="shared" si="205"/>
        <v>0</v>
      </c>
      <c r="CH337" s="100">
        <f t="shared" si="206"/>
        <v>0</v>
      </c>
      <c r="CI337" s="100">
        <f t="shared" si="207"/>
        <v>0</v>
      </c>
      <c r="CJ337" s="103">
        <f t="shared" si="208"/>
        <v>0</v>
      </c>
      <c r="CK337" s="101">
        <f t="shared" si="209"/>
        <v>0</v>
      </c>
      <c r="CL337" s="103">
        <f t="shared" si="210"/>
        <v>0</v>
      </c>
      <c r="CM337" s="101" t="e">
        <f t="shared" si="211"/>
        <v>#DIV/0!</v>
      </c>
    </row>
    <row r="338" spans="2:91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7"/>
        <v>10</v>
      </c>
      <c r="AY338" s="100" t="e">
        <f t="shared" si="178"/>
        <v>#DIV/0!</v>
      </c>
      <c r="AZ338" s="101" t="e">
        <f t="shared" si="179"/>
        <v>#DIV/0!</v>
      </c>
      <c r="BA338" s="102">
        <f t="shared" si="180"/>
        <v>0</v>
      </c>
      <c r="BB338" s="100" t="e">
        <f t="shared" si="181"/>
        <v>#DIV/0!</v>
      </c>
      <c r="BC338" s="100">
        <f t="shared" si="182"/>
        <v>0</v>
      </c>
      <c r="BD338" s="100" t="e">
        <f t="shared" si="183"/>
        <v>#DIV/0!</v>
      </c>
      <c r="BE338" s="100">
        <f t="shared" si="184"/>
        <v>0</v>
      </c>
      <c r="BF338" s="100" t="e">
        <f t="shared" si="185"/>
        <v>#DIV/0!</v>
      </c>
      <c r="BG338" s="103" t="e">
        <f>+VLOOKUP(K338,'Código Barras'!$C$3:$D$1694,1,0)</f>
        <v>#N/A</v>
      </c>
      <c r="BH338" s="101" t="e">
        <f t="shared" si="186"/>
        <v>#DIV/0!</v>
      </c>
      <c r="BI338" s="103" t="e">
        <f>+VLOOKUP(M338,'Código Barras'!$C$3:$D$1694,1,0)</f>
        <v>#N/A</v>
      </c>
      <c r="BJ338" s="101" t="e">
        <f t="shared" si="187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8"/>
        <v>0</v>
      </c>
      <c r="BQ338" s="103">
        <f t="shared" si="189"/>
        <v>0</v>
      </c>
      <c r="BR338" s="103">
        <f t="shared" si="190"/>
        <v>0</v>
      </c>
      <c r="BS338" s="103">
        <f t="shared" si="191"/>
        <v>0</v>
      </c>
      <c r="BT338" s="101">
        <f t="shared" si="192"/>
        <v>0</v>
      </c>
      <c r="BU338" s="101">
        <f t="shared" si="193"/>
        <v>0</v>
      </c>
      <c r="BV338" s="101">
        <f t="shared" si="194"/>
        <v>0</v>
      </c>
      <c r="BW338" s="101">
        <f t="shared" si="195"/>
        <v>0</v>
      </c>
      <c r="BX338" s="101">
        <f t="shared" si="196"/>
        <v>0</v>
      </c>
      <c r="BY338" s="101">
        <f t="shared" si="197"/>
        <v>0</v>
      </c>
      <c r="BZ338" s="101">
        <f t="shared" si="198"/>
        <v>0</v>
      </c>
      <c r="CA338" s="101">
        <f t="shared" si="199"/>
        <v>0</v>
      </c>
      <c r="CB338" s="100">
        <f t="shared" si="200"/>
        <v>0</v>
      </c>
      <c r="CC338" s="101">
        <f t="shared" si="201"/>
        <v>0</v>
      </c>
      <c r="CD338" s="102">
        <f t="shared" si="202"/>
        <v>0</v>
      </c>
      <c r="CE338" s="100">
        <f t="shared" si="203"/>
        <v>0</v>
      </c>
      <c r="CF338" s="100">
        <f t="shared" si="204"/>
        <v>0</v>
      </c>
      <c r="CG338" s="100">
        <f t="shared" si="205"/>
        <v>0</v>
      </c>
      <c r="CH338" s="100">
        <f t="shared" si="206"/>
        <v>0</v>
      </c>
      <c r="CI338" s="100">
        <f t="shared" si="207"/>
        <v>0</v>
      </c>
      <c r="CJ338" s="103">
        <f t="shared" si="208"/>
        <v>0</v>
      </c>
      <c r="CK338" s="101">
        <f t="shared" si="209"/>
        <v>0</v>
      </c>
      <c r="CL338" s="103">
        <f t="shared" si="210"/>
        <v>0</v>
      </c>
      <c r="CM338" s="101" t="e">
        <f t="shared" si="211"/>
        <v>#DIV/0!</v>
      </c>
    </row>
    <row r="339" spans="2:91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7"/>
        <v>10</v>
      </c>
      <c r="AY339" s="100" t="e">
        <f t="shared" si="178"/>
        <v>#DIV/0!</v>
      </c>
      <c r="AZ339" s="101" t="e">
        <f t="shared" si="179"/>
        <v>#DIV/0!</v>
      </c>
      <c r="BA339" s="102">
        <f t="shared" si="180"/>
        <v>0</v>
      </c>
      <c r="BB339" s="100" t="e">
        <f t="shared" si="181"/>
        <v>#DIV/0!</v>
      </c>
      <c r="BC339" s="100">
        <f t="shared" si="182"/>
        <v>0</v>
      </c>
      <c r="BD339" s="100" t="e">
        <f t="shared" si="183"/>
        <v>#DIV/0!</v>
      </c>
      <c r="BE339" s="100">
        <f t="shared" si="184"/>
        <v>0</v>
      </c>
      <c r="BF339" s="100" t="e">
        <f t="shared" si="185"/>
        <v>#DIV/0!</v>
      </c>
      <c r="BG339" s="103" t="e">
        <f>+VLOOKUP(K339,'Código Barras'!$C$3:$D$1694,1,0)</f>
        <v>#N/A</v>
      </c>
      <c r="BH339" s="101" t="e">
        <f t="shared" si="186"/>
        <v>#DIV/0!</v>
      </c>
      <c r="BI339" s="103" t="e">
        <f>+VLOOKUP(M339,'Código Barras'!$C$3:$D$1694,1,0)</f>
        <v>#N/A</v>
      </c>
      <c r="BJ339" s="101" t="e">
        <f t="shared" si="187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8"/>
        <v>0</v>
      </c>
      <c r="BQ339" s="103">
        <f t="shared" si="189"/>
        <v>0</v>
      </c>
      <c r="BR339" s="103">
        <f t="shared" si="190"/>
        <v>0</v>
      </c>
      <c r="BS339" s="103">
        <f t="shared" si="191"/>
        <v>0</v>
      </c>
      <c r="BT339" s="101">
        <f t="shared" si="192"/>
        <v>0</v>
      </c>
      <c r="BU339" s="101">
        <f t="shared" si="193"/>
        <v>0</v>
      </c>
      <c r="BV339" s="101">
        <f t="shared" si="194"/>
        <v>0</v>
      </c>
      <c r="BW339" s="101">
        <f t="shared" si="195"/>
        <v>0</v>
      </c>
      <c r="BX339" s="101">
        <f t="shared" si="196"/>
        <v>0</v>
      </c>
      <c r="BY339" s="101">
        <f t="shared" si="197"/>
        <v>0</v>
      </c>
      <c r="BZ339" s="101">
        <f t="shared" si="198"/>
        <v>0</v>
      </c>
      <c r="CA339" s="101">
        <f t="shared" si="199"/>
        <v>0</v>
      </c>
      <c r="CB339" s="100">
        <f t="shared" si="200"/>
        <v>0</v>
      </c>
      <c r="CC339" s="101">
        <f t="shared" si="201"/>
        <v>0</v>
      </c>
      <c r="CD339" s="102">
        <f t="shared" si="202"/>
        <v>0</v>
      </c>
      <c r="CE339" s="100">
        <f t="shared" si="203"/>
        <v>0</v>
      </c>
      <c r="CF339" s="100">
        <f t="shared" si="204"/>
        <v>0</v>
      </c>
      <c r="CG339" s="100">
        <f t="shared" si="205"/>
        <v>0</v>
      </c>
      <c r="CH339" s="100">
        <f t="shared" si="206"/>
        <v>0</v>
      </c>
      <c r="CI339" s="100">
        <f t="shared" si="207"/>
        <v>0</v>
      </c>
      <c r="CJ339" s="103">
        <f t="shared" si="208"/>
        <v>0</v>
      </c>
      <c r="CK339" s="101">
        <f t="shared" si="209"/>
        <v>0</v>
      </c>
      <c r="CL339" s="103">
        <f t="shared" si="210"/>
        <v>0</v>
      </c>
      <c r="CM339" s="101" t="e">
        <f t="shared" si="211"/>
        <v>#DIV/0!</v>
      </c>
    </row>
    <row r="340" spans="2:91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7"/>
        <v>10</v>
      </c>
      <c r="AY340" s="100" t="e">
        <f t="shared" si="178"/>
        <v>#DIV/0!</v>
      </c>
      <c r="AZ340" s="101" t="e">
        <f t="shared" si="179"/>
        <v>#DIV/0!</v>
      </c>
      <c r="BA340" s="102">
        <f t="shared" si="180"/>
        <v>0</v>
      </c>
      <c r="BB340" s="100" t="e">
        <f t="shared" si="181"/>
        <v>#DIV/0!</v>
      </c>
      <c r="BC340" s="100">
        <f t="shared" si="182"/>
        <v>0</v>
      </c>
      <c r="BD340" s="100" t="e">
        <f t="shared" si="183"/>
        <v>#DIV/0!</v>
      </c>
      <c r="BE340" s="100">
        <f t="shared" si="184"/>
        <v>0</v>
      </c>
      <c r="BF340" s="100" t="e">
        <f t="shared" si="185"/>
        <v>#DIV/0!</v>
      </c>
      <c r="BG340" s="103" t="e">
        <f>+VLOOKUP(K340,'Código Barras'!$C$3:$D$1694,1,0)</f>
        <v>#N/A</v>
      </c>
      <c r="BH340" s="101" t="e">
        <f t="shared" si="186"/>
        <v>#DIV/0!</v>
      </c>
      <c r="BI340" s="103" t="e">
        <f>+VLOOKUP(M340,'Código Barras'!$C$3:$D$1694,1,0)</f>
        <v>#N/A</v>
      </c>
      <c r="BJ340" s="101" t="e">
        <f t="shared" si="187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8"/>
        <v>0</v>
      </c>
      <c r="BQ340" s="103">
        <f t="shared" si="189"/>
        <v>0</v>
      </c>
      <c r="BR340" s="103">
        <f t="shared" si="190"/>
        <v>0</v>
      </c>
      <c r="BS340" s="103">
        <f t="shared" si="191"/>
        <v>0</v>
      </c>
      <c r="BT340" s="101">
        <f t="shared" si="192"/>
        <v>0</v>
      </c>
      <c r="BU340" s="101">
        <f t="shared" si="193"/>
        <v>0</v>
      </c>
      <c r="BV340" s="101">
        <f t="shared" si="194"/>
        <v>0</v>
      </c>
      <c r="BW340" s="101">
        <f t="shared" si="195"/>
        <v>0</v>
      </c>
      <c r="BX340" s="101">
        <f t="shared" si="196"/>
        <v>0</v>
      </c>
      <c r="BY340" s="101">
        <f t="shared" si="197"/>
        <v>0</v>
      </c>
      <c r="BZ340" s="101">
        <f t="shared" si="198"/>
        <v>0</v>
      </c>
      <c r="CA340" s="101">
        <f t="shared" si="199"/>
        <v>0</v>
      </c>
      <c r="CB340" s="100">
        <f t="shared" si="200"/>
        <v>0</v>
      </c>
      <c r="CC340" s="101">
        <f t="shared" si="201"/>
        <v>0</v>
      </c>
      <c r="CD340" s="102">
        <f t="shared" si="202"/>
        <v>0</v>
      </c>
      <c r="CE340" s="100">
        <f t="shared" si="203"/>
        <v>0</v>
      </c>
      <c r="CF340" s="100">
        <f t="shared" si="204"/>
        <v>0</v>
      </c>
      <c r="CG340" s="100">
        <f t="shared" si="205"/>
        <v>0</v>
      </c>
      <c r="CH340" s="100">
        <f t="shared" si="206"/>
        <v>0</v>
      </c>
      <c r="CI340" s="100">
        <f t="shared" si="207"/>
        <v>0</v>
      </c>
      <c r="CJ340" s="103">
        <f t="shared" si="208"/>
        <v>0</v>
      </c>
      <c r="CK340" s="101">
        <f t="shared" si="209"/>
        <v>0</v>
      </c>
      <c r="CL340" s="103">
        <f t="shared" si="210"/>
        <v>0</v>
      </c>
      <c r="CM340" s="101" t="e">
        <f t="shared" si="211"/>
        <v>#DIV/0!</v>
      </c>
    </row>
    <row r="341" spans="2:91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7"/>
        <v>10</v>
      </c>
      <c r="AY341" s="100" t="e">
        <f t="shared" si="178"/>
        <v>#DIV/0!</v>
      </c>
      <c r="AZ341" s="101" t="e">
        <f t="shared" si="179"/>
        <v>#DIV/0!</v>
      </c>
      <c r="BA341" s="102">
        <f t="shared" si="180"/>
        <v>0</v>
      </c>
      <c r="BB341" s="100" t="e">
        <f t="shared" si="181"/>
        <v>#DIV/0!</v>
      </c>
      <c r="BC341" s="100">
        <f t="shared" si="182"/>
        <v>0</v>
      </c>
      <c r="BD341" s="100" t="e">
        <f t="shared" si="183"/>
        <v>#DIV/0!</v>
      </c>
      <c r="BE341" s="100">
        <f t="shared" si="184"/>
        <v>0</v>
      </c>
      <c r="BF341" s="100" t="e">
        <f t="shared" si="185"/>
        <v>#DIV/0!</v>
      </c>
      <c r="BG341" s="103" t="e">
        <f>+VLOOKUP(K341,'Código Barras'!$C$3:$D$1694,1,0)</f>
        <v>#N/A</v>
      </c>
      <c r="BH341" s="101" t="e">
        <f t="shared" si="186"/>
        <v>#DIV/0!</v>
      </c>
      <c r="BI341" s="103" t="e">
        <f>+VLOOKUP(M341,'Código Barras'!$C$3:$D$1694,1,0)</f>
        <v>#N/A</v>
      </c>
      <c r="BJ341" s="101" t="e">
        <f t="shared" si="187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8"/>
        <v>0</v>
      </c>
      <c r="BQ341" s="103">
        <f t="shared" si="189"/>
        <v>0</v>
      </c>
      <c r="BR341" s="103">
        <f t="shared" si="190"/>
        <v>0</v>
      </c>
      <c r="BS341" s="103">
        <f t="shared" si="191"/>
        <v>0</v>
      </c>
      <c r="BT341" s="101">
        <f t="shared" si="192"/>
        <v>0</v>
      </c>
      <c r="BU341" s="101">
        <f t="shared" si="193"/>
        <v>0</v>
      </c>
      <c r="BV341" s="101">
        <f t="shared" si="194"/>
        <v>0</v>
      </c>
      <c r="BW341" s="101">
        <f t="shared" si="195"/>
        <v>0</v>
      </c>
      <c r="BX341" s="101">
        <f t="shared" si="196"/>
        <v>0</v>
      </c>
      <c r="BY341" s="101">
        <f t="shared" si="197"/>
        <v>0</v>
      </c>
      <c r="BZ341" s="101">
        <f t="shared" si="198"/>
        <v>0</v>
      </c>
      <c r="CA341" s="101">
        <f t="shared" si="199"/>
        <v>0</v>
      </c>
      <c r="CB341" s="100">
        <f t="shared" si="200"/>
        <v>0</v>
      </c>
      <c r="CC341" s="101">
        <f t="shared" si="201"/>
        <v>0</v>
      </c>
      <c r="CD341" s="102">
        <f t="shared" si="202"/>
        <v>0</v>
      </c>
      <c r="CE341" s="100">
        <f t="shared" si="203"/>
        <v>0</v>
      </c>
      <c r="CF341" s="100">
        <f t="shared" si="204"/>
        <v>0</v>
      </c>
      <c r="CG341" s="100">
        <f t="shared" si="205"/>
        <v>0</v>
      </c>
      <c r="CH341" s="100">
        <f t="shared" si="206"/>
        <v>0</v>
      </c>
      <c r="CI341" s="100">
        <f t="shared" si="207"/>
        <v>0</v>
      </c>
      <c r="CJ341" s="103">
        <f t="shared" si="208"/>
        <v>0</v>
      </c>
      <c r="CK341" s="101">
        <f t="shared" si="209"/>
        <v>0</v>
      </c>
      <c r="CL341" s="103">
        <f t="shared" si="210"/>
        <v>0</v>
      </c>
      <c r="CM341" s="101" t="e">
        <f t="shared" si="211"/>
        <v>#DIV/0!</v>
      </c>
    </row>
    <row r="342" spans="2:91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7"/>
        <v>10</v>
      </c>
      <c r="AY342" s="100" t="e">
        <f t="shared" si="178"/>
        <v>#DIV/0!</v>
      </c>
      <c r="AZ342" s="101" t="e">
        <f t="shared" si="179"/>
        <v>#DIV/0!</v>
      </c>
      <c r="BA342" s="102">
        <f t="shared" si="180"/>
        <v>0</v>
      </c>
      <c r="BB342" s="100" t="e">
        <f t="shared" si="181"/>
        <v>#DIV/0!</v>
      </c>
      <c r="BC342" s="100">
        <f t="shared" si="182"/>
        <v>0</v>
      </c>
      <c r="BD342" s="100" t="e">
        <f t="shared" si="183"/>
        <v>#DIV/0!</v>
      </c>
      <c r="BE342" s="100">
        <f t="shared" si="184"/>
        <v>0</v>
      </c>
      <c r="BF342" s="100" t="e">
        <f t="shared" si="185"/>
        <v>#DIV/0!</v>
      </c>
      <c r="BG342" s="103" t="e">
        <f>+VLOOKUP(K342,'Código Barras'!$C$3:$D$1694,1,0)</f>
        <v>#N/A</v>
      </c>
      <c r="BH342" s="101" t="e">
        <f t="shared" si="186"/>
        <v>#DIV/0!</v>
      </c>
      <c r="BI342" s="103" t="e">
        <f>+VLOOKUP(M342,'Código Barras'!$C$3:$D$1694,1,0)</f>
        <v>#N/A</v>
      </c>
      <c r="BJ342" s="101" t="e">
        <f t="shared" si="187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8"/>
        <v>0</v>
      </c>
      <c r="BQ342" s="103">
        <f t="shared" si="189"/>
        <v>0</v>
      </c>
      <c r="BR342" s="103">
        <f t="shared" si="190"/>
        <v>0</v>
      </c>
      <c r="BS342" s="103">
        <f t="shared" si="191"/>
        <v>0</v>
      </c>
      <c r="BT342" s="101">
        <f t="shared" si="192"/>
        <v>0</v>
      </c>
      <c r="BU342" s="101">
        <f t="shared" si="193"/>
        <v>0</v>
      </c>
      <c r="BV342" s="101">
        <f t="shared" si="194"/>
        <v>0</v>
      </c>
      <c r="BW342" s="101">
        <f t="shared" si="195"/>
        <v>0</v>
      </c>
      <c r="BX342" s="101">
        <f t="shared" si="196"/>
        <v>0</v>
      </c>
      <c r="BY342" s="101">
        <f t="shared" si="197"/>
        <v>0</v>
      </c>
      <c r="BZ342" s="101">
        <f t="shared" si="198"/>
        <v>0</v>
      </c>
      <c r="CA342" s="101">
        <f t="shared" si="199"/>
        <v>0</v>
      </c>
      <c r="CB342" s="100">
        <f t="shared" si="200"/>
        <v>0</v>
      </c>
      <c r="CC342" s="101">
        <f t="shared" si="201"/>
        <v>0</v>
      </c>
      <c r="CD342" s="102">
        <f t="shared" si="202"/>
        <v>0</v>
      </c>
      <c r="CE342" s="100">
        <f t="shared" si="203"/>
        <v>0</v>
      </c>
      <c r="CF342" s="100">
        <f t="shared" si="204"/>
        <v>0</v>
      </c>
      <c r="CG342" s="100">
        <f t="shared" si="205"/>
        <v>0</v>
      </c>
      <c r="CH342" s="100">
        <f t="shared" si="206"/>
        <v>0</v>
      </c>
      <c r="CI342" s="100">
        <f t="shared" si="207"/>
        <v>0</v>
      </c>
      <c r="CJ342" s="103">
        <f t="shared" si="208"/>
        <v>0</v>
      </c>
      <c r="CK342" s="101">
        <f t="shared" si="209"/>
        <v>0</v>
      </c>
      <c r="CL342" s="103">
        <f t="shared" si="210"/>
        <v>0</v>
      </c>
      <c r="CM342" s="101" t="e">
        <f t="shared" si="211"/>
        <v>#DIV/0!</v>
      </c>
    </row>
    <row r="343" spans="2:91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7"/>
        <v>10</v>
      </c>
      <c r="AY343" s="100" t="e">
        <f t="shared" si="178"/>
        <v>#DIV/0!</v>
      </c>
      <c r="AZ343" s="101" t="e">
        <f t="shared" si="179"/>
        <v>#DIV/0!</v>
      </c>
      <c r="BA343" s="102">
        <f t="shared" si="180"/>
        <v>0</v>
      </c>
      <c r="BB343" s="100" t="e">
        <f t="shared" si="181"/>
        <v>#DIV/0!</v>
      </c>
      <c r="BC343" s="100">
        <f t="shared" si="182"/>
        <v>0</v>
      </c>
      <c r="BD343" s="100" t="e">
        <f t="shared" si="183"/>
        <v>#DIV/0!</v>
      </c>
      <c r="BE343" s="100">
        <f t="shared" si="184"/>
        <v>0</v>
      </c>
      <c r="BF343" s="100" t="e">
        <f t="shared" si="185"/>
        <v>#DIV/0!</v>
      </c>
      <c r="BG343" s="103" t="e">
        <f>+VLOOKUP(K343,'Código Barras'!$C$3:$D$1694,1,0)</f>
        <v>#N/A</v>
      </c>
      <c r="BH343" s="101" t="e">
        <f t="shared" si="186"/>
        <v>#DIV/0!</v>
      </c>
      <c r="BI343" s="103" t="e">
        <f>+VLOOKUP(M343,'Código Barras'!$C$3:$D$1694,1,0)</f>
        <v>#N/A</v>
      </c>
      <c r="BJ343" s="101" t="e">
        <f t="shared" si="187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8"/>
        <v>0</v>
      </c>
      <c r="BQ343" s="103">
        <f t="shared" si="189"/>
        <v>0</v>
      </c>
      <c r="BR343" s="103">
        <f t="shared" si="190"/>
        <v>0</v>
      </c>
      <c r="BS343" s="103">
        <f t="shared" si="191"/>
        <v>0</v>
      </c>
      <c r="BT343" s="101">
        <f t="shared" si="192"/>
        <v>0</v>
      </c>
      <c r="BU343" s="101">
        <f t="shared" si="193"/>
        <v>0</v>
      </c>
      <c r="BV343" s="101">
        <f t="shared" si="194"/>
        <v>0</v>
      </c>
      <c r="BW343" s="101">
        <f t="shared" si="195"/>
        <v>0</v>
      </c>
      <c r="BX343" s="101">
        <f t="shared" si="196"/>
        <v>0</v>
      </c>
      <c r="BY343" s="101">
        <f t="shared" si="197"/>
        <v>0</v>
      </c>
      <c r="BZ343" s="101">
        <f t="shared" si="198"/>
        <v>0</v>
      </c>
      <c r="CA343" s="101">
        <f t="shared" si="199"/>
        <v>0</v>
      </c>
      <c r="CB343" s="100">
        <f t="shared" si="200"/>
        <v>0</v>
      </c>
      <c r="CC343" s="101">
        <f t="shared" si="201"/>
        <v>0</v>
      </c>
      <c r="CD343" s="102">
        <f t="shared" si="202"/>
        <v>0</v>
      </c>
      <c r="CE343" s="100">
        <f t="shared" si="203"/>
        <v>0</v>
      </c>
      <c r="CF343" s="100">
        <f t="shared" si="204"/>
        <v>0</v>
      </c>
      <c r="CG343" s="100">
        <f t="shared" si="205"/>
        <v>0</v>
      </c>
      <c r="CH343" s="100">
        <f t="shared" si="206"/>
        <v>0</v>
      </c>
      <c r="CI343" s="100">
        <f t="shared" si="207"/>
        <v>0</v>
      </c>
      <c r="CJ343" s="103">
        <f t="shared" si="208"/>
        <v>0</v>
      </c>
      <c r="CK343" s="101">
        <f t="shared" si="209"/>
        <v>0</v>
      </c>
      <c r="CL343" s="103">
        <f t="shared" si="210"/>
        <v>0</v>
      </c>
      <c r="CM343" s="101" t="e">
        <f t="shared" si="211"/>
        <v>#DIV/0!</v>
      </c>
    </row>
    <row r="344" spans="2:91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7"/>
        <v>10</v>
      </c>
      <c r="AY344" s="100" t="e">
        <f t="shared" si="178"/>
        <v>#DIV/0!</v>
      </c>
      <c r="AZ344" s="101" t="e">
        <f t="shared" si="179"/>
        <v>#DIV/0!</v>
      </c>
      <c r="BA344" s="102">
        <f t="shared" si="180"/>
        <v>0</v>
      </c>
      <c r="BB344" s="100" t="e">
        <f t="shared" si="181"/>
        <v>#DIV/0!</v>
      </c>
      <c r="BC344" s="100">
        <f t="shared" si="182"/>
        <v>0</v>
      </c>
      <c r="BD344" s="100" t="e">
        <f t="shared" si="183"/>
        <v>#DIV/0!</v>
      </c>
      <c r="BE344" s="100">
        <f t="shared" si="184"/>
        <v>0</v>
      </c>
      <c r="BF344" s="100" t="e">
        <f t="shared" si="185"/>
        <v>#DIV/0!</v>
      </c>
      <c r="BG344" s="103" t="e">
        <f>+VLOOKUP(K344,'Código Barras'!$C$3:$D$1694,1,0)</f>
        <v>#N/A</v>
      </c>
      <c r="BH344" s="101" t="e">
        <f t="shared" si="186"/>
        <v>#DIV/0!</v>
      </c>
      <c r="BI344" s="103" t="e">
        <f>+VLOOKUP(M344,'Código Barras'!$C$3:$D$1694,1,0)</f>
        <v>#N/A</v>
      </c>
      <c r="BJ344" s="101" t="e">
        <f t="shared" si="187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8"/>
        <v>0</v>
      </c>
      <c r="BQ344" s="103">
        <f t="shared" si="189"/>
        <v>0</v>
      </c>
      <c r="BR344" s="103">
        <f t="shared" si="190"/>
        <v>0</v>
      </c>
      <c r="BS344" s="103">
        <f t="shared" si="191"/>
        <v>0</v>
      </c>
      <c r="BT344" s="101">
        <f t="shared" si="192"/>
        <v>0</v>
      </c>
      <c r="BU344" s="101">
        <f t="shared" si="193"/>
        <v>0</v>
      </c>
      <c r="BV344" s="101">
        <f t="shared" si="194"/>
        <v>0</v>
      </c>
      <c r="BW344" s="101">
        <f t="shared" si="195"/>
        <v>0</v>
      </c>
      <c r="BX344" s="101">
        <f t="shared" si="196"/>
        <v>0</v>
      </c>
      <c r="BY344" s="101">
        <f t="shared" si="197"/>
        <v>0</v>
      </c>
      <c r="BZ344" s="101">
        <f t="shared" si="198"/>
        <v>0</v>
      </c>
      <c r="CA344" s="101">
        <f t="shared" si="199"/>
        <v>0</v>
      </c>
      <c r="CB344" s="100">
        <f t="shared" si="200"/>
        <v>0</v>
      </c>
      <c r="CC344" s="101">
        <f t="shared" si="201"/>
        <v>0</v>
      </c>
      <c r="CD344" s="102">
        <f t="shared" si="202"/>
        <v>0</v>
      </c>
      <c r="CE344" s="100">
        <f t="shared" si="203"/>
        <v>0</v>
      </c>
      <c r="CF344" s="100">
        <f t="shared" si="204"/>
        <v>0</v>
      </c>
      <c r="CG344" s="100">
        <f t="shared" si="205"/>
        <v>0</v>
      </c>
      <c r="CH344" s="100">
        <f t="shared" si="206"/>
        <v>0</v>
      </c>
      <c r="CI344" s="100">
        <f t="shared" si="207"/>
        <v>0</v>
      </c>
      <c r="CJ344" s="103">
        <f t="shared" si="208"/>
        <v>0</v>
      </c>
      <c r="CK344" s="101">
        <f t="shared" si="209"/>
        <v>0</v>
      </c>
      <c r="CL344" s="103">
        <f t="shared" si="210"/>
        <v>0</v>
      </c>
      <c r="CM344" s="101" t="e">
        <f t="shared" si="211"/>
        <v>#DIV/0!</v>
      </c>
    </row>
    <row r="345" spans="2:91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7"/>
        <v>10</v>
      </c>
      <c r="AY345" s="100" t="e">
        <f t="shared" si="178"/>
        <v>#DIV/0!</v>
      </c>
      <c r="AZ345" s="101" t="e">
        <f t="shared" si="179"/>
        <v>#DIV/0!</v>
      </c>
      <c r="BA345" s="102">
        <f t="shared" si="180"/>
        <v>0</v>
      </c>
      <c r="BB345" s="100" t="e">
        <f t="shared" si="181"/>
        <v>#DIV/0!</v>
      </c>
      <c r="BC345" s="100">
        <f t="shared" si="182"/>
        <v>0</v>
      </c>
      <c r="BD345" s="100" t="e">
        <f t="shared" si="183"/>
        <v>#DIV/0!</v>
      </c>
      <c r="BE345" s="100">
        <f t="shared" si="184"/>
        <v>0</v>
      </c>
      <c r="BF345" s="100" t="e">
        <f t="shared" si="185"/>
        <v>#DIV/0!</v>
      </c>
      <c r="BG345" s="103" t="e">
        <f>+VLOOKUP(K345,'Código Barras'!$C$3:$D$1694,1,0)</f>
        <v>#N/A</v>
      </c>
      <c r="BH345" s="101" t="e">
        <f t="shared" si="186"/>
        <v>#DIV/0!</v>
      </c>
      <c r="BI345" s="103" t="e">
        <f>+VLOOKUP(M345,'Código Barras'!$C$3:$D$1694,1,0)</f>
        <v>#N/A</v>
      </c>
      <c r="BJ345" s="101" t="e">
        <f t="shared" si="187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8"/>
        <v>0</v>
      </c>
      <c r="BQ345" s="103">
        <f t="shared" si="189"/>
        <v>0</v>
      </c>
      <c r="BR345" s="103">
        <f t="shared" si="190"/>
        <v>0</v>
      </c>
      <c r="BS345" s="103">
        <f t="shared" si="191"/>
        <v>0</v>
      </c>
      <c r="BT345" s="101">
        <f t="shared" si="192"/>
        <v>0</v>
      </c>
      <c r="BU345" s="101">
        <f t="shared" si="193"/>
        <v>0</v>
      </c>
      <c r="BV345" s="101">
        <f t="shared" si="194"/>
        <v>0</v>
      </c>
      <c r="BW345" s="101">
        <f t="shared" si="195"/>
        <v>0</v>
      </c>
      <c r="BX345" s="101">
        <f t="shared" si="196"/>
        <v>0</v>
      </c>
      <c r="BY345" s="101">
        <f t="shared" si="197"/>
        <v>0</v>
      </c>
      <c r="BZ345" s="101">
        <f t="shared" si="198"/>
        <v>0</v>
      </c>
      <c r="CA345" s="101">
        <f t="shared" si="199"/>
        <v>0</v>
      </c>
      <c r="CB345" s="100">
        <f t="shared" si="200"/>
        <v>0</v>
      </c>
      <c r="CC345" s="101">
        <f t="shared" si="201"/>
        <v>0</v>
      </c>
      <c r="CD345" s="102">
        <f t="shared" si="202"/>
        <v>0</v>
      </c>
      <c r="CE345" s="100">
        <f t="shared" si="203"/>
        <v>0</v>
      </c>
      <c r="CF345" s="100">
        <f t="shared" si="204"/>
        <v>0</v>
      </c>
      <c r="CG345" s="100">
        <f t="shared" si="205"/>
        <v>0</v>
      </c>
      <c r="CH345" s="100">
        <f t="shared" si="206"/>
        <v>0</v>
      </c>
      <c r="CI345" s="100">
        <f t="shared" si="207"/>
        <v>0</v>
      </c>
      <c r="CJ345" s="103">
        <f t="shared" si="208"/>
        <v>0</v>
      </c>
      <c r="CK345" s="101">
        <f t="shared" si="209"/>
        <v>0</v>
      </c>
      <c r="CL345" s="103">
        <f t="shared" si="210"/>
        <v>0</v>
      </c>
      <c r="CM345" s="101" t="e">
        <f t="shared" si="211"/>
        <v>#DIV/0!</v>
      </c>
    </row>
    <row r="346" spans="2:91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7"/>
        <v>10</v>
      </c>
      <c r="AY346" s="100" t="e">
        <f t="shared" si="178"/>
        <v>#DIV/0!</v>
      </c>
      <c r="AZ346" s="101" t="e">
        <f t="shared" si="179"/>
        <v>#DIV/0!</v>
      </c>
      <c r="BA346" s="102">
        <f t="shared" si="180"/>
        <v>0</v>
      </c>
      <c r="BB346" s="100" t="e">
        <f t="shared" si="181"/>
        <v>#DIV/0!</v>
      </c>
      <c r="BC346" s="100">
        <f t="shared" si="182"/>
        <v>0</v>
      </c>
      <c r="BD346" s="100" t="e">
        <f t="shared" si="183"/>
        <v>#DIV/0!</v>
      </c>
      <c r="BE346" s="100">
        <f t="shared" si="184"/>
        <v>0</v>
      </c>
      <c r="BF346" s="100" t="e">
        <f t="shared" si="185"/>
        <v>#DIV/0!</v>
      </c>
      <c r="BG346" s="103" t="e">
        <f>+VLOOKUP(K346,'Código Barras'!$C$3:$D$1694,1,0)</f>
        <v>#N/A</v>
      </c>
      <c r="BH346" s="101" t="e">
        <f t="shared" si="186"/>
        <v>#DIV/0!</v>
      </c>
      <c r="BI346" s="103" t="e">
        <f>+VLOOKUP(M346,'Código Barras'!$C$3:$D$1694,1,0)</f>
        <v>#N/A</v>
      </c>
      <c r="BJ346" s="101" t="e">
        <f t="shared" si="187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8"/>
        <v>0</v>
      </c>
      <c r="BQ346" s="103">
        <f t="shared" si="189"/>
        <v>0</v>
      </c>
      <c r="BR346" s="103">
        <f t="shared" si="190"/>
        <v>0</v>
      </c>
      <c r="BS346" s="103">
        <f t="shared" si="191"/>
        <v>0</v>
      </c>
      <c r="BT346" s="101">
        <f t="shared" si="192"/>
        <v>0</v>
      </c>
      <c r="BU346" s="101">
        <f t="shared" si="193"/>
        <v>0</v>
      </c>
      <c r="BV346" s="101">
        <f t="shared" si="194"/>
        <v>0</v>
      </c>
      <c r="BW346" s="101">
        <f t="shared" si="195"/>
        <v>0</v>
      </c>
      <c r="BX346" s="101">
        <f t="shared" si="196"/>
        <v>0</v>
      </c>
      <c r="BY346" s="101">
        <f t="shared" si="197"/>
        <v>0</v>
      </c>
      <c r="BZ346" s="101">
        <f t="shared" si="198"/>
        <v>0</v>
      </c>
      <c r="CA346" s="101">
        <f t="shared" si="199"/>
        <v>0</v>
      </c>
      <c r="CB346" s="100">
        <f t="shared" si="200"/>
        <v>0</v>
      </c>
      <c r="CC346" s="101">
        <f t="shared" si="201"/>
        <v>0</v>
      </c>
      <c r="CD346" s="102">
        <f t="shared" si="202"/>
        <v>0</v>
      </c>
      <c r="CE346" s="100">
        <f t="shared" si="203"/>
        <v>0</v>
      </c>
      <c r="CF346" s="100">
        <f t="shared" si="204"/>
        <v>0</v>
      </c>
      <c r="CG346" s="100">
        <f t="shared" si="205"/>
        <v>0</v>
      </c>
      <c r="CH346" s="100">
        <f t="shared" si="206"/>
        <v>0</v>
      </c>
      <c r="CI346" s="100">
        <f t="shared" si="207"/>
        <v>0</v>
      </c>
      <c r="CJ346" s="103">
        <f t="shared" si="208"/>
        <v>0</v>
      </c>
      <c r="CK346" s="101">
        <f t="shared" si="209"/>
        <v>0</v>
      </c>
      <c r="CL346" s="103">
        <f t="shared" si="210"/>
        <v>0</v>
      </c>
      <c r="CM346" s="101" t="e">
        <f t="shared" si="211"/>
        <v>#DIV/0!</v>
      </c>
    </row>
    <row r="347" spans="2:91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7"/>
        <v>10</v>
      </c>
      <c r="AY347" s="100" t="e">
        <f t="shared" si="178"/>
        <v>#DIV/0!</v>
      </c>
      <c r="AZ347" s="101" t="e">
        <f t="shared" si="179"/>
        <v>#DIV/0!</v>
      </c>
      <c r="BA347" s="102">
        <f t="shared" si="180"/>
        <v>0</v>
      </c>
      <c r="BB347" s="100" t="e">
        <f t="shared" si="181"/>
        <v>#DIV/0!</v>
      </c>
      <c r="BC347" s="100">
        <f t="shared" si="182"/>
        <v>0</v>
      </c>
      <c r="BD347" s="100" t="e">
        <f t="shared" si="183"/>
        <v>#DIV/0!</v>
      </c>
      <c r="BE347" s="100">
        <f t="shared" si="184"/>
        <v>0</v>
      </c>
      <c r="BF347" s="100" t="e">
        <f t="shared" si="185"/>
        <v>#DIV/0!</v>
      </c>
      <c r="BG347" s="103" t="e">
        <f>+VLOOKUP(K347,'Código Barras'!$C$3:$D$1694,1,0)</f>
        <v>#N/A</v>
      </c>
      <c r="BH347" s="101" t="e">
        <f t="shared" si="186"/>
        <v>#DIV/0!</v>
      </c>
      <c r="BI347" s="103" t="e">
        <f>+VLOOKUP(M347,'Código Barras'!$C$3:$D$1694,1,0)</f>
        <v>#N/A</v>
      </c>
      <c r="BJ347" s="101" t="e">
        <f t="shared" si="187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8"/>
        <v>0</v>
      </c>
      <c r="BQ347" s="103">
        <f t="shared" si="189"/>
        <v>0</v>
      </c>
      <c r="BR347" s="103">
        <f t="shared" si="190"/>
        <v>0</v>
      </c>
      <c r="BS347" s="103">
        <f t="shared" si="191"/>
        <v>0</v>
      </c>
      <c r="BT347" s="101">
        <f t="shared" si="192"/>
        <v>0</v>
      </c>
      <c r="BU347" s="101">
        <f t="shared" si="193"/>
        <v>0</v>
      </c>
      <c r="BV347" s="101">
        <f t="shared" si="194"/>
        <v>0</v>
      </c>
      <c r="BW347" s="101">
        <f t="shared" si="195"/>
        <v>0</v>
      </c>
      <c r="BX347" s="101">
        <f t="shared" si="196"/>
        <v>0</v>
      </c>
      <c r="BY347" s="101">
        <f t="shared" si="197"/>
        <v>0</v>
      </c>
      <c r="BZ347" s="101">
        <f t="shared" si="198"/>
        <v>0</v>
      </c>
      <c r="CA347" s="101">
        <f t="shared" si="199"/>
        <v>0</v>
      </c>
      <c r="CB347" s="100">
        <f t="shared" si="200"/>
        <v>0</v>
      </c>
      <c r="CC347" s="101">
        <f t="shared" si="201"/>
        <v>0</v>
      </c>
      <c r="CD347" s="102">
        <f t="shared" si="202"/>
        <v>0</v>
      </c>
      <c r="CE347" s="100">
        <f t="shared" si="203"/>
        <v>0</v>
      </c>
      <c r="CF347" s="100">
        <f t="shared" si="204"/>
        <v>0</v>
      </c>
      <c r="CG347" s="100">
        <f t="shared" si="205"/>
        <v>0</v>
      </c>
      <c r="CH347" s="100">
        <f t="shared" si="206"/>
        <v>0</v>
      </c>
      <c r="CI347" s="100">
        <f t="shared" si="207"/>
        <v>0</v>
      </c>
      <c r="CJ347" s="103">
        <f t="shared" si="208"/>
        <v>0</v>
      </c>
      <c r="CK347" s="101">
        <f t="shared" si="209"/>
        <v>0</v>
      </c>
      <c r="CL347" s="103">
        <f t="shared" si="210"/>
        <v>0</v>
      </c>
      <c r="CM347" s="101" t="e">
        <f t="shared" si="211"/>
        <v>#DIV/0!</v>
      </c>
    </row>
    <row r="348" spans="2:91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7"/>
        <v>10</v>
      </c>
      <c r="AY348" s="100" t="e">
        <f t="shared" si="178"/>
        <v>#DIV/0!</v>
      </c>
      <c r="AZ348" s="101" t="e">
        <f t="shared" si="179"/>
        <v>#DIV/0!</v>
      </c>
      <c r="BA348" s="102">
        <f t="shared" si="180"/>
        <v>0</v>
      </c>
      <c r="BB348" s="100" t="e">
        <f t="shared" si="181"/>
        <v>#DIV/0!</v>
      </c>
      <c r="BC348" s="100">
        <f t="shared" si="182"/>
        <v>0</v>
      </c>
      <c r="BD348" s="100" t="e">
        <f t="shared" si="183"/>
        <v>#DIV/0!</v>
      </c>
      <c r="BE348" s="100">
        <f t="shared" si="184"/>
        <v>0</v>
      </c>
      <c r="BF348" s="100" t="e">
        <f t="shared" si="185"/>
        <v>#DIV/0!</v>
      </c>
      <c r="BG348" s="103" t="e">
        <f>+VLOOKUP(K348,'Código Barras'!$C$3:$D$1694,1,0)</f>
        <v>#N/A</v>
      </c>
      <c r="BH348" s="101" t="e">
        <f t="shared" si="186"/>
        <v>#DIV/0!</v>
      </c>
      <c r="BI348" s="103" t="e">
        <f>+VLOOKUP(M348,'Código Barras'!$C$3:$D$1694,1,0)</f>
        <v>#N/A</v>
      </c>
      <c r="BJ348" s="101" t="e">
        <f t="shared" si="187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8"/>
        <v>0</v>
      </c>
      <c r="BQ348" s="103">
        <f t="shared" si="189"/>
        <v>0</v>
      </c>
      <c r="BR348" s="103">
        <f t="shared" si="190"/>
        <v>0</v>
      </c>
      <c r="BS348" s="103">
        <f t="shared" si="191"/>
        <v>0</v>
      </c>
      <c r="BT348" s="101">
        <f t="shared" si="192"/>
        <v>0</v>
      </c>
      <c r="BU348" s="101">
        <f t="shared" si="193"/>
        <v>0</v>
      </c>
      <c r="BV348" s="101">
        <f t="shared" si="194"/>
        <v>0</v>
      </c>
      <c r="BW348" s="101">
        <f t="shared" si="195"/>
        <v>0</v>
      </c>
      <c r="BX348" s="101">
        <f t="shared" si="196"/>
        <v>0</v>
      </c>
      <c r="BY348" s="101">
        <f t="shared" si="197"/>
        <v>0</v>
      </c>
      <c r="BZ348" s="101">
        <f t="shared" si="198"/>
        <v>0</v>
      </c>
      <c r="CA348" s="101">
        <f t="shared" si="199"/>
        <v>0</v>
      </c>
      <c r="CB348" s="100">
        <f t="shared" si="200"/>
        <v>0</v>
      </c>
      <c r="CC348" s="101">
        <f t="shared" si="201"/>
        <v>0</v>
      </c>
      <c r="CD348" s="102">
        <f t="shared" si="202"/>
        <v>0</v>
      </c>
      <c r="CE348" s="100">
        <f t="shared" si="203"/>
        <v>0</v>
      </c>
      <c r="CF348" s="100">
        <f t="shared" si="204"/>
        <v>0</v>
      </c>
      <c r="CG348" s="100">
        <f t="shared" si="205"/>
        <v>0</v>
      </c>
      <c r="CH348" s="100">
        <f t="shared" si="206"/>
        <v>0</v>
      </c>
      <c r="CI348" s="100">
        <f t="shared" si="207"/>
        <v>0</v>
      </c>
      <c r="CJ348" s="103">
        <f t="shared" si="208"/>
        <v>0</v>
      </c>
      <c r="CK348" s="101">
        <f t="shared" si="209"/>
        <v>0</v>
      </c>
      <c r="CL348" s="103">
        <f t="shared" si="210"/>
        <v>0</v>
      </c>
      <c r="CM348" s="101" t="e">
        <f t="shared" si="211"/>
        <v>#DIV/0!</v>
      </c>
    </row>
    <row r="349" spans="2:91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7"/>
        <v>10</v>
      </c>
      <c r="AY349" s="100" t="e">
        <f t="shared" si="178"/>
        <v>#DIV/0!</v>
      </c>
      <c r="AZ349" s="101" t="e">
        <f t="shared" si="179"/>
        <v>#DIV/0!</v>
      </c>
      <c r="BA349" s="102">
        <f t="shared" si="180"/>
        <v>0</v>
      </c>
      <c r="BB349" s="100" t="e">
        <f t="shared" si="181"/>
        <v>#DIV/0!</v>
      </c>
      <c r="BC349" s="100">
        <f t="shared" si="182"/>
        <v>0</v>
      </c>
      <c r="BD349" s="100" t="e">
        <f t="shared" si="183"/>
        <v>#DIV/0!</v>
      </c>
      <c r="BE349" s="100">
        <f t="shared" si="184"/>
        <v>0</v>
      </c>
      <c r="BF349" s="100" t="e">
        <f t="shared" si="185"/>
        <v>#DIV/0!</v>
      </c>
      <c r="BG349" s="103" t="e">
        <f>+VLOOKUP(K349,'Código Barras'!$C$3:$D$1694,1,0)</f>
        <v>#N/A</v>
      </c>
      <c r="BH349" s="101" t="e">
        <f t="shared" si="186"/>
        <v>#DIV/0!</v>
      </c>
      <c r="BI349" s="103" t="e">
        <f>+VLOOKUP(M349,'Código Barras'!$C$3:$D$1694,1,0)</f>
        <v>#N/A</v>
      </c>
      <c r="BJ349" s="101" t="e">
        <f t="shared" si="187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8"/>
        <v>0</v>
      </c>
      <c r="BQ349" s="103">
        <f t="shared" si="189"/>
        <v>0</v>
      </c>
      <c r="BR349" s="103">
        <f t="shared" si="190"/>
        <v>0</v>
      </c>
      <c r="BS349" s="103">
        <f t="shared" si="191"/>
        <v>0</v>
      </c>
      <c r="BT349" s="101">
        <f t="shared" si="192"/>
        <v>0</v>
      </c>
      <c r="BU349" s="101">
        <f t="shared" si="193"/>
        <v>0</v>
      </c>
      <c r="BV349" s="101">
        <f t="shared" si="194"/>
        <v>0</v>
      </c>
      <c r="BW349" s="101">
        <f t="shared" si="195"/>
        <v>0</v>
      </c>
      <c r="BX349" s="101">
        <f t="shared" si="196"/>
        <v>0</v>
      </c>
      <c r="BY349" s="101">
        <f t="shared" si="197"/>
        <v>0</v>
      </c>
      <c r="BZ349" s="101">
        <f t="shared" si="198"/>
        <v>0</v>
      </c>
      <c r="CA349" s="101">
        <f t="shared" si="199"/>
        <v>0</v>
      </c>
      <c r="CB349" s="100">
        <f t="shared" si="200"/>
        <v>0</v>
      </c>
      <c r="CC349" s="101">
        <f t="shared" si="201"/>
        <v>0</v>
      </c>
      <c r="CD349" s="102">
        <f t="shared" si="202"/>
        <v>0</v>
      </c>
      <c r="CE349" s="100">
        <f t="shared" si="203"/>
        <v>0</v>
      </c>
      <c r="CF349" s="100">
        <f t="shared" si="204"/>
        <v>0</v>
      </c>
      <c r="CG349" s="100">
        <f t="shared" si="205"/>
        <v>0</v>
      </c>
      <c r="CH349" s="100">
        <f t="shared" si="206"/>
        <v>0</v>
      </c>
      <c r="CI349" s="100">
        <f t="shared" si="207"/>
        <v>0</v>
      </c>
      <c r="CJ349" s="103">
        <f t="shared" si="208"/>
        <v>0</v>
      </c>
      <c r="CK349" s="101">
        <f t="shared" si="209"/>
        <v>0</v>
      </c>
      <c r="CL349" s="103">
        <f t="shared" si="210"/>
        <v>0</v>
      </c>
      <c r="CM349" s="101" t="e">
        <f t="shared" si="211"/>
        <v>#DIV/0!</v>
      </c>
    </row>
    <row r="350" spans="2:91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7"/>
        <v>10</v>
      </c>
      <c r="AY350" s="100" t="e">
        <f t="shared" si="178"/>
        <v>#DIV/0!</v>
      </c>
      <c r="AZ350" s="101" t="e">
        <f t="shared" si="179"/>
        <v>#DIV/0!</v>
      </c>
      <c r="BA350" s="102">
        <f t="shared" si="180"/>
        <v>0</v>
      </c>
      <c r="BB350" s="100" t="e">
        <f t="shared" si="181"/>
        <v>#DIV/0!</v>
      </c>
      <c r="BC350" s="100">
        <f t="shared" si="182"/>
        <v>0</v>
      </c>
      <c r="BD350" s="100" t="e">
        <f t="shared" si="183"/>
        <v>#DIV/0!</v>
      </c>
      <c r="BE350" s="100">
        <f t="shared" si="184"/>
        <v>0</v>
      </c>
      <c r="BF350" s="100" t="e">
        <f t="shared" si="185"/>
        <v>#DIV/0!</v>
      </c>
      <c r="BG350" s="103" t="e">
        <f>+VLOOKUP(K350,'Código Barras'!$C$3:$D$1694,1,0)</f>
        <v>#N/A</v>
      </c>
      <c r="BH350" s="101" t="e">
        <f t="shared" si="186"/>
        <v>#DIV/0!</v>
      </c>
      <c r="BI350" s="103" t="e">
        <f>+VLOOKUP(M350,'Código Barras'!$C$3:$D$1694,1,0)</f>
        <v>#N/A</v>
      </c>
      <c r="BJ350" s="101" t="e">
        <f t="shared" si="187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8"/>
        <v>0</v>
      </c>
      <c r="BQ350" s="103">
        <f t="shared" si="189"/>
        <v>0</v>
      </c>
      <c r="BR350" s="103">
        <f t="shared" si="190"/>
        <v>0</v>
      </c>
      <c r="BS350" s="103">
        <f t="shared" si="191"/>
        <v>0</v>
      </c>
      <c r="BT350" s="101">
        <f t="shared" si="192"/>
        <v>0</v>
      </c>
      <c r="BU350" s="101">
        <f t="shared" si="193"/>
        <v>0</v>
      </c>
      <c r="BV350" s="101">
        <f t="shared" si="194"/>
        <v>0</v>
      </c>
      <c r="BW350" s="101">
        <f t="shared" si="195"/>
        <v>0</v>
      </c>
      <c r="BX350" s="101">
        <f t="shared" si="196"/>
        <v>0</v>
      </c>
      <c r="BY350" s="101">
        <f t="shared" si="197"/>
        <v>0</v>
      </c>
      <c r="BZ350" s="101">
        <f t="shared" si="198"/>
        <v>0</v>
      </c>
      <c r="CA350" s="101">
        <f t="shared" si="199"/>
        <v>0</v>
      </c>
      <c r="CB350" s="100">
        <f t="shared" si="200"/>
        <v>0</v>
      </c>
      <c r="CC350" s="101">
        <f t="shared" si="201"/>
        <v>0</v>
      </c>
      <c r="CD350" s="102">
        <f t="shared" si="202"/>
        <v>0</v>
      </c>
      <c r="CE350" s="100">
        <f t="shared" si="203"/>
        <v>0</v>
      </c>
      <c r="CF350" s="100">
        <f t="shared" si="204"/>
        <v>0</v>
      </c>
      <c r="CG350" s="100">
        <f t="shared" si="205"/>
        <v>0</v>
      </c>
      <c r="CH350" s="100">
        <f t="shared" si="206"/>
        <v>0</v>
      </c>
      <c r="CI350" s="100">
        <f t="shared" si="207"/>
        <v>0</v>
      </c>
      <c r="CJ350" s="103">
        <f t="shared" si="208"/>
        <v>0</v>
      </c>
      <c r="CK350" s="101">
        <f t="shared" si="209"/>
        <v>0</v>
      </c>
      <c r="CL350" s="103">
        <f t="shared" si="210"/>
        <v>0</v>
      </c>
      <c r="CM350" s="101" t="e">
        <f t="shared" si="211"/>
        <v>#DIV/0!</v>
      </c>
    </row>
    <row r="351" spans="2:91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7"/>
        <v>10</v>
      </c>
      <c r="AY351" s="100" t="e">
        <f t="shared" si="178"/>
        <v>#DIV/0!</v>
      </c>
      <c r="AZ351" s="101" t="e">
        <f t="shared" si="179"/>
        <v>#DIV/0!</v>
      </c>
      <c r="BA351" s="102">
        <f t="shared" si="180"/>
        <v>0</v>
      </c>
      <c r="BB351" s="100" t="e">
        <f t="shared" si="181"/>
        <v>#DIV/0!</v>
      </c>
      <c r="BC351" s="100">
        <f t="shared" si="182"/>
        <v>0</v>
      </c>
      <c r="BD351" s="100" t="e">
        <f t="shared" si="183"/>
        <v>#DIV/0!</v>
      </c>
      <c r="BE351" s="100">
        <f t="shared" si="184"/>
        <v>0</v>
      </c>
      <c r="BF351" s="100" t="e">
        <f t="shared" si="185"/>
        <v>#DIV/0!</v>
      </c>
      <c r="BG351" s="103" t="e">
        <f>+VLOOKUP(K351,'Código Barras'!$C$3:$D$1694,1,0)</f>
        <v>#N/A</v>
      </c>
      <c r="BH351" s="101" t="e">
        <f t="shared" si="186"/>
        <v>#DIV/0!</v>
      </c>
      <c r="BI351" s="103" t="e">
        <f>+VLOOKUP(M351,'Código Barras'!$C$3:$D$1694,1,0)</f>
        <v>#N/A</v>
      </c>
      <c r="BJ351" s="101" t="e">
        <f t="shared" si="187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8"/>
        <v>0</v>
      </c>
      <c r="BQ351" s="103">
        <f t="shared" si="189"/>
        <v>0</v>
      </c>
      <c r="BR351" s="103">
        <f t="shared" si="190"/>
        <v>0</v>
      </c>
      <c r="BS351" s="103">
        <f t="shared" si="191"/>
        <v>0</v>
      </c>
      <c r="BT351" s="101">
        <f t="shared" si="192"/>
        <v>0</v>
      </c>
      <c r="BU351" s="101">
        <f t="shared" si="193"/>
        <v>0</v>
      </c>
      <c r="BV351" s="101">
        <f t="shared" si="194"/>
        <v>0</v>
      </c>
      <c r="BW351" s="101">
        <f t="shared" si="195"/>
        <v>0</v>
      </c>
      <c r="BX351" s="101">
        <f t="shared" si="196"/>
        <v>0</v>
      </c>
      <c r="BY351" s="101">
        <f t="shared" si="197"/>
        <v>0</v>
      </c>
      <c r="BZ351" s="101">
        <f t="shared" si="198"/>
        <v>0</v>
      </c>
      <c r="CA351" s="101">
        <f t="shared" si="199"/>
        <v>0</v>
      </c>
      <c r="CB351" s="100">
        <f t="shared" si="200"/>
        <v>0</v>
      </c>
      <c r="CC351" s="101">
        <f t="shared" si="201"/>
        <v>0</v>
      </c>
      <c r="CD351" s="102">
        <f t="shared" si="202"/>
        <v>0</v>
      </c>
      <c r="CE351" s="100">
        <f t="shared" si="203"/>
        <v>0</v>
      </c>
      <c r="CF351" s="100">
        <f t="shared" si="204"/>
        <v>0</v>
      </c>
      <c r="CG351" s="100">
        <f t="shared" si="205"/>
        <v>0</v>
      </c>
      <c r="CH351" s="100">
        <f t="shared" si="206"/>
        <v>0</v>
      </c>
      <c r="CI351" s="100">
        <f t="shared" si="207"/>
        <v>0</v>
      </c>
      <c r="CJ351" s="103">
        <f t="shared" si="208"/>
        <v>0</v>
      </c>
      <c r="CK351" s="101">
        <f t="shared" si="209"/>
        <v>0</v>
      </c>
      <c r="CL351" s="103">
        <f t="shared" si="210"/>
        <v>0</v>
      </c>
      <c r="CM351" s="101" t="e">
        <f t="shared" si="211"/>
        <v>#DIV/0!</v>
      </c>
    </row>
    <row r="352" spans="2:91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7"/>
        <v>10</v>
      </c>
      <c r="AY352" s="100" t="e">
        <f t="shared" si="178"/>
        <v>#DIV/0!</v>
      </c>
      <c r="AZ352" s="101" t="e">
        <f t="shared" si="179"/>
        <v>#DIV/0!</v>
      </c>
      <c r="BA352" s="102">
        <f t="shared" si="180"/>
        <v>0</v>
      </c>
      <c r="BB352" s="100" t="e">
        <f t="shared" si="181"/>
        <v>#DIV/0!</v>
      </c>
      <c r="BC352" s="100">
        <f t="shared" si="182"/>
        <v>0</v>
      </c>
      <c r="BD352" s="100" t="e">
        <f t="shared" si="183"/>
        <v>#DIV/0!</v>
      </c>
      <c r="BE352" s="100">
        <f t="shared" si="184"/>
        <v>0</v>
      </c>
      <c r="BF352" s="100" t="e">
        <f t="shared" si="185"/>
        <v>#DIV/0!</v>
      </c>
      <c r="BG352" s="103" t="e">
        <f>+VLOOKUP(K352,'Código Barras'!$C$3:$D$1694,1,0)</f>
        <v>#N/A</v>
      </c>
      <c r="BH352" s="101" t="e">
        <f t="shared" si="186"/>
        <v>#DIV/0!</v>
      </c>
      <c r="BI352" s="103" t="e">
        <f>+VLOOKUP(M352,'Código Barras'!$C$3:$D$1694,1,0)</f>
        <v>#N/A</v>
      </c>
      <c r="BJ352" s="101" t="e">
        <f t="shared" si="187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8"/>
        <v>0</v>
      </c>
      <c r="BQ352" s="103">
        <f t="shared" si="189"/>
        <v>0</v>
      </c>
      <c r="BR352" s="103">
        <f t="shared" si="190"/>
        <v>0</v>
      </c>
      <c r="BS352" s="103">
        <f t="shared" si="191"/>
        <v>0</v>
      </c>
      <c r="BT352" s="101">
        <f t="shared" si="192"/>
        <v>0</v>
      </c>
      <c r="BU352" s="101">
        <f t="shared" si="193"/>
        <v>0</v>
      </c>
      <c r="BV352" s="101">
        <f t="shared" si="194"/>
        <v>0</v>
      </c>
      <c r="BW352" s="101">
        <f t="shared" si="195"/>
        <v>0</v>
      </c>
      <c r="BX352" s="101">
        <f t="shared" si="196"/>
        <v>0</v>
      </c>
      <c r="BY352" s="101">
        <f t="shared" si="197"/>
        <v>0</v>
      </c>
      <c r="BZ352" s="101">
        <f t="shared" si="198"/>
        <v>0</v>
      </c>
      <c r="CA352" s="101">
        <f t="shared" si="199"/>
        <v>0</v>
      </c>
      <c r="CB352" s="100">
        <f t="shared" si="200"/>
        <v>0</v>
      </c>
      <c r="CC352" s="101">
        <f t="shared" si="201"/>
        <v>0</v>
      </c>
      <c r="CD352" s="102">
        <f t="shared" si="202"/>
        <v>0</v>
      </c>
      <c r="CE352" s="100">
        <f t="shared" si="203"/>
        <v>0</v>
      </c>
      <c r="CF352" s="100">
        <f t="shared" si="204"/>
        <v>0</v>
      </c>
      <c r="CG352" s="100">
        <f t="shared" si="205"/>
        <v>0</v>
      </c>
      <c r="CH352" s="100">
        <f t="shared" si="206"/>
        <v>0</v>
      </c>
      <c r="CI352" s="100">
        <f t="shared" si="207"/>
        <v>0</v>
      </c>
      <c r="CJ352" s="103">
        <f t="shared" si="208"/>
        <v>0</v>
      </c>
      <c r="CK352" s="101">
        <f t="shared" si="209"/>
        <v>0</v>
      </c>
      <c r="CL352" s="103">
        <f t="shared" si="210"/>
        <v>0</v>
      </c>
      <c r="CM352" s="101" t="e">
        <f t="shared" si="211"/>
        <v>#DIV/0!</v>
      </c>
    </row>
    <row r="353" spans="2:91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7"/>
        <v>10</v>
      </c>
      <c r="AY353" s="100" t="e">
        <f t="shared" si="178"/>
        <v>#DIV/0!</v>
      </c>
      <c r="AZ353" s="101" t="e">
        <f t="shared" si="179"/>
        <v>#DIV/0!</v>
      </c>
      <c r="BA353" s="102">
        <f t="shared" si="180"/>
        <v>0</v>
      </c>
      <c r="BB353" s="100" t="e">
        <f t="shared" si="181"/>
        <v>#DIV/0!</v>
      </c>
      <c r="BC353" s="100">
        <f t="shared" si="182"/>
        <v>0</v>
      </c>
      <c r="BD353" s="100" t="e">
        <f t="shared" si="183"/>
        <v>#DIV/0!</v>
      </c>
      <c r="BE353" s="100">
        <f t="shared" si="184"/>
        <v>0</v>
      </c>
      <c r="BF353" s="100" t="e">
        <f t="shared" si="185"/>
        <v>#DIV/0!</v>
      </c>
      <c r="BG353" s="103" t="e">
        <f>+VLOOKUP(K353,'Código Barras'!$C$3:$D$1694,1,0)</f>
        <v>#N/A</v>
      </c>
      <c r="BH353" s="101" t="e">
        <f t="shared" si="186"/>
        <v>#DIV/0!</v>
      </c>
      <c r="BI353" s="103" t="e">
        <f>+VLOOKUP(M353,'Código Barras'!$C$3:$D$1694,1,0)</f>
        <v>#N/A</v>
      </c>
      <c r="BJ353" s="101" t="e">
        <f t="shared" si="187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8"/>
        <v>0</v>
      </c>
      <c r="BQ353" s="103">
        <f t="shared" si="189"/>
        <v>0</v>
      </c>
      <c r="BR353" s="103">
        <f t="shared" si="190"/>
        <v>0</v>
      </c>
      <c r="BS353" s="103">
        <f t="shared" si="191"/>
        <v>0</v>
      </c>
      <c r="BT353" s="101">
        <f t="shared" si="192"/>
        <v>0</v>
      </c>
      <c r="BU353" s="101">
        <f t="shared" si="193"/>
        <v>0</v>
      </c>
      <c r="BV353" s="101">
        <f t="shared" si="194"/>
        <v>0</v>
      </c>
      <c r="BW353" s="101">
        <f t="shared" si="195"/>
        <v>0</v>
      </c>
      <c r="BX353" s="101">
        <f t="shared" si="196"/>
        <v>0</v>
      </c>
      <c r="BY353" s="101">
        <f t="shared" si="197"/>
        <v>0</v>
      </c>
      <c r="BZ353" s="101">
        <f t="shared" si="198"/>
        <v>0</v>
      </c>
      <c r="CA353" s="101">
        <f t="shared" si="199"/>
        <v>0</v>
      </c>
      <c r="CB353" s="100">
        <f t="shared" si="200"/>
        <v>0</v>
      </c>
      <c r="CC353" s="101">
        <f t="shared" si="201"/>
        <v>0</v>
      </c>
      <c r="CD353" s="102">
        <f t="shared" si="202"/>
        <v>0</v>
      </c>
      <c r="CE353" s="100">
        <f t="shared" si="203"/>
        <v>0</v>
      </c>
      <c r="CF353" s="100">
        <f t="shared" si="204"/>
        <v>0</v>
      </c>
      <c r="CG353" s="100">
        <f t="shared" si="205"/>
        <v>0</v>
      </c>
      <c r="CH353" s="100">
        <f t="shared" si="206"/>
        <v>0</v>
      </c>
      <c r="CI353" s="100">
        <f t="shared" si="207"/>
        <v>0</v>
      </c>
      <c r="CJ353" s="103">
        <f t="shared" si="208"/>
        <v>0</v>
      </c>
      <c r="CK353" s="101">
        <f t="shared" si="209"/>
        <v>0</v>
      </c>
      <c r="CL353" s="103">
        <f t="shared" si="210"/>
        <v>0</v>
      </c>
      <c r="CM353" s="101" t="e">
        <f t="shared" si="211"/>
        <v>#DIV/0!</v>
      </c>
    </row>
    <row r="354" spans="2:91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7"/>
        <v>10</v>
      </c>
      <c r="AY354" s="100" t="e">
        <f t="shared" si="178"/>
        <v>#DIV/0!</v>
      </c>
      <c r="AZ354" s="101" t="e">
        <f t="shared" si="179"/>
        <v>#DIV/0!</v>
      </c>
      <c r="BA354" s="102">
        <f t="shared" si="180"/>
        <v>0</v>
      </c>
      <c r="BB354" s="100" t="e">
        <f t="shared" si="181"/>
        <v>#DIV/0!</v>
      </c>
      <c r="BC354" s="100">
        <f t="shared" si="182"/>
        <v>0</v>
      </c>
      <c r="BD354" s="100" t="e">
        <f t="shared" si="183"/>
        <v>#DIV/0!</v>
      </c>
      <c r="BE354" s="100">
        <f t="shared" si="184"/>
        <v>0</v>
      </c>
      <c r="BF354" s="100" t="e">
        <f t="shared" si="185"/>
        <v>#DIV/0!</v>
      </c>
      <c r="BG354" s="103" t="e">
        <f>+VLOOKUP(K354,'Código Barras'!$C$3:$D$1694,1,0)</f>
        <v>#N/A</v>
      </c>
      <c r="BH354" s="101" t="e">
        <f t="shared" si="186"/>
        <v>#DIV/0!</v>
      </c>
      <c r="BI354" s="103" t="e">
        <f>+VLOOKUP(M354,'Código Barras'!$C$3:$D$1694,1,0)</f>
        <v>#N/A</v>
      </c>
      <c r="BJ354" s="101" t="e">
        <f t="shared" si="187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8"/>
        <v>0</v>
      </c>
      <c r="BQ354" s="103">
        <f t="shared" si="189"/>
        <v>0</v>
      </c>
      <c r="BR354" s="103">
        <f t="shared" si="190"/>
        <v>0</v>
      </c>
      <c r="BS354" s="103">
        <f t="shared" si="191"/>
        <v>0</v>
      </c>
      <c r="BT354" s="101">
        <f t="shared" si="192"/>
        <v>0</v>
      </c>
      <c r="BU354" s="101">
        <f t="shared" si="193"/>
        <v>0</v>
      </c>
      <c r="BV354" s="101">
        <f t="shared" si="194"/>
        <v>0</v>
      </c>
      <c r="BW354" s="101">
        <f t="shared" si="195"/>
        <v>0</v>
      </c>
      <c r="BX354" s="101">
        <f t="shared" si="196"/>
        <v>0</v>
      </c>
      <c r="BY354" s="101">
        <f t="shared" si="197"/>
        <v>0</v>
      </c>
      <c r="BZ354" s="101">
        <f t="shared" si="198"/>
        <v>0</v>
      </c>
      <c r="CA354" s="101">
        <f t="shared" si="199"/>
        <v>0</v>
      </c>
      <c r="CB354" s="100">
        <f t="shared" si="200"/>
        <v>0</v>
      </c>
      <c r="CC354" s="101">
        <f t="shared" si="201"/>
        <v>0</v>
      </c>
      <c r="CD354" s="102">
        <f t="shared" si="202"/>
        <v>0</v>
      </c>
      <c r="CE354" s="100">
        <f t="shared" si="203"/>
        <v>0</v>
      </c>
      <c r="CF354" s="100">
        <f t="shared" si="204"/>
        <v>0</v>
      </c>
      <c r="CG354" s="100">
        <f t="shared" si="205"/>
        <v>0</v>
      </c>
      <c r="CH354" s="100">
        <f t="shared" si="206"/>
        <v>0</v>
      </c>
      <c r="CI354" s="100">
        <f t="shared" si="207"/>
        <v>0</v>
      </c>
      <c r="CJ354" s="103">
        <f t="shared" si="208"/>
        <v>0</v>
      </c>
      <c r="CK354" s="101">
        <f t="shared" si="209"/>
        <v>0</v>
      </c>
      <c r="CL354" s="103">
        <f t="shared" si="210"/>
        <v>0</v>
      </c>
      <c r="CM354" s="101" t="e">
        <f t="shared" si="211"/>
        <v>#DIV/0!</v>
      </c>
    </row>
    <row r="355" spans="2:91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7"/>
        <v>10</v>
      </c>
      <c r="AY355" s="100" t="e">
        <f t="shared" si="178"/>
        <v>#DIV/0!</v>
      </c>
      <c r="AZ355" s="101" t="e">
        <f t="shared" si="179"/>
        <v>#DIV/0!</v>
      </c>
      <c r="BA355" s="102">
        <f t="shared" si="180"/>
        <v>0</v>
      </c>
      <c r="BB355" s="100" t="e">
        <f t="shared" si="181"/>
        <v>#DIV/0!</v>
      </c>
      <c r="BC355" s="100">
        <f t="shared" si="182"/>
        <v>0</v>
      </c>
      <c r="BD355" s="100" t="e">
        <f t="shared" si="183"/>
        <v>#DIV/0!</v>
      </c>
      <c r="BE355" s="100">
        <f t="shared" si="184"/>
        <v>0</v>
      </c>
      <c r="BF355" s="100" t="e">
        <f t="shared" si="185"/>
        <v>#DIV/0!</v>
      </c>
      <c r="BG355" s="103" t="e">
        <f>+VLOOKUP(K355,'Código Barras'!$C$3:$D$1694,1,0)</f>
        <v>#N/A</v>
      </c>
      <c r="BH355" s="101" t="e">
        <f t="shared" si="186"/>
        <v>#DIV/0!</v>
      </c>
      <c r="BI355" s="103" t="e">
        <f>+VLOOKUP(M355,'Código Barras'!$C$3:$D$1694,1,0)</f>
        <v>#N/A</v>
      </c>
      <c r="BJ355" s="101" t="e">
        <f t="shared" si="187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8"/>
        <v>0</v>
      </c>
      <c r="BQ355" s="103">
        <f t="shared" si="189"/>
        <v>0</v>
      </c>
      <c r="BR355" s="103">
        <f t="shared" si="190"/>
        <v>0</v>
      </c>
      <c r="BS355" s="103">
        <f t="shared" si="191"/>
        <v>0</v>
      </c>
      <c r="BT355" s="101">
        <f t="shared" si="192"/>
        <v>0</v>
      </c>
      <c r="BU355" s="101">
        <f t="shared" si="193"/>
        <v>0</v>
      </c>
      <c r="BV355" s="101">
        <f t="shared" si="194"/>
        <v>0</v>
      </c>
      <c r="BW355" s="101">
        <f t="shared" si="195"/>
        <v>0</v>
      </c>
      <c r="BX355" s="101">
        <f t="shared" si="196"/>
        <v>0</v>
      </c>
      <c r="BY355" s="101">
        <f t="shared" si="197"/>
        <v>0</v>
      </c>
      <c r="BZ355" s="101">
        <f t="shared" si="198"/>
        <v>0</v>
      </c>
      <c r="CA355" s="101">
        <f t="shared" si="199"/>
        <v>0</v>
      </c>
      <c r="CB355" s="100">
        <f t="shared" si="200"/>
        <v>0</v>
      </c>
      <c r="CC355" s="101">
        <f t="shared" si="201"/>
        <v>0</v>
      </c>
      <c r="CD355" s="102">
        <f t="shared" si="202"/>
        <v>0</v>
      </c>
      <c r="CE355" s="100">
        <f t="shared" si="203"/>
        <v>0</v>
      </c>
      <c r="CF355" s="100">
        <f t="shared" si="204"/>
        <v>0</v>
      </c>
      <c r="CG355" s="100">
        <f t="shared" si="205"/>
        <v>0</v>
      </c>
      <c r="CH355" s="100">
        <f t="shared" si="206"/>
        <v>0</v>
      </c>
      <c r="CI355" s="100">
        <f t="shared" si="207"/>
        <v>0</v>
      </c>
      <c r="CJ355" s="103">
        <f t="shared" si="208"/>
        <v>0</v>
      </c>
      <c r="CK355" s="101">
        <f t="shared" si="209"/>
        <v>0</v>
      </c>
      <c r="CL355" s="103">
        <f t="shared" si="210"/>
        <v>0</v>
      </c>
      <c r="CM355" s="101" t="e">
        <f t="shared" si="211"/>
        <v>#DIV/0!</v>
      </c>
    </row>
    <row r="356" spans="2:91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7"/>
        <v>10</v>
      </c>
      <c r="AY356" s="100" t="e">
        <f t="shared" si="178"/>
        <v>#DIV/0!</v>
      </c>
      <c r="AZ356" s="101" t="e">
        <f t="shared" si="179"/>
        <v>#DIV/0!</v>
      </c>
      <c r="BA356" s="102">
        <f t="shared" si="180"/>
        <v>0</v>
      </c>
      <c r="BB356" s="100" t="e">
        <f t="shared" si="181"/>
        <v>#DIV/0!</v>
      </c>
      <c r="BC356" s="100">
        <f t="shared" si="182"/>
        <v>0</v>
      </c>
      <c r="BD356" s="100" t="e">
        <f t="shared" si="183"/>
        <v>#DIV/0!</v>
      </c>
      <c r="BE356" s="100">
        <f t="shared" si="184"/>
        <v>0</v>
      </c>
      <c r="BF356" s="100" t="e">
        <f t="shared" si="185"/>
        <v>#DIV/0!</v>
      </c>
      <c r="BG356" s="103" t="e">
        <f>+VLOOKUP(K356,'Código Barras'!$C$3:$D$1694,1,0)</f>
        <v>#N/A</v>
      </c>
      <c r="BH356" s="101" t="e">
        <f t="shared" si="186"/>
        <v>#DIV/0!</v>
      </c>
      <c r="BI356" s="103" t="e">
        <f>+VLOOKUP(M356,'Código Barras'!$C$3:$D$1694,1,0)</f>
        <v>#N/A</v>
      </c>
      <c r="BJ356" s="101" t="e">
        <f t="shared" si="187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8"/>
        <v>0</v>
      </c>
      <c r="BQ356" s="103">
        <f t="shared" si="189"/>
        <v>0</v>
      </c>
      <c r="BR356" s="103">
        <f t="shared" si="190"/>
        <v>0</v>
      </c>
      <c r="BS356" s="103">
        <f t="shared" si="191"/>
        <v>0</v>
      </c>
      <c r="BT356" s="101">
        <f t="shared" si="192"/>
        <v>0</v>
      </c>
      <c r="BU356" s="101">
        <f t="shared" si="193"/>
        <v>0</v>
      </c>
      <c r="BV356" s="101">
        <f t="shared" si="194"/>
        <v>0</v>
      </c>
      <c r="BW356" s="101">
        <f t="shared" si="195"/>
        <v>0</v>
      </c>
      <c r="BX356" s="101">
        <f t="shared" si="196"/>
        <v>0</v>
      </c>
      <c r="BY356" s="101">
        <f t="shared" si="197"/>
        <v>0</v>
      </c>
      <c r="BZ356" s="101">
        <f t="shared" si="198"/>
        <v>0</v>
      </c>
      <c r="CA356" s="101">
        <f t="shared" si="199"/>
        <v>0</v>
      </c>
      <c r="CB356" s="100">
        <f t="shared" si="200"/>
        <v>0</v>
      </c>
      <c r="CC356" s="101">
        <f t="shared" si="201"/>
        <v>0</v>
      </c>
      <c r="CD356" s="102">
        <f t="shared" si="202"/>
        <v>0</v>
      </c>
      <c r="CE356" s="100">
        <f t="shared" si="203"/>
        <v>0</v>
      </c>
      <c r="CF356" s="100">
        <f t="shared" si="204"/>
        <v>0</v>
      </c>
      <c r="CG356" s="100">
        <f t="shared" si="205"/>
        <v>0</v>
      </c>
      <c r="CH356" s="100">
        <f t="shared" si="206"/>
        <v>0</v>
      </c>
      <c r="CI356" s="100">
        <f t="shared" si="207"/>
        <v>0</v>
      </c>
      <c r="CJ356" s="103">
        <f t="shared" si="208"/>
        <v>0</v>
      </c>
      <c r="CK356" s="101">
        <f t="shared" si="209"/>
        <v>0</v>
      </c>
      <c r="CL356" s="103">
        <f t="shared" si="210"/>
        <v>0</v>
      </c>
      <c r="CM356" s="101" t="e">
        <f t="shared" si="211"/>
        <v>#DIV/0!</v>
      </c>
    </row>
    <row r="357" spans="2:91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7"/>
        <v>10</v>
      </c>
      <c r="AY357" s="100" t="e">
        <f t="shared" si="178"/>
        <v>#DIV/0!</v>
      </c>
      <c r="AZ357" s="101" t="e">
        <f t="shared" si="179"/>
        <v>#DIV/0!</v>
      </c>
      <c r="BA357" s="102">
        <f t="shared" si="180"/>
        <v>0</v>
      </c>
      <c r="BB357" s="100" t="e">
        <f t="shared" si="181"/>
        <v>#DIV/0!</v>
      </c>
      <c r="BC357" s="100">
        <f t="shared" si="182"/>
        <v>0</v>
      </c>
      <c r="BD357" s="100" t="e">
        <f t="shared" si="183"/>
        <v>#DIV/0!</v>
      </c>
      <c r="BE357" s="100">
        <f t="shared" si="184"/>
        <v>0</v>
      </c>
      <c r="BF357" s="100" t="e">
        <f t="shared" si="185"/>
        <v>#DIV/0!</v>
      </c>
      <c r="BG357" s="103" t="e">
        <f>+VLOOKUP(K357,'Código Barras'!$C$3:$D$1694,1,0)</f>
        <v>#N/A</v>
      </c>
      <c r="BH357" s="101" t="e">
        <f t="shared" si="186"/>
        <v>#DIV/0!</v>
      </c>
      <c r="BI357" s="103" t="e">
        <f>+VLOOKUP(M357,'Código Barras'!$C$3:$D$1694,1,0)</f>
        <v>#N/A</v>
      </c>
      <c r="BJ357" s="101" t="e">
        <f t="shared" si="187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8"/>
        <v>0</v>
      </c>
      <c r="BQ357" s="103">
        <f t="shared" si="189"/>
        <v>0</v>
      </c>
      <c r="BR357" s="103">
        <f t="shared" si="190"/>
        <v>0</v>
      </c>
      <c r="BS357" s="103">
        <f t="shared" si="191"/>
        <v>0</v>
      </c>
      <c r="BT357" s="101">
        <f t="shared" si="192"/>
        <v>0</v>
      </c>
      <c r="BU357" s="101">
        <f t="shared" si="193"/>
        <v>0</v>
      </c>
      <c r="BV357" s="101">
        <f t="shared" si="194"/>
        <v>0</v>
      </c>
      <c r="BW357" s="101">
        <f t="shared" si="195"/>
        <v>0</v>
      </c>
      <c r="BX357" s="101">
        <f t="shared" si="196"/>
        <v>0</v>
      </c>
      <c r="BY357" s="101">
        <f t="shared" si="197"/>
        <v>0</v>
      </c>
      <c r="BZ357" s="101">
        <f t="shared" si="198"/>
        <v>0</v>
      </c>
      <c r="CA357" s="101">
        <f t="shared" si="199"/>
        <v>0</v>
      </c>
      <c r="CB357" s="100">
        <f t="shared" si="200"/>
        <v>0</v>
      </c>
      <c r="CC357" s="101">
        <f t="shared" si="201"/>
        <v>0</v>
      </c>
      <c r="CD357" s="102">
        <f t="shared" si="202"/>
        <v>0</v>
      </c>
      <c r="CE357" s="100">
        <f t="shared" si="203"/>
        <v>0</v>
      </c>
      <c r="CF357" s="100">
        <f t="shared" si="204"/>
        <v>0</v>
      </c>
      <c r="CG357" s="100">
        <f t="shared" si="205"/>
        <v>0</v>
      </c>
      <c r="CH357" s="100">
        <f t="shared" si="206"/>
        <v>0</v>
      </c>
      <c r="CI357" s="100">
        <f t="shared" si="207"/>
        <v>0</v>
      </c>
      <c r="CJ357" s="103">
        <f t="shared" si="208"/>
        <v>0</v>
      </c>
      <c r="CK357" s="101">
        <f t="shared" si="209"/>
        <v>0</v>
      </c>
      <c r="CL357" s="103">
        <f t="shared" si="210"/>
        <v>0</v>
      </c>
      <c r="CM357" s="101" t="e">
        <f t="shared" si="211"/>
        <v>#DIV/0!</v>
      </c>
    </row>
    <row r="358" spans="2:91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7"/>
        <v>10</v>
      </c>
      <c r="AY358" s="100" t="e">
        <f t="shared" si="178"/>
        <v>#DIV/0!</v>
      </c>
      <c r="AZ358" s="101" t="e">
        <f t="shared" si="179"/>
        <v>#DIV/0!</v>
      </c>
      <c r="BA358" s="102">
        <f t="shared" si="180"/>
        <v>0</v>
      </c>
      <c r="BB358" s="100" t="e">
        <f t="shared" si="181"/>
        <v>#DIV/0!</v>
      </c>
      <c r="BC358" s="100">
        <f t="shared" si="182"/>
        <v>0</v>
      </c>
      <c r="BD358" s="100" t="e">
        <f t="shared" si="183"/>
        <v>#DIV/0!</v>
      </c>
      <c r="BE358" s="100">
        <f t="shared" si="184"/>
        <v>0</v>
      </c>
      <c r="BF358" s="100" t="e">
        <f t="shared" si="185"/>
        <v>#DIV/0!</v>
      </c>
      <c r="BG358" s="103" t="e">
        <f>+VLOOKUP(K358,'Código Barras'!$C$3:$D$1694,1,0)</f>
        <v>#N/A</v>
      </c>
      <c r="BH358" s="101" t="e">
        <f t="shared" si="186"/>
        <v>#DIV/0!</v>
      </c>
      <c r="BI358" s="103" t="e">
        <f>+VLOOKUP(M358,'Código Barras'!$C$3:$D$1694,1,0)</f>
        <v>#N/A</v>
      </c>
      <c r="BJ358" s="101" t="e">
        <f t="shared" si="187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8"/>
        <v>0</v>
      </c>
      <c r="BQ358" s="103">
        <f t="shared" si="189"/>
        <v>0</v>
      </c>
      <c r="BR358" s="103">
        <f t="shared" si="190"/>
        <v>0</v>
      </c>
      <c r="BS358" s="103">
        <f t="shared" si="191"/>
        <v>0</v>
      </c>
      <c r="BT358" s="101">
        <f t="shared" si="192"/>
        <v>0</v>
      </c>
      <c r="BU358" s="101">
        <f t="shared" si="193"/>
        <v>0</v>
      </c>
      <c r="BV358" s="101">
        <f t="shared" si="194"/>
        <v>0</v>
      </c>
      <c r="BW358" s="101">
        <f t="shared" si="195"/>
        <v>0</v>
      </c>
      <c r="BX358" s="101">
        <f t="shared" si="196"/>
        <v>0</v>
      </c>
      <c r="BY358" s="101">
        <f t="shared" si="197"/>
        <v>0</v>
      </c>
      <c r="BZ358" s="101">
        <f t="shared" si="198"/>
        <v>0</v>
      </c>
      <c r="CA358" s="101">
        <f t="shared" si="199"/>
        <v>0</v>
      </c>
      <c r="CB358" s="100">
        <f t="shared" si="200"/>
        <v>0</v>
      </c>
      <c r="CC358" s="101">
        <f t="shared" si="201"/>
        <v>0</v>
      </c>
      <c r="CD358" s="102">
        <f t="shared" si="202"/>
        <v>0</v>
      </c>
      <c r="CE358" s="100">
        <f t="shared" si="203"/>
        <v>0</v>
      </c>
      <c r="CF358" s="100">
        <f t="shared" si="204"/>
        <v>0</v>
      </c>
      <c r="CG358" s="100">
        <f t="shared" si="205"/>
        <v>0</v>
      </c>
      <c r="CH358" s="100">
        <f t="shared" si="206"/>
        <v>0</v>
      </c>
      <c r="CI358" s="100">
        <f t="shared" si="207"/>
        <v>0</v>
      </c>
      <c r="CJ358" s="103">
        <f t="shared" si="208"/>
        <v>0</v>
      </c>
      <c r="CK358" s="101">
        <f t="shared" si="209"/>
        <v>0</v>
      </c>
      <c r="CL358" s="103">
        <f t="shared" si="210"/>
        <v>0</v>
      </c>
      <c r="CM358" s="101" t="e">
        <f t="shared" si="211"/>
        <v>#DIV/0!</v>
      </c>
    </row>
    <row r="359" spans="2:91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7"/>
        <v>10</v>
      </c>
      <c r="AY359" s="100" t="e">
        <f t="shared" si="178"/>
        <v>#DIV/0!</v>
      </c>
      <c r="AZ359" s="101" t="e">
        <f t="shared" si="179"/>
        <v>#DIV/0!</v>
      </c>
      <c r="BA359" s="102">
        <f t="shared" si="180"/>
        <v>0</v>
      </c>
      <c r="BB359" s="100" t="e">
        <f t="shared" si="181"/>
        <v>#DIV/0!</v>
      </c>
      <c r="BC359" s="100">
        <f t="shared" si="182"/>
        <v>0</v>
      </c>
      <c r="BD359" s="100" t="e">
        <f t="shared" si="183"/>
        <v>#DIV/0!</v>
      </c>
      <c r="BE359" s="100">
        <f t="shared" si="184"/>
        <v>0</v>
      </c>
      <c r="BF359" s="100" t="e">
        <f t="shared" si="185"/>
        <v>#DIV/0!</v>
      </c>
      <c r="BG359" s="103" t="e">
        <f>+VLOOKUP(K359,'Código Barras'!$C$3:$D$1694,1,0)</f>
        <v>#N/A</v>
      </c>
      <c r="BH359" s="101" t="e">
        <f t="shared" si="186"/>
        <v>#DIV/0!</v>
      </c>
      <c r="BI359" s="103" t="e">
        <f>+VLOOKUP(M359,'Código Barras'!$C$3:$D$1694,1,0)</f>
        <v>#N/A</v>
      </c>
      <c r="BJ359" s="101" t="e">
        <f t="shared" si="187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8"/>
        <v>0</v>
      </c>
      <c r="BQ359" s="103">
        <f t="shared" si="189"/>
        <v>0</v>
      </c>
      <c r="BR359" s="103">
        <f t="shared" si="190"/>
        <v>0</v>
      </c>
      <c r="BS359" s="103">
        <f t="shared" si="191"/>
        <v>0</v>
      </c>
      <c r="BT359" s="101">
        <f t="shared" si="192"/>
        <v>0</v>
      </c>
      <c r="BU359" s="101">
        <f t="shared" si="193"/>
        <v>0</v>
      </c>
      <c r="BV359" s="101">
        <f t="shared" si="194"/>
        <v>0</v>
      </c>
      <c r="BW359" s="101">
        <f t="shared" si="195"/>
        <v>0</v>
      </c>
      <c r="BX359" s="101">
        <f t="shared" si="196"/>
        <v>0</v>
      </c>
      <c r="BY359" s="101">
        <f t="shared" si="197"/>
        <v>0</v>
      </c>
      <c r="BZ359" s="101">
        <f t="shared" si="198"/>
        <v>0</v>
      </c>
      <c r="CA359" s="101">
        <f t="shared" si="199"/>
        <v>0</v>
      </c>
      <c r="CB359" s="100">
        <f t="shared" si="200"/>
        <v>0</v>
      </c>
      <c r="CC359" s="101">
        <f t="shared" si="201"/>
        <v>0</v>
      </c>
      <c r="CD359" s="102">
        <f t="shared" si="202"/>
        <v>0</v>
      </c>
      <c r="CE359" s="100">
        <f t="shared" si="203"/>
        <v>0</v>
      </c>
      <c r="CF359" s="100">
        <f t="shared" si="204"/>
        <v>0</v>
      </c>
      <c r="CG359" s="100">
        <f t="shared" si="205"/>
        <v>0</v>
      </c>
      <c r="CH359" s="100">
        <f t="shared" si="206"/>
        <v>0</v>
      </c>
      <c r="CI359" s="100">
        <f t="shared" si="207"/>
        <v>0</v>
      </c>
      <c r="CJ359" s="103">
        <f t="shared" si="208"/>
        <v>0</v>
      </c>
      <c r="CK359" s="101">
        <f t="shared" si="209"/>
        <v>0</v>
      </c>
      <c r="CL359" s="103">
        <f t="shared" si="210"/>
        <v>0</v>
      </c>
      <c r="CM359" s="101" t="e">
        <f t="shared" si="211"/>
        <v>#DIV/0!</v>
      </c>
    </row>
    <row r="360" spans="2:91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7"/>
        <v>10</v>
      </c>
      <c r="AY360" s="100" t="e">
        <f t="shared" si="178"/>
        <v>#DIV/0!</v>
      </c>
      <c r="AZ360" s="101" t="e">
        <f t="shared" si="179"/>
        <v>#DIV/0!</v>
      </c>
      <c r="BA360" s="102">
        <f t="shared" si="180"/>
        <v>0</v>
      </c>
      <c r="BB360" s="100" t="e">
        <f t="shared" si="181"/>
        <v>#DIV/0!</v>
      </c>
      <c r="BC360" s="100">
        <f t="shared" si="182"/>
        <v>0</v>
      </c>
      <c r="BD360" s="100" t="e">
        <f t="shared" si="183"/>
        <v>#DIV/0!</v>
      </c>
      <c r="BE360" s="100">
        <f t="shared" si="184"/>
        <v>0</v>
      </c>
      <c r="BF360" s="100" t="e">
        <f t="shared" si="185"/>
        <v>#DIV/0!</v>
      </c>
      <c r="BG360" s="103" t="e">
        <f>+VLOOKUP(K360,'Código Barras'!$C$3:$D$1694,1,0)</f>
        <v>#N/A</v>
      </c>
      <c r="BH360" s="101" t="e">
        <f t="shared" si="186"/>
        <v>#DIV/0!</v>
      </c>
      <c r="BI360" s="103" t="e">
        <f>+VLOOKUP(M360,'Código Barras'!$C$3:$D$1694,1,0)</f>
        <v>#N/A</v>
      </c>
      <c r="BJ360" s="101" t="e">
        <f t="shared" si="187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8"/>
        <v>0</v>
      </c>
      <c r="BQ360" s="103">
        <f t="shared" si="189"/>
        <v>0</v>
      </c>
      <c r="BR360" s="103">
        <f t="shared" si="190"/>
        <v>0</v>
      </c>
      <c r="BS360" s="103">
        <f t="shared" si="191"/>
        <v>0</v>
      </c>
      <c r="BT360" s="101">
        <f t="shared" si="192"/>
        <v>0</v>
      </c>
      <c r="BU360" s="101">
        <f t="shared" si="193"/>
        <v>0</v>
      </c>
      <c r="BV360" s="101">
        <f t="shared" si="194"/>
        <v>0</v>
      </c>
      <c r="BW360" s="101">
        <f t="shared" si="195"/>
        <v>0</v>
      </c>
      <c r="BX360" s="101">
        <f t="shared" si="196"/>
        <v>0</v>
      </c>
      <c r="BY360" s="101">
        <f t="shared" si="197"/>
        <v>0</v>
      </c>
      <c r="BZ360" s="101">
        <f t="shared" si="198"/>
        <v>0</v>
      </c>
      <c r="CA360" s="101">
        <f t="shared" si="199"/>
        <v>0</v>
      </c>
      <c r="CB360" s="100">
        <f t="shared" si="200"/>
        <v>0</v>
      </c>
      <c r="CC360" s="101">
        <f t="shared" si="201"/>
        <v>0</v>
      </c>
      <c r="CD360" s="102">
        <f t="shared" si="202"/>
        <v>0</v>
      </c>
      <c r="CE360" s="100">
        <f t="shared" si="203"/>
        <v>0</v>
      </c>
      <c r="CF360" s="100">
        <f t="shared" si="204"/>
        <v>0</v>
      </c>
      <c r="CG360" s="100">
        <f t="shared" si="205"/>
        <v>0</v>
      </c>
      <c r="CH360" s="100">
        <f t="shared" si="206"/>
        <v>0</v>
      </c>
      <c r="CI360" s="100">
        <f t="shared" si="207"/>
        <v>0</v>
      </c>
      <c r="CJ360" s="103">
        <f t="shared" si="208"/>
        <v>0</v>
      </c>
      <c r="CK360" s="101">
        <f t="shared" si="209"/>
        <v>0</v>
      </c>
      <c r="CL360" s="103">
        <f t="shared" si="210"/>
        <v>0</v>
      </c>
      <c r="CM360" s="101" t="e">
        <f t="shared" si="211"/>
        <v>#DIV/0!</v>
      </c>
    </row>
    <row r="361" spans="2:91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7"/>
        <v>10</v>
      </c>
      <c r="AY361" s="100" t="e">
        <f t="shared" si="178"/>
        <v>#DIV/0!</v>
      </c>
      <c r="AZ361" s="101" t="e">
        <f t="shared" si="179"/>
        <v>#DIV/0!</v>
      </c>
      <c r="BA361" s="102">
        <f t="shared" si="180"/>
        <v>0</v>
      </c>
      <c r="BB361" s="100" t="e">
        <f t="shared" si="181"/>
        <v>#DIV/0!</v>
      </c>
      <c r="BC361" s="100">
        <f t="shared" si="182"/>
        <v>0</v>
      </c>
      <c r="BD361" s="100" t="e">
        <f t="shared" si="183"/>
        <v>#DIV/0!</v>
      </c>
      <c r="BE361" s="100">
        <f t="shared" si="184"/>
        <v>0</v>
      </c>
      <c r="BF361" s="100" t="e">
        <f t="shared" si="185"/>
        <v>#DIV/0!</v>
      </c>
      <c r="BG361" s="103" t="e">
        <f>+VLOOKUP(K361,'Código Barras'!$C$3:$D$1694,1,0)</f>
        <v>#N/A</v>
      </c>
      <c r="BH361" s="101" t="e">
        <f t="shared" si="186"/>
        <v>#DIV/0!</v>
      </c>
      <c r="BI361" s="103" t="e">
        <f>+VLOOKUP(M361,'Código Barras'!$C$3:$D$1694,1,0)</f>
        <v>#N/A</v>
      </c>
      <c r="BJ361" s="101" t="e">
        <f t="shared" si="187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8"/>
        <v>0</v>
      </c>
      <c r="BQ361" s="103">
        <f t="shared" si="189"/>
        <v>0</v>
      </c>
      <c r="BR361" s="103">
        <f t="shared" si="190"/>
        <v>0</v>
      </c>
      <c r="BS361" s="103">
        <f t="shared" si="191"/>
        <v>0</v>
      </c>
      <c r="BT361" s="101">
        <f t="shared" si="192"/>
        <v>0</v>
      </c>
      <c r="BU361" s="101">
        <f t="shared" si="193"/>
        <v>0</v>
      </c>
      <c r="BV361" s="101">
        <f t="shared" si="194"/>
        <v>0</v>
      </c>
      <c r="BW361" s="101">
        <f t="shared" si="195"/>
        <v>0</v>
      </c>
      <c r="BX361" s="101">
        <f t="shared" si="196"/>
        <v>0</v>
      </c>
      <c r="BY361" s="101">
        <f t="shared" si="197"/>
        <v>0</v>
      </c>
      <c r="BZ361" s="101">
        <f t="shared" si="198"/>
        <v>0</v>
      </c>
      <c r="CA361" s="101">
        <f t="shared" si="199"/>
        <v>0</v>
      </c>
      <c r="CB361" s="100">
        <f t="shared" si="200"/>
        <v>0</v>
      </c>
      <c r="CC361" s="101">
        <f t="shared" si="201"/>
        <v>0</v>
      </c>
      <c r="CD361" s="102">
        <f t="shared" si="202"/>
        <v>0</v>
      </c>
      <c r="CE361" s="100">
        <f t="shared" si="203"/>
        <v>0</v>
      </c>
      <c r="CF361" s="100">
        <f t="shared" si="204"/>
        <v>0</v>
      </c>
      <c r="CG361" s="100">
        <f t="shared" si="205"/>
        <v>0</v>
      </c>
      <c r="CH361" s="100">
        <f t="shared" si="206"/>
        <v>0</v>
      </c>
      <c r="CI361" s="100">
        <f t="shared" si="207"/>
        <v>0</v>
      </c>
      <c r="CJ361" s="103">
        <f t="shared" si="208"/>
        <v>0</v>
      </c>
      <c r="CK361" s="101">
        <f t="shared" si="209"/>
        <v>0</v>
      </c>
      <c r="CL361" s="103">
        <f t="shared" si="210"/>
        <v>0</v>
      </c>
      <c r="CM361" s="101" t="e">
        <f t="shared" si="211"/>
        <v>#DIV/0!</v>
      </c>
    </row>
    <row r="362" spans="2:91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7"/>
        <v>10</v>
      </c>
      <c r="AY362" s="100" t="e">
        <f t="shared" si="178"/>
        <v>#DIV/0!</v>
      </c>
      <c r="AZ362" s="101" t="e">
        <f t="shared" si="179"/>
        <v>#DIV/0!</v>
      </c>
      <c r="BA362" s="102">
        <f t="shared" si="180"/>
        <v>0</v>
      </c>
      <c r="BB362" s="100" t="e">
        <f t="shared" si="181"/>
        <v>#DIV/0!</v>
      </c>
      <c r="BC362" s="100">
        <f t="shared" si="182"/>
        <v>0</v>
      </c>
      <c r="BD362" s="100" t="e">
        <f t="shared" si="183"/>
        <v>#DIV/0!</v>
      </c>
      <c r="BE362" s="100">
        <f t="shared" si="184"/>
        <v>0</v>
      </c>
      <c r="BF362" s="100" t="e">
        <f t="shared" si="185"/>
        <v>#DIV/0!</v>
      </c>
      <c r="BG362" s="103" t="e">
        <f>+VLOOKUP(K362,'Código Barras'!$C$3:$D$1694,1,0)</f>
        <v>#N/A</v>
      </c>
      <c r="BH362" s="101" t="e">
        <f t="shared" si="186"/>
        <v>#DIV/0!</v>
      </c>
      <c r="BI362" s="103" t="e">
        <f>+VLOOKUP(M362,'Código Barras'!$C$3:$D$1694,1,0)</f>
        <v>#N/A</v>
      </c>
      <c r="BJ362" s="101" t="e">
        <f t="shared" si="187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8"/>
        <v>0</v>
      </c>
      <c r="BQ362" s="103">
        <f t="shared" si="189"/>
        <v>0</v>
      </c>
      <c r="BR362" s="103">
        <f t="shared" si="190"/>
        <v>0</v>
      </c>
      <c r="BS362" s="103">
        <f t="shared" si="191"/>
        <v>0</v>
      </c>
      <c r="BT362" s="101">
        <f t="shared" si="192"/>
        <v>0</v>
      </c>
      <c r="BU362" s="101">
        <f t="shared" si="193"/>
        <v>0</v>
      </c>
      <c r="BV362" s="101">
        <f t="shared" si="194"/>
        <v>0</v>
      </c>
      <c r="BW362" s="101">
        <f t="shared" si="195"/>
        <v>0</v>
      </c>
      <c r="BX362" s="101">
        <f t="shared" si="196"/>
        <v>0</v>
      </c>
      <c r="BY362" s="101">
        <f t="shared" si="197"/>
        <v>0</v>
      </c>
      <c r="BZ362" s="101">
        <f t="shared" si="198"/>
        <v>0</v>
      </c>
      <c r="CA362" s="101">
        <f t="shared" si="199"/>
        <v>0</v>
      </c>
      <c r="CB362" s="100">
        <f t="shared" si="200"/>
        <v>0</v>
      </c>
      <c r="CC362" s="101">
        <f t="shared" si="201"/>
        <v>0</v>
      </c>
      <c r="CD362" s="102">
        <f t="shared" si="202"/>
        <v>0</v>
      </c>
      <c r="CE362" s="100">
        <f t="shared" si="203"/>
        <v>0</v>
      </c>
      <c r="CF362" s="100">
        <f t="shared" si="204"/>
        <v>0</v>
      </c>
      <c r="CG362" s="100">
        <f t="shared" si="205"/>
        <v>0</v>
      </c>
      <c r="CH362" s="100">
        <f t="shared" si="206"/>
        <v>0</v>
      </c>
      <c r="CI362" s="100">
        <f t="shared" si="207"/>
        <v>0</v>
      </c>
      <c r="CJ362" s="103">
        <f t="shared" si="208"/>
        <v>0</v>
      </c>
      <c r="CK362" s="101">
        <f t="shared" si="209"/>
        <v>0</v>
      </c>
      <c r="CL362" s="103">
        <f t="shared" si="210"/>
        <v>0</v>
      </c>
      <c r="CM362" s="101" t="e">
        <f t="shared" si="211"/>
        <v>#DIV/0!</v>
      </c>
    </row>
    <row r="363" spans="2:91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7"/>
        <v>10</v>
      </c>
      <c r="AY363" s="100" t="e">
        <f t="shared" si="178"/>
        <v>#DIV/0!</v>
      </c>
      <c r="AZ363" s="101" t="e">
        <f t="shared" si="179"/>
        <v>#DIV/0!</v>
      </c>
      <c r="BA363" s="102">
        <f t="shared" si="180"/>
        <v>0</v>
      </c>
      <c r="BB363" s="100" t="e">
        <f t="shared" si="181"/>
        <v>#DIV/0!</v>
      </c>
      <c r="BC363" s="100">
        <f t="shared" si="182"/>
        <v>0</v>
      </c>
      <c r="BD363" s="100" t="e">
        <f t="shared" si="183"/>
        <v>#DIV/0!</v>
      </c>
      <c r="BE363" s="100">
        <f t="shared" si="184"/>
        <v>0</v>
      </c>
      <c r="BF363" s="100" t="e">
        <f t="shared" si="185"/>
        <v>#DIV/0!</v>
      </c>
      <c r="BG363" s="103" t="e">
        <f>+VLOOKUP(K363,'Código Barras'!$C$3:$D$1694,1,0)</f>
        <v>#N/A</v>
      </c>
      <c r="BH363" s="101" t="e">
        <f t="shared" si="186"/>
        <v>#DIV/0!</v>
      </c>
      <c r="BI363" s="103" t="e">
        <f>+VLOOKUP(M363,'Código Barras'!$C$3:$D$1694,1,0)</f>
        <v>#N/A</v>
      </c>
      <c r="BJ363" s="101" t="e">
        <f t="shared" si="187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8"/>
        <v>0</v>
      </c>
      <c r="BQ363" s="103">
        <f t="shared" si="189"/>
        <v>0</v>
      </c>
      <c r="BR363" s="103">
        <f t="shared" si="190"/>
        <v>0</v>
      </c>
      <c r="BS363" s="103">
        <f t="shared" si="191"/>
        <v>0</v>
      </c>
      <c r="BT363" s="101">
        <f t="shared" si="192"/>
        <v>0</v>
      </c>
      <c r="BU363" s="101">
        <f t="shared" si="193"/>
        <v>0</v>
      </c>
      <c r="BV363" s="101">
        <f t="shared" si="194"/>
        <v>0</v>
      </c>
      <c r="BW363" s="101">
        <f t="shared" si="195"/>
        <v>0</v>
      </c>
      <c r="BX363" s="101">
        <f t="shared" si="196"/>
        <v>0</v>
      </c>
      <c r="BY363" s="101">
        <f t="shared" si="197"/>
        <v>0</v>
      </c>
      <c r="BZ363" s="101">
        <f t="shared" si="198"/>
        <v>0</v>
      </c>
      <c r="CA363" s="101">
        <f t="shared" si="199"/>
        <v>0</v>
      </c>
      <c r="CB363" s="100">
        <f t="shared" si="200"/>
        <v>0</v>
      </c>
      <c r="CC363" s="101">
        <f t="shared" si="201"/>
        <v>0</v>
      </c>
      <c r="CD363" s="102">
        <f t="shared" si="202"/>
        <v>0</v>
      </c>
      <c r="CE363" s="100">
        <f t="shared" si="203"/>
        <v>0</v>
      </c>
      <c r="CF363" s="100">
        <f t="shared" si="204"/>
        <v>0</v>
      </c>
      <c r="CG363" s="100">
        <f t="shared" si="205"/>
        <v>0</v>
      </c>
      <c r="CH363" s="100">
        <f t="shared" si="206"/>
        <v>0</v>
      </c>
      <c r="CI363" s="100">
        <f t="shared" si="207"/>
        <v>0</v>
      </c>
      <c r="CJ363" s="103">
        <f t="shared" si="208"/>
        <v>0</v>
      </c>
      <c r="CK363" s="101">
        <f t="shared" si="209"/>
        <v>0</v>
      </c>
      <c r="CL363" s="103">
        <f t="shared" si="210"/>
        <v>0</v>
      </c>
      <c r="CM363" s="101" t="e">
        <f t="shared" si="211"/>
        <v>#DIV/0!</v>
      </c>
    </row>
    <row r="364" spans="2:91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7"/>
        <v>10</v>
      </c>
      <c r="AY364" s="100" t="e">
        <f t="shared" si="178"/>
        <v>#DIV/0!</v>
      </c>
      <c r="AZ364" s="101" t="e">
        <f t="shared" si="179"/>
        <v>#DIV/0!</v>
      </c>
      <c r="BA364" s="102">
        <f t="shared" si="180"/>
        <v>0</v>
      </c>
      <c r="BB364" s="100" t="e">
        <f t="shared" si="181"/>
        <v>#DIV/0!</v>
      </c>
      <c r="BC364" s="100">
        <f t="shared" si="182"/>
        <v>0</v>
      </c>
      <c r="BD364" s="100" t="e">
        <f t="shared" si="183"/>
        <v>#DIV/0!</v>
      </c>
      <c r="BE364" s="100">
        <f t="shared" si="184"/>
        <v>0</v>
      </c>
      <c r="BF364" s="100" t="e">
        <f t="shared" si="185"/>
        <v>#DIV/0!</v>
      </c>
      <c r="BG364" s="103" t="e">
        <f>+VLOOKUP(K364,'Código Barras'!$C$3:$D$1694,1,0)</f>
        <v>#N/A</v>
      </c>
      <c r="BH364" s="101" t="e">
        <f t="shared" si="186"/>
        <v>#DIV/0!</v>
      </c>
      <c r="BI364" s="103" t="e">
        <f>+VLOOKUP(M364,'Código Barras'!$C$3:$D$1694,1,0)</f>
        <v>#N/A</v>
      </c>
      <c r="BJ364" s="101" t="e">
        <f t="shared" si="187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8"/>
        <v>0</v>
      </c>
      <c r="BQ364" s="103">
        <f t="shared" si="189"/>
        <v>0</v>
      </c>
      <c r="BR364" s="103">
        <f t="shared" si="190"/>
        <v>0</v>
      </c>
      <c r="BS364" s="103">
        <f t="shared" si="191"/>
        <v>0</v>
      </c>
      <c r="BT364" s="101">
        <f t="shared" si="192"/>
        <v>0</v>
      </c>
      <c r="BU364" s="101">
        <f t="shared" si="193"/>
        <v>0</v>
      </c>
      <c r="BV364" s="101">
        <f t="shared" si="194"/>
        <v>0</v>
      </c>
      <c r="BW364" s="101">
        <f t="shared" si="195"/>
        <v>0</v>
      </c>
      <c r="BX364" s="101">
        <f t="shared" si="196"/>
        <v>0</v>
      </c>
      <c r="BY364" s="101">
        <f t="shared" si="197"/>
        <v>0</v>
      </c>
      <c r="BZ364" s="101">
        <f t="shared" si="198"/>
        <v>0</v>
      </c>
      <c r="CA364" s="101">
        <f t="shared" si="199"/>
        <v>0</v>
      </c>
      <c r="CB364" s="100">
        <f t="shared" si="200"/>
        <v>0</v>
      </c>
      <c r="CC364" s="101">
        <f t="shared" si="201"/>
        <v>0</v>
      </c>
      <c r="CD364" s="102">
        <f t="shared" si="202"/>
        <v>0</v>
      </c>
      <c r="CE364" s="100">
        <f t="shared" si="203"/>
        <v>0</v>
      </c>
      <c r="CF364" s="100">
        <f t="shared" si="204"/>
        <v>0</v>
      </c>
      <c r="CG364" s="100">
        <f t="shared" si="205"/>
        <v>0</v>
      </c>
      <c r="CH364" s="100">
        <f t="shared" si="206"/>
        <v>0</v>
      </c>
      <c r="CI364" s="100">
        <f t="shared" si="207"/>
        <v>0</v>
      </c>
      <c r="CJ364" s="103">
        <f t="shared" si="208"/>
        <v>0</v>
      </c>
      <c r="CK364" s="101">
        <f t="shared" si="209"/>
        <v>0</v>
      </c>
      <c r="CL364" s="103">
        <f t="shared" si="210"/>
        <v>0</v>
      </c>
      <c r="CM364" s="101" t="e">
        <f t="shared" si="211"/>
        <v>#DIV/0!</v>
      </c>
    </row>
    <row r="365" spans="2:91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7"/>
        <v>10</v>
      </c>
      <c r="AY365" s="100" t="e">
        <f t="shared" si="178"/>
        <v>#DIV/0!</v>
      </c>
      <c r="AZ365" s="101" t="e">
        <f t="shared" si="179"/>
        <v>#DIV/0!</v>
      </c>
      <c r="BA365" s="102">
        <f t="shared" si="180"/>
        <v>0</v>
      </c>
      <c r="BB365" s="100" t="e">
        <f t="shared" si="181"/>
        <v>#DIV/0!</v>
      </c>
      <c r="BC365" s="100">
        <f t="shared" si="182"/>
        <v>0</v>
      </c>
      <c r="BD365" s="100" t="e">
        <f t="shared" si="183"/>
        <v>#DIV/0!</v>
      </c>
      <c r="BE365" s="100">
        <f t="shared" si="184"/>
        <v>0</v>
      </c>
      <c r="BF365" s="100" t="e">
        <f t="shared" si="185"/>
        <v>#DIV/0!</v>
      </c>
      <c r="BG365" s="103" t="e">
        <f>+VLOOKUP(K365,'Código Barras'!$C$3:$D$1694,1,0)</f>
        <v>#N/A</v>
      </c>
      <c r="BH365" s="101" t="e">
        <f t="shared" si="186"/>
        <v>#DIV/0!</v>
      </c>
      <c r="BI365" s="103" t="e">
        <f>+VLOOKUP(M365,'Código Barras'!$C$3:$D$1694,1,0)</f>
        <v>#N/A</v>
      </c>
      <c r="BJ365" s="101" t="e">
        <f t="shared" si="187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8"/>
        <v>0</v>
      </c>
      <c r="BQ365" s="103">
        <f t="shared" si="189"/>
        <v>0</v>
      </c>
      <c r="BR365" s="103">
        <f t="shared" si="190"/>
        <v>0</v>
      </c>
      <c r="BS365" s="103">
        <f t="shared" si="191"/>
        <v>0</v>
      </c>
      <c r="BT365" s="101">
        <f t="shared" si="192"/>
        <v>0</v>
      </c>
      <c r="BU365" s="101">
        <f t="shared" si="193"/>
        <v>0</v>
      </c>
      <c r="BV365" s="101">
        <f t="shared" si="194"/>
        <v>0</v>
      </c>
      <c r="BW365" s="101">
        <f t="shared" si="195"/>
        <v>0</v>
      </c>
      <c r="BX365" s="101">
        <f t="shared" si="196"/>
        <v>0</v>
      </c>
      <c r="BY365" s="101">
        <f t="shared" si="197"/>
        <v>0</v>
      </c>
      <c r="BZ365" s="101">
        <f t="shared" si="198"/>
        <v>0</v>
      </c>
      <c r="CA365" s="101">
        <f t="shared" si="199"/>
        <v>0</v>
      </c>
      <c r="CB365" s="100">
        <f t="shared" si="200"/>
        <v>0</v>
      </c>
      <c r="CC365" s="101">
        <f t="shared" si="201"/>
        <v>0</v>
      </c>
      <c r="CD365" s="102">
        <f t="shared" si="202"/>
        <v>0</v>
      </c>
      <c r="CE365" s="100">
        <f t="shared" si="203"/>
        <v>0</v>
      </c>
      <c r="CF365" s="100">
        <f t="shared" si="204"/>
        <v>0</v>
      </c>
      <c r="CG365" s="100">
        <f t="shared" si="205"/>
        <v>0</v>
      </c>
      <c r="CH365" s="100">
        <f t="shared" si="206"/>
        <v>0</v>
      </c>
      <c r="CI365" s="100">
        <f t="shared" si="207"/>
        <v>0</v>
      </c>
      <c r="CJ365" s="103">
        <f t="shared" si="208"/>
        <v>0</v>
      </c>
      <c r="CK365" s="101">
        <f t="shared" si="209"/>
        <v>0</v>
      </c>
      <c r="CL365" s="103">
        <f t="shared" si="210"/>
        <v>0</v>
      </c>
      <c r="CM365" s="101" t="e">
        <f t="shared" si="211"/>
        <v>#DIV/0!</v>
      </c>
    </row>
    <row r="366" spans="2:91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7"/>
        <v>10</v>
      </c>
      <c r="AY366" s="100" t="e">
        <f t="shared" si="178"/>
        <v>#DIV/0!</v>
      </c>
      <c r="AZ366" s="101" t="e">
        <f t="shared" si="179"/>
        <v>#DIV/0!</v>
      </c>
      <c r="BA366" s="102">
        <f t="shared" si="180"/>
        <v>0</v>
      </c>
      <c r="BB366" s="100" t="e">
        <f t="shared" si="181"/>
        <v>#DIV/0!</v>
      </c>
      <c r="BC366" s="100">
        <f t="shared" si="182"/>
        <v>0</v>
      </c>
      <c r="BD366" s="100" t="e">
        <f t="shared" si="183"/>
        <v>#DIV/0!</v>
      </c>
      <c r="BE366" s="100">
        <f t="shared" si="184"/>
        <v>0</v>
      </c>
      <c r="BF366" s="100" t="e">
        <f t="shared" si="185"/>
        <v>#DIV/0!</v>
      </c>
      <c r="BG366" s="103" t="e">
        <f>+VLOOKUP(K366,'Código Barras'!$C$3:$D$1694,1,0)</f>
        <v>#N/A</v>
      </c>
      <c r="BH366" s="101" t="e">
        <f t="shared" si="186"/>
        <v>#DIV/0!</v>
      </c>
      <c r="BI366" s="103" t="e">
        <f>+VLOOKUP(M366,'Código Barras'!$C$3:$D$1694,1,0)</f>
        <v>#N/A</v>
      </c>
      <c r="BJ366" s="101" t="e">
        <f t="shared" si="187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8"/>
        <v>0</v>
      </c>
      <c r="BQ366" s="103">
        <f t="shared" si="189"/>
        <v>0</v>
      </c>
      <c r="BR366" s="103">
        <f t="shared" si="190"/>
        <v>0</v>
      </c>
      <c r="BS366" s="103">
        <f t="shared" si="191"/>
        <v>0</v>
      </c>
      <c r="BT366" s="101">
        <f t="shared" si="192"/>
        <v>0</v>
      </c>
      <c r="BU366" s="101">
        <f t="shared" si="193"/>
        <v>0</v>
      </c>
      <c r="BV366" s="101">
        <f t="shared" si="194"/>
        <v>0</v>
      </c>
      <c r="BW366" s="101">
        <f t="shared" si="195"/>
        <v>0</v>
      </c>
      <c r="BX366" s="101">
        <f t="shared" si="196"/>
        <v>0</v>
      </c>
      <c r="BY366" s="101">
        <f t="shared" si="197"/>
        <v>0</v>
      </c>
      <c r="BZ366" s="101">
        <f t="shared" si="198"/>
        <v>0</v>
      </c>
      <c r="CA366" s="101">
        <f t="shared" si="199"/>
        <v>0</v>
      </c>
      <c r="CB366" s="100">
        <f t="shared" si="200"/>
        <v>0</v>
      </c>
      <c r="CC366" s="101">
        <f t="shared" si="201"/>
        <v>0</v>
      </c>
      <c r="CD366" s="102">
        <f t="shared" si="202"/>
        <v>0</v>
      </c>
      <c r="CE366" s="100">
        <f t="shared" si="203"/>
        <v>0</v>
      </c>
      <c r="CF366" s="100">
        <f t="shared" si="204"/>
        <v>0</v>
      </c>
      <c r="CG366" s="100">
        <f t="shared" si="205"/>
        <v>0</v>
      </c>
      <c r="CH366" s="100">
        <f t="shared" si="206"/>
        <v>0</v>
      </c>
      <c r="CI366" s="100">
        <f t="shared" si="207"/>
        <v>0</v>
      </c>
      <c r="CJ366" s="103">
        <f t="shared" si="208"/>
        <v>0</v>
      </c>
      <c r="CK366" s="101">
        <f t="shared" si="209"/>
        <v>0</v>
      </c>
      <c r="CL366" s="103">
        <f t="shared" si="210"/>
        <v>0</v>
      </c>
      <c r="CM366" s="101" t="e">
        <f t="shared" si="211"/>
        <v>#DIV/0!</v>
      </c>
    </row>
    <row r="367" spans="2:91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7"/>
        <v>10</v>
      </c>
      <c r="AY367" s="100" t="e">
        <f t="shared" si="178"/>
        <v>#DIV/0!</v>
      </c>
      <c r="AZ367" s="101" t="e">
        <f t="shared" si="179"/>
        <v>#DIV/0!</v>
      </c>
      <c r="BA367" s="102">
        <f t="shared" si="180"/>
        <v>0</v>
      </c>
      <c r="BB367" s="100" t="e">
        <f t="shared" si="181"/>
        <v>#DIV/0!</v>
      </c>
      <c r="BC367" s="100">
        <f t="shared" si="182"/>
        <v>0</v>
      </c>
      <c r="BD367" s="100" t="e">
        <f t="shared" si="183"/>
        <v>#DIV/0!</v>
      </c>
      <c r="BE367" s="100">
        <f t="shared" si="184"/>
        <v>0</v>
      </c>
      <c r="BF367" s="100" t="e">
        <f t="shared" si="185"/>
        <v>#DIV/0!</v>
      </c>
      <c r="BG367" s="103" t="e">
        <f>+VLOOKUP(K367,'Código Barras'!$C$3:$D$1694,1,0)</f>
        <v>#N/A</v>
      </c>
      <c r="BH367" s="101" t="e">
        <f t="shared" si="186"/>
        <v>#DIV/0!</v>
      </c>
      <c r="BI367" s="103" t="e">
        <f>+VLOOKUP(M367,'Código Barras'!$C$3:$D$1694,1,0)</f>
        <v>#N/A</v>
      </c>
      <c r="BJ367" s="101" t="e">
        <f t="shared" si="187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8"/>
        <v>0</v>
      </c>
      <c r="BQ367" s="103">
        <f t="shared" si="189"/>
        <v>0</v>
      </c>
      <c r="BR367" s="103">
        <f t="shared" si="190"/>
        <v>0</v>
      </c>
      <c r="BS367" s="103">
        <f t="shared" si="191"/>
        <v>0</v>
      </c>
      <c r="BT367" s="101">
        <f t="shared" si="192"/>
        <v>0</v>
      </c>
      <c r="BU367" s="101">
        <f t="shared" si="193"/>
        <v>0</v>
      </c>
      <c r="BV367" s="101">
        <f t="shared" si="194"/>
        <v>0</v>
      </c>
      <c r="BW367" s="101">
        <f t="shared" si="195"/>
        <v>0</v>
      </c>
      <c r="BX367" s="101">
        <f t="shared" si="196"/>
        <v>0</v>
      </c>
      <c r="BY367" s="101">
        <f t="shared" si="197"/>
        <v>0</v>
      </c>
      <c r="BZ367" s="101">
        <f t="shared" si="198"/>
        <v>0</v>
      </c>
      <c r="CA367" s="101">
        <f t="shared" si="199"/>
        <v>0</v>
      </c>
      <c r="CB367" s="100">
        <f t="shared" si="200"/>
        <v>0</v>
      </c>
      <c r="CC367" s="101">
        <f t="shared" si="201"/>
        <v>0</v>
      </c>
      <c r="CD367" s="102">
        <f t="shared" si="202"/>
        <v>0</v>
      </c>
      <c r="CE367" s="100">
        <f t="shared" si="203"/>
        <v>0</v>
      </c>
      <c r="CF367" s="100">
        <f t="shared" si="204"/>
        <v>0</v>
      </c>
      <c r="CG367" s="100">
        <f t="shared" si="205"/>
        <v>0</v>
      </c>
      <c r="CH367" s="100">
        <f t="shared" si="206"/>
        <v>0</v>
      </c>
      <c r="CI367" s="100">
        <f t="shared" si="207"/>
        <v>0</v>
      </c>
      <c r="CJ367" s="103">
        <f t="shared" si="208"/>
        <v>0</v>
      </c>
      <c r="CK367" s="101">
        <f t="shared" si="209"/>
        <v>0</v>
      </c>
      <c r="CL367" s="103">
        <f t="shared" si="210"/>
        <v>0</v>
      </c>
      <c r="CM367" s="101" t="e">
        <f t="shared" si="211"/>
        <v>#DIV/0!</v>
      </c>
    </row>
    <row r="368" spans="2:91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7"/>
        <v>10</v>
      </c>
      <c r="AY368" s="100" t="e">
        <f t="shared" si="178"/>
        <v>#DIV/0!</v>
      </c>
      <c r="AZ368" s="101" t="e">
        <f t="shared" si="179"/>
        <v>#DIV/0!</v>
      </c>
      <c r="BA368" s="102">
        <f t="shared" si="180"/>
        <v>0</v>
      </c>
      <c r="BB368" s="100" t="e">
        <f t="shared" si="181"/>
        <v>#DIV/0!</v>
      </c>
      <c r="BC368" s="100">
        <f t="shared" si="182"/>
        <v>0</v>
      </c>
      <c r="BD368" s="100" t="e">
        <f t="shared" si="183"/>
        <v>#DIV/0!</v>
      </c>
      <c r="BE368" s="100">
        <f t="shared" si="184"/>
        <v>0</v>
      </c>
      <c r="BF368" s="100" t="e">
        <f t="shared" si="185"/>
        <v>#DIV/0!</v>
      </c>
      <c r="BG368" s="103" t="e">
        <f>+VLOOKUP(K368,'Código Barras'!$C$3:$D$1694,1,0)</f>
        <v>#N/A</v>
      </c>
      <c r="BH368" s="101" t="e">
        <f t="shared" si="186"/>
        <v>#DIV/0!</v>
      </c>
      <c r="BI368" s="103" t="e">
        <f>+VLOOKUP(M368,'Código Barras'!$C$3:$D$1694,1,0)</f>
        <v>#N/A</v>
      </c>
      <c r="BJ368" s="101" t="e">
        <f t="shared" si="187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8"/>
        <v>0</v>
      </c>
      <c r="BQ368" s="103">
        <f t="shared" si="189"/>
        <v>0</v>
      </c>
      <c r="BR368" s="103">
        <f t="shared" si="190"/>
        <v>0</v>
      </c>
      <c r="BS368" s="103">
        <f t="shared" si="191"/>
        <v>0</v>
      </c>
      <c r="BT368" s="101">
        <f t="shared" si="192"/>
        <v>0</v>
      </c>
      <c r="BU368" s="101">
        <f t="shared" si="193"/>
        <v>0</v>
      </c>
      <c r="BV368" s="101">
        <f t="shared" si="194"/>
        <v>0</v>
      </c>
      <c r="BW368" s="101">
        <f t="shared" si="195"/>
        <v>0</v>
      </c>
      <c r="BX368" s="101">
        <f t="shared" si="196"/>
        <v>0</v>
      </c>
      <c r="BY368" s="101">
        <f t="shared" si="197"/>
        <v>0</v>
      </c>
      <c r="BZ368" s="101">
        <f t="shared" si="198"/>
        <v>0</v>
      </c>
      <c r="CA368" s="101">
        <f t="shared" si="199"/>
        <v>0</v>
      </c>
      <c r="CB368" s="100">
        <f t="shared" si="200"/>
        <v>0</v>
      </c>
      <c r="CC368" s="101">
        <f t="shared" si="201"/>
        <v>0</v>
      </c>
      <c r="CD368" s="102">
        <f t="shared" si="202"/>
        <v>0</v>
      </c>
      <c r="CE368" s="100">
        <f t="shared" si="203"/>
        <v>0</v>
      </c>
      <c r="CF368" s="100">
        <f t="shared" si="204"/>
        <v>0</v>
      </c>
      <c r="CG368" s="100">
        <f t="shared" si="205"/>
        <v>0</v>
      </c>
      <c r="CH368" s="100">
        <f t="shared" si="206"/>
        <v>0</v>
      </c>
      <c r="CI368" s="100">
        <f t="shared" si="207"/>
        <v>0</v>
      </c>
      <c r="CJ368" s="103">
        <f t="shared" si="208"/>
        <v>0</v>
      </c>
      <c r="CK368" s="101">
        <f t="shared" si="209"/>
        <v>0</v>
      </c>
      <c r="CL368" s="103">
        <f t="shared" si="210"/>
        <v>0</v>
      </c>
      <c r="CM368" s="101" t="e">
        <f t="shared" si="211"/>
        <v>#DIV/0!</v>
      </c>
    </row>
    <row r="369" spans="2:91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7"/>
        <v>10</v>
      </c>
      <c r="AY369" s="100" t="e">
        <f t="shared" si="178"/>
        <v>#DIV/0!</v>
      </c>
      <c r="AZ369" s="101" t="e">
        <f t="shared" si="179"/>
        <v>#DIV/0!</v>
      </c>
      <c r="BA369" s="102">
        <f t="shared" si="180"/>
        <v>0</v>
      </c>
      <c r="BB369" s="100" t="e">
        <f t="shared" si="181"/>
        <v>#DIV/0!</v>
      </c>
      <c r="BC369" s="100">
        <f t="shared" si="182"/>
        <v>0</v>
      </c>
      <c r="BD369" s="100" t="e">
        <f t="shared" si="183"/>
        <v>#DIV/0!</v>
      </c>
      <c r="BE369" s="100">
        <f t="shared" si="184"/>
        <v>0</v>
      </c>
      <c r="BF369" s="100" t="e">
        <f t="shared" si="185"/>
        <v>#DIV/0!</v>
      </c>
      <c r="BG369" s="103" t="e">
        <f>+VLOOKUP(K369,'Código Barras'!$C$3:$D$1694,1,0)</f>
        <v>#N/A</v>
      </c>
      <c r="BH369" s="101" t="e">
        <f t="shared" si="186"/>
        <v>#DIV/0!</v>
      </c>
      <c r="BI369" s="103" t="e">
        <f>+VLOOKUP(M369,'Código Barras'!$C$3:$D$1694,1,0)</f>
        <v>#N/A</v>
      </c>
      <c r="BJ369" s="101" t="e">
        <f t="shared" si="187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8"/>
        <v>0</v>
      </c>
      <c r="BQ369" s="103">
        <f t="shared" si="189"/>
        <v>0</v>
      </c>
      <c r="BR369" s="103">
        <f t="shared" si="190"/>
        <v>0</v>
      </c>
      <c r="BS369" s="103">
        <f t="shared" si="191"/>
        <v>0</v>
      </c>
      <c r="BT369" s="101">
        <f t="shared" si="192"/>
        <v>0</v>
      </c>
      <c r="BU369" s="101">
        <f t="shared" si="193"/>
        <v>0</v>
      </c>
      <c r="BV369" s="101">
        <f t="shared" si="194"/>
        <v>0</v>
      </c>
      <c r="BW369" s="101">
        <f t="shared" si="195"/>
        <v>0</v>
      </c>
      <c r="BX369" s="101">
        <f t="shared" si="196"/>
        <v>0</v>
      </c>
      <c r="BY369" s="101">
        <f t="shared" si="197"/>
        <v>0</v>
      </c>
      <c r="BZ369" s="101">
        <f t="shared" si="198"/>
        <v>0</v>
      </c>
      <c r="CA369" s="101">
        <f t="shared" si="199"/>
        <v>0</v>
      </c>
      <c r="CB369" s="100">
        <f t="shared" si="200"/>
        <v>0</v>
      </c>
      <c r="CC369" s="101">
        <f t="shared" si="201"/>
        <v>0</v>
      </c>
      <c r="CD369" s="102">
        <f t="shared" si="202"/>
        <v>0</v>
      </c>
      <c r="CE369" s="100">
        <f t="shared" si="203"/>
        <v>0</v>
      </c>
      <c r="CF369" s="100">
        <f t="shared" si="204"/>
        <v>0</v>
      </c>
      <c r="CG369" s="100">
        <f t="shared" si="205"/>
        <v>0</v>
      </c>
      <c r="CH369" s="100">
        <f t="shared" si="206"/>
        <v>0</v>
      </c>
      <c r="CI369" s="100">
        <f t="shared" si="207"/>
        <v>0</v>
      </c>
      <c r="CJ369" s="103">
        <f t="shared" si="208"/>
        <v>0</v>
      </c>
      <c r="CK369" s="101">
        <f t="shared" si="209"/>
        <v>0</v>
      </c>
      <c r="CL369" s="103">
        <f t="shared" si="210"/>
        <v>0</v>
      </c>
      <c r="CM369" s="101" t="e">
        <f t="shared" si="211"/>
        <v>#DIV/0!</v>
      </c>
    </row>
    <row r="370" spans="2:91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7"/>
        <v>10</v>
      </c>
      <c r="AY370" s="100" t="e">
        <f t="shared" si="178"/>
        <v>#DIV/0!</v>
      </c>
      <c r="AZ370" s="101" t="e">
        <f t="shared" si="179"/>
        <v>#DIV/0!</v>
      </c>
      <c r="BA370" s="102">
        <f t="shared" si="180"/>
        <v>0</v>
      </c>
      <c r="BB370" s="100" t="e">
        <f t="shared" si="181"/>
        <v>#DIV/0!</v>
      </c>
      <c r="BC370" s="100">
        <f t="shared" si="182"/>
        <v>0</v>
      </c>
      <c r="BD370" s="100" t="e">
        <f t="shared" si="183"/>
        <v>#DIV/0!</v>
      </c>
      <c r="BE370" s="100">
        <f t="shared" si="184"/>
        <v>0</v>
      </c>
      <c r="BF370" s="100" t="e">
        <f t="shared" si="185"/>
        <v>#DIV/0!</v>
      </c>
      <c r="BG370" s="103" t="e">
        <f>+VLOOKUP(K370,'Código Barras'!$C$3:$D$1694,1,0)</f>
        <v>#N/A</v>
      </c>
      <c r="BH370" s="101" t="e">
        <f t="shared" si="186"/>
        <v>#DIV/0!</v>
      </c>
      <c r="BI370" s="103" t="e">
        <f>+VLOOKUP(M370,'Código Barras'!$C$3:$D$1694,1,0)</f>
        <v>#N/A</v>
      </c>
      <c r="BJ370" s="101" t="e">
        <f t="shared" si="187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8"/>
        <v>0</v>
      </c>
      <c r="BQ370" s="103">
        <f t="shared" si="189"/>
        <v>0</v>
      </c>
      <c r="BR370" s="103">
        <f t="shared" si="190"/>
        <v>0</v>
      </c>
      <c r="BS370" s="103">
        <f t="shared" si="191"/>
        <v>0</v>
      </c>
      <c r="BT370" s="101">
        <f t="shared" si="192"/>
        <v>0</v>
      </c>
      <c r="BU370" s="101">
        <f t="shared" si="193"/>
        <v>0</v>
      </c>
      <c r="BV370" s="101">
        <f t="shared" si="194"/>
        <v>0</v>
      </c>
      <c r="BW370" s="101">
        <f t="shared" si="195"/>
        <v>0</v>
      </c>
      <c r="BX370" s="101">
        <f t="shared" si="196"/>
        <v>0</v>
      </c>
      <c r="BY370" s="101">
        <f t="shared" si="197"/>
        <v>0</v>
      </c>
      <c r="BZ370" s="101">
        <f t="shared" si="198"/>
        <v>0</v>
      </c>
      <c r="CA370" s="101">
        <f t="shared" si="199"/>
        <v>0</v>
      </c>
      <c r="CB370" s="100">
        <f t="shared" si="200"/>
        <v>0</v>
      </c>
      <c r="CC370" s="101">
        <f t="shared" si="201"/>
        <v>0</v>
      </c>
      <c r="CD370" s="102">
        <f t="shared" si="202"/>
        <v>0</v>
      </c>
      <c r="CE370" s="100">
        <f t="shared" si="203"/>
        <v>0</v>
      </c>
      <c r="CF370" s="100">
        <f t="shared" si="204"/>
        <v>0</v>
      </c>
      <c r="CG370" s="100">
        <f t="shared" si="205"/>
        <v>0</v>
      </c>
      <c r="CH370" s="100">
        <f t="shared" si="206"/>
        <v>0</v>
      </c>
      <c r="CI370" s="100">
        <f t="shared" si="207"/>
        <v>0</v>
      </c>
      <c r="CJ370" s="103">
        <f t="shared" si="208"/>
        <v>0</v>
      </c>
      <c r="CK370" s="101">
        <f t="shared" si="209"/>
        <v>0</v>
      </c>
      <c r="CL370" s="103">
        <f t="shared" si="210"/>
        <v>0</v>
      </c>
      <c r="CM370" s="101" t="e">
        <f t="shared" si="211"/>
        <v>#DIV/0!</v>
      </c>
    </row>
    <row r="371" spans="2:91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7"/>
        <v>10</v>
      </c>
      <c r="AY371" s="100" t="e">
        <f t="shared" si="178"/>
        <v>#DIV/0!</v>
      </c>
      <c r="AZ371" s="101" t="e">
        <f t="shared" si="179"/>
        <v>#DIV/0!</v>
      </c>
      <c r="BA371" s="102">
        <f t="shared" si="180"/>
        <v>0</v>
      </c>
      <c r="BB371" s="100" t="e">
        <f t="shared" si="181"/>
        <v>#DIV/0!</v>
      </c>
      <c r="BC371" s="100">
        <f t="shared" si="182"/>
        <v>0</v>
      </c>
      <c r="BD371" s="100" t="e">
        <f t="shared" si="183"/>
        <v>#DIV/0!</v>
      </c>
      <c r="BE371" s="100">
        <f t="shared" si="184"/>
        <v>0</v>
      </c>
      <c r="BF371" s="100" t="e">
        <f t="shared" si="185"/>
        <v>#DIV/0!</v>
      </c>
      <c r="BG371" s="103" t="e">
        <f>+VLOOKUP(K371,'Código Barras'!$C$3:$D$1694,1,0)</f>
        <v>#N/A</v>
      </c>
      <c r="BH371" s="101" t="e">
        <f t="shared" si="186"/>
        <v>#DIV/0!</v>
      </c>
      <c r="BI371" s="103" t="e">
        <f>+VLOOKUP(M371,'Código Barras'!$C$3:$D$1694,1,0)</f>
        <v>#N/A</v>
      </c>
      <c r="BJ371" s="101" t="e">
        <f t="shared" si="187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8"/>
        <v>0</v>
      </c>
      <c r="BQ371" s="103">
        <f t="shared" si="189"/>
        <v>0</v>
      </c>
      <c r="BR371" s="103">
        <f t="shared" si="190"/>
        <v>0</v>
      </c>
      <c r="BS371" s="103">
        <f t="shared" si="191"/>
        <v>0</v>
      </c>
      <c r="BT371" s="101">
        <f t="shared" si="192"/>
        <v>0</v>
      </c>
      <c r="BU371" s="101">
        <f t="shared" si="193"/>
        <v>0</v>
      </c>
      <c r="BV371" s="101">
        <f t="shared" si="194"/>
        <v>0</v>
      </c>
      <c r="BW371" s="101">
        <f t="shared" si="195"/>
        <v>0</v>
      </c>
      <c r="BX371" s="101">
        <f t="shared" si="196"/>
        <v>0</v>
      </c>
      <c r="BY371" s="101">
        <f t="shared" si="197"/>
        <v>0</v>
      </c>
      <c r="BZ371" s="101">
        <f t="shared" si="198"/>
        <v>0</v>
      </c>
      <c r="CA371" s="101">
        <f t="shared" si="199"/>
        <v>0</v>
      </c>
      <c r="CB371" s="100">
        <f t="shared" si="200"/>
        <v>0</v>
      </c>
      <c r="CC371" s="101">
        <f t="shared" si="201"/>
        <v>0</v>
      </c>
      <c r="CD371" s="102">
        <f t="shared" si="202"/>
        <v>0</v>
      </c>
      <c r="CE371" s="100">
        <f t="shared" si="203"/>
        <v>0</v>
      </c>
      <c r="CF371" s="100">
        <f t="shared" si="204"/>
        <v>0</v>
      </c>
      <c r="CG371" s="100">
        <f t="shared" si="205"/>
        <v>0</v>
      </c>
      <c r="CH371" s="100">
        <f t="shared" si="206"/>
        <v>0</v>
      </c>
      <c r="CI371" s="100">
        <f t="shared" si="207"/>
        <v>0</v>
      </c>
      <c r="CJ371" s="103">
        <f t="shared" si="208"/>
        <v>0</v>
      </c>
      <c r="CK371" s="101">
        <f t="shared" si="209"/>
        <v>0</v>
      </c>
      <c r="CL371" s="103">
        <f t="shared" si="210"/>
        <v>0</v>
      </c>
      <c r="CM371" s="101" t="e">
        <f t="shared" si="211"/>
        <v>#DIV/0!</v>
      </c>
    </row>
    <row r="372" spans="2:91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7"/>
        <v>10</v>
      </c>
      <c r="AY372" s="100" t="e">
        <f t="shared" si="178"/>
        <v>#DIV/0!</v>
      </c>
      <c r="AZ372" s="101" t="e">
        <f t="shared" si="179"/>
        <v>#DIV/0!</v>
      </c>
      <c r="BA372" s="102">
        <f t="shared" si="180"/>
        <v>0</v>
      </c>
      <c r="BB372" s="100" t="e">
        <f t="shared" si="181"/>
        <v>#DIV/0!</v>
      </c>
      <c r="BC372" s="100">
        <f t="shared" si="182"/>
        <v>0</v>
      </c>
      <c r="BD372" s="100" t="e">
        <f t="shared" si="183"/>
        <v>#DIV/0!</v>
      </c>
      <c r="BE372" s="100">
        <f t="shared" si="184"/>
        <v>0</v>
      </c>
      <c r="BF372" s="100" t="e">
        <f t="shared" si="185"/>
        <v>#DIV/0!</v>
      </c>
      <c r="BG372" s="103" t="e">
        <f>+VLOOKUP(K372,'Código Barras'!$C$3:$D$1694,1,0)</f>
        <v>#N/A</v>
      </c>
      <c r="BH372" s="101" t="e">
        <f t="shared" si="186"/>
        <v>#DIV/0!</v>
      </c>
      <c r="BI372" s="103" t="e">
        <f>+VLOOKUP(M372,'Código Barras'!$C$3:$D$1694,1,0)</f>
        <v>#N/A</v>
      </c>
      <c r="BJ372" s="101" t="e">
        <f t="shared" si="187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8"/>
        <v>0</v>
      </c>
      <c r="BQ372" s="103">
        <f t="shared" si="189"/>
        <v>0</v>
      </c>
      <c r="BR372" s="103">
        <f t="shared" si="190"/>
        <v>0</v>
      </c>
      <c r="BS372" s="103">
        <f t="shared" si="191"/>
        <v>0</v>
      </c>
      <c r="BT372" s="101">
        <f t="shared" si="192"/>
        <v>0</v>
      </c>
      <c r="BU372" s="101">
        <f t="shared" si="193"/>
        <v>0</v>
      </c>
      <c r="BV372" s="101">
        <f t="shared" si="194"/>
        <v>0</v>
      </c>
      <c r="BW372" s="101">
        <f t="shared" si="195"/>
        <v>0</v>
      </c>
      <c r="BX372" s="101">
        <f t="shared" si="196"/>
        <v>0</v>
      </c>
      <c r="BY372" s="101">
        <f t="shared" si="197"/>
        <v>0</v>
      </c>
      <c r="BZ372" s="101">
        <f t="shared" si="198"/>
        <v>0</v>
      </c>
      <c r="CA372" s="101">
        <f t="shared" si="199"/>
        <v>0</v>
      </c>
      <c r="CB372" s="100">
        <f t="shared" si="200"/>
        <v>0</v>
      </c>
      <c r="CC372" s="101">
        <f t="shared" si="201"/>
        <v>0</v>
      </c>
      <c r="CD372" s="102">
        <f t="shared" si="202"/>
        <v>0</v>
      </c>
      <c r="CE372" s="100">
        <f t="shared" si="203"/>
        <v>0</v>
      </c>
      <c r="CF372" s="100">
        <f t="shared" si="204"/>
        <v>0</v>
      </c>
      <c r="CG372" s="100">
        <f t="shared" si="205"/>
        <v>0</v>
      </c>
      <c r="CH372" s="100">
        <f t="shared" si="206"/>
        <v>0</v>
      </c>
      <c r="CI372" s="100">
        <f t="shared" si="207"/>
        <v>0</v>
      </c>
      <c r="CJ372" s="103">
        <f t="shared" si="208"/>
        <v>0</v>
      </c>
      <c r="CK372" s="101">
        <f t="shared" si="209"/>
        <v>0</v>
      </c>
      <c r="CL372" s="103">
        <f t="shared" si="210"/>
        <v>0</v>
      </c>
      <c r="CM372" s="101" t="e">
        <f t="shared" si="211"/>
        <v>#DIV/0!</v>
      </c>
    </row>
    <row r="373" spans="2:91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7"/>
        <v>10</v>
      </c>
      <c r="AY373" s="100" t="e">
        <f t="shared" si="178"/>
        <v>#DIV/0!</v>
      </c>
      <c r="AZ373" s="101" t="e">
        <f t="shared" si="179"/>
        <v>#DIV/0!</v>
      </c>
      <c r="BA373" s="102">
        <f t="shared" si="180"/>
        <v>0</v>
      </c>
      <c r="BB373" s="100" t="e">
        <f t="shared" si="181"/>
        <v>#DIV/0!</v>
      </c>
      <c r="BC373" s="100">
        <f t="shared" si="182"/>
        <v>0</v>
      </c>
      <c r="BD373" s="100" t="e">
        <f t="shared" si="183"/>
        <v>#DIV/0!</v>
      </c>
      <c r="BE373" s="100">
        <f t="shared" si="184"/>
        <v>0</v>
      </c>
      <c r="BF373" s="100" t="e">
        <f t="shared" si="185"/>
        <v>#DIV/0!</v>
      </c>
      <c r="BG373" s="103" t="e">
        <f>+VLOOKUP(K373,'Código Barras'!$C$3:$D$1694,1,0)</f>
        <v>#N/A</v>
      </c>
      <c r="BH373" s="101" t="e">
        <f t="shared" si="186"/>
        <v>#DIV/0!</v>
      </c>
      <c r="BI373" s="103" t="e">
        <f>+VLOOKUP(M373,'Código Barras'!$C$3:$D$1694,1,0)</f>
        <v>#N/A</v>
      </c>
      <c r="BJ373" s="101" t="e">
        <f t="shared" si="187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8"/>
        <v>0</v>
      </c>
      <c r="BQ373" s="103">
        <f t="shared" si="189"/>
        <v>0</v>
      </c>
      <c r="BR373" s="103">
        <f t="shared" si="190"/>
        <v>0</v>
      </c>
      <c r="BS373" s="103">
        <f t="shared" si="191"/>
        <v>0</v>
      </c>
      <c r="BT373" s="101">
        <f t="shared" si="192"/>
        <v>0</v>
      </c>
      <c r="BU373" s="101">
        <f t="shared" si="193"/>
        <v>0</v>
      </c>
      <c r="BV373" s="101">
        <f t="shared" si="194"/>
        <v>0</v>
      </c>
      <c r="BW373" s="101">
        <f t="shared" si="195"/>
        <v>0</v>
      </c>
      <c r="BX373" s="101">
        <f t="shared" si="196"/>
        <v>0</v>
      </c>
      <c r="BY373" s="101">
        <f t="shared" si="197"/>
        <v>0</v>
      </c>
      <c r="BZ373" s="101">
        <f t="shared" si="198"/>
        <v>0</v>
      </c>
      <c r="CA373" s="101">
        <f t="shared" si="199"/>
        <v>0</v>
      </c>
      <c r="CB373" s="100">
        <f t="shared" si="200"/>
        <v>0</v>
      </c>
      <c r="CC373" s="101">
        <f t="shared" si="201"/>
        <v>0</v>
      </c>
      <c r="CD373" s="102">
        <f t="shared" si="202"/>
        <v>0</v>
      </c>
      <c r="CE373" s="100">
        <f t="shared" si="203"/>
        <v>0</v>
      </c>
      <c r="CF373" s="100">
        <f t="shared" si="204"/>
        <v>0</v>
      </c>
      <c r="CG373" s="100">
        <f t="shared" si="205"/>
        <v>0</v>
      </c>
      <c r="CH373" s="100">
        <f t="shared" si="206"/>
        <v>0</v>
      </c>
      <c r="CI373" s="100">
        <f t="shared" si="207"/>
        <v>0</v>
      </c>
      <c r="CJ373" s="103">
        <f t="shared" si="208"/>
        <v>0</v>
      </c>
      <c r="CK373" s="101">
        <f t="shared" si="209"/>
        <v>0</v>
      </c>
      <c r="CL373" s="103">
        <f t="shared" si="210"/>
        <v>0</v>
      </c>
      <c r="CM373" s="101" t="e">
        <f t="shared" si="211"/>
        <v>#DIV/0!</v>
      </c>
    </row>
    <row r="374" spans="2:91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7"/>
        <v>10</v>
      </c>
      <c r="AY374" s="100" t="e">
        <f t="shared" si="178"/>
        <v>#DIV/0!</v>
      </c>
      <c r="AZ374" s="101" t="e">
        <f t="shared" si="179"/>
        <v>#DIV/0!</v>
      </c>
      <c r="BA374" s="102">
        <f t="shared" si="180"/>
        <v>0</v>
      </c>
      <c r="BB374" s="100" t="e">
        <f t="shared" si="181"/>
        <v>#DIV/0!</v>
      </c>
      <c r="BC374" s="100">
        <f t="shared" si="182"/>
        <v>0</v>
      </c>
      <c r="BD374" s="100" t="e">
        <f t="shared" si="183"/>
        <v>#DIV/0!</v>
      </c>
      <c r="BE374" s="100">
        <f t="shared" si="184"/>
        <v>0</v>
      </c>
      <c r="BF374" s="100" t="e">
        <f t="shared" si="185"/>
        <v>#DIV/0!</v>
      </c>
      <c r="BG374" s="103" t="e">
        <f>+VLOOKUP(K374,'Código Barras'!$C$3:$D$1694,1,0)</f>
        <v>#N/A</v>
      </c>
      <c r="BH374" s="101" t="e">
        <f t="shared" si="186"/>
        <v>#DIV/0!</v>
      </c>
      <c r="BI374" s="103" t="e">
        <f>+VLOOKUP(M374,'Código Barras'!$C$3:$D$1694,1,0)</f>
        <v>#N/A</v>
      </c>
      <c r="BJ374" s="101" t="e">
        <f t="shared" si="187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8"/>
        <v>0</v>
      </c>
      <c r="BQ374" s="103">
        <f t="shared" si="189"/>
        <v>0</v>
      </c>
      <c r="BR374" s="103">
        <f t="shared" si="190"/>
        <v>0</v>
      </c>
      <c r="BS374" s="103">
        <f t="shared" si="191"/>
        <v>0</v>
      </c>
      <c r="BT374" s="101">
        <f t="shared" si="192"/>
        <v>0</v>
      </c>
      <c r="BU374" s="101">
        <f t="shared" si="193"/>
        <v>0</v>
      </c>
      <c r="BV374" s="101">
        <f t="shared" si="194"/>
        <v>0</v>
      </c>
      <c r="BW374" s="101">
        <f t="shared" si="195"/>
        <v>0</v>
      </c>
      <c r="BX374" s="101">
        <f t="shared" si="196"/>
        <v>0</v>
      </c>
      <c r="BY374" s="101">
        <f t="shared" si="197"/>
        <v>0</v>
      </c>
      <c r="BZ374" s="101">
        <f t="shared" si="198"/>
        <v>0</v>
      </c>
      <c r="CA374" s="101">
        <f t="shared" si="199"/>
        <v>0</v>
      </c>
      <c r="CB374" s="100">
        <f t="shared" si="200"/>
        <v>0</v>
      </c>
      <c r="CC374" s="101">
        <f t="shared" si="201"/>
        <v>0</v>
      </c>
      <c r="CD374" s="102">
        <f t="shared" si="202"/>
        <v>0</v>
      </c>
      <c r="CE374" s="100">
        <f t="shared" si="203"/>
        <v>0</v>
      </c>
      <c r="CF374" s="100">
        <f t="shared" si="204"/>
        <v>0</v>
      </c>
      <c r="CG374" s="100">
        <f t="shared" si="205"/>
        <v>0</v>
      </c>
      <c r="CH374" s="100">
        <f t="shared" si="206"/>
        <v>0</v>
      </c>
      <c r="CI374" s="100">
        <f t="shared" si="207"/>
        <v>0</v>
      </c>
      <c r="CJ374" s="103">
        <f t="shared" si="208"/>
        <v>0</v>
      </c>
      <c r="CK374" s="101">
        <f t="shared" si="209"/>
        <v>0</v>
      </c>
      <c r="CL374" s="103">
        <f t="shared" si="210"/>
        <v>0</v>
      </c>
      <c r="CM374" s="101" t="e">
        <f t="shared" si="211"/>
        <v>#DIV/0!</v>
      </c>
    </row>
    <row r="375" spans="2:91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7"/>
        <v>10</v>
      </c>
      <c r="AY375" s="100" t="e">
        <f t="shared" si="178"/>
        <v>#DIV/0!</v>
      </c>
      <c r="AZ375" s="101" t="e">
        <f t="shared" si="179"/>
        <v>#DIV/0!</v>
      </c>
      <c r="BA375" s="102">
        <f t="shared" si="180"/>
        <v>0</v>
      </c>
      <c r="BB375" s="100" t="e">
        <f t="shared" si="181"/>
        <v>#DIV/0!</v>
      </c>
      <c r="BC375" s="100">
        <f t="shared" si="182"/>
        <v>0</v>
      </c>
      <c r="BD375" s="100" t="e">
        <f t="shared" si="183"/>
        <v>#DIV/0!</v>
      </c>
      <c r="BE375" s="100">
        <f t="shared" si="184"/>
        <v>0</v>
      </c>
      <c r="BF375" s="100" t="e">
        <f t="shared" si="185"/>
        <v>#DIV/0!</v>
      </c>
      <c r="BG375" s="103" t="e">
        <f>+VLOOKUP(K375,'Código Barras'!$C$3:$D$1694,1,0)</f>
        <v>#N/A</v>
      </c>
      <c r="BH375" s="101" t="e">
        <f t="shared" si="186"/>
        <v>#DIV/0!</v>
      </c>
      <c r="BI375" s="103" t="e">
        <f>+VLOOKUP(M375,'Código Barras'!$C$3:$D$1694,1,0)</f>
        <v>#N/A</v>
      </c>
      <c r="BJ375" s="101" t="e">
        <f t="shared" si="187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8"/>
        <v>0</v>
      </c>
      <c r="BQ375" s="103">
        <f t="shared" si="189"/>
        <v>0</v>
      </c>
      <c r="BR375" s="103">
        <f t="shared" si="190"/>
        <v>0</v>
      </c>
      <c r="BS375" s="103">
        <f t="shared" si="191"/>
        <v>0</v>
      </c>
      <c r="BT375" s="101">
        <f t="shared" si="192"/>
        <v>0</v>
      </c>
      <c r="BU375" s="101">
        <f t="shared" si="193"/>
        <v>0</v>
      </c>
      <c r="BV375" s="101">
        <f t="shared" si="194"/>
        <v>0</v>
      </c>
      <c r="BW375" s="101">
        <f t="shared" si="195"/>
        <v>0</v>
      </c>
      <c r="BX375" s="101">
        <f t="shared" si="196"/>
        <v>0</v>
      </c>
      <c r="BY375" s="101">
        <f t="shared" si="197"/>
        <v>0</v>
      </c>
      <c r="BZ375" s="101">
        <f t="shared" si="198"/>
        <v>0</v>
      </c>
      <c r="CA375" s="101">
        <f t="shared" si="199"/>
        <v>0</v>
      </c>
      <c r="CB375" s="100">
        <f t="shared" si="200"/>
        <v>0</v>
      </c>
      <c r="CC375" s="101">
        <f t="shared" si="201"/>
        <v>0</v>
      </c>
      <c r="CD375" s="102">
        <f t="shared" si="202"/>
        <v>0</v>
      </c>
      <c r="CE375" s="100">
        <f t="shared" si="203"/>
        <v>0</v>
      </c>
      <c r="CF375" s="100">
        <f t="shared" si="204"/>
        <v>0</v>
      </c>
      <c r="CG375" s="100">
        <f t="shared" si="205"/>
        <v>0</v>
      </c>
      <c r="CH375" s="100">
        <f t="shared" si="206"/>
        <v>0</v>
      </c>
      <c r="CI375" s="100">
        <f t="shared" si="207"/>
        <v>0</v>
      </c>
      <c r="CJ375" s="103">
        <f t="shared" si="208"/>
        <v>0</v>
      </c>
      <c r="CK375" s="101">
        <f t="shared" si="209"/>
        <v>0</v>
      </c>
      <c r="CL375" s="103">
        <f t="shared" si="210"/>
        <v>0</v>
      </c>
      <c r="CM375" s="101" t="e">
        <f t="shared" si="211"/>
        <v>#DIV/0!</v>
      </c>
    </row>
    <row r="376" spans="2:91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7"/>
        <v>10</v>
      </c>
      <c r="AY376" s="100" t="e">
        <f t="shared" si="178"/>
        <v>#DIV/0!</v>
      </c>
      <c r="AZ376" s="101" t="e">
        <f t="shared" si="179"/>
        <v>#DIV/0!</v>
      </c>
      <c r="BA376" s="102">
        <f t="shared" si="180"/>
        <v>0</v>
      </c>
      <c r="BB376" s="100" t="e">
        <f t="shared" si="181"/>
        <v>#DIV/0!</v>
      </c>
      <c r="BC376" s="100">
        <f t="shared" si="182"/>
        <v>0</v>
      </c>
      <c r="BD376" s="100" t="e">
        <f t="shared" si="183"/>
        <v>#DIV/0!</v>
      </c>
      <c r="BE376" s="100">
        <f t="shared" si="184"/>
        <v>0</v>
      </c>
      <c r="BF376" s="100" t="e">
        <f t="shared" si="185"/>
        <v>#DIV/0!</v>
      </c>
      <c r="BG376" s="103" t="e">
        <f>+VLOOKUP(K376,'Código Barras'!$C$3:$D$1694,1,0)</f>
        <v>#N/A</v>
      </c>
      <c r="BH376" s="101" t="e">
        <f t="shared" si="186"/>
        <v>#DIV/0!</v>
      </c>
      <c r="BI376" s="103" t="e">
        <f>+VLOOKUP(M376,'Código Barras'!$C$3:$D$1694,1,0)</f>
        <v>#N/A</v>
      </c>
      <c r="BJ376" s="101" t="e">
        <f t="shared" si="187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8"/>
        <v>0</v>
      </c>
      <c r="BQ376" s="103">
        <f t="shared" si="189"/>
        <v>0</v>
      </c>
      <c r="BR376" s="103">
        <f t="shared" si="190"/>
        <v>0</v>
      </c>
      <c r="BS376" s="103">
        <f t="shared" si="191"/>
        <v>0</v>
      </c>
      <c r="BT376" s="101">
        <f t="shared" si="192"/>
        <v>0</v>
      </c>
      <c r="BU376" s="101">
        <f t="shared" si="193"/>
        <v>0</v>
      </c>
      <c r="BV376" s="101">
        <f t="shared" si="194"/>
        <v>0</v>
      </c>
      <c r="BW376" s="101">
        <f t="shared" si="195"/>
        <v>0</v>
      </c>
      <c r="BX376" s="101">
        <f t="shared" si="196"/>
        <v>0</v>
      </c>
      <c r="BY376" s="101">
        <f t="shared" si="197"/>
        <v>0</v>
      </c>
      <c r="BZ376" s="101">
        <f t="shared" si="198"/>
        <v>0</v>
      </c>
      <c r="CA376" s="101">
        <f t="shared" si="199"/>
        <v>0</v>
      </c>
      <c r="CB376" s="100">
        <f t="shared" si="200"/>
        <v>0</v>
      </c>
      <c r="CC376" s="101">
        <f t="shared" si="201"/>
        <v>0</v>
      </c>
      <c r="CD376" s="102">
        <f t="shared" si="202"/>
        <v>0</v>
      </c>
      <c r="CE376" s="100">
        <f t="shared" si="203"/>
        <v>0</v>
      </c>
      <c r="CF376" s="100">
        <f t="shared" si="204"/>
        <v>0</v>
      </c>
      <c r="CG376" s="100">
        <f t="shared" si="205"/>
        <v>0</v>
      </c>
      <c r="CH376" s="100">
        <f t="shared" si="206"/>
        <v>0</v>
      </c>
      <c r="CI376" s="100">
        <f t="shared" si="207"/>
        <v>0</v>
      </c>
      <c r="CJ376" s="103">
        <f t="shared" si="208"/>
        <v>0</v>
      </c>
      <c r="CK376" s="101">
        <f t="shared" si="209"/>
        <v>0</v>
      </c>
      <c r="CL376" s="103">
        <f t="shared" si="210"/>
        <v>0</v>
      </c>
      <c r="CM376" s="101" t="e">
        <f t="shared" si="211"/>
        <v>#DIV/0!</v>
      </c>
    </row>
    <row r="377" spans="2:91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7"/>
        <v>10</v>
      </c>
      <c r="AY377" s="100" t="e">
        <f t="shared" si="178"/>
        <v>#DIV/0!</v>
      </c>
      <c r="AZ377" s="101" t="e">
        <f t="shared" si="179"/>
        <v>#DIV/0!</v>
      </c>
      <c r="BA377" s="102">
        <f t="shared" si="180"/>
        <v>0</v>
      </c>
      <c r="BB377" s="100" t="e">
        <f t="shared" si="181"/>
        <v>#DIV/0!</v>
      </c>
      <c r="BC377" s="100">
        <f t="shared" si="182"/>
        <v>0</v>
      </c>
      <c r="BD377" s="100" t="e">
        <f t="shared" si="183"/>
        <v>#DIV/0!</v>
      </c>
      <c r="BE377" s="100">
        <f t="shared" si="184"/>
        <v>0</v>
      </c>
      <c r="BF377" s="100" t="e">
        <f t="shared" si="185"/>
        <v>#DIV/0!</v>
      </c>
      <c r="BG377" s="103" t="e">
        <f>+VLOOKUP(K377,'Código Barras'!$C$3:$D$1694,1,0)</f>
        <v>#N/A</v>
      </c>
      <c r="BH377" s="101" t="e">
        <f t="shared" si="186"/>
        <v>#DIV/0!</v>
      </c>
      <c r="BI377" s="103" t="e">
        <f>+VLOOKUP(M377,'Código Barras'!$C$3:$D$1694,1,0)</f>
        <v>#N/A</v>
      </c>
      <c r="BJ377" s="101" t="e">
        <f t="shared" si="187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8"/>
        <v>0</v>
      </c>
      <c r="BQ377" s="103">
        <f t="shared" si="189"/>
        <v>0</v>
      </c>
      <c r="BR377" s="103">
        <f t="shared" si="190"/>
        <v>0</v>
      </c>
      <c r="BS377" s="103">
        <f t="shared" si="191"/>
        <v>0</v>
      </c>
      <c r="BT377" s="101">
        <f t="shared" si="192"/>
        <v>0</v>
      </c>
      <c r="BU377" s="101">
        <f t="shared" si="193"/>
        <v>0</v>
      </c>
      <c r="BV377" s="101">
        <f t="shared" si="194"/>
        <v>0</v>
      </c>
      <c r="BW377" s="101">
        <f t="shared" si="195"/>
        <v>0</v>
      </c>
      <c r="BX377" s="101">
        <f t="shared" si="196"/>
        <v>0</v>
      </c>
      <c r="BY377" s="101">
        <f t="shared" si="197"/>
        <v>0</v>
      </c>
      <c r="BZ377" s="101">
        <f t="shared" si="198"/>
        <v>0</v>
      </c>
      <c r="CA377" s="101">
        <f t="shared" si="199"/>
        <v>0</v>
      </c>
      <c r="CB377" s="100">
        <f t="shared" si="200"/>
        <v>0</v>
      </c>
      <c r="CC377" s="101">
        <f t="shared" si="201"/>
        <v>0</v>
      </c>
      <c r="CD377" s="102">
        <f t="shared" si="202"/>
        <v>0</v>
      </c>
      <c r="CE377" s="100">
        <f t="shared" si="203"/>
        <v>0</v>
      </c>
      <c r="CF377" s="100">
        <f t="shared" si="204"/>
        <v>0</v>
      </c>
      <c r="CG377" s="100">
        <f t="shared" si="205"/>
        <v>0</v>
      </c>
      <c r="CH377" s="100">
        <f t="shared" si="206"/>
        <v>0</v>
      </c>
      <c r="CI377" s="100">
        <f t="shared" si="207"/>
        <v>0</v>
      </c>
      <c r="CJ377" s="103">
        <f t="shared" si="208"/>
        <v>0</v>
      </c>
      <c r="CK377" s="101">
        <f t="shared" si="209"/>
        <v>0</v>
      </c>
      <c r="CL377" s="103">
        <f t="shared" si="210"/>
        <v>0</v>
      </c>
      <c r="CM377" s="101" t="e">
        <f t="shared" si="211"/>
        <v>#DIV/0!</v>
      </c>
    </row>
    <row r="378" spans="2:91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7"/>
        <v>10</v>
      </c>
      <c r="AY378" s="100" t="e">
        <f t="shared" si="178"/>
        <v>#DIV/0!</v>
      </c>
      <c r="AZ378" s="101" t="e">
        <f t="shared" si="179"/>
        <v>#DIV/0!</v>
      </c>
      <c r="BA378" s="102">
        <f t="shared" si="180"/>
        <v>0</v>
      </c>
      <c r="BB378" s="100" t="e">
        <f t="shared" si="181"/>
        <v>#DIV/0!</v>
      </c>
      <c r="BC378" s="100">
        <f t="shared" si="182"/>
        <v>0</v>
      </c>
      <c r="BD378" s="100" t="e">
        <f t="shared" si="183"/>
        <v>#DIV/0!</v>
      </c>
      <c r="BE378" s="100">
        <f t="shared" si="184"/>
        <v>0</v>
      </c>
      <c r="BF378" s="100" t="e">
        <f t="shared" si="185"/>
        <v>#DIV/0!</v>
      </c>
      <c r="BG378" s="103" t="e">
        <f>+VLOOKUP(K378,'Código Barras'!$C$3:$D$1694,1,0)</f>
        <v>#N/A</v>
      </c>
      <c r="BH378" s="101" t="e">
        <f t="shared" si="186"/>
        <v>#DIV/0!</v>
      </c>
      <c r="BI378" s="103" t="e">
        <f>+VLOOKUP(M378,'Código Barras'!$C$3:$D$1694,1,0)</f>
        <v>#N/A</v>
      </c>
      <c r="BJ378" s="101" t="e">
        <f t="shared" si="187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8"/>
        <v>0</v>
      </c>
      <c r="BQ378" s="103">
        <f t="shared" si="189"/>
        <v>0</v>
      </c>
      <c r="BR378" s="103">
        <f t="shared" si="190"/>
        <v>0</v>
      </c>
      <c r="BS378" s="103">
        <f t="shared" si="191"/>
        <v>0</v>
      </c>
      <c r="BT378" s="101">
        <f t="shared" si="192"/>
        <v>0</v>
      </c>
      <c r="BU378" s="101">
        <f t="shared" si="193"/>
        <v>0</v>
      </c>
      <c r="BV378" s="101">
        <f t="shared" si="194"/>
        <v>0</v>
      </c>
      <c r="BW378" s="101">
        <f t="shared" si="195"/>
        <v>0</v>
      </c>
      <c r="BX378" s="101">
        <f t="shared" si="196"/>
        <v>0</v>
      </c>
      <c r="BY378" s="101">
        <f t="shared" si="197"/>
        <v>0</v>
      </c>
      <c r="BZ378" s="101">
        <f t="shared" si="198"/>
        <v>0</v>
      </c>
      <c r="CA378" s="101">
        <f t="shared" si="199"/>
        <v>0</v>
      </c>
      <c r="CB378" s="100">
        <f t="shared" si="200"/>
        <v>0</v>
      </c>
      <c r="CC378" s="101">
        <f t="shared" si="201"/>
        <v>0</v>
      </c>
      <c r="CD378" s="102">
        <f t="shared" si="202"/>
        <v>0</v>
      </c>
      <c r="CE378" s="100">
        <f t="shared" si="203"/>
        <v>0</v>
      </c>
      <c r="CF378" s="100">
        <f t="shared" si="204"/>
        <v>0</v>
      </c>
      <c r="CG378" s="100">
        <f t="shared" si="205"/>
        <v>0</v>
      </c>
      <c r="CH378" s="100">
        <f t="shared" si="206"/>
        <v>0</v>
      </c>
      <c r="CI378" s="100">
        <f t="shared" si="207"/>
        <v>0</v>
      </c>
      <c r="CJ378" s="103">
        <f t="shared" si="208"/>
        <v>0</v>
      </c>
      <c r="CK378" s="101">
        <f t="shared" si="209"/>
        <v>0</v>
      </c>
      <c r="CL378" s="103">
        <f t="shared" si="210"/>
        <v>0</v>
      </c>
      <c r="CM378" s="101" t="e">
        <f t="shared" si="211"/>
        <v>#DIV/0!</v>
      </c>
    </row>
    <row r="379" spans="2:91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7"/>
        <v>10</v>
      </c>
      <c r="AY379" s="100" t="e">
        <f t="shared" si="178"/>
        <v>#DIV/0!</v>
      </c>
      <c r="AZ379" s="101" t="e">
        <f t="shared" si="179"/>
        <v>#DIV/0!</v>
      </c>
      <c r="BA379" s="102">
        <f t="shared" si="180"/>
        <v>0</v>
      </c>
      <c r="BB379" s="100" t="e">
        <f t="shared" si="181"/>
        <v>#DIV/0!</v>
      </c>
      <c r="BC379" s="100">
        <f t="shared" si="182"/>
        <v>0</v>
      </c>
      <c r="BD379" s="100" t="e">
        <f t="shared" si="183"/>
        <v>#DIV/0!</v>
      </c>
      <c r="BE379" s="100">
        <f t="shared" si="184"/>
        <v>0</v>
      </c>
      <c r="BF379" s="100" t="e">
        <f t="shared" si="185"/>
        <v>#DIV/0!</v>
      </c>
      <c r="BG379" s="103" t="e">
        <f>+VLOOKUP(K379,'Código Barras'!$C$3:$D$1694,1,0)</f>
        <v>#N/A</v>
      </c>
      <c r="BH379" s="101" t="e">
        <f t="shared" si="186"/>
        <v>#DIV/0!</v>
      </c>
      <c r="BI379" s="103" t="e">
        <f>+VLOOKUP(M379,'Código Barras'!$C$3:$D$1694,1,0)</f>
        <v>#N/A</v>
      </c>
      <c r="BJ379" s="101" t="e">
        <f t="shared" si="187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8"/>
        <v>0</v>
      </c>
      <c r="BQ379" s="103">
        <f t="shared" si="189"/>
        <v>0</v>
      </c>
      <c r="BR379" s="103">
        <f t="shared" si="190"/>
        <v>0</v>
      </c>
      <c r="BS379" s="103">
        <f t="shared" si="191"/>
        <v>0</v>
      </c>
      <c r="BT379" s="101">
        <f t="shared" si="192"/>
        <v>0</v>
      </c>
      <c r="BU379" s="101">
        <f t="shared" si="193"/>
        <v>0</v>
      </c>
      <c r="BV379" s="101">
        <f t="shared" si="194"/>
        <v>0</v>
      </c>
      <c r="BW379" s="101">
        <f t="shared" si="195"/>
        <v>0</v>
      </c>
      <c r="BX379" s="101">
        <f t="shared" si="196"/>
        <v>0</v>
      </c>
      <c r="BY379" s="101">
        <f t="shared" si="197"/>
        <v>0</v>
      </c>
      <c r="BZ379" s="101">
        <f t="shared" si="198"/>
        <v>0</v>
      </c>
      <c r="CA379" s="101">
        <f t="shared" si="199"/>
        <v>0</v>
      </c>
      <c r="CB379" s="100">
        <f t="shared" si="200"/>
        <v>0</v>
      </c>
      <c r="CC379" s="101">
        <f t="shared" si="201"/>
        <v>0</v>
      </c>
      <c r="CD379" s="102">
        <f t="shared" si="202"/>
        <v>0</v>
      </c>
      <c r="CE379" s="100">
        <f t="shared" si="203"/>
        <v>0</v>
      </c>
      <c r="CF379" s="100">
        <f t="shared" si="204"/>
        <v>0</v>
      </c>
      <c r="CG379" s="100">
        <f t="shared" si="205"/>
        <v>0</v>
      </c>
      <c r="CH379" s="100">
        <f t="shared" si="206"/>
        <v>0</v>
      </c>
      <c r="CI379" s="100">
        <f t="shared" si="207"/>
        <v>0</v>
      </c>
      <c r="CJ379" s="103">
        <f t="shared" si="208"/>
        <v>0</v>
      </c>
      <c r="CK379" s="101">
        <f t="shared" si="209"/>
        <v>0</v>
      </c>
      <c r="CL379" s="103">
        <f t="shared" si="210"/>
        <v>0</v>
      </c>
      <c r="CM379" s="101" t="e">
        <f t="shared" si="211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showGridLines="0" zoomScale="55" zoomScaleNormal="55" workbookViewId="0">
      <selection activeCell="J18" sqref="J18"/>
    </sheetView>
  </sheetViews>
  <sheetFormatPr baseColWidth="10" defaultColWidth="11" defaultRowHeight="14.25" x14ac:dyDescent="0.2"/>
  <cols>
    <col min="1" max="1" width="8.25" style="1" customWidth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8" width="10.25" style="1" customWidth="1"/>
    <col min="19" max="21" width="11.25" style="1" bestFit="1" customWidth="1"/>
    <col min="22" max="22" width="14.875" style="1" bestFit="1" customWidth="1"/>
    <col min="23" max="23" width="11.25" style="1" bestFit="1" customWidth="1"/>
    <col min="24" max="24" width="14.875" style="1" bestFit="1" customWidth="1"/>
    <col min="25" max="25" width="10.25" style="1" bestFit="1" customWidth="1"/>
    <col min="26" max="26" width="16.375" style="1" customWidth="1"/>
    <col min="27" max="27" width="20.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75" style="1" bestFit="1" customWidth="1"/>
    <col min="34" max="36" width="21.375" style="1" customWidth="1"/>
    <col min="37" max="37" width="23.625" style="1" bestFit="1" customWidth="1"/>
    <col min="38" max="38" width="17" style="1" bestFit="1" customWidth="1"/>
    <col min="39" max="39" width="25.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">
      <c r="B2" s="2" t="s">
        <v>327</v>
      </c>
    </row>
    <row r="3" spans="1:91" x14ac:dyDescent="0.2">
      <c r="B3" s="2" t="s">
        <v>8196</v>
      </c>
    </row>
    <row r="4" spans="1:91" x14ac:dyDescent="0.2">
      <c r="B4" s="2" t="s">
        <v>0</v>
      </c>
    </row>
    <row r="5" spans="1:91" ht="15" thickBot="1" x14ac:dyDescent="0.25">
      <c r="T5" s="3"/>
      <c r="U5" s="4"/>
      <c r="V5" s="4"/>
      <c r="W5" s="4"/>
      <c r="X5" s="4"/>
      <c r="Y5" s="5"/>
      <c r="Z5" s="5"/>
      <c r="AA5" s="10"/>
      <c r="AB5" s="10"/>
      <c r="AC5" s="10"/>
      <c r="AD5" s="10"/>
      <c r="AE5" s="10"/>
      <c r="AF5" s="13"/>
      <c r="AG5" s="3"/>
      <c r="AH5" s="3"/>
      <c r="AI5" s="3"/>
      <c r="AJ5" s="3"/>
      <c r="AK5" s="3"/>
      <c r="AL5" s="3"/>
      <c r="AM5" s="4"/>
    </row>
    <row r="6" spans="1:9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7" t="s">
        <v>405</v>
      </c>
      <c r="O6" s="117"/>
      <c r="P6" s="117"/>
      <c r="Q6" s="117"/>
      <c r="R6" s="117"/>
      <c r="S6" s="15"/>
      <c r="T6" s="45"/>
      <c r="U6" s="45"/>
      <c r="V6" s="45"/>
      <c r="W6" s="45"/>
      <c r="X6" s="45"/>
      <c r="Y6" s="45"/>
      <c r="Z6" s="17"/>
      <c r="AA6" s="17"/>
      <c r="AB6" s="118" t="s">
        <v>329</v>
      </c>
      <c r="AC6" s="119"/>
      <c r="AD6" s="119"/>
      <c r="AE6" s="119"/>
      <c r="AF6" s="119"/>
      <c r="AG6" s="119"/>
      <c r="AH6" s="46"/>
      <c r="AI6" s="15"/>
      <c r="AJ6" s="15"/>
      <c r="AK6" s="15"/>
      <c r="AL6" s="15"/>
      <c r="AM6" s="15"/>
      <c r="AN6" s="15"/>
      <c r="AO6" s="45"/>
      <c r="BK6" s="117" t="s">
        <v>405</v>
      </c>
      <c r="BL6" s="117"/>
      <c r="BM6" s="117"/>
      <c r="BN6" s="117"/>
      <c r="BO6" s="117"/>
    </row>
    <row r="7" spans="1:91" ht="99.75" x14ac:dyDescent="0.2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71.25" x14ac:dyDescent="0.2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J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ref="CK10:CL10" si="2">IF(OR(ISNUMBER(AO10),AO10=0),AO10,1/0)</f>
        <v>0</v>
      </c>
      <c r="CL10" s="103">
        <f t="shared" si="2"/>
        <v>0</v>
      </c>
      <c r="CM10" s="101" t="e">
        <f>IF(ISNUMBER(AQ10),AQ10,1/0)</f>
        <v>#DIV/0!</v>
      </c>
    </row>
    <row r="11" spans="1:91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3">SUMPRODUCT(--(ISERROR(AY11:CM11)))</f>
        <v>10</v>
      </c>
      <c r="AY11" s="100" t="e">
        <f t="shared" ref="AY11:AY74" si="4">IF(OR(C11="F",C11="NC",C11="ND",C11="R"),C11,1/0)</f>
        <v>#DIV/0!</v>
      </c>
      <c r="AZ11" s="101" t="e">
        <f t="shared" ref="AZ11:AZ74" si="5">IF(ISNUMBER(D11),D11,1/0)</f>
        <v>#DIV/0!</v>
      </c>
      <c r="BA11" s="102">
        <f t="shared" ref="BA11:BA74" si="6">+E11</f>
        <v>0</v>
      </c>
      <c r="BB11" s="100" t="e">
        <f t="shared" ref="BB11:BB74" si="7">IF(ISTEXT(F11),F11,1/0)</f>
        <v>#DIV/0!</v>
      </c>
      <c r="BC11" s="100">
        <f t="shared" ref="BC11:BC74" si="8">+G11</f>
        <v>0</v>
      </c>
      <c r="BD11" s="100" t="e">
        <f t="shared" ref="BD11:BD74" si="9">IF(ISTEXT(H11),H11,1/0)</f>
        <v>#DIV/0!</v>
      </c>
      <c r="BE11" s="100">
        <f t="shared" ref="BE11:BE74" si="10">+I11</f>
        <v>0</v>
      </c>
      <c r="BF11" s="100" t="e">
        <f t="shared" ref="BF11:BF74" si="11">IF(ISTEXT(J11),J11,1/0)</f>
        <v>#DIV/0!</v>
      </c>
      <c r="BG11" s="103" t="e">
        <f>+VLOOKUP(K11,'Código Barras'!$C$3:$D$1694,1,0)</f>
        <v>#N/A</v>
      </c>
      <c r="BH11" s="101" t="e">
        <f t="shared" ref="BH11:BH74" si="12">IF(ISNUMBER(L11),L11,1/0)</f>
        <v>#DIV/0!</v>
      </c>
      <c r="BI11" s="103" t="e">
        <f>+VLOOKUP(M11,'Código Barras'!$C$3:$D$1694,1,0)</f>
        <v>#N/A</v>
      </c>
      <c r="BJ11" s="101" t="e">
        <f t="shared" ref="BJ11:BJ74" si="13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4">+T11</f>
        <v>0</v>
      </c>
      <c r="BQ11" s="103">
        <f t="shared" ref="BQ11:BQ74" si="15">+U11</f>
        <v>0</v>
      </c>
      <c r="BR11" s="103">
        <f t="shared" ref="BR11:BR74" si="16">+V11</f>
        <v>0</v>
      </c>
      <c r="BS11" s="103">
        <f t="shared" ref="BS11:BS74" si="17">+W11</f>
        <v>0</v>
      </c>
      <c r="BT11" s="101">
        <f t="shared" ref="BT11:BT74" si="18">IF(OR(ISNUMBER(X11),X11=0),X11,1/0)</f>
        <v>0</v>
      </c>
      <c r="BU11" s="101">
        <f t="shared" ref="BU11:BU74" si="19">IF(OR(ISNUMBER(Y11),Y11=0),Y11,1/0)</f>
        <v>0</v>
      </c>
      <c r="BV11" s="101">
        <f t="shared" ref="BV11:BV74" si="20">IF(OR(ISNUMBER(Z11),Z11=0),Z11,1/0)</f>
        <v>0</v>
      </c>
      <c r="BW11" s="101">
        <f t="shared" ref="BW11:BW74" si="21">IF(OR(ISNUMBER(AA11),AA11=0),AA11,1/0)</f>
        <v>0</v>
      </c>
      <c r="BX11" s="101">
        <f t="shared" ref="BX11:BX74" si="22">IF(OR(ISNUMBER(AB11),AB11=0),AB11,1/0)</f>
        <v>0</v>
      </c>
      <c r="BY11" s="101">
        <f t="shared" ref="BY11:BY74" si="23">IF(OR(ISNUMBER(AC11),AC11=0),AC11,1/0)</f>
        <v>0</v>
      </c>
      <c r="BZ11" s="101">
        <f t="shared" ref="BZ11:BZ74" si="24">IF(OR(ISNUMBER(AD11),AD11=0),AD11,1/0)</f>
        <v>0</v>
      </c>
      <c r="CA11" s="101">
        <f t="shared" ref="CA11:CA74" si="25">IF(OR(ISNUMBER(AE11),AE11=0),AE11,1/0)</f>
        <v>0</v>
      </c>
      <c r="CB11" s="100">
        <f t="shared" ref="CB11:CB74" si="26">IF(OR(ISNUMBER(AF11),AF11=0),AF11,1/0)</f>
        <v>0</v>
      </c>
      <c r="CC11" s="101">
        <f t="shared" ref="CC11:CC74" si="27">IF(OR(ISNUMBER(AG11),AG11=0),AG11,1/0)</f>
        <v>0</v>
      </c>
      <c r="CD11" s="102">
        <f t="shared" ref="CD11:CD74" si="28">IF(OR(ISNUMBER(AH11),AH11=0),AH11,1/0)</f>
        <v>0</v>
      </c>
      <c r="CE11" s="100">
        <f t="shared" ref="CE11:CE74" si="29">IF(OR(ISNUMBER(AI11),AI11=0),AI11,1/0)</f>
        <v>0</v>
      </c>
      <c r="CF11" s="100">
        <f t="shared" ref="CF11:CF74" si="30">IF(OR(ISNUMBER(AJ11),AJ11=0),AJ11,1/0)</f>
        <v>0</v>
      </c>
      <c r="CG11" s="100">
        <f t="shared" ref="CG11:CG74" si="31">IF(OR(ISNUMBER(AK11),AK11=0),AK11,1/0)</f>
        <v>0</v>
      </c>
      <c r="CH11" s="100">
        <f t="shared" ref="CH11:CH74" si="32">IF(OR(ISNUMBER(AL11),AL11=0),AL11,1/0)</f>
        <v>0</v>
      </c>
      <c r="CI11" s="100">
        <f t="shared" ref="CI11:CI74" si="33">IF(OR(ISNUMBER(AM11),AM11=0),AM11,1/0)</f>
        <v>0</v>
      </c>
      <c r="CJ11" s="103">
        <f t="shared" ref="CJ11:CJ74" si="34">IF(OR(ISNUMBER(AN11),AN11=0),AN11,1/0)</f>
        <v>0</v>
      </c>
      <c r="CK11" s="101">
        <f t="shared" ref="CK11:CK74" si="35">IF(OR(ISNUMBER(AO11),AO11=0),AO11,1/0)</f>
        <v>0</v>
      </c>
      <c r="CL11" s="103">
        <f t="shared" ref="CL11:CL74" si="36">IF(OR(ISNUMBER(AP11),AP11=0),AP11,1/0)</f>
        <v>0</v>
      </c>
      <c r="CM11" s="101" t="e">
        <f t="shared" ref="CM11:CM74" si="37">IF(ISNUMBER(AQ11),AQ11,1/0)</f>
        <v>#DIV/0!</v>
      </c>
    </row>
    <row r="12" spans="1:91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3"/>
        <v>10</v>
      </c>
      <c r="AY12" s="100" t="e">
        <f t="shared" si="4"/>
        <v>#DIV/0!</v>
      </c>
      <c r="AZ12" s="101" t="e">
        <f t="shared" si="5"/>
        <v>#DIV/0!</v>
      </c>
      <c r="BA12" s="102">
        <f t="shared" si="6"/>
        <v>0</v>
      </c>
      <c r="BB12" s="100" t="e">
        <f t="shared" si="7"/>
        <v>#DIV/0!</v>
      </c>
      <c r="BC12" s="100">
        <f t="shared" si="8"/>
        <v>0</v>
      </c>
      <c r="BD12" s="100" t="e">
        <f t="shared" si="9"/>
        <v>#DIV/0!</v>
      </c>
      <c r="BE12" s="100">
        <f t="shared" si="10"/>
        <v>0</v>
      </c>
      <c r="BF12" s="100" t="e">
        <f t="shared" si="11"/>
        <v>#DIV/0!</v>
      </c>
      <c r="BG12" s="103" t="e">
        <f>+VLOOKUP(K12,'Código Barras'!$C$3:$D$1694,1,0)</f>
        <v>#N/A</v>
      </c>
      <c r="BH12" s="101" t="e">
        <f t="shared" si="12"/>
        <v>#DIV/0!</v>
      </c>
      <c r="BI12" s="103" t="e">
        <f>+VLOOKUP(M12,'Código Barras'!$C$3:$D$1694,1,0)</f>
        <v>#N/A</v>
      </c>
      <c r="BJ12" s="101" t="e">
        <f t="shared" si="13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4"/>
        <v>0</v>
      </c>
      <c r="BQ12" s="103">
        <f t="shared" si="15"/>
        <v>0</v>
      </c>
      <c r="BR12" s="103">
        <f t="shared" si="16"/>
        <v>0</v>
      </c>
      <c r="BS12" s="103">
        <f t="shared" si="17"/>
        <v>0</v>
      </c>
      <c r="BT12" s="101">
        <f t="shared" si="18"/>
        <v>0</v>
      </c>
      <c r="BU12" s="101">
        <f t="shared" si="19"/>
        <v>0</v>
      </c>
      <c r="BV12" s="101">
        <f t="shared" si="20"/>
        <v>0</v>
      </c>
      <c r="BW12" s="101">
        <f t="shared" si="21"/>
        <v>0</v>
      </c>
      <c r="BX12" s="101">
        <f t="shared" si="22"/>
        <v>0</v>
      </c>
      <c r="BY12" s="101">
        <f t="shared" si="23"/>
        <v>0</v>
      </c>
      <c r="BZ12" s="101">
        <f t="shared" si="24"/>
        <v>0</v>
      </c>
      <c r="CA12" s="101">
        <f t="shared" si="25"/>
        <v>0</v>
      </c>
      <c r="CB12" s="100">
        <f t="shared" si="26"/>
        <v>0</v>
      </c>
      <c r="CC12" s="101">
        <f t="shared" si="27"/>
        <v>0</v>
      </c>
      <c r="CD12" s="102">
        <f t="shared" si="28"/>
        <v>0</v>
      </c>
      <c r="CE12" s="100">
        <f t="shared" si="29"/>
        <v>0</v>
      </c>
      <c r="CF12" s="100">
        <f t="shared" si="30"/>
        <v>0</v>
      </c>
      <c r="CG12" s="100">
        <f t="shared" si="31"/>
        <v>0</v>
      </c>
      <c r="CH12" s="100">
        <f t="shared" si="32"/>
        <v>0</v>
      </c>
      <c r="CI12" s="100">
        <f t="shared" si="33"/>
        <v>0</v>
      </c>
      <c r="CJ12" s="103">
        <f t="shared" si="34"/>
        <v>0</v>
      </c>
      <c r="CK12" s="101">
        <f t="shared" si="35"/>
        <v>0</v>
      </c>
      <c r="CL12" s="103">
        <f t="shared" si="36"/>
        <v>0</v>
      </c>
      <c r="CM12" s="101" t="e">
        <f t="shared" si="37"/>
        <v>#DIV/0!</v>
      </c>
    </row>
    <row r="13" spans="1:91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3"/>
        <v>10</v>
      </c>
      <c r="AY13" s="100" t="e">
        <f t="shared" si="4"/>
        <v>#DIV/0!</v>
      </c>
      <c r="AZ13" s="101" t="e">
        <f t="shared" si="5"/>
        <v>#DIV/0!</v>
      </c>
      <c r="BA13" s="102">
        <f t="shared" si="6"/>
        <v>0</v>
      </c>
      <c r="BB13" s="100" t="e">
        <f t="shared" si="7"/>
        <v>#DIV/0!</v>
      </c>
      <c r="BC13" s="100">
        <f t="shared" si="8"/>
        <v>0</v>
      </c>
      <c r="BD13" s="100" t="e">
        <f t="shared" si="9"/>
        <v>#DIV/0!</v>
      </c>
      <c r="BE13" s="100">
        <f t="shared" si="10"/>
        <v>0</v>
      </c>
      <c r="BF13" s="100" t="e">
        <f t="shared" si="11"/>
        <v>#DIV/0!</v>
      </c>
      <c r="BG13" s="103" t="e">
        <f>+VLOOKUP(K13,'Código Barras'!$C$3:$D$1694,1,0)</f>
        <v>#N/A</v>
      </c>
      <c r="BH13" s="101" t="e">
        <f t="shared" si="12"/>
        <v>#DIV/0!</v>
      </c>
      <c r="BI13" s="103" t="e">
        <f>+VLOOKUP(M13,'Código Barras'!$C$3:$D$1694,1,0)</f>
        <v>#N/A</v>
      </c>
      <c r="BJ13" s="101" t="e">
        <f t="shared" si="13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4"/>
        <v>0</v>
      </c>
      <c r="BQ13" s="103">
        <f t="shared" si="15"/>
        <v>0</v>
      </c>
      <c r="BR13" s="103">
        <f t="shared" si="16"/>
        <v>0</v>
      </c>
      <c r="BS13" s="103">
        <f t="shared" si="17"/>
        <v>0</v>
      </c>
      <c r="BT13" s="101">
        <f t="shared" si="18"/>
        <v>0</v>
      </c>
      <c r="BU13" s="101">
        <f t="shared" si="19"/>
        <v>0</v>
      </c>
      <c r="BV13" s="101">
        <f t="shared" si="20"/>
        <v>0</v>
      </c>
      <c r="BW13" s="101">
        <f t="shared" si="21"/>
        <v>0</v>
      </c>
      <c r="BX13" s="101">
        <f t="shared" si="22"/>
        <v>0</v>
      </c>
      <c r="BY13" s="101">
        <f t="shared" si="23"/>
        <v>0</v>
      </c>
      <c r="BZ13" s="101">
        <f t="shared" si="24"/>
        <v>0</v>
      </c>
      <c r="CA13" s="101">
        <f t="shared" si="25"/>
        <v>0</v>
      </c>
      <c r="CB13" s="100">
        <f t="shared" si="26"/>
        <v>0</v>
      </c>
      <c r="CC13" s="101">
        <f t="shared" si="27"/>
        <v>0</v>
      </c>
      <c r="CD13" s="102">
        <f t="shared" si="28"/>
        <v>0</v>
      </c>
      <c r="CE13" s="100">
        <f t="shared" si="29"/>
        <v>0</v>
      </c>
      <c r="CF13" s="100">
        <f t="shared" si="30"/>
        <v>0</v>
      </c>
      <c r="CG13" s="100">
        <f t="shared" si="31"/>
        <v>0</v>
      </c>
      <c r="CH13" s="100">
        <f t="shared" si="32"/>
        <v>0</v>
      </c>
      <c r="CI13" s="100">
        <f t="shared" si="33"/>
        <v>0</v>
      </c>
      <c r="CJ13" s="103">
        <f t="shared" si="34"/>
        <v>0</v>
      </c>
      <c r="CK13" s="101">
        <f t="shared" si="35"/>
        <v>0</v>
      </c>
      <c r="CL13" s="103">
        <f t="shared" si="36"/>
        <v>0</v>
      </c>
      <c r="CM13" s="101" t="e">
        <f t="shared" si="37"/>
        <v>#DIV/0!</v>
      </c>
    </row>
    <row r="14" spans="1:91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3"/>
        <v>10</v>
      </c>
      <c r="AY14" s="100" t="e">
        <f t="shared" si="4"/>
        <v>#DIV/0!</v>
      </c>
      <c r="AZ14" s="101" t="e">
        <f t="shared" si="5"/>
        <v>#DIV/0!</v>
      </c>
      <c r="BA14" s="102">
        <f t="shared" si="6"/>
        <v>0</v>
      </c>
      <c r="BB14" s="100" t="e">
        <f t="shared" si="7"/>
        <v>#DIV/0!</v>
      </c>
      <c r="BC14" s="100">
        <f t="shared" si="8"/>
        <v>0</v>
      </c>
      <c r="BD14" s="100" t="e">
        <f t="shared" si="9"/>
        <v>#DIV/0!</v>
      </c>
      <c r="BE14" s="100">
        <f t="shared" si="10"/>
        <v>0</v>
      </c>
      <c r="BF14" s="100" t="e">
        <f t="shared" si="11"/>
        <v>#DIV/0!</v>
      </c>
      <c r="BG14" s="103" t="e">
        <f>+VLOOKUP(K14,'Código Barras'!$C$3:$D$1694,1,0)</f>
        <v>#N/A</v>
      </c>
      <c r="BH14" s="101" t="e">
        <f t="shared" si="12"/>
        <v>#DIV/0!</v>
      </c>
      <c r="BI14" s="103" t="e">
        <f>+VLOOKUP(M14,'Código Barras'!$C$3:$D$1694,1,0)</f>
        <v>#N/A</v>
      </c>
      <c r="BJ14" s="101" t="e">
        <f t="shared" si="13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4"/>
        <v>0</v>
      </c>
      <c r="BQ14" s="103">
        <f t="shared" si="15"/>
        <v>0</v>
      </c>
      <c r="BR14" s="103">
        <f t="shared" si="16"/>
        <v>0</v>
      </c>
      <c r="BS14" s="103">
        <f t="shared" si="17"/>
        <v>0</v>
      </c>
      <c r="BT14" s="101">
        <f t="shared" si="18"/>
        <v>0</v>
      </c>
      <c r="BU14" s="101">
        <f t="shared" si="19"/>
        <v>0</v>
      </c>
      <c r="BV14" s="101">
        <f t="shared" si="20"/>
        <v>0</v>
      </c>
      <c r="BW14" s="101">
        <f t="shared" si="21"/>
        <v>0</v>
      </c>
      <c r="BX14" s="101">
        <f t="shared" si="22"/>
        <v>0</v>
      </c>
      <c r="BY14" s="101">
        <f t="shared" si="23"/>
        <v>0</v>
      </c>
      <c r="BZ14" s="101">
        <f t="shared" si="24"/>
        <v>0</v>
      </c>
      <c r="CA14" s="101">
        <f t="shared" si="25"/>
        <v>0</v>
      </c>
      <c r="CB14" s="100">
        <f t="shared" si="26"/>
        <v>0</v>
      </c>
      <c r="CC14" s="101">
        <f t="shared" si="27"/>
        <v>0</v>
      </c>
      <c r="CD14" s="102">
        <f t="shared" si="28"/>
        <v>0</v>
      </c>
      <c r="CE14" s="100">
        <f t="shared" si="29"/>
        <v>0</v>
      </c>
      <c r="CF14" s="100">
        <f t="shared" si="30"/>
        <v>0</v>
      </c>
      <c r="CG14" s="100">
        <f t="shared" si="31"/>
        <v>0</v>
      </c>
      <c r="CH14" s="100">
        <f t="shared" si="32"/>
        <v>0</v>
      </c>
      <c r="CI14" s="100">
        <f t="shared" si="33"/>
        <v>0</v>
      </c>
      <c r="CJ14" s="103">
        <f t="shared" si="34"/>
        <v>0</v>
      </c>
      <c r="CK14" s="101">
        <f t="shared" si="35"/>
        <v>0</v>
      </c>
      <c r="CL14" s="103">
        <f t="shared" si="36"/>
        <v>0</v>
      </c>
      <c r="CM14" s="101" t="e">
        <f t="shared" si="37"/>
        <v>#DIV/0!</v>
      </c>
    </row>
    <row r="15" spans="1:91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3"/>
        <v>10</v>
      </c>
      <c r="AY15" s="100" t="e">
        <f t="shared" si="4"/>
        <v>#DIV/0!</v>
      </c>
      <c r="AZ15" s="101" t="e">
        <f t="shared" si="5"/>
        <v>#DIV/0!</v>
      </c>
      <c r="BA15" s="102">
        <f t="shared" si="6"/>
        <v>0</v>
      </c>
      <c r="BB15" s="100" t="e">
        <f t="shared" si="7"/>
        <v>#DIV/0!</v>
      </c>
      <c r="BC15" s="100">
        <f t="shared" si="8"/>
        <v>0</v>
      </c>
      <c r="BD15" s="100" t="e">
        <f t="shared" si="9"/>
        <v>#DIV/0!</v>
      </c>
      <c r="BE15" s="100">
        <f t="shared" si="10"/>
        <v>0</v>
      </c>
      <c r="BF15" s="100" t="e">
        <f t="shared" si="11"/>
        <v>#DIV/0!</v>
      </c>
      <c r="BG15" s="103" t="e">
        <f>+VLOOKUP(K15,'Código Barras'!$C$3:$D$1694,1,0)</f>
        <v>#N/A</v>
      </c>
      <c r="BH15" s="101" t="e">
        <f t="shared" si="12"/>
        <v>#DIV/0!</v>
      </c>
      <c r="BI15" s="103" t="e">
        <f>+VLOOKUP(M15,'Código Barras'!$C$3:$D$1694,1,0)</f>
        <v>#N/A</v>
      </c>
      <c r="BJ15" s="101" t="e">
        <f t="shared" si="13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4"/>
        <v>0</v>
      </c>
      <c r="BQ15" s="103">
        <f t="shared" si="15"/>
        <v>0</v>
      </c>
      <c r="BR15" s="103">
        <f t="shared" si="16"/>
        <v>0</v>
      </c>
      <c r="BS15" s="103">
        <f t="shared" si="17"/>
        <v>0</v>
      </c>
      <c r="BT15" s="101">
        <f t="shared" si="18"/>
        <v>0</v>
      </c>
      <c r="BU15" s="101">
        <f t="shared" si="19"/>
        <v>0</v>
      </c>
      <c r="BV15" s="101">
        <f t="shared" si="20"/>
        <v>0</v>
      </c>
      <c r="BW15" s="101">
        <f t="shared" si="21"/>
        <v>0</v>
      </c>
      <c r="BX15" s="101">
        <f t="shared" si="22"/>
        <v>0</v>
      </c>
      <c r="BY15" s="101">
        <f t="shared" si="23"/>
        <v>0</v>
      </c>
      <c r="BZ15" s="101">
        <f t="shared" si="24"/>
        <v>0</v>
      </c>
      <c r="CA15" s="101">
        <f t="shared" si="25"/>
        <v>0</v>
      </c>
      <c r="CB15" s="100">
        <f t="shared" si="26"/>
        <v>0</v>
      </c>
      <c r="CC15" s="101">
        <f t="shared" si="27"/>
        <v>0</v>
      </c>
      <c r="CD15" s="102">
        <f t="shared" si="28"/>
        <v>0</v>
      </c>
      <c r="CE15" s="100">
        <f t="shared" si="29"/>
        <v>0</v>
      </c>
      <c r="CF15" s="100">
        <f t="shared" si="30"/>
        <v>0</v>
      </c>
      <c r="CG15" s="100">
        <f t="shared" si="31"/>
        <v>0</v>
      </c>
      <c r="CH15" s="100">
        <f t="shared" si="32"/>
        <v>0</v>
      </c>
      <c r="CI15" s="100">
        <f t="shared" si="33"/>
        <v>0</v>
      </c>
      <c r="CJ15" s="103">
        <f t="shared" si="34"/>
        <v>0</v>
      </c>
      <c r="CK15" s="101">
        <f t="shared" si="35"/>
        <v>0</v>
      </c>
      <c r="CL15" s="103">
        <f t="shared" si="36"/>
        <v>0</v>
      </c>
      <c r="CM15" s="101" t="e">
        <f t="shared" si="37"/>
        <v>#DIV/0!</v>
      </c>
    </row>
    <row r="16" spans="1:91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3"/>
        <v>10</v>
      </c>
      <c r="AY16" s="100" t="e">
        <f t="shared" si="4"/>
        <v>#DIV/0!</v>
      </c>
      <c r="AZ16" s="101" t="e">
        <f t="shared" si="5"/>
        <v>#DIV/0!</v>
      </c>
      <c r="BA16" s="102">
        <f t="shared" si="6"/>
        <v>0</v>
      </c>
      <c r="BB16" s="100" t="e">
        <f t="shared" si="7"/>
        <v>#DIV/0!</v>
      </c>
      <c r="BC16" s="100">
        <f t="shared" si="8"/>
        <v>0</v>
      </c>
      <c r="BD16" s="100" t="e">
        <f t="shared" si="9"/>
        <v>#DIV/0!</v>
      </c>
      <c r="BE16" s="100">
        <f t="shared" si="10"/>
        <v>0</v>
      </c>
      <c r="BF16" s="100" t="e">
        <f t="shared" si="11"/>
        <v>#DIV/0!</v>
      </c>
      <c r="BG16" s="103" t="e">
        <f>+VLOOKUP(K16,'Código Barras'!$C$3:$D$1694,1,0)</f>
        <v>#N/A</v>
      </c>
      <c r="BH16" s="101" t="e">
        <f t="shared" si="12"/>
        <v>#DIV/0!</v>
      </c>
      <c r="BI16" s="103" t="e">
        <f>+VLOOKUP(M16,'Código Barras'!$C$3:$D$1694,1,0)</f>
        <v>#N/A</v>
      </c>
      <c r="BJ16" s="101" t="e">
        <f t="shared" si="13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4"/>
        <v>0</v>
      </c>
      <c r="BQ16" s="103">
        <f t="shared" si="15"/>
        <v>0</v>
      </c>
      <c r="BR16" s="103">
        <f t="shared" si="16"/>
        <v>0</v>
      </c>
      <c r="BS16" s="103">
        <f t="shared" si="17"/>
        <v>0</v>
      </c>
      <c r="BT16" s="101">
        <f t="shared" si="18"/>
        <v>0</v>
      </c>
      <c r="BU16" s="101">
        <f t="shared" si="19"/>
        <v>0</v>
      </c>
      <c r="BV16" s="101">
        <f t="shared" si="20"/>
        <v>0</v>
      </c>
      <c r="BW16" s="101">
        <f t="shared" si="21"/>
        <v>0</v>
      </c>
      <c r="BX16" s="101">
        <f t="shared" si="22"/>
        <v>0</v>
      </c>
      <c r="BY16" s="101">
        <f t="shared" si="23"/>
        <v>0</v>
      </c>
      <c r="BZ16" s="101">
        <f t="shared" si="24"/>
        <v>0</v>
      </c>
      <c r="CA16" s="101">
        <f t="shared" si="25"/>
        <v>0</v>
      </c>
      <c r="CB16" s="100">
        <f t="shared" si="26"/>
        <v>0</v>
      </c>
      <c r="CC16" s="101">
        <f t="shared" si="27"/>
        <v>0</v>
      </c>
      <c r="CD16" s="102">
        <f t="shared" si="28"/>
        <v>0</v>
      </c>
      <c r="CE16" s="100">
        <f t="shared" si="29"/>
        <v>0</v>
      </c>
      <c r="CF16" s="100">
        <f t="shared" si="30"/>
        <v>0</v>
      </c>
      <c r="CG16" s="100">
        <f t="shared" si="31"/>
        <v>0</v>
      </c>
      <c r="CH16" s="100">
        <f t="shared" si="32"/>
        <v>0</v>
      </c>
      <c r="CI16" s="100">
        <f t="shared" si="33"/>
        <v>0</v>
      </c>
      <c r="CJ16" s="103">
        <f t="shared" si="34"/>
        <v>0</v>
      </c>
      <c r="CK16" s="101">
        <f t="shared" si="35"/>
        <v>0</v>
      </c>
      <c r="CL16" s="103">
        <f t="shared" si="36"/>
        <v>0</v>
      </c>
      <c r="CM16" s="101" t="e">
        <f t="shared" si="37"/>
        <v>#DIV/0!</v>
      </c>
    </row>
    <row r="17" spans="2:91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3"/>
        <v>10</v>
      </c>
      <c r="AY17" s="100" t="e">
        <f t="shared" si="4"/>
        <v>#DIV/0!</v>
      </c>
      <c r="AZ17" s="101" t="e">
        <f t="shared" si="5"/>
        <v>#DIV/0!</v>
      </c>
      <c r="BA17" s="102">
        <f t="shared" si="6"/>
        <v>0</v>
      </c>
      <c r="BB17" s="100" t="e">
        <f t="shared" si="7"/>
        <v>#DIV/0!</v>
      </c>
      <c r="BC17" s="100">
        <f t="shared" si="8"/>
        <v>0</v>
      </c>
      <c r="BD17" s="100" t="e">
        <f t="shared" si="9"/>
        <v>#DIV/0!</v>
      </c>
      <c r="BE17" s="100">
        <f t="shared" si="10"/>
        <v>0</v>
      </c>
      <c r="BF17" s="100" t="e">
        <f t="shared" si="11"/>
        <v>#DIV/0!</v>
      </c>
      <c r="BG17" s="103" t="e">
        <f>+VLOOKUP(K17,'Código Barras'!$C$3:$D$1694,1,0)</f>
        <v>#N/A</v>
      </c>
      <c r="BH17" s="101" t="e">
        <f t="shared" si="12"/>
        <v>#DIV/0!</v>
      </c>
      <c r="BI17" s="103" t="e">
        <f>+VLOOKUP(M17,'Código Barras'!$C$3:$D$1694,1,0)</f>
        <v>#N/A</v>
      </c>
      <c r="BJ17" s="101" t="e">
        <f t="shared" si="13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4"/>
        <v>0</v>
      </c>
      <c r="BQ17" s="103">
        <f t="shared" si="15"/>
        <v>0</v>
      </c>
      <c r="BR17" s="103">
        <f t="shared" si="16"/>
        <v>0</v>
      </c>
      <c r="BS17" s="103">
        <f t="shared" si="17"/>
        <v>0</v>
      </c>
      <c r="BT17" s="101">
        <f t="shared" si="18"/>
        <v>0</v>
      </c>
      <c r="BU17" s="101">
        <f t="shared" si="19"/>
        <v>0</v>
      </c>
      <c r="BV17" s="101">
        <f t="shared" si="20"/>
        <v>0</v>
      </c>
      <c r="BW17" s="101">
        <f t="shared" si="21"/>
        <v>0</v>
      </c>
      <c r="BX17" s="101">
        <f t="shared" si="22"/>
        <v>0</v>
      </c>
      <c r="BY17" s="101">
        <f t="shared" si="23"/>
        <v>0</v>
      </c>
      <c r="BZ17" s="101">
        <f t="shared" si="24"/>
        <v>0</v>
      </c>
      <c r="CA17" s="101">
        <f t="shared" si="25"/>
        <v>0</v>
      </c>
      <c r="CB17" s="100">
        <f t="shared" si="26"/>
        <v>0</v>
      </c>
      <c r="CC17" s="101">
        <f t="shared" si="27"/>
        <v>0</v>
      </c>
      <c r="CD17" s="102">
        <f t="shared" si="28"/>
        <v>0</v>
      </c>
      <c r="CE17" s="100">
        <f t="shared" si="29"/>
        <v>0</v>
      </c>
      <c r="CF17" s="100">
        <f t="shared" si="30"/>
        <v>0</v>
      </c>
      <c r="CG17" s="100">
        <f t="shared" si="31"/>
        <v>0</v>
      </c>
      <c r="CH17" s="100">
        <f t="shared" si="32"/>
        <v>0</v>
      </c>
      <c r="CI17" s="100">
        <f t="shared" si="33"/>
        <v>0</v>
      </c>
      <c r="CJ17" s="103">
        <f t="shared" si="34"/>
        <v>0</v>
      </c>
      <c r="CK17" s="101">
        <f t="shared" si="35"/>
        <v>0</v>
      </c>
      <c r="CL17" s="103">
        <f t="shared" si="36"/>
        <v>0</v>
      </c>
      <c r="CM17" s="101" t="e">
        <f t="shared" si="37"/>
        <v>#DIV/0!</v>
      </c>
    </row>
    <row r="18" spans="2:91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3"/>
        <v>10</v>
      </c>
      <c r="AY18" s="100" t="e">
        <f t="shared" si="4"/>
        <v>#DIV/0!</v>
      </c>
      <c r="AZ18" s="101" t="e">
        <f t="shared" si="5"/>
        <v>#DIV/0!</v>
      </c>
      <c r="BA18" s="102">
        <f t="shared" si="6"/>
        <v>0</v>
      </c>
      <c r="BB18" s="100" t="e">
        <f t="shared" si="7"/>
        <v>#DIV/0!</v>
      </c>
      <c r="BC18" s="100">
        <f t="shared" si="8"/>
        <v>0</v>
      </c>
      <c r="BD18" s="100" t="e">
        <f t="shared" si="9"/>
        <v>#DIV/0!</v>
      </c>
      <c r="BE18" s="100">
        <f t="shared" si="10"/>
        <v>0</v>
      </c>
      <c r="BF18" s="100" t="e">
        <f t="shared" si="11"/>
        <v>#DIV/0!</v>
      </c>
      <c r="BG18" s="103" t="e">
        <f>+VLOOKUP(K18,'Código Barras'!$C$3:$D$1694,1,0)</f>
        <v>#N/A</v>
      </c>
      <c r="BH18" s="101" t="e">
        <f t="shared" si="12"/>
        <v>#DIV/0!</v>
      </c>
      <c r="BI18" s="103" t="e">
        <f>+VLOOKUP(M18,'Código Barras'!$C$3:$D$1694,1,0)</f>
        <v>#N/A</v>
      </c>
      <c r="BJ18" s="101" t="e">
        <f t="shared" si="13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4"/>
        <v>0</v>
      </c>
      <c r="BQ18" s="103">
        <f t="shared" si="15"/>
        <v>0</v>
      </c>
      <c r="BR18" s="103">
        <f t="shared" si="16"/>
        <v>0</v>
      </c>
      <c r="BS18" s="103">
        <f t="shared" si="17"/>
        <v>0</v>
      </c>
      <c r="BT18" s="101">
        <f t="shared" si="18"/>
        <v>0</v>
      </c>
      <c r="BU18" s="101">
        <f t="shared" si="19"/>
        <v>0</v>
      </c>
      <c r="BV18" s="101">
        <f t="shared" si="20"/>
        <v>0</v>
      </c>
      <c r="BW18" s="101">
        <f t="shared" si="21"/>
        <v>0</v>
      </c>
      <c r="BX18" s="101">
        <f t="shared" si="22"/>
        <v>0</v>
      </c>
      <c r="BY18" s="101">
        <f t="shared" si="23"/>
        <v>0</v>
      </c>
      <c r="BZ18" s="101">
        <f t="shared" si="24"/>
        <v>0</v>
      </c>
      <c r="CA18" s="101">
        <f t="shared" si="25"/>
        <v>0</v>
      </c>
      <c r="CB18" s="100">
        <f t="shared" si="26"/>
        <v>0</v>
      </c>
      <c r="CC18" s="101">
        <f t="shared" si="27"/>
        <v>0</v>
      </c>
      <c r="CD18" s="102">
        <f t="shared" si="28"/>
        <v>0</v>
      </c>
      <c r="CE18" s="100">
        <f t="shared" si="29"/>
        <v>0</v>
      </c>
      <c r="CF18" s="100">
        <f t="shared" si="30"/>
        <v>0</v>
      </c>
      <c r="CG18" s="100">
        <f t="shared" si="31"/>
        <v>0</v>
      </c>
      <c r="CH18" s="100">
        <f t="shared" si="32"/>
        <v>0</v>
      </c>
      <c r="CI18" s="100">
        <f t="shared" si="33"/>
        <v>0</v>
      </c>
      <c r="CJ18" s="103">
        <f t="shared" si="34"/>
        <v>0</v>
      </c>
      <c r="CK18" s="101">
        <f t="shared" si="35"/>
        <v>0</v>
      </c>
      <c r="CL18" s="103">
        <f t="shared" si="36"/>
        <v>0</v>
      </c>
      <c r="CM18" s="101" t="e">
        <f t="shared" si="37"/>
        <v>#DIV/0!</v>
      </c>
    </row>
    <row r="19" spans="2:91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3"/>
        <v>10</v>
      </c>
      <c r="AY19" s="100" t="e">
        <f t="shared" si="4"/>
        <v>#DIV/0!</v>
      </c>
      <c r="AZ19" s="101" t="e">
        <f t="shared" si="5"/>
        <v>#DIV/0!</v>
      </c>
      <c r="BA19" s="102">
        <f t="shared" si="6"/>
        <v>0</v>
      </c>
      <c r="BB19" s="100" t="e">
        <f t="shared" si="7"/>
        <v>#DIV/0!</v>
      </c>
      <c r="BC19" s="100">
        <f t="shared" si="8"/>
        <v>0</v>
      </c>
      <c r="BD19" s="100" t="e">
        <f t="shared" si="9"/>
        <v>#DIV/0!</v>
      </c>
      <c r="BE19" s="100">
        <f t="shared" si="10"/>
        <v>0</v>
      </c>
      <c r="BF19" s="100" t="e">
        <f t="shared" si="11"/>
        <v>#DIV/0!</v>
      </c>
      <c r="BG19" s="103" t="e">
        <f>+VLOOKUP(K19,'Código Barras'!$C$3:$D$1694,1,0)</f>
        <v>#N/A</v>
      </c>
      <c r="BH19" s="101" t="e">
        <f t="shared" si="12"/>
        <v>#DIV/0!</v>
      </c>
      <c r="BI19" s="103" t="e">
        <f>+VLOOKUP(M19,'Código Barras'!$C$3:$D$1694,1,0)</f>
        <v>#N/A</v>
      </c>
      <c r="BJ19" s="101" t="e">
        <f t="shared" si="13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4"/>
        <v>0</v>
      </c>
      <c r="BQ19" s="103">
        <f t="shared" si="15"/>
        <v>0</v>
      </c>
      <c r="BR19" s="103">
        <f t="shared" si="16"/>
        <v>0</v>
      </c>
      <c r="BS19" s="103">
        <f t="shared" si="17"/>
        <v>0</v>
      </c>
      <c r="BT19" s="101">
        <f t="shared" si="18"/>
        <v>0</v>
      </c>
      <c r="BU19" s="101">
        <f t="shared" si="19"/>
        <v>0</v>
      </c>
      <c r="BV19" s="101">
        <f t="shared" si="20"/>
        <v>0</v>
      </c>
      <c r="BW19" s="101">
        <f t="shared" si="21"/>
        <v>0</v>
      </c>
      <c r="BX19" s="101">
        <f t="shared" si="22"/>
        <v>0</v>
      </c>
      <c r="BY19" s="101">
        <f t="shared" si="23"/>
        <v>0</v>
      </c>
      <c r="BZ19" s="101">
        <f t="shared" si="24"/>
        <v>0</v>
      </c>
      <c r="CA19" s="101">
        <f t="shared" si="25"/>
        <v>0</v>
      </c>
      <c r="CB19" s="100">
        <f t="shared" si="26"/>
        <v>0</v>
      </c>
      <c r="CC19" s="101">
        <f t="shared" si="27"/>
        <v>0</v>
      </c>
      <c r="CD19" s="102">
        <f t="shared" si="28"/>
        <v>0</v>
      </c>
      <c r="CE19" s="100">
        <f t="shared" si="29"/>
        <v>0</v>
      </c>
      <c r="CF19" s="100">
        <f t="shared" si="30"/>
        <v>0</v>
      </c>
      <c r="CG19" s="100">
        <f t="shared" si="31"/>
        <v>0</v>
      </c>
      <c r="CH19" s="100">
        <f t="shared" si="32"/>
        <v>0</v>
      </c>
      <c r="CI19" s="100">
        <f t="shared" si="33"/>
        <v>0</v>
      </c>
      <c r="CJ19" s="103">
        <f t="shared" si="34"/>
        <v>0</v>
      </c>
      <c r="CK19" s="101">
        <f t="shared" si="35"/>
        <v>0</v>
      </c>
      <c r="CL19" s="103">
        <f t="shared" si="36"/>
        <v>0</v>
      </c>
      <c r="CM19" s="101" t="e">
        <f t="shared" si="37"/>
        <v>#DIV/0!</v>
      </c>
    </row>
    <row r="20" spans="2:91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3"/>
        <v>10</v>
      </c>
      <c r="AY20" s="100" t="e">
        <f t="shared" si="4"/>
        <v>#DIV/0!</v>
      </c>
      <c r="AZ20" s="101" t="e">
        <f t="shared" si="5"/>
        <v>#DIV/0!</v>
      </c>
      <c r="BA20" s="102">
        <f t="shared" si="6"/>
        <v>0</v>
      </c>
      <c r="BB20" s="100" t="e">
        <f t="shared" si="7"/>
        <v>#DIV/0!</v>
      </c>
      <c r="BC20" s="100">
        <f t="shared" si="8"/>
        <v>0</v>
      </c>
      <c r="BD20" s="100" t="e">
        <f t="shared" si="9"/>
        <v>#DIV/0!</v>
      </c>
      <c r="BE20" s="100">
        <f t="shared" si="10"/>
        <v>0</v>
      </c>
      <c r="BF20" s="100" t="e">
        <f t="shared" si="11"/>
        <v>#DIV/0!</v>
      </c>
      <c r="BG20" s="103" t="e">
        <f>+VLOOKUP(K20,'Código Barras'!$C$3:$D$1694,1,0)</f>
        <v>#N/A</v>
      </c>
      <c r="BH20" s="101" t="e">
        <f t="shared" si="12"/>
        <v>#DIV/0!</v>
      </c>
      <c r="BI20" s="103" t="e">
        <f>+VLOOKUP(M20,'Código Barras'!$C$3:$D$1694,1,0)</f>
        <v>#N/A</v>
      </c>
      <c r="BJ20" s="101" t="e">
        <f t="shared" si="13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4"/>
        <v>0</v>
      </c>
      <c r="BQ20" s="103">
        <f t="shared" si="15"/>
        <v>0</v>
      </c>
      <c r="BR20" s="103">
        <f t="shared" si="16"/>
        <v>0</v>
      </c>
      <c r="BS20" s="103">
        <f t="shared" si="17"/>
        <v>0</v>
      </c>
      <c r="BT20" s="101">
        <f t="shared" si="18"/>
        <v>0</v>
      </c>
      <c r="BU20" s="101">
        <f t="shared" si="19"/>
        <v>0</v>
      </c>
      <c r="BV20" s="101">
        <f t="shared" si="20"/>
        <v>0</v>
      </c>
      <c r="BW20" s="101">
        <f t="shared" si="21"/>
        <v>0</v>
      </c>
      <c r="BX20" s="101">
        <f t="shared" si="22"/>
        <v>0</v>
      </c>
      <c r="BY20" s="101">
        <f t="shared" si="23"/>
        <v>0</v>
      </c>
      <c r="BZ20" s="101">
        <f t="shared" si="24"/>
        <v>0</v>
      </c>
      <c r="CA20" s="101">
        <f t="shared" si="25"/>
        <v>0</v>
      </c>
      <c r="CB20" s="100">
        <f t="shared" si="26"/>
        <v>0</v>
      </c>
      <c r="CC20" s="101">
        <f t="shared" si="27"/>
        <v>0</v>
      </c>
      <c r="CD20" s="102">
        <f t="shared" si="28"/>
        <v>0</v>
      </c>
      <c r="CE20" s="100">
        <f t="shared" si="29"/>
        <v>0</v>
      </c>
      <c r="CF20" s="100">
        <f t="shared" si="30"/>
        <v>0</v>
      </c>
      <c r="CG20" s="100">
        <f t="shared" si="31"/>
        <v>0</v>
      </c>
      <c r="CH20" s="100">
        <f t="shared" si="32"/>
        <v>0</v>
      </c>
      <c r="CI20" s="100">
        <f t="shared" si="33"/>
        <v>0</v>
      </c>
      <c r="CJ20" s="103">
        <f t="shared" si="34"/>
        <v>0</v>
      </c>
      <c r="CK20" s="101">
        <f t="shared" si="35"/>
        <v>0</v>
      </c>
      <c r="CL20" s="103">
        <f t="shared" si="36"/>
        <v>0</v>
      </c>
      <c r="CM20" s="101" t="e">
        <f t="shared" si="37"/>
        <v>#DIV/0!</v>
      </c>
    </row>
    <row r="21" spans="2:91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3"/>
        <v>10</v>
      </c>
      <c r="AY21" s="100" t="e">
        <f t="shared" si="4"/>
        <v>#DIV/0!</v>
      </c>
      <c r="AZ21" s="101" t="e">
        <f t="shared" si="5"/>
        <v>#DIV/0!</v>
      </c>
      <c r="BA21" s="102">
        <f t="shared" si="6"/>
        <v>0</v>
      </c>
      <c r="BB21" s="100" t="e">
        <f t="shared" si="7"/>
        <v>#DIV/0!</v>
      </c>
      <c r="BC21" s="100">
        <f t="shared" si="8"/>
        <v>0</v>
      </c>
      <c r="BD21" s="100" t="e">
        <f t="shared" si="9"/>
        <v>#DIV/0!</v>
      </c>
      <c r="BE21" s="100">
        <f t="shared" si="10"/>
        <v>0</v>
      </c>
      <c r="BF21" s="100" t="e">
        <f t="shared" si="11"/>
        <v>#DIV/0!</v>
      </c>
      <c r="BG21" s="103" t="e">
        <f>+VLOOKUP(K21,'Código Barras'!$C$3:$D$1694,1,0)</f>
        <v>#N/A</v>
      </c>
      <c r="BH21" s="101" t="e">
        <f t="shared" si="12"/>
        <v>#DIV/0!</v>
      </c>
      <c r="BI21" s="103" t="e">
        <f>+VLOOKUP(M21,'Código Barras'!$C$3:$D$1694,1,0)</f>
        <v>#N/A</v>
      </c>
      <c r="BJ21" s="101" t="e">
        <f t="shared" si="13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4"/>
        <v>0</v>
      </c>
      <c r="BQ21" s="103">
        <f t="shared" si="15"/>
        <v>0</v>
      </c>
      <c r="BR21" s="103">
        <f t="shared" si="16"/>
        <v>0</v>
      </c>
      <c r="BS21" s="103">
        <f t="shared" si="17"/>
        <v>0</v>
      </c>
      <c r="BT21" s="101">
        <f t="shared" si="18"/>
        <v>0</v>
      </c>
      <c r="BU21" s="101">
        <f t="shared" si="19"/>
        <v>0</v>
      </c>
      <c r="BV21" s="101">
        <f t="shared" si="20"/>
        <v>0</v>
      </c>
      <c r="BW21" s="101">
        <f t="shared" si="21"/>
        <v>0</v>
      </c>
      <c r="BX21" s="101">
        <f t="shared" si="22"/>
        <v>0</v>
      </c>
      <c r="BY21" s="101">
        <f t="shared" si="23"/>
        <v>0</v>
      </c>
      <c r="BZ21" s="101">
        <f t="shared" si="24"/>
        <v>0</v>
      </c>
      <c r="CA21" s="101">
        <f t="shared" si="25"/>
        <v>0</v>
      </c>
      <c r="CB21" s="100">
        <f t="shared" si="26"/>
        <v>0</v>
      </c>
      <c r="CC21" s="101">
        <f t="shared" si="27"/>
        <v>0</v>
      </c>
      <c r="CD21" s="102">
        <f t="shared" si="28"/>
        <v>0</v>
      </c>
      <c r="CE21" s="100">
        <f t="shared" si="29"/>
        <v>0</v>
      </c>
      <c r="CF21" s="100">
        <f t="shared" si="30"/>
        <v>0</v>
      </c>
      <c r="CG21" s="100">
        <f t="shared" si="31"/>
        <v>0</v>
      </c>
      <c r="CH21" s="100">
        <f t="shared" si="32"/>
        <v>0</v>
      </c>
      <c r="CI21" s="100">
        <f t="shared" si="33"/>
        <v>0</v>
      </c>
      <c r="CJ21" s="103">
        <f t="shared" si="34"/>
        <v>0</v>
      </c>
      <c r="CK21" s="101">
        <f t="shared" si="35"/>
        <v>0</v>
      </c>
      <c r="CL21" s="103">
        <f t="shared" si="36"/>
        <v>0</v>
      </c>
      <c r="CM21" s="101" t="e">
        <f t="shared" si="37"/>
        <v>#DIV/0!</v>
      </c>
    </row>
    <row r="22" spans="2:91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3"/>
        <v>10</v>
      </c>
      <c r="AY22" s="100" t="e">
        <f t="shared" si="4"/>
        <v>#DIV/0!</v>
      </c>
      <c r="AZ22" s="101" t="e">
        <f t="shared" si="5"/>
        <v>#DIV/0!</v>
      </c>
      <c r="BA22" s="102">
        <f t="shared" si="6"/>
        <v>0</v>
      </c>
      <c r="BB22" s="100" t="e">
        <f t="shared" si="7"/>
        <v>#DIV/0!</v>
      </c>
      <c r="BC22" s="100">
        <f t="shared" si="8"/>
        <v>0</v>
      </c>
      <c r="BD22" s="100" t="e">
        <f t="shared" si="9"/>
        <v>#DIV/0!</v>
      </c>
      <c r="BE22" s="100">
        <f t="shared" si="10"/>
        <v>0</v>
      </c>
      <c r="BF22" s="100" t="e">
        <f t="shared" si="11"/>
        <v>#DIV/0!</v>
      </c>
      <c r="BG22" s="103" t="e">
        <f>+VLOOKUP(K22,'Código Barras'!$C$3:$D$1694,1,0)</f>
        <v>#N/A</v>
      </c>
      <c r="BH22" s="101" t="e">
        <f t="shared" si="12"/>
        <v>#DIV/0!</v>
      </c>
      <c r="BI22" s="103" t="e">
        <f>+VLOOKUP(M22,'Código Barras'!$C$3:$D$1694,1,0)</f>
        <v>#N/A</v>
      </c>
      <c r="BJ22" s="101" t="e">
        <f t="shared" si="13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4"/>
        <v>0</v>
      </c>
      <c r="BQ22" s="103">
        <f t="shared" si="15"/>
        <v>0</v>
      </c>
      <c r="BR22" s="103">
        <f t="shared" si="16"/>
        <v>0</v>
      </c>
      <c r="BS22" s="103">
        <f t="shared" si="17"/>
        <v>0</v>
      </c>
      <c r="BT22" s="101">
        <f t="shared" si="18"/>
        <v>0</v>
      </c>
      <c r="BU22" s="101">
        <f t="shared" si="19"/>
        <v>0</v>
      </c>
      <c r="BV22" s="101">
        <f t="shared" si="20"/>
        <v>0</v>
      </c>
      <c r="BW22" s="101">
        <f t="shared" si="21"/>
        <v>0</v>
      </c>
      <c r="BX22" s="101">
        <f t="shared" si="22"/>
        <v>0</v>
      </c>
      <c r="BY22" s="101">
        <f t="shared" si="23"/>
        <v>0</v>
      </c>
      <c r="BZ22" s="101">
        <f t="shared" si="24"/>
        <v>0</v>
      </c>
      <c r="CA22" s="101">
        <f t="shared" si="25"/>
        <v>0</v>
      </c>
      <c r="CB22" s="100">
        <f t="shared" si="26"/>
        <v>0</v>
      </c>
      <c r="CC22" s="101">
        <f t="shared" si="27"/>
        <v>0</v>
      </c>
      <c r="CD22" s="102">
        <f t="shared" si="28"/>
        <v>0</v>
      </c>
      <c r="CE22" s="100">
        <f t="shared" si="29"/>
        <v>0</v>
      </c>
      <c r="CF22" s="100">
        <f t="shared" si="30"/>
        <v>0</v>
      </c>
      <c r="CG22" s="100">
        <f t="shared" si="31"/>
        <v>0</v>
      </c>
      <c r="CH22" s="100">
        <f t="shared" si="32"/>
        <v>0</v>
      </c>
      <c r="CI22" s="100">
        <f t="shared" si="33"/>
        <v>0</v>
      </c>
      <c r="CJ22" s="103">
        <f t="shared" si="34"/>
        <v>0</v>
      </c>
      <c r="CK22" s="101">
        <f t="shared" si="35"/>
        <v>0</v>
      </c>
      <c r="CL22" s="103">
        <f t="shared" si="36"/>
        <v>0</v>
      </c>
      <c r="CM22" s="101" t="e">
        <f t="shared" si="37"/>
        <v>#DIV/0!</v>
      </c>
    </row>
    <row r="23" spans="2:91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3"/>
        <v>10</v>
      </c>
      <c r="AY23" s="100" t="e">
        <f t="shared" si="4"/>
        <v>#DIV/0!</v>
      </c>
      <c r="AZ23" s="101" t="e">
        <f t="shared" si="5"/>
        <v>#DIV/0!</v>
      </c>
      <c r="BA23" s="102">
        <f t="shared" si="6"/>
        <v>0</v>
      </c>
      <c r="BB23" s="100" t="e">
        <f t="shared" si="7"/>
        <v>#DIV/0!</v>
      </c>
      <c r="BC23" s="100">
        <f t="shared" si="8"/>
        <v>0</v>
      </c>
      <c r="BD23" s="100" t="e">
        <f t="shared" si="9"/>
        <v>#DIV/0!</v>
      </c>
      <c r="BE23" s="100">
        <f t="shared" si="10"/>
        <v>0</v>
      </c>
      <c r="BF23" s="100" t="e">
        <f t="shared" si="11"/>
        <v>#DIV/0!</v>
      </c>
      <c r="BG23" s="103" t="e">
        <f>+VLOOKUP(K23,'Código Barras'!$C$3:$D$1694,1,0)</f>
        <v>#N/A</v>
      </c>
      <c r="BH23" s="101" t="e">
        <f t="shared" si="12"/>
        <v>#DIV/0!</v>
      </c>
      <c r="BI23" s="103" t="e">
        <f>+VLOOKUP(M23,'Código Barras'!$C$3:$D$1694,1,0)</f>
        <v>#N/A</v>
      </c>
      <c r="BJ23" s="101" t="e">
        <f t="shared" si="13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4"/>
        <v>0</v>
      </c>
      <c r="BQ23" s="103">
        <f t="shared" si="15"/>
        <v>0</v>
      </c>
      <c r="BR23" s="103">
        <f t="shared" si="16"/>
        <v>0</v>
      </c>
      <c r="BS23" s="103">
        <f t="shared" si="17"/>
        <v>0</v>
      </c>
      <c r="BT23" s="101">
        <f t="shared" si="18"/>
        <v>0</v>
      </c>
      <c r="BU23" s="101">
        <f t="shared" si="19"/>
        <v>0</v>
      </c>
      <c r="BV23" s="101">
        <f t="shared" si="20"/>
        <v>0</v>
      </c>
      <c r="BW23" s="101">
        <f t="shared" si="21"/>
        <v>0</v>
      </c>
      <c r="BX23" s="101">
        <f t="shared" si="22"/>
        <v>0</v>
      </c>
      <c r="BY23" s="101">
        <f t="shared" si="23"/>
        <v>0</v>
      </c>
      <c r="BZ23" s="101">
        <f t="shared" si="24"/>
        <v>0</v>
      </c>
      <c r="CA23" s="101">
        <f t="shared" si="25"/>
        <v>0</v>
      </c>
      <c r="CB23" s="100">
        <f t="shared" si="26"/>
        <v>0</v>
      </c>
      <c r="CC23" s="101">
        <f t="shared" si="27"/>
        <v>0</v>
      </c>
      <c r="CD23" s="102">
        <f t="shared" si="28"/>
        <v>0</v>
      </c>
      <c r="CE23" s="100">
        <f t="shared" si="29"/>
        <v>0</v>
      </c>
      <c r="CF23" s="100">
        <f t="shared" si="30"/>
        <v>0</v>
      </c>
      <c r="CG23" s="100">
        <f t="shared" si="31"/>
        <v>0</v>
      </c>
      <c r="CH23" s="100">
        <f t="shared" si="32"/>
        <v>0</v>
      </c>
      <c r="CI23" s="100">
        <f t="shared" si="33"/>
        <v>0</v>
      </c>
      <c r="CJ23" s="103">
        <f t="shared" si="34"/>
        <v>0</v>
      </c>
      <c r="CK23" s="101">
        <f t="shared" si="35"/>
        <v>0</v>
      </c>
      <c r="CL23" s="103">
        <f t="shared" si="36"/>
        <v>0</v>
      </c>
      <c r="CM23" s="101" t="e">
        <f t="shared" si="37"/>
        <v>#DIV/0!</v>
      </c>
    </row>
    <row r="24" spans="2:91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3"/>
        <v>10</v>
      </c>
      <c r="AY24" s="100" t="e">
        <f t="shared" si="4"/>
        <v>#DIV/0!</v>
      </c>
      <c r="AZ24" s="101" t="e">
        <f t="shared" si="5"/>
        <v>#DIV/0!</v>
      </c>
      <c r="BA24" s="102">
        <f t="shared" si="6"/>
        <v>0</v>
      </c>
      <c r="BB24" s="100" t="e">
        <f t="shared" si="7"/>
        <v>#DIV/0!</v>
      </c>
      <c r="BC24" s="100">
        <f t="shared" si="8"/>
        <v>0</v>
      </c>
      <c r="BD24" s="100" t="e">
        <f t="shared" si="9"/>
        <v>#DIV/0!</v>
      </c>
      <c r="BE24" s="100">
        <f t="shared" si="10"/>
        <v>0</v>
      </c>
      <c r="BF24" s="100" t="e">
        <f t="shared" si="11"/>
        <v>#DIV/0!</v>
      </c>
      <c r="BG24" s="103" t="e">
        <f>+VLOOKUP(K24,'Código Barras'!$C$3:$D$1694,1,0)</f>
        <v>#N/A</v>
      </c>
      <c r="BH24" s="101" t="e">
        <f t="shared" si="12"/>
        <v>#DIV/0!</v>
      </c>
      <c r="BI24" s="103" t="e">
        <f>+VLOOKUP(M24,'Código Barras'!$C$3:$D$1694,1,0)</f>
        <v>#N/A</v>
      </c>
      <c r="BJ24" s="101" t="e">
        <f t="shared" si="13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4"/>
        <v>0</v>
      </c>
      <c r="BQ24" s="103">
        <f t="shared" si="15"/>
        <v>0</v>
      </c>
      <c r="BR24" s="103">
        <f t="shared" si="16"/>
        <v>0</v>
      </c>
      <c r="BS24" s="103">
        <f t="shared" si="17"/>
        <v>0</v>
      </c>
      <c r="BT24" s="101">
        <f t="shared" si="18"/>
        <v>0</v>
      </c>
      <c r="BU24" s="101">
        <f t="shared" si="19"/>
        <v>0</v>
      </c>
      <c r="BV24" s="101">
        <f t="shared" si="20"/>
        <v>0</v>
      </c>
      <c r="BW24" s="101">
        <f t="shared" si="21"/>
        <v>0</v>
      </c>
      <c r="BX24" s="101">
        <f t="shared" si="22"/>
        <v>0</v>
      </c>
      <c r="BY24" s="101">
        <f t="shared" si="23"/>
        <v>0</v>
      </c>
      <c r="BZ24" s="101">
        <f t="shared" si="24"/>
        <v>0</v>
      </c>
      <c r="CA24" s="101">
        <f t="shared" si="25"/>
        <v>0</v>
      </c>
      <c r="CB24" s="100">
        <f t="shared" si="26"/>
        <v>0</v>
      </c>
      <c r="CC24" s="101">
        <f t="shared" si="27"/>
        <v>0</v>
      </c>
      <c r="CD24" s="102">
        <f t="shared" si="28"/>
        <v>0</v>
      </c>
      <c r="CE24" s="100">
        <f t="shared" si="29"/>
        <v>0</v>
      </c>
      <c r="CF24" s="100">
        <f t="shared" si="30"/>
        <v>0</v>
      </c>
      <c r="CG24" s="100">
        <f t="shared" si="31"/>
        <v>0</v>
      </c>
      <c r="CH24" s="100">
        <f t="shared" si="32"/>
        <v>0</v>
      </c>
      <c r="CI24" s="100">
        <f t="shared" si="33"/>
        <v>0</v>
      </c>
      <c r="CJ24" s="103">
        <f t="shared" si="34"/>
        <v>0</v>
      </c>
      <c r="CK24" s="101">
        <f t="shared" si="35"/>
        <v>0</v>
      </c>
      <c r="CL24" s="103">
        <f t="shared" si="36"/>
        <v>0</v>
      </c>
      <c r="CM24" s="101" t="e">
        <f t="shared" si="37"/>
        <v>#DIV/0!</v>
      </c>
    </row>
    <row r="25" spans="2:91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3"/>
        <v>10</v>
      </c>
      <c r="AY25" s="100" t="e">
        <f t="shared" si="4"/>
        <v>#DIV/0!</v>
      </c>
      <c r="AZ25" s="101" t="e">
        <f t="shared" si="5"/>
        <v>#DIV/0!</v>
      </c>
      <c r="BA25" s="102">
        <f t="shared" si="6"/>
        <v>0</v>
      </c>
      <c r="BB25" s="100" t="e">
        <f t="shared" si="7"/>
        <v>#DIV/0!</v>
      </c>
      <c r="BC25" s="100">
        <f t="shared" si="8"/>
        <v>0</v>
      </c>
      <c r="BD25" s="100" t="e">
        <f t="shared" si="9"/>
        <v>#DIV/0!</v>
      </c>
      <c r="BE25" s="100">
        <f t="shared" si="10"/>
        <v>0</v>
      </c>
      <c r="BF25" s="100" t="e">
        <f t="shared" si="11"/>
        <v>#DIV/0!</v>
      </c>
      <c r="BG25" s="103" t="e">
        <f>+VLOOKUP(K25,'Código Barras'!$C$3:$D$1694,1,0)</f>
        <v>#N/A</v>
      </c>
      <c r="BH25" s="101" t="e">
        <f t="shared" si="12"/>
        <v>#DIV/0!</v>
      </c>
      <c r="BI25" s="103" t="e">
        <f>+VLOOKUP(M25,'Código Barras'!$C$3:$D$1694,1,0)</f>
        <v>#N/A</v>
      </c>
      <c r="BJ25" s="101" t="e">
        <f t="shared" si="13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4"/>
        <v>0</v>
      </c>
      <c r="BQ25" s="103">
        <f t="shared" si="15"/>
        <v>0</v>
      </c>
      <c r="BR25" s="103">
        <f t="shared" si="16"/>
        <v>0</v>
      </c>
      <c r="BS25" s="103">
        <f t="shared" si="17"/>
        <v>0</v>
      </c>
      <c r="BT25" s="101">
        <f t="shared" si="18"/>
        <v>0</v>
      </c>
      <c r="BU25" s="101">
        <f t="shared" si="19"/>
        <v>0</v>
      </c>
      <c r="BV25" s="101">
        <f t="shared" si="20"/>
        <v>0</v>
      </c>
      <c r="BW25" s="101">
        <f t="shared" si="21"/>
        <v>0</v>
      </c>
      <c r="BX25" s="101">
        <f t="shared" si="22"/>
        <v>0</v>
      </c>
      <c r="BY25" s="101">
        <f t="shared" si="23"/>
        <v>0</v>
      </c>
      <c r="BZ25" s="101">
        <f t="shared" si="24"/>
        <v>0</v>
      </c>
      <c r="CA25" s="101">
        <f t="shared" si="25"/>
        <v>0</v>
      </c>
      <c r="CB25" s="100">
        <f t="shared" si="26"/>
        <v>0</v>
      </c>
      <c r="CC25" s="101">
        <f t="shared" si="27"/>
        <v>0</v>
      </c>
      <c r="CD25" s="102">
        <f t="shared" si="28"/>
        <v>0</v>
      </c>
      <c r="CE25" s="100">
        <f t="shared" si="29"/>
        <v>0</v>
      </c>
      <c r="CF25" s="100">
        <f t="shared" si="30"/>
        <v>0</v>
      </c>
      <c r="CG25" s="100">
        <f t="shared" si="31"/>
        <v>0</v>
      </c>
      <c r="CH25" s="100">
        <f t="shared" si="32"/>
        <v>0</v>
      </c>
      <c r="CI25" s="100">
        <f t="shared" si="33"/>
        <v>0</v>
      </c>
      <c r="CJ25" s="103">
        <f t="shared" si="34"/>
        <v>0</v>
      </c>
      <c r="CK25" s="101">
        <f t="shared" si="35"/>
        <v>0</v>
      </c>
      <c r="CL25" s="103">
        <f t="shared" si="36"/>
        <v>0</v>
      </c>
      <c r="CM25" s="101" t="e">
        <f t="shared" si="37"/>
        <v>#DIV/0!</v>
      </c>
    </row>
    <row r="26" spans="2:91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3"/>
        <v>10</v>
      </c>
      <c r="AY26" s="100" t="e">
        <f t="shared" si="4"/>
        <v>#DIV/0!</v>
      </c>
      <c r="AZ26" s="101" t="e">
        <f t="shared" si="5"/>
        <v>#DIV/0!</v>
      </c>
      <c r="BA26" s="102">
        <f t="shared" si="6"/>
        <v>0</v>
      </c>
      <c r="BB26" s="100" t="e">
        <f t="shared" si="7"/>
        <v>#DIV/0!</v>
      </c>
      <c r="BC26" s="100">
        <f t="shared" si="8"/>
        <v>0</v>
      </c>
      <c r="BD26" s="100" t="e">
        <f t="shared" si="9"/>
        <v>#DIV/0!</v>
      </c>
      <c r="BE26" s="100">
        <f t="shared" si="10"/>
        <v>0</v>
      </c>
      <c r="BF26" s="100" t="e">
        <f t="shared" si="11"/>
        <v>#DIV/0!</v>
      </c>
      <c r="BG26" s="103" t="e">
        <f>+VLOOKUP(K26,'Código Barras'!$C$3:$D$1694,1,0)</f>
        <v>#N/A</v>
      </c>
      <c r="BH26" s="101" t="e">
        <f t="shared" si="12"/>
        <v>#DIV/0!</v>
      </c>
      <c r="BI26" s="103" t="e">
        <f>+VLOOKUP(M26,'Código Barras'!$C$3:$D$1694,1,0)</f>
        <v>#N/A</v>
      </c>
      <c r="BJ26" s="101" t="e">
        <f t="shared" si="13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4"/>
        <v>0</v>
      </c>
      <c r="BQ26" s="103">
        <f t="shared" si="15"/>
        <v>0</v>
      </c>
      <c r="BR26" s="103">
        <f t="shared" si="16"/>
        <v>0</v>
      </c>
      <c r="BS26" s="103">
        <f t="shared" si="17"/>
        <v>0</v>
      </c>
      <c r="BT26" s="101">
        <f t="shared" si="18"/>
        <v>0</v>
      </c>
      <c r="BU26" s="101">
        <f t="shared" si="19"/>
        <v>0</v>
      </c>
      <c r="BV26" s="101">
        <f t="shared" si="20"/>
        <v>0</v>
      </c>
      <c r="BW26" s="101">
        <f t="shared" si="21"/>
        <v>0</v>
      </c>
      <c r="BX26" s="101">
        <f t="shared" si="22"/>
        <v>0</v>
      </c>
      <c r="BY26" s="101">
        <f t="shared" si="23"/>
        <v>0</v>
      </c>
      <c r="BZ26" s="101">
        <f t="shared" si="24"/>
        <v>0</v>
      </c>
      <c r="CA26" s="101">
        <f t="shared" si="25"/>
        <v>0</v>
      </c>
      <c r="CB26" s="100">
        <f t="shared" si="26"/>
        <v>0</v>
      </c>
      <c r="CC26" s="101">
        <f t="shared" si="27"/>
        <v>0</v>
      </c>
      <c r="CD26" s="102">
        <f t="shared" si="28"/>
        <v>0</v>
      </c>
      <c r="CE26" s="100">
        <f t="shared" si="29"/>
        <v>0</v>
      </c>
      <c r="CF26" s="100">
        <f t="shared" si="30"/>
        <v>0</v>
      </c>
      <c r="CG26" s="100">
        <f t="shared" si="31"/>
        <v>0</v>
      </c>
      <c r="CH26" s="100">
        <f t="shared" si="32"/>
        <v>0</v>
      </c>
      <c r="CI26" s="100">
        <f t="shared" si="33"/>
        <v>0</v>
      </c>
      <c r="CJ26" s="103">
        <f t="shared" si="34"/>
        <v>0</v>
      </c>
      <c r="CK26" s="101">
        <f t="shared" si="35"/>
        <v>0</v>
      </c>
      <c r="CL26" s="103">
        <f t="shared" si="36"/>
        <v>0</v>
      </c>
      <c r="CM26" s="101" t="e">
        <f t="shared" si="37"/>
        <v>#DIV/0!</v>
      </c>
    </row>
    <row r="27" spans="2:91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3"/>
        <v>10</v>
      </c>
      <c r="AY27" s="100" t="e">
        <f t="shared" si="4"/>
        <v>#DIV/0!</v>
      </c>
      <c r="AZ27" s="101" t="e">
        <f t="shared" si="5"/>
        <v>#DIV/0!</v>
      </c>
      <c r="BA27" s="102">
        <f t="shared" si="6"/>
        <v>0</v>
      </c>
      <c r="BB27" s="100" t="e">
        <f t="shared" si="7"/>
        <v>#DIV/0!</v>
      </c>
      <c r="BC27" s="100">
        <f t="shared" si="8"/>
        <v>0</v>
      </c>
      <c r="BD27" s="100" t="e">
        <f t="shared" si="9"/>
        <v>#DIV/0!</v>
      </c>
      <c r="BE27" s="100">
        <f t="shared" si="10"/>
        <v>0</v>
      </c>
      <c r="BF27" s="100" t="e">
        <f t="shared" si="11"/>
        <v>#DIV/0!</v>
      </c>
      <c r="BG27" s="103" t="e">
        <f>+VLOOKUP(K27,'Código Barras'!$C$3:$D$1694,1,0)</f>
        <v>#N/A</v>
      </c>
      <c r="BH27" s="101" t="e">
        <f t="shared" si="12"/>
        <v>#DIV/0!</v>
      </c>
      <c r="BI27" s="103" t="e">
        <f>+VLOOKUP(M27,'Código Barras'!$C$3:$D$1694,1,0)</f>
        <v>#N/A</v>
      </c>
      <c r="BJ27" s="101" t="e">
        <f t="shared" si="13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4"/>
        <v>0</v>
      </c>
      <c r="BQ27" s="103">
        <f t="shared" si="15"/>
        <v>0</v>
      </c>
      <c r="BR27" s="103">
        <f t="shared" si="16"/>
        <v>0</v>
      </c>
      <c r="BS27" s="103">
        <f t="shared" si="17"/>
        <v>0</v>
      </c>
      <c r="BT27" s="101">
        <f t="shared" si="18"/>
        <v>0</v>
      </c>
      <c r="BU27" s="101">
        <f t="shared" si="19"/>
        <v>0</v>
      </c>
      <c r="BV27" s="101">
        <f t="shared" si="20"/>
        <v>0</v>
      </c>
      <c r="BW27" s="101">
        <f t="shared" si="21"/>
        <v>0</v>
      </c>
      <c r="BX27" s="101">
        <f t="shared" si="22"/>
        <v>0</v>
      </c>
      <c r="BY27" s="101">
        <f t="shared" si="23"/>
        <v>0</v>
      </c>
      <c r="BZ27" s="101">
        <f t="shared" si="24"/>
        <v>0</v>
      </c>
      <c r="CA27" s="101">
        <f t="shared" si="25"/>
        <v>0</v>
      </c>
      <c r="CB27" s="100">
        <f t="shared" si="26"/>
        <v>0</v>
      </c>
      <c r="CC27" s="101">
        <f t="shared" si="27"/>
        <v>0</v>
      </c>
      <c r="CD27" s="102">
        <f t="shared" si="28"/>
        <v>0</v>
      </c>
      <c r="CE27" s="100">
        <f t="shared" si="29"/>
        <v>0</v>
      </c>
      <c r="CF27" s="100">
        <f t="shared" si="30"/>
        <v>0</v>
      </c>
      <c r="CG27" s="100">
        <f t="shared" si="31"/>
        <v>0</v>
      </c>
      <c r="CH27" s="100">
        <f t="shared" si="32"/>
        <v>0</v>
      </c>
      <c r="CI27" s="100">
        <f t="shared" si="33"/>
        <v>0</v>
      </c>
      <c r="CJ27" s="103">
        <f t="shared" si="34"/>
        <v>0</v>
      </c>
      <c r="CK27" s="101">
        <f t="shared" si="35"/>
        <v>0</v>
      </c>
      <c r="CL27" s="103">
        <f t="shared" si="36"/>
        <v>0</v>
      </c>
      <c r="CM27" s="101" t="e">
        <f t="shared" si="37"/>
        <v>#DIV/0!</v>
      </c>
    </row>
    <row r="28" spans="2:91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3"/>
        <v>10</v>
      </c>
      <c r="AY28" s="100" t="e">
        <f t="shared" si="4"/>
        <v>#DIV/0!</v>
      </c>
      <c r="AZ28" s="101" t="e">
        <f t="shared" si="5"/>
        <v>#DIV/0!</v>
      </c>
      <c r="BA28" s="102">
        <f t="shared" si="6"/>
        <v>0</v>
      </c>
      <c r="BB28" s="100" t="e">
        <f t="shared" si="7"/>
        <v>#DIV/0!</v>
      </c>
      <c r="BC28" s="100">
        <f t="shared" si="8"/>
        <v>0</v>
      </c>
      <c r="BD28" s="100" t="e">
        <f t="shared" si="9"/>
        <v>#DIV/0!</v>
      </c>
      <c r="BE28" s="100">
        <f t="shared" si="10"/>
        <v>0</v>
      </c>
      <c r="BF28" s="100" t="e">
        <f t="shared" si="11"/>
        <v>#DIV/0!</v>
      </c>
      <c r="BG28" s="103" t="e">
        <f>+VLOOKUP(K28,'Código Barras'!$C$3:$D$1694,1,0)</f>
        <v>#N/A</v>
      </c>
      <c r="BH28" s="101" t="e">
        <f t="shared" si="12"/>
        <v>#DIV/0!</v>
      </c>
      <c r="BI28" s="103" t="e">
        <f>+VLOOKUP(M28,'Código Barras'!$C$3:$D$1694,1,0)</f>
        <v>#N/A</v>
      </c>
      <c r="BJ28" s="101" t="e">
        <f t="shared" si="13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4"/>
        <v>0</v>
      </c>
      <c r="BQ28" s="103">
        <f t="shared" si="15"/>
        <v>0</v>
      </c>
      <c r="BR28" s="103">
        <f t="shared" si="16"/>
        <v>0</v>
      </c>
      <c r="BS28" s="103">
        <f t="shared" si="17"/>
        <v>0</v>
      </c>
      <c r="BT28" s="101">
        <f t="shared" si="18"/>
        <v>0</v>
      </c>
      <c r="BU28" s="101">
        <f t="shared" si="19"/>
        <v>0</v>
      </c>
      <c r="BV28" s="101">
        <f t="shared" si="20"/>
        <v>0</v>
      </c>
      <c r="BW28" s="101">
        <f t="shared" si="21"/>
        <v>0</v>
      </c>
      <c r="BX28" s="101">
        <f t="shared" si="22"/>
        <v>0</v>
      </c>
      <c r="BY28" s="101">
        <f t="shared" si="23"/>
        <v>0</v>
      </c>
      <c r="BZ28" s="101">
        <f t="shared" si="24"/>
        <v>0</v>
      </c>
      <c r="CA28" s="101">
        <f t="shared" si="25"/>
        <v>0</v>
      </c>
      <c r="CB28" s="100">
        <f t="shared" si="26"/>
        <v>0</v>
      </c>
      <c r="CC28" s="101">
        <f t="shared" si="27"/>
        <v>0</v>
      </c>
      <c r="CD28" s="102">
        <f t="shared" si="28"/>
        <v>0</v>
      </c>
      <c r="CE28" s="100">
        <f t="shared" si="29"/>
        <v>0</v>
      </c>
      <c r="CF28" s="100">
        <f t="shared" si="30"/>
        <v>0</v>
      </c>
      <c r="CG28" s="100">
        <f t="shared" si="31"/>
        <v>0</v>
      </c>
      <c r="CH28" s="100">
        <f t="shared" si="32"/>
        <v>0</v>
      </c>
      <c r="CI28" s="100">
        <f t="shared" si="33"/>
        <v>0</v>
      </c>
      <c r="CJ28" s="103">
        <f t="shared" si="34"/>
        <v>0</v>
      </c>
      <c r="CK28" s="101">
        <f t="shared" si="35"/>
        <v>0</v>
      </c>
      <c r="CL28" s="103">
        <f t="shared" si="36"/>
        <v>0</v>
      </c>
      <c r="CM28" s="101" t="e">
        <f t="shared" si="37"/>
        <v>#DIV/0!</v>
      </c>
    </row>
    <row r="29" spans="2:91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3"/>
        <v>10</v>
      </c>
      <c r="AY29" s="100" t="e">
        <f t="shared" si="4"/>
        <v>#DIV/0!</v>
      </c>
      <c r="AZ29" s="101" t="e">
        <f t="shared" si="5"/>
        <v>#DIV/0!</v>
      </c>
      <c r="BA29" s="102">
        <f t="shared" si="6"/>
        <v>0</v>
      </c>
      <c r="BB29" s="100" t="e">
        <f t="shared" si="7"/>
        <v>#DIV/0!</v>
      </c>
      <c r="BC29" s="100">
        <f t="shared" si="8"/>
        <v>0</v>
      </c>
      <c r="BD29" s="100" t="e">
        <f t="shared" si="9"/>
        <v>#DIV/0!</v>
      </c>
      <c r="BE29" s="100">
        <f t="shared" si="10"/>
        <v>0</v>
      </c>
      <c r="BF29" s="100" t="e">
        <f t="shared" si="11"/>
        <v>#DIV/0!</v>
      </c>
      <c r="BG29" s="103" t="e">
        <f>+VLOOKUP(K29,'Código Barras'!$C$3:$D$1694,1,0)</f>
        <v>#N/A</v>
      </c>
      <c r="BH29" s="101" t="e">
        <f t="shared" si="12"/>
        <v>#DIV/0!</v>
      </c>
      <c r="BI29" s="103" t="e">
        <f>+VLOOKUP(M29,'Código Barras'!$C$3:$D$1694,1,0)</f>
        <v>#N/A</v>
      </c>
      <c r="BJ29" s="101" t="e">
        <f t="shared" si="13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4"/>
        <v>0</v>
      </c>
      <c r="BQ29" s="103">
        <f t="shared" si="15"/>
        <v>0</v>
      </c>
      <c r="BR29" s="103">
        <f t="shared" si="16"/>
        <v>0</v>
      </c>
      <c r="BS29" s="103">
        <f t="shared" si="17"/>
        <v>0</v>
      </c>
      <c r="BT29" s="101">
        <f t="shared" si="18"/>
        <v>0</v>
      </c>
      <c r="BU29" s="101">
        <f t="shared" si="19"/>
        <v>0</v>
      </c>
      <c r="BV29" s="101">
        <f t="shared" si="20"/>
        <v>0</v>
      </c>
      <c r="BW29" s="101">
        <f t="shared" si="21"/>
        <v>0</v>
      </c>
      <c r="BX29" s="101">
        <f t="shared" si="22"/>
        <v>0</v>
      </c>
      <c r="BY29" s="101">
        <f t="shared" si="23"/>
        <v>0</v>
      </c>
      <c r="BZ29" s="101">
        <f t="shared" si="24"/>
        <v>0</v>
      </c>
      <c r="CA29" s="101">
        <f t="shared" si="25"/>
        <v>0</v>
      </c>
      <c r="CB29" s="100">
        <f t="shared" si="26"/>
        <v>0</v>
      </c>
      <c r="CC29" s="101">
        <f t="shared" si="27"/>
        <v>0</v>
      </c>
      <c r="CD29" s="102">
        <f t="shared" si="28"/>
        <v>0</v>
      </c>
      <c r="CE29" s="100">
        <f t="shared" si="29"/>
        <v>0</v>
      </c>
      <c r="CF29" s="100">
        <f t="shared" si="30"/>
        <v>0</v>
      </c>
      <c r="CG29" s="100">
        <f t="shared" si="31"/>
        <v>0</v>
      </c>
      <c r="CH29" s="100">
        <f t="shared" si="32"/>
        <v>0</v>
      </c>
      <c r="CI29" s="100">
        <f t="shared" si="33"/>
        <v>0</v>
      </c>
      <c r="CJ29" s="103">
        <f t="shared" si="34"/>
        <v>0</v>
      </c>
      <c r="CK29" s="101">
        <f t="shared" si="35"/>
        <v>0</v>
      </c>
      <c r="CL29" s="103">
        <f t="shared" si="36"/>
        <v>0</v>
      </c>
      <c r="CM29" s="101" t="e">
        <f t="shared" si="37"/>
        <v>#DIV/0!</v>
      </c>
    </row>
    <row r="30" spans="2:91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3"/>
        <v>10</v>
      </c>
      <c r="AY30" s="100" t="e">
        <f t="shared" si="4"/>
        <v>#DIV/0!</v>
      </c>
      <c r="AZ30" s="101" t="e">
        <f t="shared" si="5"/>
        <v>#DIV/0!</v>
      </c>
      <c r="BA30" s="102">
        <f t="shared" si="6"/>
        <v>0</v>
      </c>
      <c r="BB30" s="100" t="e">
        <f t="shared" si="7"/>
        <v>#DIV/0!</v>
      </c>
      <c r="BC30" s="100">
        <f t="shared" si="8"/>
        <v>0</v>
      </c>
      <c r="BD30" s="100" t="e">
        <f t="shared" si="9"/>
        <v>#DIV/0!</v>
      </c>
      <c r="BE30" s="100">
        <f t="shared" si="10"/>
        <v>0</v>
      </c>
      <c r="BF30" s="100" t="e">
        <f t="shared" si="11"/>
        <v>#DIV/0!</v>
      </c>
      <c r="BG30" s="103" t="e">
        <f>+VLOOKUP(K30,'Código Barras'!$C$3:$D$1694,1,0)</f>
        <v>#N/A</v>
      </c>
      <c r="BH30" s="101" t="e">
        <f t="shared" si="12"/>
        <v>#DIV/0!</v>
      </c>
      <c r="BI30" s="103" t="e">
        <f>+VLOOKUP(M30,'Código Barras'!$C$3:$D$1694,1,0)</f>
        <v>#N/A</v>
      </c>
      <c r="BJ30" s="101" t="e">
        <f t="shared" si="13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4"/>
        <v>0</v>
      </c>
      <c r="BQ30" s="103">
        <f t="shared" si="15"/>
        <v>0</v>
      </c>
      <c r="BR30" s="103">
        <f t="shared" si="16"/>
        <v>0</v>
      </c>
      <c r="BS30" s="103">
        <f t="shared" si="17"/>
        <v>0</v>
      </c>
      <c r="BT30" s="101">
        <f t="shared" si="18"/>
        <v>0</v>
      </c>
      <c r="BU30" s="101">
        <f t="shared" si="19"/>
        <v>0</v>
      </c>
      <c r="BV30" s="101">
        <f t="shared" si="20"/>
        <v>0</v>
      </c>
      <c r="BW30" s="101">
        <f t="shared" si="21"/>
        <v>0</v>
      </c>
      <c r="BX30" s="101">
        <f t="shared" si="22"/>
        <v>0</v>
      </c>
      <c r="BY30" s="101">
        <f t="shared" si="23"/>
        <v>0</v>
      </c>
      <c r="BZ30" s="101">
        <f t="shared" si="24"/>
        <v>0</v>
      </c>
      <c r="CA30" s="101">
        <f t="shared" si="25"/>
        <v>0</v>
      </c>
      <c r="CB30" s="100">
        <f t="shared" si="26"/>
        <v>0</v>
      </c>
      <c r="CC30" s="101">
        <f t="shared" si="27"/>
        <v>0</v>
      </c>
      <c r="CD30" s="102">
        <f t="shared" si="28"/>
        <v>0</v>
      </c>
      <c r="CE30" s="100">
        <f t="shared" si="29"/>
        <v>0</v>
      </c>
      <c r="CF30" s="100">
        <f t="shared" si="30"/>
        <v>0</v>
      </c>
      <c r="CG30" s="100">
        <f t="shared" si="31"/>
        <v>0</v>
      </c>
      <c r="CH30" s="100">
        <f t="shared" si="32"/>
        <v>0</v>
      </c>
      <c r="CI30" s="100">
        <f t="shared" si="33"/>
        <v>0</v>
      </c>
      <c r="CJ30" s="103">
        <f t="shared" si="34"/>
        <v>0</v>
      </c>
      <c r="CK30" s="101">
        <f t="shared" si="35"/>
        <v>0</v>
      </c>
      <c r="CL30" s="103">
        <f t="shared" si="36"/>
        <v>0</v>
      </c>
      <c r="CM30" s="101" t="e">
        <f t="shared" si="37"/>
        <v>#DIV/0!</v>
      </c>
    </row>
    <row r="31" spans="2:91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3"/>
        <v>10</v>
      </c>
      <c r="AY31" s="100" t="e">
        <f t="shared" si="4"/>
        <v>#DIV/0!</v>
      </c>
      <c r="AZ31" s="101" t="e">
        <f t="shared" si="5"/>
        <v>#DIV/0!</v>
      </c>
      <c r="BA31" s="102">
        <f t="shared" si="6"/>
        <v>0</v>
      </c>
      <c r="BB31" s="100" t="e">
        <f t="shared" si="7"/>
        <v>#DIV/0!</v>
      </c>
      <c r="BC31" s="100">
        <f t="shared" si="8"/>
        <v>0</v>
      </c>
      <c r="BD31" s="100" t="e">
        <f t="shared" si="9"/>
        <v>#DIV/0!</v>
      </c>
      <c r="BE31" s="100">
        <f t="shared" si="10"/>
        <v>0</v>
      </c>
      <c r="BF31" s="100" t="e">
        <f t="shared" si="11"/>
        <v>#DIV/0!</v>
      </c>
      <c r="BG31" s="103" t="e">
        <f>+VLOOKUP(K31,'Código Barras'!$C$3:$D$1694,1,0)</f>
        <v>#N/A</v>
      </c>
      <c r="BH31" s="101" t="e">
        <f t="shared" si="12"/>
        <v>#DIV/0!</v>
      </c>
      <c r="BI31" s="103" t="e">
        <f>+VLOOKUP(M31,'Código Barras'!$C$3:$D$1694,1,0)</f>
        <v>#N/A</v>
      </c>
      <c r="BJ31" s="101" t="e">
        <f t="shared" si="13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4"/>
        <v>0</v>
      </c>
      <c r="BQ31" s="103">
        <f t="shared" si="15"/>
        <v>0</v>
      </c>
      <c r="BR31" s="103">
        <f t="shared" si="16"/>
        <v>0</v>
      </c>
      <c r="BS31" s="103">
        <f t="shared" si="17"/>
        <v>0</v>
      </c>
      <c r="BT31" s="101">
        <f t="shared" si="18"/>
        <v>0</v>
      </c>
      <c r="BU31" s="101">
        <f t="shared" si="19"/>
        <v>0</v>
      </c>
      <c r="BV31" s="101">
        <f t="shared" si="20"/>
        <v>0</v>
      </c>
      <c r="BW31" s="101">
        <f t="shared" si="21"/>
        <v>0</v>
      </c>
      <c r="BX31" s="101">
        <f t="shared" si="22"/>
        <v>0</v>
      </c>
      <c r="BY31" s="101">
        <f t="shared" si="23"/>
        <v>0</v>
      </c>
      <c r="BZ31" s="101">
        <f t="shared" si="24"/>
        <v>0</v>
      </c>
      <c r="CA31" s="101">
        <f t="shared" si="25"/>
        <v>0</v>
      </c>
      <c r="CB31" s="100">
        <f t="shared" si="26"/>
        <v>0</v>
      </c>
      <c r="CC31" s="101">
        <f t="shared" si="27"/>
        <v>0</v>
      </c>
      <c r="CD31" s="102">
        <f t="shared" si="28"/>
        <v>0</v>
      </c>
      <c r="CE31" s="100">
        <f t="shared" si="29"/>
        <v>0</v>
      </c>
      <c r="CF31" s="100">
        <f t="shared" si="30"/>
        <v>0</v>
      </c>
      <c r="CG31" s="100">
        <f t="shared" si="31"/>
        <v>0</v>
      </c>
      <c r="CH31" s="100">
        <f t="shared" si="32"/>
        <v>0</v>
      </c>
      <c r="CI31" s="100">
        <f t="shared" si="33"/>
        <v>0</v>
      </c>
      <c r="CJ31" s="103">
        <f t="shared" si="34"/>
        <v>0</v>
      </c>
      <c r="CK31" s="101">
        <f t="shared" si="35"/>
        <v>0</v>
      </c>
      <c r="CL31" s="103">
        <f t="shared" si="36"/>
        <v>0</v>
      </c>
      <c r="CM31" s="101" t="e">
        <f t="shared" si="37"/>
        <v>#DIV/0!</v>
      </c>
    </row>
    <row r="32" spans="2:91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3"/>
        <v>10</v>
      </c>
      <c r="AY32" s="100" t="e">
        <f t="shared" si="4"/>
        <v>#DIV/0!</v>
      </c>
      <c r="AZ32" s="101" t="e">
        <f t="shared" si="5"/>
        <v>#DIV/0!</v>
      </c>
      <c r="BA32" s="102">
        <f t="shared" si="6"/>
        <v>0</v>
      </c>
      <c r="BB32" s="100" t="e">
        <f t="shared" si="7"/>
        <v>#DIV/0!</v>
      </c>
      <c r="BC32" s="100">
        <f t="shared" si="8"/>
        <v>0</v>
      </c>
      <c r="BD32" s="100" t="e">
        <f t="shared" si="9"/>
        <v>#DIV/0!</v>
      </c>
      <c r="BE32" s="100">
        <f t="shared" si="10"/>
        <v>0</v>
      </c>
      <c r="BF32" s="100" t="e">
        <f t="shared" si="11"/>
        <v>#DIV/0!</v>
      </c>
      <c r="BG32" s="103" t="e">
        <f>+VLOOKUP(K32,'Código Barras'!$C$3:$D$1694,1,0)</f>
        <v>#N/A</v>
      </c>
      <c r="BH32" s="101" t="e">
        <f t="shared" si="12"/>
        <v>#DIV/0!</v>
      </c>
      <c r="BI32" s="103" t="e">
        <f>+VLOOKUP(M32,'Código Barras'!$C$3:$D$1694,1,0)</f>
        <v>#N/A</v>
      </c>
      <c r="BJ32" s="101" t="e">
        <f t="shared" si="13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4"/>
        <v>0</v>
      </c>
      <c r="BQ32" s="103">
        <f t="shared" si="15"/>
        <v>0</v>
      </c>
      <c r="BR32" s="103">
        <f t="shared" si="16"/>
        <v>0</v>
      </c>
      <c r="BS32" s="103">
        <f t="shared" si="17"/>
        <v>0</v>
      </c>
      <c r="BT32" s="101">
        <f t="shared" si="18"/>
        <v>0</v>
      </c>
      <c r="BU32" s="101">
        <f t="shared" si="19"/>
        <v>0</v>
      </c>
      <c r="BV32" s="101">
        <f t="shared" si="20"/>
        <v>0</v>
      </c>
      <c r="BW32" s="101">
        <f t="shared" si="21"/>
        <v>0</v>
      </c>
      <c r="BX32" s="101">
        <f t="shared" si="22"/>
        <v>0</v>
      </c>
      <c r="BY32" s="101">
        <f t="shared" si="23"/>
        <v>0</v>
      </c>
      <c r="BZ32" s="101">
        <f t="shared" si="24"/>
        <v>0</v>
      </c>
      <c r="CA32" s="101">
        <f t="shared" si="25"/>
        <v>0</v>
      </c>
      <c r="CB32" s="100">
        <f t="shared" si="26"/>
        <v>0</v>
      </c>
      <c r="CC32" s="101">
        <f t="shared" si="27"/>
        <v>0</v>
      </c>
      <c r="CD32" s="102">
        <f t="shared" si="28"/>
        <v>0</v>
      </c>
      <c r="CE32" s="100">
        <f t="shared" si="29"/>
        <v>0</v>
      </c>
      <c r="CF32" s="100">
        <f t="shared" si="30"/>
        <v>0</v>
      </c>
      <c r="CG32" s="100">
        <f t="shared" si="31"/>
        <v>0</v>
      </c>
      <c r="CH32" s="100">
        <f t="shared" si="32"/>
        <v>0</v>
      </c>
      <c r="CI32" s="100">
        <f t="shared" si="33"/>
        <v>0</v>
      </c>
      <c r="CJ32" s="103">
        <f t="shared" si="34"/>
        <v>0</v>
      </c>
      <c r="CK32" s="101">
        <f t="shared" si="35"/>
        <v>0</v>
      </c>
      <c r="CL32" s="103">
        <f t="shared" si="36"/>
        <v>0</v>
      </c>
      <c r="CM32" s="101" t="e">
        <f t="shared" si="37"/>
        <v>#DIV/0!</v>
      </c>
    </row>
    <row r="33" spans="2:91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3"/>
        <v>10</v>
      </c>
      <c r="AY33" s="100" t="e">
        <f t="shared" si="4"/>
        <v>#DIV/0!</v>
      </c>
      <c r="AZ33" s="101" t="e">
        <f t="shared" si="5"/>
        <v>#DIV/0!</v>
      </c>
      <c r="BA33" s="102">
        <f t="shared" si="6"/>
        <v>0</v>
      </c>
      <c r="BB33" s="100" t="e">
        <f t="shared" si="7"/>
        <v>#DIV/0!</v>
      </c>
      <c r="BC33" s="100">
        <f t="shared" si="8"/>
        <v>0</v>
      </c>
      <c r="BD33" s="100" t="e">
        <f t="shared" si="9"/>
        <v>#DIV/0!</v>
      </c>
      <c r="BE33" s="100">
        <f t="shared" si="10"/>
        <v>0</v>
      </c>
      <c r="BF33" s="100" t="e">
        <f t="shared" si="11"/>
        <v>#DIV/0!</v>
      </c>
      <c r="BG33" s="103" t="e">
        <f>+VLOOKUP(K33,'Código Barras'!$C$3:$D$1694,1,0)</f>
        <v>#N/A</v>
      </c>
      <c r="BH33" s="101" t="e">
        <f t="shared" si="12"/>
        <v>#DIV/0!</v>
      </c>
      <c r="BI33" s="103" t="e">
        <f>+VLOOKUP(M33,'Código Barras'!$C$3:$D$1694,1,0)</f>
        <v>#N/A</v>
      </c>
      <c r="BJ33" s="101" t="e">
        <f t="shared" si="13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4"/>
        <v>0</v>
      </c>
      <c r="BQ33" s="103">
        <f t="shared" si="15"/>
        <v>0</v>
      </c>
      <c r="BR33" s="103">
        <f t="shared" si="16"/>
        <v>0</v>
      </c>
      <c r="BS33" s="103">
        <f t="shared" si="17"/>
        <v>0</v>
      </c>
      <c r="BT33" s="101">
        <f t="shared" si="18"/>
        <v>0</v>
      </c>
      <c r="BU33" s="101">
        <f t="shared" si="19"/>
        <v>0</v>
      </c>
      <c r="BV33" s="101">
        <f t="shared" si="20"/>
        <v>0</v>
      </c>
      <c r="BW33" s="101">
        <f t="shared" si="21"/>
        <v>0</v>
      </c>
      <c r="BX33" s="101">
        <f t="shared" si="22"/>
        <v>0</v>
      </c>
      <c r="BY33" s="101">
        <f t="shared" si="23"/>
        <v>0</v>
      </c>
      <c r="BZ33" s="101">
        <f t="shared" si="24"/>
        <v>0</v>
      </c>
      <c r="CA33" s="101">
        <f t="shared" si="25"/>
        <v>0</v>
      </c>
      <c r="CB33" s="100">
        <f t="shared" si="26"/>
        <v>0</v>
      </c>
      <c r="CC33" s="101">
        <f t="shared" si="27"/>
        <v>0</v>
      </c>
      <c r="CD33" s="102">
        <f t="shared" si="28"/>
        <v>0</v>
      </c>
      <c r="CE33" s="100">
        <f t="shared" si="29"/>
        <v>0</v>
      </c>
      <c r="CF33" s="100">
        <f t="shared" si="30"/>
        <v>0</v>
      </c>
      <c r="CG33" s="100">
        <f t="shared" si="31"/>
        <v>0</v>
      </c>
      <c r="CH33" s="100">
        <f t="shared" si="32"/>
        <v>0</v>
      </c>
      <c r="CI33" s="100">
        <f t="shared" si="33"/>
        <v>0</v>
      </c>
      <c r="CJ33" s="103">
        <f t="shared" si="34"/>
        <v>0</v>
      </c>
      <c r="CK33" s="101">
        <f t="shared" si="35"/>
        <v>0</v>
      </c>
      <c r="CL33" s="103">
        <f t="shared" si="36"/>
        <v>0</v>
      </c>
      <c r="CM33" s="101" t="e">
        <f t="shared" si="37"/>
        <v>#DIV/0!</v>
      </c>
    </row>
    <row r="34" spans="2:91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3"/>
        <v>10</v>
      </c>
      <c r="AY34" s="100" t="e">
        <f t="shared" si="4"/>
        <v>#DIV/0!</v>
      </c>
      <c r="AZ34" s="101" t="e">
        <f t="shared" si="5"/>
        <v>#DIV/0!</v>
      </c>
      <c r="BA34" s="102">
        <f t="shared" si="6"/>
        <v>0</v>
      </c>
      <c r="BB34" s="100" t="e">
        <f t="shared" si="7"/>
        <v>#DIV/0!</v>
      </c>
      <c r="BC34" s="100">
        <f t="shared" si="8"/>
        <v>0</v>
      </c>
      <c r="BD34" s="100" t="e">
        <f t="shared" si="9"/>
        <v>#DIV/0!</v>
      </c>
      <c r="BE34" s="100">
        <f t="shared" si="10"/>
        <v>0</v>
      </c>
      <c r="BF34" s="100" t="e">
        <f t="shared" si="11"/>
        <v>#DIV/0!</v>
      </c>
      <c r="BG34" s="103" t="e">
        <f>+VLOOKUP(K34,'Código Barras'!$C$3:$D$1694,1,0)</f>
        <v>#N/A</v>
      </c>
      <c r="BH34" s="101" t="e">
        <f t="shared" si="12"/>
        <v>#DIV/0!</v>
      </c>
      <c r="BI34" s="103" t="e">
        <f>+VLOOKUP(M34,'Código Barras'!$C$3:$D$1694,1,0)</f>
        <v>#N/A</v>
      </c>
      <c r="BJ34" s="101" t="e">
        <f t="shared" si="13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4"/>
        <v>0</v>
      </c>
      <c r="BQ34" s="103">
        <f t="shared" si="15"/>
        <v>0</v>
      </c>
      <c r="BR34" s="103">
        <f t="shared" si="16"/>
        <v>0</v>
      </c>
      <c r="BS34" s="103">
        <f t="shared" si="17"/>
        <v>0</v>
      </c>
      <c r="BT34" s="101">
        <f t="shared" si="18"/>
        <v>0</v>
      </c>
      <c r="BU34" s="101">
        <f t="shared" si="19"/>
        <v>0</v>
      </c>
      <c r="BV34" s="101">
        <f t="shared" si="20"/>
        <v>0</v>
      </c>
      <c r="BW34" s="101">
        <f t="shared" si="21"/>
        <v>0</v>
      </c>
      <c r="BX34" s="101">
        <f t="shared" si="22"/>
        <v>0</v>
      </c>
      <c r="BY34" s="101">
        <f t="shared" si="23"/>
        <v>0</v>
      </c>
      <c r="BZ34" s="101">
        <f t="shared" si="24"/>
        <v>0</v>
      </c>
      <c r="CA34" s="101">
        <f t="shared" si="25"/>
        <v>0</v>
      </c>
      <c r="CB34" s="100">
        <f t="shared" si="26"/>
        <v>0</v>
      </c>
      <c r="CC34" s="101">
        <f t="shared" si="27"/>
        <v>0</v>
      </c>
      <c r="CD34" s="102">
        <f t="shared" si="28"/>
        <v>0</v>
      </c>
      <c r="CE34" s="100">
        <f t="shared" si="29"/>
        <v>0</v>
      </c>
      <c r="CF34" s="100">
        <f t="shared" si="30"/>
        <v>0</v>
      </c>
      <c r="CG34" s="100">
        <f t="shared" si="31"/>
        <v>0</v>
      </c>
      <c r="CH34" s="100">
        <f t="shared" si="32"/>
        <v>0</v>
      </c>
      <c r="CI34" s="100">
        <f t="shared" si="33"/>
        <v>0</v>
      </c>
      <c r="CJ34" s="103">
        <f t="shared" si="34"/>
        <v>0</v>
      </c>
      <c r="CK34" s="101">
        <f t="shared" si="35"/>
        <v>0</v>
      </c>
      <c r="CL34" s="103">
        <f t="shared" si="36"/>
        <v>0</v>
      </c>
      <c r="CM34" s="101" t="e">
        <f t="shared" si="37"/>
        <v>#DIV/0!</v>
      </c>
    </row>
    <row r="35" spans="2:91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3"/>
        <v>10</v>
      </c>
      <c r="AY35" s="100" t="e">
        <f t="shared" si="4"/>
        <v>#DIV/0!</v>
      </c>
      <c r="AZ35" s="101" t="e">
        <f t="shared" si="5"/>
        <v>#DIV/0!</v>
      </c>
      <c r="BA35" s="102">
        <f t="shared" si="6"/>
        <v>0</v>
      </c>
      <c r="BB35" s="100" t="e">
        <f t="shared" si="7"/>
        <v>#DIV/0!</v>
      </c>
      <c r="BC35" s="100">
        <f t="shared" si="8"/>
        <v>0</v>
      </c>
      <c r="BD35" s="100" t="e">
        <f t="shared" si="9"/>
        <v>#DIV/0!</v>
      </c>
      <c r="BE35" s="100">
        <f t="shared" si="10"/>
        <v>0</v>
      </c>
      <c r="BF35" s="100" t="e">
        <f t="shared" si="11"/>
        <v>#DIV/0!</v>
      </c>
      <c r="BG35" s="103" t="e">
        <f>+VLOOKUP(K35,'Código Barras'!$C$3:$D$1694,1,0)</f>
        <v>#N/A</v>
      </c>
      <c r="BH35" s="101" t="e">
        <f t="shared" si="12"/>
        <v>#DIV/0!</v>
      </c>
      <c r="BI35" s="103" t="e">
        <f>+VLOOKUP(M35,'Código Barras'!$C$3:$D$1694,1,0)</f>
        <v>#N/A</v>
      </c>
      <c r="BJ35" s="101" t="e">
        <f t="shared" si="13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4"/>
        <v>0</v>
      </c>
      <c r="BQ35" s="103">
        <f t="shared" si="15"/>
        <v>0</v>
      </c>
      <c r="BR35" s="103">
        <f t="shared" si="16"/>
        <v>0</v>
      </c>
      <c r="BS35" s="103">
        <f t="shared" si="17"/>
        <v>0</v>
      </c>
      <c r="BT35" s="101">
        <f t="shared" si="18"/>
        <v>0</v>
      </c>
      <c r="BU35" s="101">
        <f t="shared" si="19"/>
        <v>0</v>
      </c>
      <c r="BV35" s="101">
        <f t="shared" si="20"/>
        <v>0</v>
      </c>
      <c r="BW35" s="101">
        <f t="shared" si="21"/>
        <v>0</v>
      </c>
      <c r="BX35" s="101">
        <f t="shared" si="22"/>
        <v>0</v>
      </c>
      <c r="BY35" s="101">
        <f t="shared" si="23"/>
        <v>0</v>
      </c>
      <c r="BZ35" s="101">
        <f t="shared" si="24"/>
        <v>0</v>
      </c>
      <c r="CA35" s="101">
        <f t="shared" si="25"/>
        <v>0</v>
      </c>
      <c r="CB35" s="100">
        <f t="shared" si="26"/>
        <v>0</v>
      </c>
      <c r="CC35" s="101">
        <f t="shared" si="27"/>
        <v>0</v>
      </c>
      <c r="CD35" s="102">
        <f t="shared" si="28"/>
        <v>0</v>
      </c>
      <c r="CE35" s="100">
        <f t="shared" si="29"/>
        <v>0</v>
      </c>
      <c r="CF35" s="100">
        <f t="shared" si="30"/>
        <v>0</v>
      </c>
      <c r="CG35" s="100">
        <f t="shared" si="31"/>
        <v>0</v>
      </c>
      <c r="CH35" s="100">
        <f t="shared" si="32"/>
        <v>0</v>
      </c>
      <c r="CI35" s="100">
        <f t="shared" si="33"/>
        <v>0</v>
      </c>
      <c r="CJ35" s="103">
        <f t="shared" si="34"/>
        <v>0</v>
      </c>
      <c r="CK35" s="101">
        <f t="shared" si="35"/>
        <v>0</v>
      </c>
      <c r="CL35" s="103">
        <f t="shared" si="36"/>
        <v>0</v>
      </c>
      <c r="CM35" s="101" t="e">
        <f t="shared" si="37"/>
        <v>#DIV/0!</v>
      </c>
    </row>
    <row r="36" spans="2:91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3"/>
        <v>10</v>
      </c>
      <c r="AY36" s="100" t="e">
        <f t="shared" si="4"/>
        <v>#DIV/0!</v>
      </c>
      <c r="AZ36" s="101" t="e">
        <f t="shared" si="5"/>
        <v>#DIV/0!</v>
      </c>
      <c r="BA36" s="102">
        <f t="shared" si="6"/>
        <v>0</v>
      </c>
      <c r="BB36" s="100" t="e">
        <f t="shared" si="7"/>
        <v>#DIV/0!</v>
      </c>
      <c r="BC36" s="100">
        <f t="shared" si="8"/>
        <v>0</v>
      </c>
      <c r="BD36" s="100" t="e">
        <f t="shared" si="9"/>
        <v>#DIV/0!</v>
      </c>
      <c r="BE36" s="100">
        <f t="shared" si="10"/>
        <v>0</v>
      </c>
      <c r="BF36" s="100" t="e">
        <f t="shared" si="11"/>
        <v>#DIV/0!</v>
      </c>
      <c r="BG36" s="103" t="e">
        <f>+VLOOKUP(K36,'Código Barras'!$C$3:$D$1694,1,0)</f>
        <v>#N/A</v>
      </c>
      <c r="BH36" s="101" t="e">
        <f t="shared" si="12"/>
        <v>#DIV/0!</v>
      </c>
      <c r="BI36" s="103" t="e">
        <f>+VLOOKUP(M36,'Código Barras'!$C$3:$D$1694,1,0)</f>
        <v>#N/A</v>
      </c>
      <c r="BJ36" s="101" t="e">
        <f t="shared" si="13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4"/>
        <v>0</v>
      </c>
      <c r="BQ36" s="103">
        <f t="shared" si="15"/>
        <v>0</v>
      </c>
      <c r="BR36" s="103">
        <f t="shared" si="16"/>
        <v>0</v>
      </c>
      <c r="BS36" s="103">
        <f t="shared" si="17"/>
        <v>0</v>
      </c>
      <c r="BT36" s="101">
        <f t="shared" si="18"/>
        <v>0</v>
      </c>
      <c r="BU36" s="101">
        <f t="shared" si="19"/>
        <v>0</v>
      </c>
      <c r="BV36" s="101">
        <f t="shared" si="20"/>
        <v>0</v>
      </c>
      <c r="BW36" s="101">
        <f t="shared" si="21"/>
        <v>0</v>
      </c>
      <c r="BX36" s="101">
        <f t="shared" si="22"/>
        <v>0</v>
      </c>
      <c r="BY36" s="101">
        <f t="shared" si="23"/>
        <v>0</v>
      </c>
      <c r="BZ36" s="101">
        <f t="shared" si="24"/>
        <v>0</v>
      </c>
      <c r="CA36" s="101">
        <f t="shared" si="25"/>
        <v>0</v>
      </c>
      <c r="CB36" s="100">
        <f t="shared" si="26"/>
        <v>0</v>
      </c>
      <c r="CC36" s="101">
        <f t="shared" si="27"/>
        <v>0</v>
      </c>
      <c r="CD36" s="102">
        <f t="shared" si="28"/>
        <v>0</v>
      </c>
      <c r="CE36" s="100">
        <f t="shared" si="29"/>
        <v>0</v>
      </c>
      <c r="CF36" s="100">
        <f t="shared" si="30"/>
        <v>0</v>
      </c>
      <c r="CG36" s="100">
        <f t="shared" si="31"/>
        <v>0</v>
      </c>
      <c r="CH36" s="100">
        <f t="shared" si="32"/>
        <v>0</v>
      </c>
      <c r="CI36" s="100">
        <f t="shared" si="33"/>
        <v>0</v>
      </c>
      <c r="CJ36" s="103">
        <f t="shared" si="34"/>
        <v>0</v>
      </c>
      <c r="CK36" s="101">
        <f t="shared" si="35"/>
        <v>0</v>
      </c>
      <c r="CL36" s="103">
        <f t="shared" si="36"/>
        <v>0</v>
      </c>
      <c r="CM36" s="101" t="e">
        <f t="shared" si="37"/>
        <v>#DIV/0!</v>
      </c>
    </row>
    <row r="37" spans="2:91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3"/>
        <v>10</v>
      </c>
      <c r="AY37" s="100" t="e">
        <f t="shared" si="4"/>
        <v>#DIV/0!</v>
      </c>
      <c r="AZ37" s="101" t="e">
        <f t="shared" si="5"/>
        <v>#DIV/0!</v>
      </c>
      <c r="BA37" s="102">
        <f t="shared" si="6"/>
        <v>0</v>
      </c>
      <c r="BB37" s="100" t="e">
        <f t="shared" si="7"/>
        <v>#DIV/0!</v>
      </c>
      <c r="BC37" s="100">
        <f t="shared" si="8"/>
        <v>0</v>
      </c>
      <c r="BD37" s="100" t="e">
        <f t="shared" si="9"/>
        <v>#DIV/0!</v>
      </c>
      <c r="BE37" s="100">
        <f t="shared" si="10"/>
        <v>0</v>
      </c>
      <c r="BF37" s="100" t="e">
        <f t="shared" si="11"/>
        <v>#DIV/0!</v>
      </c>
      <c r="BG37" s="103" t="e">
        <f>+VLOOKUP(K37,'Código Barras'!$C$3:$D$1694,1,0)</f>
        <v>#N/A</v>
      </c>
      <c r="BH37" s="101" t="e">
        <f t="shared" si="12"/>
        <v>#DIV/0!</v>
      </c>
      <c r="BI37" s="103" t="e">
        <f>+VLOOKUP(M37,'Código Barras'!$C$3:$D$1694,1,0)</f>
        <v>#N/A</v>
      </c>
      <c r="BJ37" s="101" t="e">
        <f t="shared" si="13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4"/>
        <v>0</v>
      </c>
      <c r="BQ37" s="103">
        <f t="shared" si="15"/>
        <v>0</v>
      </c>
      <c r="BR37" s="103">
        <f t="shared" si="16"/>
        <v>0</v>
      </c>
      <c r="BS37" s="103">
        <f t="shared" si="17"/>
        <v>0</v>
      </c>
      <c r="BT37" s="101">
        <f t="shared" si="18"/>
        <v>0</v>
      </c>
      <c r="BU37" s="101">
        <f t="shared" si="19"/>
        <v>0</v>
      </c>
      <c r="BV37" s="101">
        <f t="shared" si="20"/>
        <v>0</v>
      </c>
      <c r="BW37" s="101">
        <f t="shared" si="21"/>
        <v>0</v>
      </c>
      <c r="BX37" s="101">
        <f t="shared" si="22"/>
        <v>0</v>
      </c>
      <c r="BY37" s="101">
        <f t="shared" si="23"/>
        <v>0</v>
      </c>
      <c r="BZ37" s="101">
        <f t="shared" si="24"/>
        <v>0</v>
      </c>
      <c r="CA37" s="101">
        <f t="shared" si="25"/>
        <v>0</v>
      </c>
      <c r="CB37" s="100">
        <f t="shared" si="26"/>
        <v>0</v>
      </c>
      <c r="CC37" s="101">
        <f t="shared" si="27"/>
        <v>0</v>
      </c>
      <c r="CD37" s="102">
        <f t="shared" si="28"/>
        <v>0</v>
      </c>
      <c r="CE37" s="100">
        <f t="shared" si="29"/>
        <v>0</v>
      </c>
      <c r="CF37" s="100">
        <f t="shared" si="30"/>
        <v>0</v>
      </c>
      <c r="CG37" s="100">
        <f t="shared" si="31"/>
        <v>0</v>
      </c>
      <c r="CH37" s="100">
        <f t="shared" si="32"/>
        <v>0</v>
      </c>
      <c r="CI37" s="100">
        <f t="shared" si="33"/>
        <v>0</v>
      </c>
      <c r="CJ37" s="103">
        <f t="shared" si="34"/>
        <v>0</v>
      </c>
      <c r="CK37" s="101">
        <f t="shared" si="35"/>
        <v>0</v>
      </c>
      <c r="CL37" s="103">
        <f t="shared" si="36"/>
        <v>0</v>
      </c>
      <c r="CM37" s="101" t="e">
        <f t="shared" si="37"/>
        <v>#DIV/0!</v>
      </c>
    </row>
    <row r="38" spans="2:91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3"/>
        <v>10</v>
      </c>
      <c r="AY38" s="100" t="e">
        <f t="shared" si="4"/>
        <v>#DIV/0!</v>
      </c>
      <c r="AZ38" s="101" t="e">
        <f t="shared" si="5"/>
        <v>#DIV/0!</v>
      </c>
      <c r="BA38" s="102">
        <f t="shared" si="6"/>
        <v>0</v>
      </c>
      <c r="BB38" s="100" t="e">
        <f t="shared" si="7"/>
        <v>#DIV/0!</v>
      </c>
      <c r="BC38" s="100">
        <f t="shared" si="8"/>
        <v>0</v>
      </c>
      <c r="BD38" s="100" t="e">
        <f t="shared" si="9"/>
        <v>#DIV/0!</v>
      </c>
      <c r="BE38" s="100">
        <f t="shared" si="10"/>
        <v>0</v>
      </c>
      <c r="BF38" s="100" t="e">
        <f t="shared" si="11"/>
        <v>#DIV/0!</v>
      </c>
      <c r="BG38" s="103" t="e">
        <f>+VLOOKUP(K38,'Código Barras'!$C$3:$D$1694,1,0)</f>
        <v>#N/A</v>
      </c>
      <c r="BH38" s="101" t="e">
        <f t="shared" si="12"/>
        <v>#DIV/0!</v>
      </c>
      <c r="BI38" s="103" t="e">
        <f>+VLOOKUP(M38,'Código Barras'!$C$3:$D$1694,1,0)</f>
        <v>#N/A</v>
      </c>
      <c r="BJ38" s="101" t="e">
        <f t="shared" si="13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4"/>
        <v>0</v>
      </c>
      <c r="BQ38" s="103">
        <f t="shared" si="15"/>
        <v>0</v>
      </c>
      <c r="BR38" s="103">
        <f t="shared" si="16"/>
        <v>0</v>
      </c>
      <c r="BS38" s="103">
        <f t="shared" si="17"/>
        <v>0</v>
      </c>
      <c r="BT38" s="101">
        <f t="shared" si="18"/>
        <v>0</v>
      </c>
      <c r="BU38" s="101">
        <f t="shared" si="19"/>
        <v>0</v>
      </c>
      <c r="BV38" s="101">
        <f t="shared" si="20"/>
        <v>0</v>
      </c>
      <c r="BW38" s="101">
        <f t="shared" si="21"/>
        <v>0</v>
      </c>
      <c r="BX38" s="101">
        <f t="shared" si="22"/>
        <v>0</v>
      </c>
      <c r="BY38" s="101">
        <f t="shared" si="23"/>
        <v>0</v>
      </c>
      <c r="BZ38" s="101">
        <f t="shared" si="24"/>
        <v>0</v>
      </c>
      <c r="CA38" s="101">
        <f t="shared" si="25"/>
        <v>0</v>
      </c>
      <c r="CB38" s="100">
        <f t="shared" si="26"/>
        <v>0</v>
      </c>
      <c r="CC38" s="101">
        <f t="shared" si="27"/>
        <v>0</v>
      </c>
      <c r="CD38" s="102">
        <f t="shared" si="28"/>
        <v>0</v>
      </c>
      <c r="CE38" s="100">
        <f t="shared" si="29"/>
        <v>0</v>
      </c>
      <c r="CF38" s="100">
        <f t="shared" si="30"/>
        <v>0</v>
      </c>
      <c r="CG38" s="100">
        <f t="shared" si="31"/>
        <v>0</v>
      </c>
      <c r="CH38" s="100">
        <f t="shared" si="32"/>
        <v>0</v>
      </c>
      <c r="CI38" s="100">
        <f t="shared" si="33"/>
        <v>0</v>
      </c>
      <c r="CJ38" s="103">
        <f t="shared" si="34"/>
        <v>0</v>
      </c>
      <c r="CK38" s="101">
        <f t="shared" si="35"/>
        <v>0</v>
      </c>
      <c r="CL38" s="103">
        <f t="shared" si="36"/>
        <v>0</v>
      </c>
      <c r="CM38" s="101" t="e">
        <f t="shared" si="37"/>
        <v>#DIV/0!</v>
      </c>
    </row>
    <row r="39" spans="2:91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3"/>
        <v>10</v>
      </c>
      <c r="AY39" s="100" t="e">
        <f t="shared" si="4"/>
        <v>#DIV/0!</v>
      </c>
      <c r="AZ39" s="101" t="e">
        <f t="shared" si="5"/>
        <v>#DIV/0!</v>
      </c>
      <c r="BA39" s="102">
        <f t="shared" si="6"/>
        <v>0</v>
      </c>
      <c r="BB39" s="100" t="e">
        <f t="shared" si="7"/>
        <v>#DIV/0!</v>
      </c>
      <c r="BC39" s="100">
        <f t="shared" si="8"/>
        <v>0</v>
      </c>
      <c r="BD39" s="100" t="e">
        <f t="shared" si="9"/>
        <v>#DIV/0!</v>
      </c>
      <c r="BE39" s="100">
        <f t="shared" si="10"/>
        <v>0</v>
      </c>
      <c r="BF39" s="100" t="e">
        <f t="shared" si="11"/>
        <v>#DIV/0!</v>
      </c>
      <c r="BG39" s="103" t="e">
        <f>+VLOOKUP(K39,'Código Barras'!$C$3:$D$1694,1,0)</f>
        <v>#N/A</v>
      </c>
      <c r="BH39" s="101" t="e">
        <f t="shared" si="12"/>
        <v>#DIV/0!</v>
      </c>
      <c r="BI39" s="103" t="e">
        <f>+VLOOKUP(M39,'Código Barras'!$C$3:$D$1694,1,0)</f>
        <v>#N/A</v>
      </c>
      <c r="BJ39" s="101" t="e">
        <f t="shared" si="13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4"/>
        <v>0</v>
      </c>
      <c r="BQ39" s="103">
        <f t="shared" si="15"/>
        <v>0</v>
      </c>
      <c r="BR39" s="103">
        <f t="shared" si="16"/>
        <v>0</v>
      </c>
      <c r="BS39" s="103">
        <f t="shared" si="17"/>
        <v>0</v>
      </c>
      <c r="BT39" s="101">
        <f t="shared" si="18"/>
        <v>0</v>
      </c>
      <c r="BU39" s="101">
        <f t="shared" si="19"/>
        <v>0</v>
      </c>
      <c r="BV39" s="101">
        <f t="shared" si="20"/>
        <v>0</v>
      </c>
      <c r="BW39" s="101">
        <f t="shared" si="21"/>
        <v>0</v>
      </c>
      <c r="BX39" s="101">
        <f t="shared" si="22"/>
        <v>0</v>
      </c>
      <c r="BY39" s="101">
        <f t="shared" si="23"/>
        <v>0</v>
      </c>
      <c r="BZ39" s="101">
        <f t="shared" si="24"/>
        <v>0</v>
      </c>
      <c r="CA39" s="101">
        <f t="shared" si="25"/>
        <v>0</v>
      </c>
      <c r="CB39" s="100">
        <f t="shared" si="26"/>
        <v>0</v>
      </c>
      <c r="CC39" s="101">
        <f t="shared" si="27"/>
        <v>0</v>
      </c>
      <c r="CD39" s="102">
        <f t="shared" si="28"/>
        <v>0</v>
      </c>
      <c r="CE39" s="100">
        <f t="shared" si="29"/>
        <v>0</v>
      </c>
      <c r="CF39" s="100">
        <f t="shared" si="30"/>
        <v>0</v>
      </c>
      <c r="CG39" s="100">
        <f t="shared" si="31"/>
        <v>0</v>
      </c>
      <c r="CH39" s="100">
        <f t="shared" si="32"/>
        <v>0</v>
      </c>
      <c r="CI39" s="100">
        <f t="shared" si="33"/>
        <v>0</v>
      </c>
      <c r="CJ39" s="103">
        <f t="shared" si="34"/>
        <v>0</v>
      </c>
      <c r="CK39" s="101">
        <f t="shared" si="35"/>
        <v>0</v>
      </c>
      <c r="CL39" s="103">
        <f t="shared" si="36"/>
        <v>0</v>
      </c>
      <c r="CM39" s="101" t="e">
        <f t="shared" si="37"/>
        <v>#DIV/0!</v>
      </c>
    </row>
    <row r="40" spans="2:91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3"/>
        <v>10</v>
      </c>
      <c r="AY40" s="100" t="e">
        <f t="shared" si="4"/>
        <v>#DIV/0!</v>
      </c>
      <c r="AZ40" s="101" t="e">
        <f t="shared" si="5"/>
        <v>#DIV/0!</v>
      </c>
      <c r="BA40" s="102">
        <f t="shared" si="6"/>
        <v>0</v>
      </c>
      <c r="BB40" s="100" t="e">
        <f t="shared" si="7"/>
        <v>#DIV/0!</v>
      </c>
      <c r="BC40" s="100">
        <f t="shared" si="8"/>
        <v>0</v>
      </c>
      <c r="BD40" s="100" t="e">
        <f t="shared" si="9"/>
        <v>#DIV/0!</v>
      </c>
      <c r="BE40" s="100">
        <f t="shared" si="10"/>
        <v>0</v>
      </c>
      <c r="BF40" s="100" t="e">
        <f t="shared" si="11"/>
        <v>#DIV/0!</v>
      </c>
      <c r="BG40" s="103" t="e">
        <f>+VLOOKUP(K40,'Código Barras'!$C$3:$D$1694,1,0)</f>
        <v>#N/A</v>
      </c>
      <c r="BH40" s="101" t="e">
        <f t="shared" si="12"/>
        <v>#DIV/0!</v>
      </c>
      <c r="BI40" s="103" t="e">
        <f>+VLOOKUP(M40,'Código Barras'!$C$3:$D$1694,1,0)</f>
        <v>#N/A</v>
      </c>
      <c r="BJ40" s="101" t="e">
        <f t="shared" si="13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4"/>
        <v>0</v>
      </c>
      <c r="BQ40" s="103">
        <f t="shared" si="15"/>
        <v>0</v>
      </c>
      <c r="BR40" s="103">
        <f t="shared" si="16"/>
        <v>0</v>
      </c>
      <c r="BS40" s="103">
        <f t="shared" si="17"/>
        <v>0</v>
      </c>
      <c r="BT40" s="101">
        <f t="shared" si="18"/>
        <v>0</v>
      </c>
      <c r="BU40" s="101">
        <f t="shared" si="19"/>
        <v>0</v>
      </c>
      <c r="BV40" s="101">
        <f t="shared" si="20"/>
        <v>0</v>
      </c>
      <c r="BW40" s="101">
        <f t="shared" si="21"/>
        <v>0</v>
      </c>
      <c r="BX40" s="101">
        <f t="shared" si="22"/>
        <v>0</v>
      </c>
      <c r="BY40" s="101">
        <f t="shared" si="23"/>
        <v>0</v>
      </c>
      <c r="BZ40" s="101">
        <f t="shared" si="24"/>
        <v>0</v>
      </c>
      <c r="CA40" s="101">
        <f t="shared" si="25"/>
        <v>0</v>
      </c>
      <c r="CB40" s="100">
        <f t="shared" si="26"/>
        <v>0</v>
      </c>
      <c r="CC40" s="101">
        <f t="shared" si="27"/>
        <v>0</v>
      </c>
      <c r="CD40" s="102">
        <f t="shared" si="28"/>
        <v>0</v>
      </c>
      <c r="CE40" s="100">
        <f t="shared" si="29"/>
        <v>0</v>
      </c>
      <c r="CF40" s="100">
        <f t="shared" si="30"/>
        <v>0</v>
      </c>
      <c r="CG40" s="100">
        <f t="shared" si="31"/>
        <v>0</v>
      </c>
      <c r="CH40" s="100">
        <f t="shared" si="32"/>
        <v>0</v>
      </c>
      <c r="CI40" s="100">
        <f t="shared" si="33"/>
        <v>0</v>
      </c>
      <c r="CJ40" s="103">
        <f t="shared" si="34"/>
        <v>0</v>
      </c>
      <c r="CK40" s="101">
        <f t="shared" si="35"/>
        <v>0</v>
      </c>
      <c r="CL40" s="103">
        <f t="shared" si="36"/>
        <v>0</v>
      </c>
      <c r="CM40" s="101" t="e">
        <f t="shared" si="37"/>
        <v>#DIV/0!</v>
      </c>
    </row>
    <row r="41" spans="2:91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3"/>
        <v>10</v>
      </c>
      <c r="AY41" s="100" t="e">
        <f t="shared" si="4"/>
        <v>#DIV/0!</v>
      </c>
      <c r="AZ41" s="101" t="e">
        <f t="shared" si="5"/>
        <v>#DIV/0!</v>
      </c>
      <c r="BA41" s="102">
        <f t="shared" si="6"/>
        <v>0</v>
      </c>
      <c r="BB41" s="100" t="e">
        <f t="shared" si="7"/>
        <v>#DIV/0!</v>
      </c>
      <c r="BC41" s="100">
        <f t="shared" si="8"/>
        <v>0</v>
      </c>
      <c r="BD41" s="100" t="e">
        <f t="shared" si="9"/>
        <v>#DIV/0!</v>
      </c>
      <c r="BE41" s="100">
        <f t="shared" si="10"/>
        <v>0</v>
      </c>
      <c r="BF41" s="100" t="e">
        <f t="shared" si="11"/>
        <v>#DIV/0!</v>
      </c>
      <c r="BG41" s="103" t="e">
        <f>+VLOOKUP(K41,'Código Barras'!$C$3:$D$1694,1,0)</f>
        <v>#N/A</v>
      </c>
      <c r="BH41" s="101" t="e">
        <f t="shared" si="12"/>
        <v>#DIV/0!</v>
      </c>
      <c r="BI41" s="103" t="e">
        <f>+VLOOKUP(M41,'Código Barras'!$C$3:$D$1694,1,0)</f>
        <v>#N/A</v>
      </c>
      <c r="BJ41" s="101" t="e">
        <f t="shared" si="13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4"/>
        <v>0</v>
      </c>
      <c r="BQ41" s="103">
        <f t="shared" si="15"/>
        <v>0</v>
      </c>
      <c r="BR41" s="103">
        <f t="shared" si="16"/>
        <v>0</v>
      </c>
      <c r="BS41" s="103">
        <f t="shared" si="17"/>
        <v>0</v>
      </c>
      <c r="BT41" s="101">
        <f t="shared" si="18"/>
        <v>0</v>
      </c>
      <c r="BU41" s="101">
        <f t="shared" si="19"/>
        <v>0</v>
      </c>
      <c r="BV41" s="101">
        <f t="shared" si="20"/>
        <v>0</v>
      </c>
      <c r="BW41" s="101">
        <f t="shared" si="21"/>
        <v>0</v>
      </c>
      <c r="BX41" s="101">
        <f t="shared" si="22"/>
        <v>0</v>
      </c>
      <c r="BY41" s="101">
        <f t="shared" si="23"/>
        <v>0</v>
      </c>
      <c r="BZ41" s="101">
        <f t="shared" si="24"/>
        <v>0</v>
      </c>
      <c r="CA41" s="101">
        <f t="shared" si="25"/>
        <v>0</v>
      </c>
      <c r="CB41" s="100">
        <f t="shared" si="26"/>
        <v>0</v>
      </c>
      <c r="CC41" s="101">
        <f t="shared" si="27"/>
        <v>0</v>
      </c>
      <c r="CD41" s="102">
        <f t="shared" si="28"/>
        <v>0</v>
      </c>
      <c r="CE41" s="100">
        <f t="shared" si="29"/>
        <v>0</v>
      </c>
      <c r="CF41" s="100">
        <f t="shared" si="30"/>
        <v>0</v>
      </c>
      <c r="CG41" s="100">
        <f t="shared" si="31"/>
        <v>0</v>
      </c>
      <c r="CH41" s="100">
        <f t="shared" si="32"/>
        <v>0</v>
      </c>
      <c r="CI41" s="100">
        <f t="shared" si="33"/>
        <v>0</v>
      </c>
      <c r="CJ41" s="103">
        <f t="shared" si="34"/>
        <v>0</v>
      </c>
      <c r="CK41" s="101">
        <f t="shared" si="35"/>
        <v>0</v>
      </c>
      <c r="CL41" s="103">
        <f t="shared" si="36"/>
        <v>0</v>
      </c>
      <c r="CM41" s="101" t="e">
        <f t="shared" si="37"/>
        <v>#DIV/0!</v>
      </c>
    </row>
    <row r="42" spans="2:91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3"/>
        <v>10</v>
      </c>
      <c r="AY42" s="100" t="e">
        <f t="shared" si="4"/>
        <v>#DIV/0!</v>
      </c>
      <c r="AZ42" s="101" t="e">
        <f t="shared" si="5"/>
        <v>#DIV/0!</v>
      </c>
      <c r="BA42" s="102">
        <f t="shared" si="6"/>
        <v>0</v>
      </c>
      <c r="BB42" s="100" t="e">
        <f t="shared" si="7"/>
        <v>#DIV/0!</v>
      </c>
      <c r="BC42" s="100">
        <f t="shared" si="8"/>
        <v>0</v>
      </c>
      <c r="BD42" s="100" t="e">
        <f t="shared" si="9"/>
        <v>#DIV/0!</v>
      </c>
      <c r="BE42" s="100">
        <f t="shared" si="10"/>
        <v>0</v>
      </c>
      <c r="BF42" s="100" t="e">
        <f t="shared" si="11"/>
        <v>#DIV/0!</v>
      </c>
      <c r="BG42" s="103" t="e">
        <f>+VLOOKUP(K42,'Código Barras'!$C$3:$D$1694,1,0)</f>
        <v>#N/A</v>
      </c>
      <c r="BH42" s="101" t="e">
        <f t="shared" si="12"/>
        <v>#DIV/0!</v>
      </c>
      <c r="BI42" s="103" t="e">
        <f>+VLOOKUP(M42,'Código Barras'!$C$3:$D$1694,1,0)</f>
        <v>#N/A</v>
      </c>
      <c r="BJ42" s="101" t="e">
        <f t="shared" si="13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4"/>
        <v>0</v>
      </c>
      <c r="BQ42" s="103">
        <f t="shared" si="15"/>
        <v>0</v>
      </c>
      <c r="BR42" s="103">
        <f t="shared" si="16"/>
        <v>0</v>
      </c>
      <c r="BS42" s="103">
        <f t="shared" si="17"/>
        <v>0</v>
      </c>
      <c r="BT42" s="101">
        <f t="shared" si="18"/>
        <v>0</v>
      </c>
      <c r="BU42" s="101">
        <f t="shared" si="19"/>
        <v>0</v>
      </c>
      <c r="BV42" s="101">
        <f t="shared" si="20"/>
        <v>0</v>
      </c>
      <c r="BW42" s="101">
        <f t="shared" si="21"/>
        <v>0</v>
      </c>
      <c r="BX42" s="101">
        <f t="shared" si="22"/>
        <v>0</v>
      </c>
      <c r="BY42" s="101">
        <f t="shared" si="23"/>
        <v>0</v>
      </c>
      <c r="BZ42" s="101">
        <f t="shared" si="24"/>
        <v>0</v>
      </c>
      <c r="CA42" s="101">
        <f t="shared" si="25"/>
        <v>0</v>
      </c>
      <c r="CB42" s="100">
        <f t="shared" si="26"/>
        <v>0</v>
      </c>
      <c r="CC42" s="101">
        <f t="shared" si="27"/>
        <v>0</v>
      </c>
      <c r="CD42" s="102">
        <f t="shared" si="28"/>
        <v>0</v>
      </c>
      <c r="CE42" s="100">
        <f t="shared" si="29"/>
        <v>0</v>
      </c>
      <c r="CF42" s="100">
        <f t="shared" si="30"/>
        <v>0</v>
      </c>
      <c r="CG42" s="100">
        <f t="shared" si="31"/>
        <v>0</v>
      </c>
      <c r="CH42" s="100">
        <f t="shared" si="32"/>
        <v>0</v>
      </c>
      <c r="CI42" s="100">
        <f t="shared" si="33"/>
        <v>0</v>
      </c>
      <c r="CJ42" s="103">
        <f t="shared" si="34"/>
        <v>0</v>
      </c>
      <c r="CK42" s="101">
        <f t="shared" si="35"/>
        <v>0</v>
      </c>
      <c r="CL42" s="103">
        <f t="shared" si="36"/>
        <v>0</v>
      </c>
      <c r="CM42" s="101" t="e">
        <f t="shared" si="37"/>
        <v>#DIV/0!</v>
      </c>
    </row>
    <row r="43" spans="2:91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3"/>
        <v>10</v>
      </c>
      <c r="AY43" s="100" t="e">
        <f t="shared" si="4"/>
        <v>#DIV/0!</v>
      </c>
      <c r="AZ43" s="101" t="e">
        <f t="shared" si="5"/>
        <v>#DIV/0!</v>
      </c>
      <c r="BA43" s="102">
        <f t="shared" si="6"/>
        <v>0</v>
      </c>
      <c r="BB43" s="100" t="e">
        <f t="shared" si="7"/>
        <v>#DIV/0!</v>
      </c>
      <c r="BC43" s="100">
        <f t="shared" si="8"/>
        <v>0</v>
      </c>
      <c r="BD43" s="100" t="e">
        <f t="shared" si="9"/>
        <v>#DIV/0!</v>
      </c>
      <c r="BE43" s="100">
        <f t="shared" si="10"/>
        <v>0</v>
      </c>
      <c r="BF43" s="100" t="e">
        <f t="shared" si="11"/>
        <v>#DIV/0!</v>
      </c>
      <c r="BG43" s="103" t="e">
        <f>+VLOOKUP(K43,'Código Barras'!$C$3:$D$1694,1,0)</f>
        <v>#N/A</v>
      </c>
      <c r="BH43" s="101" t="e">
        <f t="shared" si="12"/>
        <v>#DIV/0!</v>
      </c>
      <c r="BI43" s="103" t="e">
        <f>+VLOOKUP(M43,'Código Barras'!$C$3:$D$1694,1,0)</f>
        <v>#N/A</v>
      </c>
      <c r="BJ43" s="101" t="e">
        <f t="shared" si="13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4"/>
        <v>0</v>
      </c>
      <c r="BQ43" s="103">
        <f t="shared" si="15"/>
        <v>0</v>
      </c>
      <c r="BR43" s="103">
        <f t="shared" si="16"/>
        <v>0</v>
      </c>
      <c r="BS43" s="103">
        <f t="shared" si="17"/>
        <v>0</v>
      </c>
      <c r="BT43" s="101">
        <f t="shared" si="18"/>
        <v>0</v>
      </c>
      <c r="BU43" s="101">
        <f t="shared" si="19"/>
        <v>0</v>
      </c>
      <c r="BV43" s="101">
        <f t="shared" si="20"/>
        <v>0</v>
      </c>
      <c r="BW43" s="101">
        <f t="shared" si="21"/>
        <v>0</v>
      </c>
      <c r="BX43" s="101">
        <f t="shared" si="22"/>
        <v>0</v>
      </c>
      <c r="BY43" s="101">
        <f t="shared" si="23"/>
        <v>0</v>
      </c>
      <c r="BZ43" s="101">
        <f t="shared" si="24"/>
        <v>0</v>
      </c>
      <c r="CA43" s="101">
        <f t="shared" si="25"/>
        <v>0</v>
      </c>
      <c r="CB43" s="100">
        <f t="shared" si="26"/>
        <v>0</v>
      </c>
      <c r="CC43" s="101">
        <f t="shared" si="27"/>
        <v>0</v>
      </c>
      <c r="CD43" s="102">
        <f t="shared" si="28"/>
        <v>0</v>
      </c>
      <c r="CE43" s="100">
        <f t="shared" si="29"/>
        <v>0</v>
      </c>
      <c r="CF43" s="100">
        <f t="shared" si="30"/>
        <v>0</v>
      </c>
      <c r="CG43" s="100">
        <f t="shared" si="31"/>
        <v>0</v>
      </c>
      <c r="CH43" s="100">
        <f t="shared" si="32"/>
        <v>0</v>
      </c>
      <c r="CI43" s="100">
        <f t="shared" si="33"/>
        <v>0</v>
      </c>
      <c r="CJ43" s="103">
        <f t="shared" si="34"/>
        <v>0</v>
      </c>
      <c r="CK43" s="101">
        <f t="shared" si="35"/>
        <v>0</v>
      </c>
      <c r="CL43" s="103">
        <f t="shared" si="36"/>
        <v>0</v>
      </c>
      <c r="CM43" s="101" t="e">
        <f t="shared" si="37"/>
        <v>#DIV/0!</v>
      </c>
    </row>
    <row r="44" spans="2:91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3"/>
        <v>10</v>
      </c>
      <c r="AY44" s="100" t="e">
        <f t="shared" si="4"/>
        <v>#DIV/0!</v>
      </c>
      <c r="AZ44" s="101" t="e">
        <f t="shared" si="5"/>
        <v>#DIV/0!</v>
      </c>
      <c r="BA44" s="102">
        <f t="shared" si="6"/>
        <v>0</v>
      </c>
      <c r="BB44" s="100" t="e">
        <f t="shared" si="7"/>
        <v>#DIV/0!</v>
      </c>
      <c r="BC44" s="100">
        <f t="shared" si="8"/>
        <v>0</v>
      </c>
      <c r="BD44" s="100" t="e">
        <f t="shared" si="9"/>
        <v>#DIV/0!</v>
      </c>
      <c r="BE44" s="100">
        <f t="shared" si="10"/>
        <v>0</v>
      </c>
      <c r="BF44" s="100" t="e">
        <f t="shared" si="11"/>
        <v>#DIV/0!</v>
      </c>
      <c r="BG44" s="103" t="e">
        <f>+VLOOKUP(K44,'Código Barras'!$C$3:$D$1694,1,0)</f>
        <v>#N/A</v>
      </c>
      <c r="BH44" s="101" t="e">
        <f t="shared" si="12"/>
        <v>#DIV/0!</v>
      </c>
      <c r="BI44" s="103" t="e">
        <f>+VLOOKUP(M44,'Código Barras'!$C$3:$D$1694,1,0)</f>
        <v>#N/A</v>
      </c>
      <c r="BJ44" s="101" t="e">
        <f t="shared" si="13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4"/>
        <v>0</v>
      </c>
      <c r="BQ44" s="103">
        <f t="shared" si="15"/>
        <v>0</v>
      </c>
      <c r="BR44" s="103">
        <f t="shared" si="16"/>
        <v>0</v>
      </c>
      <c r="BS44" s="103">
        <f t="shared" si="17"/>
        <v>0</v>
      </c>
      <c r="BT44" s="101">
        <f t="shared" si="18"/>
        <v>0</v>
      </c>
      <c r="BU44" s="101">
        <f t="shared" si="19"/>
        <v>0</v>
      </c>
      <c r="BV44" s="101">
        <f t="shared" si="20"/>
        <v>0</v>
      </c>
      <c r="BW44" s="101">
        <f t="shared" si="21"/>
        <v>0</v>
      </c>
      <c r="BX44" s="101">
        <f t="shared" si="22"/>
        <v>0</v>
      </c>
      <c r="BY44" s="101">
        <f t="shared" si="23"/>
        <v>0</v>
      </c>
      <c r="BZ44" s="101">
        <f t="shared" si="24"/>
        <v>0</v>
      </c>
      <c r="CA44" s="101">
        <f t="shared" si="25"/>
        <v>0</v>
      </c>
      <c r="CB44" s="100">
        <f t="shared" si="26"/>
        <v>0</v>
      </c>
      <c r="CC44" s="101">
        <f t="shared" si="27"/>
        <v>0</v>
      </c>
      <c r="CD44" s="102">
        <f t="shared" si="28"/>
        <v>0</v>
      </c>
      <c r="CE44" s="100">
        <f t="shared" si="29"/>
        <v>0</v>
      </c>
      <c r="CF44" s="100">
        <f t="shared" si="30"/>
        <v>0</v>
      </c>
      <c r="CG44" s="100">
        <f t="shared" si="31"/>
        <v>0</v>
      </c>
      <c r="CH44" s="100">
        <f t="shared" si="32"/>
        <v>0</v>
      </c>
      <c r="CI44" s="100">
        <f t="shared" si="33"/>
        <v>0</v>
      </c>
      <c r="CJ44" s="103">
        <f t="shared" si="34"/>
        <v>0</v>
      </c>
      <c r="CK44" s="101">
        <f t="shared" si="35"/>
        <v>0</v>
      </c>
      <c r="CL44" s="103">
        <f t="shared" si="36"/>
        <v>0</v>
      </c>
      <c r="CM44" s="101" t="e">
        <f t="shared" si="37"/>
        <v>#DIV/0!</v>
      </c>
    </row>
    <row r="45" spans="2:91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3"/>
        <v>10</v>
      </c>
      <c r="AY45" s="100" t="e">
        <f t="shared" si="4"/>
        <v>#DIV/0!</v>
      </c>
      <c r="AZ45" s="101" t="e">
        <f t="shared" si="5"/>
        <v>#DIV/0!</v>
      </c>
      <c r="BA45" s="102">
        <f t="shared" si="6"/>
        <v>0</v>
      </c>
      <c r="BB45" s="100" t="e">
        <f t="shared" si="7"/>
        <v>#DIV/0!</v>
      </c>
      <c r="BC45" s="100">
        <f t="shared" si="8"/>
        <v>0</v>
      </c>
      <c r="BD45" s="100" t="e">
        <f t="shared" si="9"/>
        <v>#DIV/0!</v>
      </c>
      <c r="BE45" s="100">
        <f t="shared" si="10"/>
        <v>0</v>
      </c>
      <c r="BF45" s="100" t="e">
        <f t="shared" si="11"/>
        <v>#DIV/0!</v>
      </c>
      <c r="BG45" s="103" t="e">
        <f>+VLOOKUP(K45,'Código Barras'!$C$3:$D$1694,1,0)</f>
        <v>#N/A</v>
      </c>
      <c r="BH45" s="101" t="e">
        <f t="shared" si="12"/>
        <v>#DIV/0!</v>
      </c>
      <c r="BI45" s="103" t="e">
        <f>+VLOOKUP(M45,'Código Barras'!$C$3:$D$1694,1,0)</f>
        <v>#N/A</v>
      </c>
      <c r="BJ45" s="101" t="e">
        <f t="shared" si="13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4"/>
        <v>0</v>
      </c>
      <c r="BQ45" s="103">
        <f t="shared" si="15"/>
        <v>0</v>
      </c>
      <c r="BR45" s="103">
        <f t="shared" si="16"/>
        <v>0</v>
      </c>
      <c r="BS45" s="103">
        <f t="shared" si="17"/>
        <v>0</v>
      </c>
      <c r="BT45" s="101">
        <f t="shared" si="18"/>
        <v>0</v>
      </c>
      <c r="BU45" s="101">
        <f t="shared" si="19"/>
        <v>0</v>
      </c>
      <c r="BV45" s="101">
        <f t="shared" si="20"/>
        <v>0</v>
      </c>
      <c r="BW45" s="101">
        <f t="shared" si="21"/>
        <v>0</v>
      </c>
      <c r="BX45" s="101">
        <f t="shared" si="22"/>
        <v>0</v>
      </c>
      <c r="BY45" s="101">
        <f t="shared" si="23"/>
        <v>0</v>
      </c>
      <c r="BZ45" s="101">
        <f t="shared" si="24"/>
        <v>0</v>
      </c>
      <c r="CA45" s="101">
        <f t="shared" si="25"/>
        <v>0</v>
      </c>
      <c r="CB45" s="100">
        <f t="shared" si="26"/>
        <v>0</v>
      </c>
      <c r="CC45" s="101">
        <f t="shared" si="27"/>
        <v>0</v>
      </c>
      <c r="CD45" s="102">
        <f t="shared" si="28"/>
        <v>0</v>
      </c>
      <c r="CE45" s="100">
        <f t="shared" si="29"/>
        <v>0</v>
      </c>
      <c r="CF45" s="100">
        <f t="shared" si="30"/>
        <v>0</v>
      </c>
      <c r="CG45" s="100">
        <f t="shared" si="31"/>
        <v>0</v>
      </c>
      <c r="CH45" s="100">
        <f t="shared" si="32"/>
        <v>0</v>
      </c>
      <c r="CI45" s="100">
        <f t="shared" si="33"/>
        <v>0</v>
      </c>
      <c r="CJ45" s="103">
        <f t="shared" si="34"/>
        <v>0</v>
      </c>
      <c r="CK45" s="101">
        <f t="shared" si="35"/>
        <v>0</v>
      </c>
      <c r="CL45" s="103">
        <f t="shared" si="36"/>
        <v>0</v>
      </c>
      <c r="CM45" s="101" t="e">
        <f t="shared" si="37"/>
        <v>#DIV/0!</v>
      </c>
    </row>
    <row r="46" spans="2:91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3"/>
        <v>10</v>
      </c>
      <c r="AY46" s="100" t="e">
        <f t="shared" si="4"/>
        <v>#DIV/0!</v>
      </c>
      <c r="AZ46" s="101" t="e">
        <f t="shared" si="5"/>
        <v>#DIV/0!</v>
      </c>
      <c r="BA46" s="102">
        <f t="shared" si="6"/>
        <v>0</v>
      </c>
      <c r="BB46" s="100" t="e">
        <f t="shared" si="7"/>
        <v>#DIV/0!</v>
      </c>
      <c r="BC46" s="100">
        <f t="shared" si="8"/>
        <v>0</v>
      </c>
      <c r="BD46" s="100" t="e">
        <f t="shared" si="9"/>
        <v>#DIV/0!</v>
      </c>
      <c r="BE46" s="100">
        <f t="shared" si="10"/>
        <v>0</v>
      </c>
      <c r="BF46" s="100" t="e">
        <f t="shared" si="11"/>
        <v>#DIV/0!</v>
      </c>
      <c r="BG46" s="103" t="e">
        <f>+VLOOKUP(K46,'Código Barras'!$C$3:$D$1694,1,0)</f>
        <v>#N/A</v>
      </c>
      <c r="BH46" s="101" t="e">
        <f t="shared" si="12"/>
        <v>#DIV/0!</v>
      </c>
      <c r="BI46" s="103" t="e">
        <f>+VLOOKUP(M46,'Código Barras'!$C$3:$D$1694,1,0)</f>
        <v>#N/A</v>
      </c>
      <c r="BJ46" s="101" t="e">
        <f t="shared" si="13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4"/>
        <v>0</v>
      </c>
      <c r="BQ46" s="103">
        <f t="shared" si="15"/>
        <v>0</v>
      </c>
      <c r="BR46" s="103">
        <f t="shared" si="16"/>
        <v>0</v>
      </c>
      <c r="BS46" s="103">
        <f t="shared" si="17"/>
        <v>0</v>
      </c>
      <c r="BT46" s="101">
        <f t="shared" si="18"/>
        <v>0</v>
      </c>
      <c r="BU46" s="101">
        <f t="shared" si="19"/>
        <v>0</v>
      </c>
      <c r="BV46" s="101">
        <f t="shared" si="20"/>
        <v>0</v>
      </c>
      <c r="BW46" s="101">
        <f t="shared" si="21"/>
        <v>0</v>
      </c>
      <c r="BX46" s="101">
        <f t="shared" si="22"/>
        <v>0</v>
      </c>
      <c r="BY46" s="101">
        <f t="shared" si="23"/>
        <v>0</v>
      </c>
      <c r="BZ46" s="101">
        <f t="shared" si="24"/>
        <v>0</v>
      </c>
      <c r="CA46" s="101">
        <f t="shared" si="25"/>
        <v>0</v>
      </c>
      <c r="CB46" s="100">
        <f t="shared" si="26"/>
        <v>0</v>
      </c>
      <c r="CC46" s="101">
        <f t="shared" si="27"/>
        <v>0</v>
      </c>
      <c r="CD46" s="102">
        <f t="shared" si="28"/>
        <v>0</v>
      </c>
      <c r="CE46" s="100">
        <f t="shared" si="29"/>
        <v>0</v>
      </c>
      <c r="CF46" s="100">
        <f t="shared" si="30"/>
        <v>0</v>
      </c>
      <c r="CG46" s="100">
        <f t="shared" si="31"/>
        <v>0</v>
      </c>
      <c r="CH46" s="100">
        <f t="shared" si="32"/>
        <v>0</v>
      </c>
      <c r="CI46" s="100">
        <f t="shared" si="33"/>
        <v>0</v>
      </c>
      <c r="CJ46" s="103">
        <f t="shared" si="34"/>
        <v>0</v>
      </c>
      <c r="CK46" s="101">
        <f t="shared" si="35"/>
        <v>0</v>
      </c>
      <c r="CL46" s="103">
        <f t="shared" si="36"/>
        <v>0</v>
      </c>
      <c r="CM46" s="101" t="e">
        <f t="shared" si="37"/>
        <v>#DIV/0!</v>
      </c>
    </row>
    <row r="47" spans="2:91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3"/>
        <v>10</v>
      </c>
      <c r="AY47" s="100" t="e">
        <f t="shared" si="4"/>
        <v>#DIV/0!</v>
      </c>
      <c r="AZ47" s="101" t="e">
        <f t="shared" si="5"/>
        <v>#DIV/0!</v>
      </c>
      <c r="BA47" s="102">
        <f t="shared" si="6"/>
        <v>0</v>
      </c>
      <c r="BB47" s="100" t="e">
        <f t="shared" si="7"/>
        <v>#DIV/0!</v>
      </c>
      <c r="BC47" s="100">
        <f t="shared" si="8"/>
        <v>0</v>
      </c>
      <c r="BD47" s="100" t="e">
        <f t="shared" si="9"/>
        <v>#DIV/0!</v>
      </c>
      <c r="BE47" s="100">
        <f t="shared" si="10"/>
        <v>0</v>
      </c>
      <c r="BF47" s="100" t="e">
        <f t="shared" si="11"/>
        <v>#DIV/0!</v>
      </c>
      <c r="BG47" s="103" t="e">
        <f>+VLOOKUP(K47,'Código Barras'!$C$3:$D$1694,1,0)</f>
        <v>#N/A</v>
      </c>
      <c r="BH47" s="101" t="e">
        <f t="shared" si="12"/>
        <v>#DIV/0!</v>
      </c>
      <c r="BI47" s="103" t="e">
        <f>+VLOOKUP(M47,'Código Barras'!$C$3:$D$1694,1,0)</f>
        <v>#N/A</v>
      </c>
      <c r="BJ47" s="101" t="e">
        <f t="shared" si="13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4"/>
        <v>0</v>
      </c>
      <c r="BQ47" s="103">
        <f t="shared" si="15"/>
        <v>0</v>
      </c>
      <c r="BR47" s="103">
        <f t="shared" si="16"/>
        <v>0</v>
      </c>
      <c r="BS47" s="103">
        <f t="shared" si="17"/>
        <v>0</v>
      </c>
      <c r="BT47" s="101">
        <f t="shared" si="18"/>
        <v>0</v>
      </c>
      <c r="BU47" s="101">
        <f t="shared" si="19"/>
        <v>0</v>
      </c>
      <c r="BV47" s="101">
        <f t="shared" si="20"/>
        <v>0</v>
      </c>
      <c r="BW47" s="101">
        <f t="shared" si="21"/>
        <v>0</v>
      </c>
      <c r="BX47" s="101">
        <f t="shared" si="22"/>
        <v>0</v>
      </c>
      <c r="BY47" s="101">
        <f t="shared" si="23"/>
        <v>0</v>
      </c>
      <c r="BZ47" s="101">
        <f t="shared" si="24"/>
        <v>0</v>
      </c>
      <c r="CA47" s="101">
        <f t="shared" si="25"/>
        <v>0</v>
      </c>
      <c r="CB47" s="100">
        <f t="shared" si="26"/>
        <v>0</v>
      </c>
      <c r="CC47" s="101">
        <f t="shared" si="27"/>
        <v>0</v>
      </c>
      <c r="CD47" s="102">
        <f t="shared" si="28"/>
        <v>0</v>
      </c>
      <c r="CE47" s="100">
        <f t="shared" si="29"/>
        <v>0</v>
      </c>
      <c r="CF47" s="100">
        <f t="shared" si="30"/>
        <v>0</v>
      </c>
      <c r="CG47" s="100">
        <f t="shared" si="31"/>
        <v>0</v>
      </c>
      <c r="CH47" s="100">
        <f t="shared" si="32"/>
        <v>0</v>
      </c>
      <c r="CI47" s="100">
        <f t="shared" si="33"/>
        <v>0</v>
      </c>
      <c r="CJ47" s="103">
        <f t="shared" si="34"/>
        <v>0</v>
      </c>
      <c r="CK47" s="101">
        <f t="shared" si="35"/>
        <v>0</v>
      </c>
      <c r="CL47" s="103">
        <f t="shared" si="36"/>
        <v>0</v>
      </c>
      <c r="CM47" s="101" t="e">
        <f t="shared" si="37"/>
        <v>#DIV/0!</v>
      </c>
    </row>
    <row r="48" spans="2:91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3"/>
        <v>10</v>
      </c>
      <c r="AY48" s="100" t="e">
        <f t="shared" si="4"/>
        <v>#DIV/0!</v>
      </c>
      <c r="AZ48" s="101" t="e">
        <f t="shared" si="5"/>
        <v>#DIV/0!</v>
      </c>
      <c r="BA48" s="102">
        <f t="shared" si="6"/>
        <v>0</v>
      </c>
      <c r="BB48" s="100" t="e">
        <f t="shared" si="7"/>
        <v>#DIV/0!</v>
      </c>
      <c r="BC48" s="100">
        <f t="shared" si="8"/>
        <v>0</v>
      </c>
      <c r="BD48" s="100" t="e">
        <f t="shared" si="9"/>
        <v>#DIV/0!</v>
      </c>
      <c r="BE48" s="100">
        <f t="shared" si="10"/>
        <v>0</v>
      </c>
      <c r="BF48" s="100" t="e">
        <f t="shared" si="11"/>
        <v>#DIV/0!</v>
      </c>
      <c r="BG48" s="103" t="e">
        <f>+VLOOKUP(K48,'Código Barras'!$C$3:$D$1694,1,0)</f>
        <v>#N/A</v>
      </c>
      <c r="BH48" s="101" t="e">
        <f t="shared" si="12"/>
        <v>#DIV/0!</v>
      </c>
      <c r="BI48" s="103" t="e">
        <f>+VLOOKUP(M48,'Código Barras'!$C$3:$D$1694,1,0)</f>
        <v>#N/A</v>
      </c>
      <c r="BJ48" s="101" t="e">
        <f t="shared" si="13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4"/>
        <v>0</v>
      </c>
      <c r="BQ48" s="103">
        <f t="shared" si="15"/>
        <v>0</v>
      </c>
      <c r="BR48" s="103">
        <f t="shared" si="16"/>
        <v>0</v>
      </c>
      <c r="BS48" s="103">
        <f t="shared" si="17"/>
        <v>0</v>
      </c>
      <c r="BT48" s="101">
        <f t="shared" si="18"/>
        <v>0</v>
      </c>
      <c r="BU48" s="101">
        <f t="shared" si="19"/>
        <v>0</v>
      </c>
      <c r="BV48" s="101">
        <f t="shared" si="20"/>
        <v>0</v>
      </c>
      <c r="BW48" s="101">
        <f t="shared" si="21"/>
        <v>0</v>
      </c>
      <c r="BX48" s="101">
        <f t="shared" si="22"/>
        <v>0</v>
      </c>
      <c r="BY48" s="101">
        <f t="shared" si="23"/>
        <v>0</v>
      </c>
      <c r="BZ48" s="101">
        <f t="shared" si="24"/>
        <v>0</v>
      </c>
      <c r="CA48" s="101">
        <f t="shared" si="25"/>
        <v>0</v>
      </c>
      <c r="CB48" s="100">
        <f t="shared" si="26"/>
        <v>0</v>
      </c>
      <c r="CC48" s="101">
        <f t="shared" si="27"/>
        <v>0</v>
      </c>
      <c r="CD48" s="102">
        <f t="shared" si="28"/>
        <v>0</v>
      </c>
      <c r="CE48" s="100">
        <f t="shared" si="29"/>
        <v>0</v>
      </c>
      <c r="CF48" s="100">
        <f t="shared" si="30"/>
        <v>0</v>
      </c>
      <c r="CG48" s="100">
        <f t="shared" si="31"/>
        <v>0</v>
      </c>
      <c r="CH48" s="100">
        <f t="shared" si="32"/>
        <v>0</v>
      </c>
      <c r="CI48" s="100">
        <f t="shared" si="33"/>
        <v>0</v>
      </c>
      <c r="CJ48" s="103">
        <f t="shared" si="34"/>
        <v>0</v>
      </c>
      <c r="CK48" s="101">
        <f t="shared" si="35"/>
        <v>0</v>
      </c>
      <c r="CL48" s="103">
        <f t="shared" si="36"/>
        <v>0</v>
      </c>
      <c r="CM48" s="101" t="e">
        <f t="shared" si="37"/>
        <v>#DIV/0!</v>
      </c>
    </row>
    <row r="49" spans="2:91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3"/>
        <v>10</v>
      </c>
      <c r="AY49" s="100" t="e">
        <f t="shared" si="4"/>
        <v>#DIV/0!</v>
      </c>
      <c r="AZ49" s="101" t="e">
        <f t="shared" si="5"/>
        <v>#DIV/0!</v>
      </c>
      <c r="BA49" s="102">
        <f t="shared" si="6"/>
        <v>0</v>
      </c>
      <c r="BB49" s="100" t="e">
        <f t="shared" si="7"/>
        <v>#DIV/0!</v>
      </c>
      <c r="BC49" s="100">
        <f t="shared" si="8"/>
        <v>0</v>
      </c>
      <c r="BD49" s="100" t="e">
        <f t="shared" si="9"/>
        <v>#DIV/0!</v>
      </c>
      <c r="BE49" s="100">
        <f t="shared" si="10"/>
        <v>0</v>
      </c>
      <c r="BF49" s="100" t="e">
        <f t="shared" si="11"/>
        <v>#DIV/0!</v>
      </c>
      <c r="BG49" s="103" t="e">
        <f>+VLOOKUP(K49,'Código Barras'!$C$3:$D$1694,1,0)</f>
        <v>#N/A</v>
      </c>
      <c r="BH49" s="101" t="e">
        <f t="shared" si="12"/>
        <v>#DIV/0!</v>
      </c>
      <c r="BI49" s="103" t="e">
        <f>+VLOOKUP(M49,'Código Barras'!$C$3:$D$1694,1,0)</f>
        <v>#N/A</v>
      </c>
      <c r="BJ49" s="101" t="e">
        <f t="shared" si="13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4"/>
        <v>0</v>
      </c>
      <c r="BQ49" s="103">
        <f t="shared" si="15"/>
        <v>0</v>
      </c>
      <c r="BR49" s="103">
        <f t="shared" si="16"/>
        <v>0</v>
      </c>
      <c r="BS49" s="103">
        <f t="shared" si="17"/>
        <v>0</v>
      </c>
      <c r="BT49" s="101">
        <f t="shared" si="18"/>
        <v>0</v>
      </c>
      <c r="BU49" s="101">
        <f t="shared" si="19"/>
        <v>0</v>
      </c>
      <c r="BV49" s="101">
        <f t="shared" si="20"/>
        <v>0</v>
      </c>
      <c r="BW49" s="101">
        <f t="shared" si="21"/>
        <v>0</v>
      </c>
      <c r="BX49" s="101">
        <f t="shared" si="22"/>
        <v>0</v>
      </c>
      <c r="BY49" s="101">
        <f t="shared" si="23"/>
        <v>0</v>
      </c>
      <c r="BZ49" s="101">
        <f t="shared" si="24"/>
        <v>0</v>
      </c>
      <c r="CA49" s="101">
        <f t="shared" si="25"/>
        <v>0</v>
      </c>
      <c r="CB49" s="100">
        <f t="shared" si="26"/>
        <v>0</v>
      </c>
      <c r="CC49" s="101">
        <f t="shared" si="27"/>
        <v>0</v>
      </c>
      <c r="CD49" s="102">
        <f t="shared" si="28"/>
        <v>0</v>
      </c>
      <c r="CE49" s="100">
        <f t="shared" si="29"/>
        <v>0</v>
      </c>
      <c r="CF49" s="100">
        <f t="shared" si="30"/>
        <v>0</v>
      </c>
      <c r="CG49" s="100">
        <f t="shared" si="31"/>
        <v>0</v>
      </c>
      <c r="CH49" s="100">
        <f t="shared" si="32"/>
        <v>0</v>
      </c>
      <c r="CI49" s="100">
        <f t="shared" si="33"/>
        <v>0</v>
      </c>
      <c r="CJ49" s="103">
        <f t="shared" si="34"/>
        <v>0</v>
      </c>
      <c r="CK49" s="101">
        <f t="shared" si="35"/>
        <v>0</v>
      </c>
      <c r="CL49" s="103">
        <f t="shared" si="36"/>
        <v>0</v>
      </c>
      <c r="CM49" s="101" t="e">
        <f t="shared" si="37"/>
        <v>#DIV/0!</v>
      </c>
    </row>
    <row r="50" spans="2:91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3"/>
        <v>10</v>
      </c>
      <c r="AY50" s="100" t="e">
        <f t="shared" si="4"/>
        <v>#DIV/0!</v>
      </c>
      <c r="AZ50" s="101" t="e">
        <f t="shared" si="5"/>
        <v>#DIV/0!</v>
      </c>
      <c r="BA50" s="102">
        <f t="shared" si="6"/>
        <v>0</v>
      </c>
      <c r="BB50" s="100" t="e">
        <f t="shared" si="7"/>
        <v>#DIV/0!</v>
      </c>
      <c r="BC50" s="100">
        <f t="shared" si="8"/>
        <v>0</v>
      </c>
      <c r="BD50" s="100" t="e">
        <f t="shared" si="9"/>
        <v>#DIV/0!</v>
      </c>
      <c r="BE50" s="100">
        <f t="shared" si="10"/>
        <v>0</v>
      </c>
      <c r="BF50" s="100" t="e">
        <f t="shared" si="11"/>
        <v>#DIV/0!</v>
      </c>
      <c r="BG50" s="103" t="e">
        <f>+VLOOKUP(K50,'Código Barras'!$C$3:$D$1694,1,0)</f>
        <v>#N/A</v>
      </c>
      <c r="BH50" s="101" t="e">
        <f t="shared" si="12"/>
        <v>#DIV/0!</v>
      </c>
      <c r="BI50" s="103" t="e">
        <f>+VLOOKUP(M50,'Código Barras'!$C$3:$D$1694,1,0)</f>
        <v>#N/A</v>
      </c>
      <c r="BJ50" s="101" t="e">
        <f t="shared" si="13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4"/>
        <v>0</v>
      </c>
      <c r="BQ50" s="103">
        <f t="shared" si="15"/>
        <v>0</v>
      </c>
      <c r="BR50" s="103">
        <f t="shared" si="16"/>
        <v>0</v>
      </c>
      <c r="BS50" s="103">
        <f t="shared" si="17"/>
        <v>0</v>
      </c>
      <c r="BT50" s="101">
        <f t="shared" si="18"/>
        <v>0</v>
      </c>
      <c r="BU50" s="101">
        <f t="shared" si="19"/>
        <v>0</v>
      </c>
      <c r="BV50" s="101">
        <f t="shared" si="20"/>
        <v>0</v>
      </c>
      <c r="BW50" s="101">
        <f t="shared" si="21"/>
        <v>0</v>
      </c>
      <c r="BX50" s="101">
        <f t="shared" si="22"/>
        <v>0</v>
      </c>
      <c r="BY50" s="101">
        <f t="shared" si="23"/>
        <v>0</v>
      </c>
      <c r="BZ50" s="101">
        <f t="shared" si="24"/>
        <v>0</v>
      </c>
      <c r="CA50" s="101">
        <f t="shared" si="25"/>
        <v>0</v>
      </c>
      <c r="CB50" s="100">
        <f t="shared" si="26"/>
        <v>0</v>
      </c>
      <c r="CC50" s="101">
        <f t="shared" si="27"/>
        <v>0</v>
      </c>
      <c r="CD50" s="102">
        <f t="shared" si="28"/>
        <v>0</v>
      </c>
      <c r="CE50" s="100">
        <f t="shared" si="29"/>
        <v>0</v>
      </c>
      <c r="CF50" s="100">
        <f t="shared" si="30"/>
        <v>0</v>
      </c>
      <c r="CG50" s="100">
        <f t="shared" si="31"/>
        <v>0</v>
      </c>
      <c r="CH50" s="100">
        <f t="shared" si="32"/>
        <v>0</v>
      </c>
      <c r="CI50" s="100">
        <f t="shared" si="33"/>
        <v>0</v>
      </c>
      <c r="CJ50" s="103">
        <f t="shared" si="34"/>
        <v>0</v>
      </c>
      <c r="CK50" s="101">
        <f t="shared" si="35"/>
        <v>0</v>
      </c>
      <c r="CL50" s="103">
        <f t="shared" si="36"/>
        <v>0</v>
      </c>
      <c r="CM50" s="101" t="e">
        <f t="shared" si="37"/>
        <v>#DIV/0!</v>
      </c>
    </row>
    <row r="51" spans="2:91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3"/>
        <v>10</v>
      </c>
      <c r="AY51" s="100" t="e">
        <f t="shared" si="4"/>
        <v>#DIV/0!</v>
      </c>
      <c r="AZ51" s="101" t="e">
        <f t="shared" si="5"/>
        <v>#DIV/0!</v>
      </c>
      <c r="BA51" s="102">
        <f t="shared" si="6"/>
        <v>0</v>
      </c>
      <c r="BB51" s="100" t="e">
        <f t="shared" si="7"/>
        <v>#DIV/0!</v>
      </c>
      <c r="BC51" s="100">
        <f t="shared" si="8"/>
        <v>0</v>
      </c>
      <c r="BD51" s="100" t="e">
        <f t="shared" si="9"/>
        <v>#DIV/0!</v>
      </c>
      <c r="BE51" s="100">
        <f t="shared" si="10"/>
        <v>0</v>
      </c>
      <c r="BF51" s="100" t="e">
        <f t="shared" si="11"/>
        <v>#DIV/0!</v>
      </c>
      <c r="BG51" s="103" t="e">
        <f>+VLOOKUP(K51,'Código Barras'!$C$3:$D$1694,1,0)</f>
        <v>#N/A</v>
      </c>
      <c r="BH51" s="101" t="e">
        <f t="shared" si="12"/>
        <v>#DIV/0!</v>
      </c>
      <c r="BI51" s="103" t="e">
        <f>+VLOOKUP(M51,'Código Barras'!$C$3:$D$1694,1,0)</f>
        <v>#N/A</v>
      </c>
      <c r="BJ51" s="101" t="e">
        <f t="shared" si="13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4"/>
        <v>0</v>
      </c>
      <c r="BQ51" s="103">
        <f t="shared" si="15"/>
        <v>0</v>
      </c>
      <c r="BR51" s="103">
        <f t="shared" si="16"/>
        <v>0</v>
      </c>
      <c r="BS51" s="103">
        <f t="shared" si="17"/>
        <v>0</v>
      </c>
      <c r="BT51" s="101">
        <f t="shared" si="18"/>
        <v>0</v>
      </c>
      <c r="BU51" s="101">
        <f t="shared" si="19"/>
        <v>0</v>
      </c>
      <c r="BV51" s="101">
        <f t="shared" si="20"/>
        <v>0</v>
      </c>
      <c r="BW51" s="101">
        <f t="shared" si="21"/>
        <v>0</v>
      </c>
      <c r="BX51" s="101">
        <f t="shared" si="22"/>
        <v>0</v>
      </c>
      <c r="BY51" s="101">
        <f t="shared" si="23"/>
        <v>0</v>
      </c>
      <c r="BZ51" s="101">
        <f t="shared" si="24"/>
        <v>0</v>
      </c>
      <c r="CA51" s="101">
        <f t="shared" si="25"/>
        <v>0</v>
      </c>
      <c r="CB51" s="100">
        <f t="shared" si="26"/>
        <v>0</v>
      </c>
      <c r="CC51" s="101">
        <f t="shared" si="27"/>
        <v>0</v>
      </c>
      <c r="CD51" s="102">
        <f t="shared" si="28"/>
        <v>0</v>
      </c>
      <c r="CE51" s="100">
        <f t="shared" si="29"/>
        <v>0</v>
      </c>
      <c r="CF51" s="100">
        <f t="shared" si="30"/>
        <v>0</v>
      </c>
      <c r="CG51" s="100">
        <f t="shared" si="31"/>
        <v>0</v>
      </c>
      <c r="CH51" s="100">
        <f t="shared" si="32"/>
        <v>0</v>
      </c>
      <c r="CI51" s="100">
        <f t="shared" si="33"/>
        <v>0</v>
      </c>
      <c r="CJ51" s="103">
        <f t="shared" si="34"/>
        <v>0</v>
      </c>
      <c r="CK51" s="101">
        <f t="shared" si="35"/>
        <v>0</v>
      </c>
      <c r="CL51" s="103">
        <f t="shared" si="36"/>
        <v>0</v>
      </c>
      <c r="CM51" s="101" t="e">
        <f t="shared" si="37"/>
        <v>#DIV/0!</v>
      </c>
    </row>
    <row r="52" spans="2:91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3"/>
        <v>10</v>
      </c>
      <c r="AY52" s="100" t="e">
        <f t="shared" si="4"/>
        <v>#DIV/0!</v>
      </c>
      <c r="AZ52" s="101" t="e">
        <f t="shared" si="5"/>
        <v>#DIV/0!</v>
      </c>
      <c r="BA52" s="102">
        <f t="shared" si="6"/>
        <v>0</v>
      </c>
      <c r="BB52" s="100" t="e">
        <f t="shared" si="7"/>
        <v>#DIV/0!</v>
      </c>
      <c r="BC52" s="100">
        <f t="shared" si="8"/>
        <v>0</v>
      </c>
      <c r="BD52" s="100" t="e">
        <f t="shared" si="9"/>
        <v>#DIV/0!</v>
      </c>
      <c r="BE52" s="100">
        <f t="shared" si="10"/>
        <v>0</v>
      </c>
      <c r="BF52" s="100" t="e">
        <f t="shared" si="11"/>
        <v>#DIV/0!</v>
      </c>
      <c r="BG52" s="103" t="e">
        <f>+VLOOKUP(K52,'Código Barras'!$C$3:$D$1694,1,0)</f>
        <v>#N/A</v>
      </c>
      <c r="BH52" s="101" t="e">
        <f t="shared" si="12"/>
        <v>#DIV/0!</v>
      </c>
      <c r="BI52" s="103" t="e">
        <f>+VLOOKUP(M52,'Código Barras'!$C$3:$D$1694,1,0)</f>
        <v>#N/A</v>
      </c>
      <c r="BJ52" s="101" t="e">
        <f t="shared" si="13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4"/>
        <v>0</v>
      </c>
      <c r="BQ52" s="103">
        <f t="shared" si="15"/>
        <v>0</v>
      </c>
      <c r="BR52" s="103">
        <f t="shared" si="16"/>
        <v>0</v>
      </c>
      <c r="BS52" s="103">
        <f t="shared" si="17"/>
        <v>0</v>
      </c>
      <c r="BT52" s="101">
        <f t="shared" si="18"/>
        <v>0</v>
      </c>
      <c r="BU52" s="101">
        <f t="shared" si="19"/>
        <v>0</v>
      </c>
      <c r="BV52" s="101">
        <f t="shared" si="20"/>
        <v>0</v>
      </c>
      <c r="BW52" s="101">
        <f t="shared" si="21"/>
        <v>0</v>
      </c>
      <c r="BX52" s="101">
        <f t="shared" si="22"/>
        <v>0</v>
      </c>
      <c r="BY52" s="101">
        <f t="shared" si="23"/>
        <v>0</v>
      </c>
      <c r="BZ52" s="101">
        <f t="shared" si="24"/>
        <v>0</v>
      </c>
      <c r="CA52" s="101">
        <f t="shared" si="25"/>
        <v>0</v>
      </c>
      <c r="CB52" s="100">
        <f t="shared" si="26"/>
        <v>0</v>
      </c>
      <c r="CC52" s="101">
        <f t="shared" si="27"/>
        <v>0</v>
      </c>
      <c r="CD52" s="102">
        <f t="shared" si="28"/>
        <v>0</v>
      </c>
      <c r="CE52" s="100">
        <f t="shared" si="29"/>
        <v>0</v>
      </c>
      <c r="CF52" s="100">
        <f t="shared" si="30"/>
        <v>0</v>
      </c>
      <c r="CG52" s="100">
        <f t="shared" si="31"/>
        <v>0</v>
      </c>
      <c r="CH52" s="100">
        <f t="shared" si="32"/>
        <v>0</v>
      </c>
      <c r="CI52" s="100">
        <f t="shared" si="33"/>
        <v>0</v>
      </c>
      <c r="CJ52" s="103">
        <f t="shared" si="34"/>
        <v>0</v>
      </c>
      <c r="CK52" s="101">
        <f t="shared" si="35"/>
        <v>0</v>
      </c>
      <c r="CL52" s="103">
        <f t="shared" si="36"/>
        <v>0</v>
      </c>
      <c r="CM52" s="101" t="e">
        <f t="shared" si="37"/>
        <v>#DIV/0!</v>
      </c>
    </row>
    <row r="53" spans="2:91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3"/>
        <v>10</v>
      </c>
      <c r="AY53" s="100" t="e">
        <f t="shared" si="4"/>
        <v>#DIV/0!</v>
      </c>
      <c r="AZ53" s="101" t="e">
        <f t="shared" si="5"/>
        <v>#DIV/0!</v>
      </c>
      <c r="BA53" s="102">
        <f t="shared" si="6"/>
        <v>0</v>
      </c>
      <c r="BB53" s="100" t="e">
        <f t="shared" si="7"/>
        <v>#DIV/0!</v>
      </c>
      <c r="BC53" s="100">
        <f t="shared" si="8"/>
        <v>0</v>
      </c>
      <c r="BD53" s="100" t="e">
        <f t="shared" si="9"/>
        <v>#DIV/0!</v>
      </c>
      <c r="BE53" s="100">
        <f t="shared" si="10"/>
        <v>0</v>
      </c>
      <c r="BF53" s="100" t="e">
        <f t="shared" si="11"/>
        <v>#DIV/0!</v>
      </c>
      <c r="BG53" s="103" t="e">
        <f>+VLOOKUP(K53,'Código Barras'!$C$3:$D$1694,1,0)</f>
        <v>#N/A</v>
      </c>
      <c r="BH53" s="101" t="e">
        <f t="shared" si="12"/>
        <v>#DIV/0!</v>
      </c>
      <c r="BI53" s="103" t="e">
        <f>+VLOOKUP(M53,'Código Barras'!$C$3:$D$1694,1,0)</f>
        <v>#N/A</v>
      </c>
      <c r="BJ53" s="101" t="e">
        <f t="shared" si="13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4"/>
        <v>0</v>
      </c>
      <c r="BQ53" s="103">
        <f t="shared" si="15"/>
        <v>0</v>
      </c>
      <c r="BR53" s="103">
        <f t="shared" si="16"/>
        <v>0</v>
      </c>
      <c r="BS53" s="103">
        <f t="shared" si="17"/>
        <v>0</v>
      </c>
      <c r="BT53" s="101">
        <f t="shared" si="18"/>
        <v>0</v>
      </c>
      <c r="BU53" s="101">
        <f t="shared" si="19"/>
        <v>0</v>
      </c>
      <c r="BV53" s="101">
        <f t="shared" si="20"/>
        <v>0</v>
      </c>
      <c r="BW53" s="101">
        <f t="shared" si="21"/>
        <v>0</v>
      </c>
      <c r="BX53" s="101">
        <f t="shared" si="22"/>
        <v>0</v>
      </c>
      <c r="BY53" s="101">
        <f t="shared" si="23"/>
        <v>0</v>
      </c>
      <c r="BZ53" s="101">
        <f t="shared" si="24"/>
        <v>0</v>
      </c>
      <c r="CA53" s="101">
        <f t="shared" si="25"/>
        <v>0</v>
      </c>
      <c r="CB53" s="100">
        <f t="shared" si="26"/>
        <v>0</v>
      </c>
      <c r="CC53" s="101">
        <f t="shared" si="27"/>
        <v>0</v>
      </c>
      <c r="CD53" s="102">
        <f t="shared" si="28"/>
        <v>0</v>
      </c>
      <c r="CE53" s="100">
        <f t="shared" si="29"/>
        <v>0</v>
      </c>
      <c r="CF53" s="100">
        <f t="shared" si="30"/>
        <v>0</v>
      </c>
      <c r="CG53" s="100">
        <f t="shared" si="31"/>
        <v>0</v>
      </c>
      <c r="CH53" s="100">
        <f t="shared" si="32"/>
        <v>0</v>
      </c>
      <c r="CI53" s="100">
        <f t="shared" si="33"/>
        <v>0</v>
      </c>
      <c r="CJ53" s="103">
        <f t="shared" si="34"/>
        <v>0</v>
      </c>
      <c r="CK53" s="101">
        <f t="shared" si="35"/>
        <v>0</v>
      </c>
      <c r="CL53" s="103">
        <f t="shared" si="36"/>
        <v>0</v>
      </c>
      <c r="CM53" s="101" t="e">
        <f t="shared" si="37"/>
        <v>#DIV/0!</v>
      </c>
    </row>
    <row r="54" spans="2:91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3"/>
        <v>10</v>
      </c>
      <c r="AY54" s="100" t="e">
        <f t="shared" si="4"/>
        <v>#DIV/0!</v>
      </c>
      <c r="AZ54" s="101" t="e">
        <f t="shared" si="5"/>
        <v>#DIV/0!</v>
      </c>
      <c r="BA54" s="102">
        <f t="shared" si="6"/>
        <v>0</v>
      </c>
      <c r="BB54" s="100" t="e">
        <f t="shared" si="7"/>
        <v>#DIV/0!</v>
      </c>
      <c r="BC54" s="100">
        <f t="shared" si="8"/>
        <v>0</v>
      </c>
      <c r="BD54" s="100" t="e">
        <f t="shared" si="9"/>
        <v>#DIV/0!</v>
      </c>
      <c r="BE54" s="100">
        <f t="shared" si="10"/>
        <v>0</v>
      </c>
      <c r="BF54" s="100" t="e">
        <f t="shared" si="11"/>
        <v>#DIV/0!</v>
      </c>
      <c r="BG54" s="103" t="e">
        <f>+VLOOKUP(K54,'Código Barras'!$C$3:$D$1694,1,0)</f>
        <v>#N/A</v>
      </c>
      <c r="BH54" s="101" t="e">
        <f t="shared" si="12"/>
        <v>#DIV/0!</v>
      </c>
      <c r="BI54" s="103" t="e">
        <f>+VLOOKUP(M54,'Código Barras'!$C$3:$D$1694,1,0)</f>
        <v>#N/A</v>
      </c>
      <c r="BJ54" s="101" t="e">
        <f t="shared" si="13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4"/>
        <v>0</v>
      </c>
      <c r="BQ54" s="103">
        <f t="shared" si="15"/>
        <v>0</v>
      </c>
      <c r="BR54" s="103">
        <f t="shared" si="16"/>
        <v>0</v>
      </c>
      <c r="BS54" s="103">
        <f t="shared" si="17"/>
        <v>0</v>
      </c>
      <c r="BT54" s="101">
        <f t="shared" si="18"/>
        <v>0</v>
      </c>
      <c r="BU54" s="101">
        <f t="shared" si="19"/>
        <v>0</v>
      </c>
      <c r="BV54" s="101">
        <f t="shared" si="20"/>
        <v>0</v>
      </c>
      <c r="BW54" s="101">
        <f t="shared" si="21"/>
        <v>0</v>
      </c>
      <c r="BX54" s="101">
        <f t="shared" si="22"/>
        <v>0</v>
      </c>
      <c r="BY54" s="101">
        <f t="shared" si="23"/>
        <v>0</v>
      </c>
      <c r="BZ54" s="101">
        <f t="shared" si="24"/>
        <v>0</v>
      </c>
      <c r="CA54" s="101">
        <f t="shared" si="25"/>
        <v>0</v>
      </c>
      <c r="CB54" s="100">
        <f t="shared" si="26"/>
        <v>0</v>
      </c>
      <c r="CC54" s="101">
        <f t="shared" si="27"/>
        <v>0</v>
      </c>
      <c r="CD54" s="102">
        <f t="shared" si="28"/>
        <v>0</v>
      </c>
      <c r="CE54" s="100">
        <f t="shared" si="29"/>
        <v>0</v>
      </c>
      <c r="CF54" s="100">
        <f t="shared" si="30"/>
        <v>0</v>
      </c>
      <c r="CG54" s="100">
        <f t="shared" si="31"/>
        <v>0</v>
      </c>
      <c r="CH54" s="100">
        <f t="shared" si="32"/>
        <v>0</v>
      </c>
      <c r="CI54" s="100">
        <f t="shared" si="33"/>
        <v>0</v>
      </c>
      <c r="CJ54" s="103">
        <f t="shared" si="34"/>
        <v>0</v>
      </c>
      <c r="CK54" s="101">
        <f t="shared" si="35"/>
        <v>0</v>
      </c>
      <c r="CL54" s="103">
        <f t="shared" si="36"/>
        <v>0</v>
      </c>
      <c r="CM54" s="101" t="e">
        <f t="shared" si="37"/>
        <v>#DIV/0!</v>
      </c>
    </row>
    <row r="55" spans="2:91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3"/>
        <v>10</v>
      </c>
      <c r="AY55" s="100" t="e">
        <f t="shared" si="4"/>
        <v>#DIV/0!</v>
      </c>
      <c r="AZ55" s="101" t="e">
        <f t="shared" si="5"/>
        <v>#DIV/0!</v>
      </c>
      <c r="BA55" s="102">
        <f t="shared" si="6"/>
        <v>0</v>
      </c>
      <c r="BB55" s="100" t="e">
        <f t="shared" si="7"/>
        <v>#DIV/0!</v>
      </c>
      <c r="BC55" s="100">
        <f t="shared" si="8"/>
        <v>0</v>
      </c>
      <c r="BD55" s="100" t="e">
        <f t="shared" si="9"/>
        <v>#DIV/0!</v>
      </c>
      <c r="BE55" s="100">
        <f t="shared" si="10"/>
        <v>0</v>
      </c>
      <c r="BF55" s="100" t="e">
        <f t="shared" si="11"/>
        <v>#DIV/0!</v>
      </c>
      <c r="BG55" s="103" t="e">
        <f>+VLOOKUP(K55,'Código Barras'!$C$3:$D$1694,1,0)</f>
        <v>#N/A</v>
      </c>
      <c r="BH55" s="101" t="e">
        <f t="shared" si="12"/>
        <v>#DIV/0!</v>
      </c>
      <c r="BI55" s="103" t="e">
        <f>+VLOOKUP(M55,'Código Barras'!$C$3:$D$1694,1,0)</f>
        <v>#N/A</v>
      </c>
      <c r="BJ55" s="101" t="e">
        <f t="shared" si="13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4"/>
        <v>0</v>
      </c>
      <c r="BQ55" s="103">
        <f t="shared" si="15"/>
        <v>0</v>
      </c>
      <c r="BR55" s="103">
        <f t="shared" si="16"/>
        <v>0</v>
      </c>
      <c r="BS55" s="103">
        <f t="shared" si="17"/>
        <v>0</v>
      </c>
      <c r="BT55" s="101">
        <f t="shared" si="18"/>
        <v>0</v>
      </c>
      <c r="BU55" s="101">
        <f t="shared" si="19"/>
        <v>0</v>
      </c>
      <c r="BV55" s="101">
        <f t="shared" si="20"/>
        <v>0</v>
      </c>
      <c r="BW55" s="101">
        <f t="shared" si="21"/>
        <v>0</v>
      </c>
      <c r="BX55" s="101">
        <f t="shared" si="22"/>
        <v>0</v>
      </c>
      <c r="BY55" s="101">
        <f t="shared" si="23"/>
        <v>0</v>
      </c>
      <c r="BZ55" s="101">
        <f t="shared" si="24"/>
        <v>0</v>
      </c>
      <c r="CA55" s="101">
        <f t="shared" si="25"/>
        <v>0</v>
      </c>
      <c r="CB55" s="100">
        <f t="shared" si="26"/>
        <v>0</v>
      </c>
      <c r="CC55" s="101">
        <f t="shared" si="27"/>
        <v>0</v>
      </c>
      <c r="CD55" s="102">
        <f t="shared" si="28"/>
        <v>0</v>
      </c>
      <c r="CE55" s="100">
        <f t="shared" si="29"/>
        <v>0</v>
      </c>
      <c r="CF55" s="100">
        <f t="shared" si="30"/>
        <v>0</v>
      </c>
      <c r="CG55" s="100">
        <f t="shared" si="31"/>
        <v>0</v>
      </c>
      <c r="CH55" s="100">
        <f t="shared" si="32"/>
        <v>0</v>
      </c>
      <c r="CI55" s="100">
        <f t="shared" si="33"/>
        <v>0</v>
      </c>
      <c r="CJ55" s="103">
        <f t="shared" si="34"/>
        <v>0</v>
      </c>
      <c r="CK55" s="101">
        <f t="shared" si="35"/>
        <v>0</v>
      </c>
      <c r="CL55" s="103">
        <f t="shared" si="36"/>
        <v>0</v>
      </c>
      <c r="CM55" s="101" t="e">
        <f t="shared" si="37"/>
        <v>#DIV/0!</v>
      </c>
    </row>
    <row r="56" spans="2:91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3"/>
        <v>10</v>
      </c>
      <c r="AY56" s="100" t="e">
        <f t="shared" si="4"/>
        <v>#DIV/0!</v>
      </c>
      <c r="AZ56" s="101" t="e">
        <f t="shared" si="5"/>
        <v>#DIV/0!</v>
      </c>
      <c r="BA56" s="102">
        <f t="shared" si="6"/>
        <v>0</v>
      </c>
      <c r="BB56" s="100" t="e">
        <f t="shared" si="7"/>
        <v>#DIV/0!</v>
      </c>
      <c r="BC56" s="100">
        <f t="shared" si="8"/>
        <v>0</v>
      </c>
      <c r="BD56" s="100" t="e">
        <f t="shared" si="9"/>
        <v>#DIV/0!</v>
      </c>
      <c r="BE56" s="100">
        <f t="shared" si="10"/>
        <v>0</v>
      </c>
      <c r="BF56" s="100" t="e">
        <f t="shared" si="11"/>
        <v>#DIV/0!</v>
      </c>
      <c r="BG56" s="103" t="e">
        <f>+VLOOKUP(K56,'Código Barras'!$C$3:$D$1694,1,0)</f>
        <v>#N/A</v>
      </c>
      <c r="BH56" s="101" t="e">
        <f t="shared" si="12"/>
        <v>#DIV/0!</v>
      </c>
      <c r="BI56" s="103" t="e">
        <f>+VLOOKUP(M56,'Código Barras'!$C$3:$D$1694,1,0)</f>
        <v>#N/A</v>
      </c>
      <c r="BJ56" s="101" t="e">
        <f t="shared" si="13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4"/>
        <v>0</v>
      </c>
      <c r="BQ56" s="103">
        <f t="shared" si="15"/>
        <v>0</v>
      </c>
      <c r="BR56" s="103">
        <f t="shared" si="16"/>
        <v>0</v>
      </c>
      <c r="BS56" s="103">
        <f t="shared" si="17"/>
        <v>0</v>
      </c>
      <c r="BT56" s="101">
        <f t="shared" si="18"/>
        <v>0</v>
      </c>
      <c r="BU56" s="101">
        <f t="shared" si="19"/>
        <v>0</v>
      </c>
      <c r="BV56" s="101">
        <f t="shared" si="20"/>
        <v>0</v>
      </c>
      <c r="BW56" s="101">
        <f t="shared" si="21"/>
        <v>0</v>
      </c>
      <c r="BX56" s="101">
        <f t="shared" si="22"/>
        <v>0</v>
      </c>
      <c r="BY56" s="101">
        <f t="shared" si="23"/>
        <v>0</v>
      </c>
      <c r="BZ56" s="101">
        <f t="shared" si="24"/>
        <v>0</v>
      </c>
      <c r="CA56" s="101">
        <f t="shared" si="25"/>
        <v>0</v>
      </c>
      <c r="CB56" s="100">
        <f t="shared" si="26"/>
        <v>0</v>
      </c>
      <c r="CC56" s="101">
        <f t="shared" si="27"/>
        <v>0</v>
      </c>
      <c r="CD56" s="102">
        <f t="shared" si="28"/>
        <v>0</v>
      </c>
      <c r="CE56" s="100">
        <f t="shared" si="29"/>
        <v>0</v>
      </c>
      <c r="CF56" s="100">
        <f t="shared" si="30"/>
        <v>0</v>
      </c>
      <c r="CG56" s="100">
        <f t="shared" si="31"/>
        <v>0</v>
      </c>
      <c r="CH56" s="100">
        <f t="shared" si="32"/>
        <v>0</v>
      </c>
      <c r="CI56" s="100">
        <f t="shared" si="33"/>
        <v>0</v>
      </c>
      <c r="CJ56" s="103">
        <f t="shared" si="34"/>
        <v>0</v>
      </c>
      <c r="CK56" s="101">
        <f t="shared" si="35"/>
        <v>0</v>
      </c>
      <c r="CL56" s="103">
        <f t="shared" si="36"/>
        <v>0</v>
      </c>
      <c r="CM56" s="101" t="e">
        <f t="shared" si="37"/>
        <v>#DIV/0!</v>
      </c>
    </row>
    <row r="57" spans="2:91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3"/>
        <v>10</v>
      </c>
      <c r="AY57" s="100" t="e">
        <f t="shared" si="4"/>
        <v>#DIV/0!</v>
      </c>
      <c r="AZ57" s="101" t="e">
        <f t="shared" si="5"/>
        <v>#DIV/0!</v>
      </c>
      <c r="BA57" s="102">
        <f t="shared" si="6"/>
        <v>0</v>
      </c>
      <c r="BB57" s="100" t="e">
        <f t="shared" si="7"/>
        <v>#DIV/0!</v>
      </c>
      <c r="BC57" s="100">
        <f t="shared" si="8"/>
        <v>0</v>
      </c>
      <c r="BD57" s="100" t="e">
        <f t="shared" si="9"/>
        <v>#DIV/0!</v>
      </c>
      <c r="BE57" s="100">
        <f t="shared" si="10"/>
        <v>0</v>
      </c>
      <c r="BF57" s="100" t="e">
        <f t="shared" si="11"/>
        <v>#DIV/0!</v>
      </c>
      <c r="BG57" s="103" t="e">
        <f>+VLOOKUP(K57,'Código Barras'!$C$3:$D$1694,1,0)</f>
        <v>#N/A</v>
      </c>
      <c r="BH57" s="101" t="e">
        <f t="shared" si="12"/>
        <v>#DIV/0!</v>
      </c>
      <c r="BI57" s="103" t="e">
        <f>+VLOOKUP(M57,'Código Barras'!$C$3:$D$1694,1,0)</f>
        <v>#N/A</v>
      </c>
      <c r="BJ57" s="101" t="e">
        <f t="shared" si="13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4"/>
        <v>0</v>
      </c>
      <c r="BQ57" s="103">
        <f t="shared" si="15"/>
        <v>0</v>
      </c>
      <c r="BR57" s="103">
        <f t="shared" si="16"/>
        <v>0</v>
      </c>
      <c r="BS57" s="103">
        <f t="shared" si="17"/>
        <v>0</v>
      </c>
      <c r="BT57" s="101">
        <f t="shared" si="18"/>
        <v>0</v>
      </c>
      <c r="BU57" s="101">
        <f t="shared" si="19"/>
        <v>0</v>
      </c>
      <c r="BV57" s="101">
        <f t="shared" si="20"/>
        <v>0</v>
      </c>
      <c r="BW57" s="101">
        <f t="shared" si="21"/>
        <v>0</v>
      </c>
      <c r="BX57" s="101">
        <f t="shared" si="22"/>
        <v>0</v>
      </c>
      <c r="BY57" s="101">
        <f t="shared" si="23"/>
        <v>0</v>
      </c>
      <c r="BZ57" s="101">
        <f t="shared" si="24"/>
        <v>0</v>
      </c>
      <c r="CA57" s="101">
        <f t="shared" si="25"/>
        <v>0</v>
      </c>
      <c r="CB57" s="100">
        <f t="shared" si="26"/>
        <v>0</v>
      </c>
      <c r="CC57" s="101">
        <f t="shared" si="27"/>
        <v>0</v>
      </c>
      <c r="CD57" s="102">
        <f t="shared" si="28"/>
        <v>0</v>
      </c>
      <c r="CE57" s="100">
        <f t="shared" si="29"/>
        <v>0</v>
      </c>
      <c r="CF57" s="100">
        <f t="shared" si="30"/>
        <v>0</v>
      </c>
      <c r="CG57" s="100">
        <f t="shared" si="31"/>
        <v>0</v>
      </c>
      <c r="CH57" s="100">
        <f t="shared" si="32"/>
        <v>0</v>
      </c>
      <c r="CI57" s="100">
        <f t="shared" si="33"/>
        <v>0</v>
      </c>
      <c r="CJ57" s="103">
        <f t="shared" si="34"/>
        <v>0</v>
      </c>
      <c r="CK57" s="101">
        <f t="shared" si="35"/>
        <v>0</v>
      </c>
      <c r="CL57" s="103">
        <f t="shared" si="36"/>
        <v>0</v>
      </c>
      <c r="CM57" s="101" t="e">
        <f t="shared" si="37"/>
        <v>#DIV/0!</v>
      </c>
    </row>
    <row r="58" spans="2:91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3"/>
        <v>10</v>
      </c>
      <c r="AY58" s="100" t="e">
        <f t="shared" si="4"/>
        <v>#DIV/0!</v>
      </c>
      <c r="AZ58" s="101" t="e">
        <f t="shared" si="5"/>
        <v>#DIV/0!</v>
      </c>
      <c r="BA58" s="102">
        <f t="shared" si="6"/>
        <v>0</v>
      </c>
      <c r="BB58" s="100" t="e">
        <f t="shared" si="7"/>
        <v>#DIV/0!</v>
      </c>
      <c r="BC58" s="100">
        <f t="shared" si="8"/>
        <v>0</v>
      </c>
      <c r="BD58" s="100" t="e">
        <f t="shared" si="9"/>
        <v>#DIV/0!</v>
      </c>
      <c r="BE58" s="100">
        <f t="shared" si="10"/>
        <v>0</v>
      </c>
      <c r="BF58" s="100" t="e">
        <f t="shared" si="11"/>
        <v>#DIV/0!</v>
      </c>
      <c r="BG58" s="103" t="e">
        <f>+VLOOKUP(K58,'Código Barras'!$C$3:$D$1694,1,0)</f>
        <v>#N/A</v>
      </c>
      <c r="BH58" s="101" t="e">
        <f t="shared" si="12"/>
        <v>#DIV/0!</v>
      </c>
      <c r="BI58" s="103" t="e">
        <f>+VLOOKUP(M58,'Código Barras'!$C$3:$D$1694,1,0)</f>
        <v>#N/A</v>
      </c>
      <c r="BJ58" s="101" t="e">
        <f t="shared" si="13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4"/>
        <v>0</v>
      </c>
      <c r="BQ58" s="103">
        <f t="shared" si="15"/>
        <v>0</v>
      </c>
      <c r="BR58" s="103">
        <f t="shared" si="16"/>
        <v>0</v>
      </c>
      <c r="BS58" s="103">
        <f t="shared" si="17"/>
        <v>0</v>
      </c>
      <c r="BT58" s="101">
        <f t="shared" si="18"/>
        <v>0</v>
      </c>
      <c r="BU58" s="101">
        <f t="shared" si="19"/>
        <v>0</v>
      </c>
      <c r="BV58" s="101">
        <f t="shared" si="20"/>
        <v>0</v>
      </c>
      <c r="BW58" s="101">
        <f t="shared" si="21"/>
        <v>0</v>
      </c>
      <c r="BX58" s="101">
        <f t="shared" si="22"/>
        <v>0</v>
      </c>
      <c r="BY58" s="101">
        <f t="shared" si="23"/>
        <v>0</v>
      </c>
      <c r="BZ58" s="101">
        <f t="shared" si="24"/>
        <v>0</v>
      </c>
      <c r="CA58" s="101">
        <f t="shared" si="25"/>
        <v>0</v>
      </c>
      <c r="CB58" s="100">
        <f t="shared" si="26"/>
        <v>0</v>
      </c>
      <c r="CC58" s="101">
        <f t="shared" si="27"/>
        <v>0</v>
      </c>
      <c r="CD58" s="102">
        <f t="shared" si="28"/>
        <v>0</v>
      </c>
      <c r="CE58" s="100">
        <f t="shared" si="29"/>
        <v>0</v>
      </c>
      <c r="CF58" s="100">
        <f t="shared" si="30"/>
        <v>0</v>
      </c>
      <c r="CG58" s="100">
        <f t="shared" si="31"/>
        <v>0</v>
      </c>
      <c r="CH58" s="100">
        <f t="shared" si="32"/>
        <v>0</v>
      </c>
      <c r="CI58" s="100">
        <f t="shared" si="33"/>
        <v>0</v>
      </c>
      <c r="CJ58" s="103">
        <f t="shared" si="34"/>
        <v>0</v>
      </c>
      <c r="CK58" s="101">
        <f t="shared" si="35"/>
        <v>0</v>
      </c>
      <c r="CL58" s="103">
        <f t="shared" si="36"/>
        <v>0</v>
      </c>
      <c r="CM58" s="101" t="e">
        <f t="shared" si="37"/>
        <v>#DIV/0!</v>
      </c>
    </row>
    <row r="59" spans="2:91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3"/>
        <v>10</v>
      </c>
      <c r="AY59" s="100" t="e">
        <f t="shared" si="4"/>
        <v>#DIV/0!</v>
      </c>
      <c r="AZ59" s="101" t="e">
        <f t="shared" si="5"/>
        <v>#DIV/0!</v>
      </c>
      <c r="BA59" s="102">
        <f t="shared" si="6"/>
        <v>0</v>
      </c>
      <c r="BB59" s="100" t="e">
        <f t="shared" si="7"/>
        <v>#DIV/0!</v>
      </c>
      <c r="BC59" s="100">
        <f t="shared" si="8"/>
        <v>0</v>
      </c>
      <c r="BD59" s="100" t="e">
        <f t="shared" si="9"/>
        <v>#DIV/0!</v>
      </c>
      <c r="BE59" s="100">
        <f t="shared" si="10"/>
        <v>0</v>
      </c>
      <c r="BF59" s="100" t="e">
        <f t="shared" si="11"/>
        <v>#DIV/0!</v>
      </c>
      <c r="BG59" s="103" t="e">
        <f>+VLOOKUP(K59,'Código Barras'!$C$3:$D$1694,1,0)</f>
        <v>#N/A</v>
      </c>
      <c r="BH59" s="101" t="e">
        <f t="shared" si="12"/>
        <v>#DIV/0!</v>
      </c>
      <c r="BI59" s="103" t="e">
        <f>+VLOOKUP(M59,'Código Barras'!$C$3:$D$1694,1,0)</f>
        <v>#N/A</v>
      </c>
      <c r="BJ59" s="101" t="e">
        <f t="shared" si="13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4"/>
        <v>0</v>
      </c>
      <c r="BQ59" s="103">
        <f t="shared" si="15"/>
        <v>0</v>
      </c>
      <c r="BR59" s="103">
        <f t="shared" si="16"/>
        <v>0</v>
      </c>
      <c r="BS59" s="103">
        <f t="shared" si="17"/>
        <v>0</v>
      </c>
      <c r="BT59" s="101">
        <f t="shared" si="18"/>
        <v>0</v>
      </c>
      <c r="BU59" s="101">
        <f t="shared" si="19"/>
        <v>0</v>
      </c>
      <c r="BV59" s="101">
        <f t="shared" si="20"/>
        <v>0</v>
      </c>
      <c r="BW59" s="101">
        <f t="shared" si="21"/>
        <v>0</v>
      </c>
      <c r="BX59" s="101">
        <f t="shared" si="22"/>
        <v>0</v>
      </c>
      <c r="BY59" s="101">
        <f t="shared" si="23"/>
        <v>0</v>
      </c>
      <c r="BZ59" s="101">
        <f t="shared" si="24"/>
        <v>0</v>
      </c>
      <c r="CA59" s="101">
        <f t="shared" si="25"/>
        <v>0</v>
      </c>
      <c r="CB59" s="100">
        <f t="shared" si="26"/>
        <v>0</v>
      </c>
      <c r="CC59" s="101">
        <f t="shared" si="27"/>
        <v>0</v>
      </c>
      <c r="CD59" s="102">
        <f t="shared" si="28"/>
        <v>0</v>
      </c>
      <c r="CE59" s="100">
        <f t="shared" si="29"/>
        <v>0</v>
      </c>
      <c r="CF59" s="100">
        <f t="shared" si="30"/>
        <v>0</v>
      </c>
      <c r="CG59" s="100">
        <f t="shared" si="31"/>
        <v>0</v>
      </c>
      <c r="CH59" s="100">
        <f t="shared" si="32"/>
        <v>0</v>
      </c>
      <c r="CI59" s="100">
        <f t="shared" si="33"/>
        <v>0</v>
      </c>
      <c r="CJ59" s="103">
        <f t="shared" si="34"/>
        <v>0</v>
      </c>
      <c r="CK59" s="101">
        <f t="shared" si="35"/>
        <v>0</v>
      </c>
      <c r="CL59" s="103">
        <f t="shared" si="36"/>
        <v>0</v>
      </c>
      <c r="CM59" s="101" t="e">
        <f t="shared" si="37"/>
        <v>#DIV/0!</v>
      </c>
    </row>
    <row r="60" spans="2:91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3"/>
        <v>10</v>
      </c>
      <c r="AY60" s="100" t="e">
        <f t="shared" si="4"/>
        <v>#DIV/0!</v>
      </c>
      <c r="AZ60" s="101" t="e">
        <f t="shared" si="5"/>
        <v>#DIV/0!</v>
      </c>
      <c r="BA60" s="102">
        <f t="shared" si="6"/>
        <v>0</v>
      </c>
      <c r="BB60" s="100" t="e">
        <f t="shared" si="7"/>
        <v>#DIV/0!</v>
      </c>
      <c r="BC60" s="100">
        <f t="shared" si="8"/>
        <v>0</v>
      </c>
      <c r="BD60" s="100" t="e">
        <f t="shared" si="9"/>
        <v>#DIV/0!</v>
      </c>
      <c r="BE60" s="100">
        <f t="shared" si="10"/>
        <v>0</v>
      </c>
      <c r="BF60" s="100" t="e">
        <f t="shared" si="11"/>
        <v>#DIV/0!</v>
      </c>
      <c r="BG60" s="103" t="e">
        <f>+VLOOKUP(K60,'Código Barras'!$C$3:$D$1694,1,0)</f>
        <v>#N/A</v>
      </c>
      <c r="BH60" s="101" t="e">
        <f t="shared" si="12"/>
        <v>#DIV/0!</v>
      </c>
      <c r="BI60" s="103" t="e">
        <f>+VLOOKUP(M60,'Código Barras'!$C$3:$D$1694,1,0)</f>
        <v>#N/A</v>
      </c>
      <c r="BJ60" s="101" t="e">
        <f t="shared" si="13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4"/>
        <v>0</v>
      </c>
      <c r="BQ60" s="103">
        <f t="shared" si="15"/>
        <v>0</v>
      </c>
      <c r="BR60" s="103">
        <f t="shared" si="16"/>
        <v>0</v>
      </c>
      <c r="BS60" s="103">
        <f t="shared" si="17"/>
        <v>0</v>
      </c>
      <c r="BT60" s="101">
        <f t="shared" si="18"/>
        <v>0</v>
      </c>
      <c r="BU60" s="101">
        <f t="shared" si="19"/>
        <v>0</v>
      </c>
      <c r="BV60" s="101">
        <f t="shared" si="20"/>
        <v>0</v>
      </c>
      <c r="BW60" s="101">
        <f t="shared" si="21"/>
        <v>0</v>
      </c>
      <c r="BX60" s="101">
        <f t="shared" si="22"/>
        <v>0</v>
      </c>
      <c r="BY60" s="101">
        <f t="shared" si="23"/>
        <v>0</v>
      </c>
      <c r="BZ60" s="101">
        <f t="shared" si="24"/>
        <v>0</v>
      </c>
      <c r="CA60" s="101">
        <f t="shared" si="25"/>
        <v>0</v>
      </c>
      <c r="CB60" s="100">
        <f t="shared" si="26"/>
        <v>0</v>
      </c>
      <c r="CC60" s="101">
        <f t="shared" si="27"/>
        <v>0</v>
      </c>
      <c r="CD60" s="102">
        <f t="shared" si="28"/>
        <v>0</v>
      </c>
      <c r="CE60" s="100">
        <f t="shared" si="29"/>
        <v>0</v>
      </c>
      <c r="CF60" s="100">
        <f t="shared" si="30"/>
        <v>0</v>
      </c>
      <c r="CG60" s="100">
        <f t="shared" si="31"/>
        <v>0</v>
      </c>
      <c r="CH60" s="100">
        <f t="shared" si="32"/>
        <v>0</v>
      </c>
      <c r="CI60" s="100">
        <f t="shared" si="33"/>
        <v>0</v>
      </c>
      <c r="CJ60" s="103">
        <f t="shared" si="34"/>
        <v>0</v>
      </c>
      <c r="CK60" s="101">
        <f t="shared" si="35"/>
        <v>0</v>
      </c>
      <c r="CL60" s="103">
        <f t="shared" si="36"/>
        <v>0</v>
      </c>
      <c r="CM60" s="101" t="e">
        <f t="shared" si="37"/>
        <v>#DIV/0!</v>
      </c>
    </row>
    <row r="61" spans="2:91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3"/>
        <v>10</v>
      </c>
      <c r="AY61" s="100" t="e">
        <f t="shared" si="4"/>
        <v>#DIV/0!</v>
      </c>
      <c r="AZ61" s="101" t="e">
        <f t="shared" si="5"/>
        <v>#DIV/0!</v>
      </c>
      <c r="BA61" s="102">
        <f t="shared" si="6"/>
        <v>0</v>
      </c>
      <c r="BB61" s="100" t="e">
        <f t="shared" si="7"/>
        <v>#DIV/0!</v>
      </c>
      <c r="BC61" s="100">
        <f t="shared" si="8"/>
        <v>0</v>
      </c>
      <c r="BD61" s="100" t="e">
        <f t="shared" si="9"/>
        <v>#DIV/0!</v>
      </c>
      <c r="BE61" s="100">
        <f t="shared" si="10"/>
        <v>0</v>
      </c>
      <c r="BF61" s="100" t="e">
        <f t="shared" si="11"/>
        <v>#DIV/0!</v>
      </c>
      <c r="BG61" s="103" t="e">
        <f>+VLOOKUP(K61,'Código Barras'!$C$3:$D$1694,1,0)</f>
        <v>#N/A</v>
      </c>
      <c r="BH61" s="101" t="e">
        <f t="shared" si="12"/>
        <v>#DIV/0!</v>
      </c>
      <c r="BI61" s="103" t="e">
        <f>+VLOOKUP(M61,'Código Barras'!$C$3:$D$1694,1,0)</f>
        <v>#N/A</v>
      </c>
      <c r="BJ61" s="101" t="e">
        <f t="shared" si="13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4"/>
        <v>0</v>
      </c>
      <c r="BQ61" s="103">
        <f t="shared" si="15"/>
        <v>0</v>
      </c>
      <c r="BR61" s="103">
        <f t="shared" si="16"/>
        <v>0</v>
      </c>
      <c r="BS61" s="103">
        <f t="shared" si="17"/>
        <v>0</v>
      </c>
      <c r="BT61" s="101">
        <f t="shared" si="18"/>
        <v>0</v>
      </c>
      <c r="BU61" s="101">
        <f t="shared" si="19"/>
        <v>0</v>
      </c>
      <c r="BV61" s="101">
        <f t="shared" si="20"/>
        <v>0</v>
      </c>
      <c r="BW61" s="101">
        <f t="shared" si="21"/>
        <v>0</v>
      </c>
      <c r="BX61" s="101">
        <f t="shared" si="22"/>
        <v>0</v>
      </c>
      <c r="BY61" s="101">
        <f t="shared" si="23"/>
        <v>0</v>
      </c>
      <c r="BZ61" s="101">
        <f t="shared" si="24"/>
        <v>0</v>
      </c>
      <c r="CA61" s="101">
        <f t="shared" si="25"/>
        <v>0</v>
      </c>
      <c r="CB61" s="100">
        <f t="shared" si="26"/>
        <v>0</v>
      </c>
      <c r="CC61" s="101">
        <f t="shared" si="27"/>
        <v>0</v>
      </c>
      <c r="CD61" s="102">
        <f t="shared" si="28"/>
        <v>0</v>
      </c>
      <c r="CE61" s="100">
        <f t="shared" si="29"/>
        <v>0</v>
      </c>
      <c r="CF61" s="100">
        <f t="shared" si="30"/>
        <v>0</v>
      </c>
      <c r="CG61" s="100">
        <f t="shared" si="31"/>
        <v>0</v>
      </c>
      <c r="CH61" s="100">
        <f t="shared" si="32"/>
        <v>0</v>
      </c>
      <c r="CI61" s="100">
        <f t="shared" si="33"/>
        <v>0</v>
      </c>
      <c r="CJ61" s="103">
        <f t="shared" si="34"/>
        <v>0</v>
      </c>
      <c r="CK61" s="101">
        <f t="shared" si="35"/>
        <v>0</v>
      </c>
      <c r="CL61" s="103">
        <f t="shared" si="36"/>
        <v>0</v>
      </c>
      <c r="CM61" s="101" t="e">
        <f t="shared" si="37"/>
        <v>#DIV/0!</v>
      </c>
    </row>
    <row r="62" spans="2:91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3"/>
        <v>10</v>
      </c>
      <c r="AY62" s="100" t="e">
        <f t="shared" si="4"/>
        <v>#DIV/0!</v>
      </c>
      <c r="AZ62" s="101" t="e">
        <f t="shared" si="5"/>
        <v>#DIV/0!</v>
      </c>
      <c r="BA62" s="102">
        <f t="shared" si="6"/>
        <v>0</v>
      </c>
      <c r="BB62" s="100" t="e">
        <f t="shared" si="7"/>
        <v>#DIV/0!</v>
      </c>
      <c r="BC62" s="100">
        <f t="shared" si="8"/>
        <v>0</v>
      </c>
      <c r="BD62" s="100" t="e">
        <f t="shared" si="9"/>
        <v>#DIV/0!</v>
      </c>
      <c r="BE62" s="100">
        <f t="shared" si="10"/>
        <v>0</v>
      </c>
      <c r="BF62" s="100" t="e">
        <f t="shared" si="11"/>
        <v>#DIV/0!</v>
      </c>
      <c r="BG62" s="103" t="e">
        <f>+VLOOKUP(K62,'Código Barras'!$C$3:$D$1694,1,0)</f>
        <v>#N/A</v>
      </c>
      <c r="BH62" s="101" t="e">
        <f t="shared" si="12"/>
        <v>#DIV/0!</v>
      </c>
      <c r="BI62" s="103" t="e">
        <f>+VLOOKUP(M62,'Código Barras'!$C$3:$D$1694,1,0)</f>
        <v>#N/A</v>
      </c>
      <c r="BJ62" s="101" t="e">
        <f t="shared" si="13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4"/>
        <v>0</v>
      </c>
      <c r="BQ62" s="103">
        <f t="shared" si="15"/>
        <v>0</v>
      </c>
      <c r="BR62" s="103">
        <f t="shared" si="16"/>
        <v>0</v>
      </c>
      <c r="BS62" s="103">
        <f t="shared" si="17"/>
        <v>0</v>
      </c>
      <c r="BT62" s="101">
        <f t="shared" si="18"/>
        <v>0</v>
      </c>
      <c r="BU62" s="101">
        <f t="shared" si="19"/>
        <v>0</v>
      </c>
      <c r="BV62" s="101">
        <f t="shared" si="20"/>
        <v>0</v>
      </c>
      <c r="BW62" s="101">
        <f t="shared" si="21"/>
        <v>0</v>
      </c>
      <c r="BX62" s="101">
        <f t="shared" si="22"/>
        <v>0</v>
      </c>
      <c r="BY62" s="101">
        <f t="shared" si="23"/>
        <v>0</v>
      </c>
      <c r="BZ62" s="101">
        <f t="shared" si="24"/>
        <v>0</v>
      </c>
      <c r="CA62" s="101">
        <f t="shared" si="25"/>
        <v>0</v>
      </c>
      <c r="CB62" s="100">
        <f t="shared" si="26"/>
        <v>0</v>
      </c>
      <c r="CC62" s="101">
        <f t="shared" si="27"/>
        <v>0</v>
      </c>
      <c r="CD62" s="102">
        <f t="shared" si="28"/>
        <v>0</v>
      </c>
      <c r="CE62" s="100">
        <f t="shared" si="29"/>
        <v>0</v>
      </c>
      <c r="CF62" s="100">
        <f t="shared" si="30"/>
        <v>0</v>
      </c>
      <c r="CG62" s="100">
        <f t="shared" si="31"/>
        <v>0</v>
      </c>
      <c r="CH62" s="100">
        <f t="shared" si="32"/>
        <v>0</v>
      </c>
      <c r="CI62" s="100">
        <f t="shared" si="33"/>
        <v>0</v>
      </c>
      <c r="CJ62" s="103">
        <f t="shared" si="34"/>
        <v>0</v>
      </c>
      <c r="CK62" s="101">
        <f t="shared" si="35"/>
        <v>0</v>
      </c>
      <c r="CL62" s="103">
        <f t="shared" si="36"/>
        <v>0</v>
      </c>
      <c r="CM62" s="101" t="e">
        <f t="shared" si="37"/>
        <v>#DIV/0!</v>
      </c>
    </row>
    <row r="63" spans="2:91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3"/>
        <v>10</v>
      </c>
      <c r="AY63" s="100" t="e">
        <f t="shared" si="4"/>
        <v>#DIV/0!</v>
      </c>
      <c r="AZ63" s="101" t="e">
        <f t="shared" si="5"/>
        <v>#DIV/0!</v>
      </c>
      <c r="BA63" s="102">
        <f t="shared" si="6"/>
        <v>0</v>
      </c>
      <c r="BB63" s="100" t="e">
        <f t="shared" si="7"/>
        <v>#DIV/0!</v>
      </c>
      <c r="BC63" s="100">
        <f t="shared" si="8"/>
        <v>0</v>
      </c>
      <c r="BD63" s="100" t="e">
        <f t="shared" si="9"/>
        <v>#DIV/0!</v>
      </c>
      <c r="BE63" s="100">
        <f t="shared" si="10"/>
        <v>0</v>
      </c>
      <c r="BF63" s="100" t="e">
        <f t="shared" si="11"/>
        <v>#DIV/0!</v>
      </c>
      <c r="BG63" s="103" t="e">
        <f>+VLOOKUP(K63,'Código Barras'!$C$3:$D$1694,1,0)</f>
        <v>#N/A</v>
      </c>
      <c r="BH63" s="101" t="e">
        <f t="shared" si="12"/>
        <v>#DIV/0!</v>
      </c>
      <c r="BI63" s="103" t="e">
        <f>+VLOOKUP(M63,'Código Barras'!$C$3:$D$1694,1,0)</f>
        <v>#N/A</v>
      </c>
      <c r="BJ63" s="101" t="e">
        <f t="shared" si="13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4"/>
        <v>0</v>
      </c>
      <c r="BQ63" s="103">
        <f t="shared" si="15"/>
        <v>0</v>
      </c>
      <c r="BR63" s="103">
        <f t="shared" si="16"/>
        <v>0</v>
      </c>
      <c r="BS63" s="103">
        <f t="shared" si="17"/>
        <v>0</v>
      </c>
      <c r="BT63" s="101">
        <f t="shared" si="18"/>
        <v>0</v>
      </c>
      <c r="BU63" s="101">
        <f t="shared" si="19"/>
        <v>0</v>
      </c>
      <c r="BV63" s="101">
        <f t="shared" si="20"/>
        <v>0</v>
      </c>
      <c r="BW63" s="101">
        <f t="shared" si="21"/>
        <v>0</v>
      </c>
      <c r="BX63" s="101">
        <f t="shared" si="22"/>
        <v>0</v>
      </c>
      <c r="BY63" s="101">
        <f t="shared" si="23"/>
        <v>0</v>
      </c>
      <c r="BZ63" s="101">
        <f t="shared" si="24"/>
        <v>0</v>
      </c>
      <c r="CA63" s="101">
        <f t="shared" si="25"/>
        <v>0</v>
      </c>
      <c r="CB63" s="100">
        <f t="shared" si="26"/>
        <v>0</v>
      </c>
      <c r="CC63" s="101">
        <f t="shared" si="27"/>
        <v>0</v>
      </c>
      <c r="CD63" s="102">
        <f t="shared" si="28"/>
        <v>0</v>
      </c>
      <c r="CE63" s="100">
        <f t="shared" si="29"/>
        <v>0</v>
      </c>
      <c r="CF63" s="100">
        <f t="shared" si="30"/>
        <v>0</v>
      </c>
      <c r="CG63" s="100">
        <f t="shared" si="31"/>
        <v>0</v>
      </c>
      <c r="CH63" s="100">
        <f t="shared" si="32"/>
        <v>0</v>
      </c>
      <c r="CI63" s="100">
        <f t="shared" si="33"/>
        <v>0</v>
      </c>
      <c r="CJ63" s="103">
        <f t="shared" si="34"/>
        <v>0</v>
      </c>
      <c r="CK63" s="101">
        <f t="shared" si="35"/>
        <v>0</v>
      </c>
      <c r="CL63" s="103">
        <f t="shared" si="36"/>
        <v>0</v>
      </c>
      <c r="CM63" s="101" t="e">
        <f t="shared" si="37"/>
        <v>#DIV/0!</v>
      </c>
    </row>
    <row r="64" spans="2:91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3"/>
        <v>10</v>
      </c>
      <c r="AY64" s="100" t="e">
        <f t="shared" si="4"/>
        <v>#DIV/0!</v>
      </c>
      <c r="AZ64" s="101" t="e">
        <f t="shared" si="5"/>
        <v>#DIV/0!</v>
      </c>
      <c r="BA64" s="102">
        <f t="shared" si="6"/>
        <v>0</v>
      </c>
      <c r="BB64" s="100" t="e">
        <f t="shared" si="7"/>
        <v>#DIV/0!</v>
      </c>
      <c r="BC64" s="100">
        <f t="shared" si="8"/>
        <v>0</v>
      </c>
      <c r="BD64" s="100" t="e">
        <f t="shared" si="9"/>
        <v>#DIV/0!</v>
      </c>
      <c r="BE64" s="100">
        <f t="shared" si="10"/>
        <v>0</v>
      </c>
      <c r="BF64" s="100" t="e">
        <f t="shared" si="11"/>
        <v>#DIV/0!</v>
      </c>
      <c r="BG64" s="103" t="e">
        <f>+VLOOKUP(K64,'Código Barras'!$C$3:$D$1694,1,0)</f>
        <v>#N/A</v>
      </c>
      <c r="BH64" s="101" t="e">
        <f t="shared" si="12"/>
        <v>#DIV/0!</v>
      </c>
      <c r="BI64" s="103" t="e">
        <f>+VLOOKUP(M64,'Código Barras'!$C$3:$D$1694,1,0)</f>
        <v>#N/A</v>
      </c>
      <c r="BJ64" s="101" t="e">
        <f t="shared" si="13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4"/>
        <v>0</v>
      </c>
      <c r="BQ64" s="103">
        <f t="shared" si="15"/>
        <v>0</v>
      </c>
      <c r="BR64" s="103">
        <f t="shared" si="16"/>
        <v>0</v>
      </c>
      <c r="BS64" s="103">
        <f t="shared" si="17"/>
        <v>0</v>
      </c>
      <c r="BT64" s="101">
        <f t="shared" si="18"/>
        <v>0</v>
      </c>
      <c r="BU64" s="101">
        <f t="shared" si="19"/>
        <v>0</v>
      </c>
      <c r="BV64" s="101">
        <f t="shared" si="20"/>
        <v>0</v>
      </c>
      <c r="BW64" s="101">
        <f t="shared" si="21"/>
        <v>0</v>
      </c>
      <c r="BX64" s="101">
        <f t="shared" si="22"/>
        <v>0</v>
      </c>
      <c r="BY64" s="101">
        <f t="shared" si="23"/>
        <v>0</v>
      </c>
      <c r="BZ64" s="101">
        <f t="shared" si="24"/>
        <v>0</v>
      </c>
      <c r="CA64" s="101">
        <f t="shared" si="25"/>
        <v>0</v>
      </c>
      <c r="CB64" s="100">
        <f t="shared" si="26"/>
        <v>0</v>
      </c>
      <c r="CC64" s="101">
        <f t="shared" si="27"/>
        <v>0</v>
      </c>
      <c r="CD64" s="102">
        <f t="shared" si="28"/>
        <v>0</v>
      </c>
      <c r="CE64" s="100">
        <f t="shared" si="29"/>
        <v>0</v>
      </c>
      <c r="CF64" s="100">
        <f t="shared" si="30"/>
        <v>0</v>
      </c>
      <c r="CG64" s="100">
        <f t="shared" si="31"/>
        <v>0</v>
      </c>
      <c r="CH64" s="100">
        <f t="shared" si="32"/>
        <v>0</v>
      </c>
      <c r="CI64" s="100">
        <f t="shared" si="33"/>
        <v>0</v>
      </c>
      <c r="CJ64" s="103">
        <f t="shared" si="34"/>
        <v>0</v>
      </c>
      <c r="CK64" s="101">
        <f t="shared" si="35"/>
        <v>0</v>
      </c>
      <c r="CL64" s="103">
        <f t="shared" si="36"/>
        <v>0</v>
      </c>
      <c r="CM64" s="101" t="e">
        <f t="shared" si="37"/>
        <v>#DIV/0!</v>
      </c>
    </row>
    <row r="65" spans="2:91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3"/>
        <v>10</v>
      </c>
      <c r="AY65" s="100" t="e">
        <f t="shared" si="4"/>
        <v>#DIV/0!</v>
      </c>
      <c r="AZ65" s="101" t="e">
        <f t="shared" si="5"/>
        <v>#DIV/0!</v>
      </c>
      <c r="BA65" s="102">
        <f t="shared" si="6"/>
        <v>0</v>
      </c>
      <c r="BB65" s="100" t="e">
        <f t="shared" si="7"/>
        <v>#DIV/0!</v>
      </c>
      <c r="BC65" s="100">
        <f t="shared" si="8"/>
        <v>0</v>
      </c>
      <c r="BD65" s="100" t="e">
        <f t="shared" si="9"/>
        <v>#DIV/0!</v>
      </c>
      <c r="BE65" s="100">
        <f t="shared" si="10"/>
        <v>0</v>
      </c>
      <c r="BF65" s="100" t="e">
        <f t="shared" si="11"/>
        <v>#DIV/0!</v>
      </c>
      <c r="BG65" s="103" t="e">
        <f>+VLOOKUP(K65,'Código Barras'!$C$3:$D$1694,1,0)</f>
        <v>#N/A</v>
      </c>
      <c r="BH65" s="101" t="e">
        <f t="shared" si="12"/>
        <v>#DIV/0!</v>
      </c>
      <c r="BI65" s="103" t="e">
        <f>+VLOOKUP(M65,'Código Barras'!$C$3:$D$1694,1,0)</f>
        <v>#N/A</v>
      </c>
      <c r="BJ65" s="101" t="e">
        <f t="shared" si="13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4"/>
        <v>0</v>
      </c>
      <c r="BQ65" s="103">
        <f t="shared" si="15"/>
        <v>0</v>
      </c>
      <c r="BR65" s="103">
        <f t="shared" si="16"/>
        <v>0</v>
      </c>
      <c r="BS65" s="103">
        <f t="shared" si="17"/>
        <v>0</v>
      </c>
      <c r="BT65" s="101">
        <f t="shared" si="18"/>
        <v>0</v>
      </c>
      <c r="BU65" s="101">
        <f t="shared" si="19"/>
        <v>0</v>
      </c>
      <c r="BV65" s="101">
        <f t="shared" si="20"/>
        <v>0</v>
      </c>
      <c r="BW65" s="101">
        <f t="shared" si="21"/>
        <v>0</v>
      </c>
      <c r="BX65" s="101">
        <f t="shared" si="22"/>
        <v>0</v>
      </c>
      <c r="BY65" s="101">
        <f t="shared" si="23"/>
        <v>0</v>
      </c>
      <c r="BZ65" s="101">
        <f t="shared" si="24"/>
        <v>0</v>
      </c>
      <c r="CA65" s="101">
        <f t="shared" si="25"/>
        <v>0</v>
      </c>
      <c r="CB65" s="100">
        <f t="shared" si="26"/>
        <v>0</v>
      </c>
      <c r="CC65" s="101">
        <f t="shared" si="27"/>
        <v>0</v>
      </c>
      <c r="CD65" s="102">
        <f t="shared" si="28"/>
        <v>0</v>
      </c>
      <c r="CE65" s="100">
        <f t="shared" si="29"/>
        <v>0</v>
      </c>
      <c r="CF65" s="100">
        <f t="shared" si="30"/>
        <v>0</v>
      </c>
      <c r="CG65" s="100">
        <f t="shared" si="31"/>
        <v>0</v>
      </c>
      <c r="CH65" s="100">
        <f t="shared" si="32"/>
        <v>0</v>
      </c>
      <c r="CI65" s="100">
        <f t="shared" si="33"/>
        <v>0</v>
      </c>
      <c r="CJ65" s="103">
        <f t="shared" si="34"/>
        <v>0</v>
      </c>
      <c r="CK65" s="101">
        <f t="shared" si="35"/>
        <v>0</v>
      </c>
      <c r="CL65" s="103">
        <f t="shared" si="36"/>
        <v>0</v>
      </c>
      <c r="CM65" s="101" t="e">
        <f t="shared" si="37"/>
        <v>#DIV/0!</v>
      </c>
    </row>
    <row r="66" spans="2:91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3"/>
        <v>10</v>
      </c>
      <c r="AY66" s="100" t="e">
        <f t="shared" si="4"/>
        <v>#DIV/0!</v>
      </c>
      <c r="AZ66" s="101" t="e">
        <f t="shared" si="5"/>
        <v>#DIV/0!</v>
      </c>
      <c r="BA66" s="102">
        <f t="shared" si="6"/>
        <v>0</v>
      </c>
      <c r="BB66" s="100" t="e">
        <f t="shared" si="7"/>
        <v>#DIV/0!</v>
      </c>
      <c r="BC66" s="100">
        <f t="shared" si="8"/>
        <v>0</v>
      </c>
      <c r="BD66" s="100" t="e">
        <f t="shared" si="9"/>
        <v>#DIV/0!</v>
      </c>
      <c r="BE66" s="100">
        <f t="shared" si="10"/>
        <v>0</v>
      </c>
      <c r="BF66" s="100" t="e">
        <f t="shared" si="11"/>
        <v>#DIV/0!</v>
      </c>
      <c r="BG66" s="103" t="e">
        <f>+VLOOKUP(K66,'Código Barras'!$C$3:$D$1694,1,0)</f>
        <v>#N/A</v>
      </c>
      <c r="BH66" s="101" t="e">
        <f t="shared" si="12"/>
        <v>#DIV/0!</v>
      </c>
      <c r="BI66" s="103" t="e">
        <f>+VLOOKUP(M66,'Código Barras'!$C$3:$D$1694,1,0)</f>
        <v>#N/A</v>
      </c>
      <c r="BJ66" s="101" t="e">
        <f t="shared" si="13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4"/>
        <v>0</v>
      </c>
      <c r="BQ66" s="103">
        <f t="shared" si="15"/>
        <v>0</v>
      </c>
      <c r="BR66" s="103">
        <f t="shared" si="16"/>
        <v>0</v>
      </c>
      <c r="BS66" s="103">
        <f t="shared" si="17"/>
        <v>0</v>
      </c>
      <c r="BT66" s="101">
        <f t="shared" si="18"/>
        <v>0</v>
      </c>
      <c r="BU66" s="101">
        <f t="shared" si="19"/>
        <v>0</v>
      </c>
      <c r="BV66" s="101">
        <f t="shared" si="20"/>
        <v>0</v>
      </c>
      <c r="BW66" s="101">
        <f t="shared" si="21"/>
        <v>0</v>
      </c>
      <c r="BX66" s="101">
        <f t="shared" si="22"/>
        <v>0</v>
      </c>
      <c r="BY66" s="101">
        <f t="shared" si="23"/>
        <v>0</v>
      </c>
      <c r="BZ66" s="101">
        <f t="shared" si="24"/>
        <v>0</v>
      </c>
      <c r="CA66" s="101">
        <f t="shared" si="25"/>
        <v>0</v>
      </c>
      <c r="CB66" s="100">
        <f t="shared" si="26"/>
        <v>0</v>
      </c>
      <c r="CC66" s="101">
        <f t="shared" si="27"/>
        <v>0</v>
      </c>
      <c r="CD66" s="102">
        <f t="shared" si="28"/>
        <v>0</v>
      </c>
      <c r="CE66" s="100">
        <f t="shared" si="29"/>
        <v>0</v>
      </c>
      <c r="CF66" s="100">
        <f t="shared" si="30"/>
        <v>0</v>
      </c>
      <c r="CG66" s="100">
        <f t="shared" si="31"/>
        <v>0</v>
      </c>
      <c r="CH66" s="100">
        <f t="shared" si="32"/>
        <v>0</v>
      </c>
      <c r="CI66" s="100">
        <f t="shared" si="33"/>
        <v>0</v>
      </c>
      <c r="CJ66" s="103">
        <f t="shared" si="34"/>
        <v>0</v>
      </c>
      <c r="CK66" s="101">
        <f t="shared" si="35"/>
        <v>0</v>
      </c>
      <c r="CL66" s="103">
        <f t="shared" si="36"/>
        <v>0</v>
      </c>
      <c r="CM66" s="101" t="e">
        <f t="shared" si="37"/>
        <v>#DIV/0!</v>
      </c>
    </row>
    <row r="67" spans="2:91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3"/>
        <v>10</v>
      </c>
      <c r="AY67" s="100" t="e">
        <f t="shared" si="4"/>
        <v>#DIV/0!</v>
      </c>
      <c r="AZ67" s="101" t="e">
        <f t="shared" si="5"/>
        <v>#DIV/0!</v>
      </c>
      <c r="BA67" s="102">
        <f t="shared" si="6"/>
        <v>0</v>
      </c>
      <c r="BB67" s="100" t="e">
        <f t="shared" si="7"/>
        <v>#DIV/0!</v>
      </c>
      <c r="BC67" s="100">
        <f t="shared" si="8"/>
        <v>0</v>
      </c>
      <c r="BD67" s="100" t="e">
        <f t="shared" si="9"/>
        <v>#DIV/0!</v>
      </c>
      <c r="BE67" s="100">
        <f t="shared" si="10"/>
        <v>0</v>
      </c>
      <c r="BF67" s="100" t="e">
        <f t="shared" si="11"/>
        <v>#DIV/0!</v>
      </c>
      <c r="BG67" s="103" t="e">
        <f>+VLOOKUP(K67,'Código Barras'!$C$3:$D$1694,1,0)</f>
        <v>#N/A</v>
      </c>
      <c r="BH67" s="101" t="e">
        <f t="shared" si="12"/>
        <v>#DIV/0!</v>
      </c>
      <c r="BI67" s="103" t="e">
        <f>+VLOOKUP(M67,'Código Barras'!$C$3:$D$1694,1,0)</f>
        <v>#N/A</v>
      </c>
      <c r="BJ67" s="101" t="e">
        <f t="shared" si="13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4"/>
        <v>0</v>
      </c>
      <c r="BQ67" s="103">
        <f t="shared" si="15"/>
        <v>0</v>
      </c>
      <c r="BR67" s="103">
        <f t="shared" si="16"/>
        <v>0</v>
      </c>
      <c r="BS67" s="103">
        <f t="shared" si="17"/>
        <v>0</v>
      </c>
      <c r="BT67" s="101">
        <f t="shared" si="18"/>
        <v>0</v>
      </c>
      <c r="BU67" s="101">
        <f t="shared" si="19"/>
        <v>0</v>
      </c>
      <c r="BV67" s="101">
        <f t="shared" si="20"/>
        <v>0</v>
      </c>
      <c r="BW67" s="101">
        <f t="shared" si="21"/>
        <v>0</v>
      </c>
      <c r="BX67" s="101">
        <f t="shared" si="22"/>
        <v>0</v>
      </c>
      <c r="BY67" s="101">
        <f t="shared" si="23"/>
        <v>0</v>
      </c>
      <c r="BZ67" s="101">
        <f t="shared" si="24"/>
        <v>0</v>
      </c>
      <c r="CA67" s="101">
        <f t="shared" si="25"/>
        <v>0</v>
      </c>
      <c r="CB67" s="100">
        <f t="shared" si="26"/>
        <v>0</v>
      </c>
      <c r="CC67" s="101">
        <f t="shared" si="27"/>
        <v>0</v>
      </c>
      <c r="CD67" s="102">
        <f t="shared" si="28"/>
        <v>0</v>
      </c>
      <c r="CE67" s="100">
        <f t="shared" si="29"/>
        <v>0</v>
      </c>
      <c r="CF67" s="100">
        <f t="shared" si="30"/>
        <v>0</v>
      </c>
      <c r="CG67" s="100">
        <f t="shared" si="31"/>
        <v>0</v>
      </c>
      <c r="CH67" s="100">
        <f t="shared" si="32"/>
        <v>0</v>
      </c>
      <c r="CI67" s="100">
        <f t="shared" si="33"/>
        <v>0</v>
      </c>
      <c r="CJ67" s="103">
        <f t="shared" si="34"/>
        <v>0</v>
      </c>
      <c r="CK67" s="101">
        <f t="shared" si="35"/>
        <v>0</v>
      </c>
      <c r="CL67" s="103">
        <f t="shared" si="36"/>
        <v>0</v>
      </c>
      <c r="CM67" s="101" t="e">
        <f t="shared" si="37"/>
        <v>#DIV/0!</v>
      </c>
    </row>
    <row r="68" spans="2:91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3"/>
        <v>10</v>
      </c>
      <c r="AY68" s="100" t="e">
        <f t="shared" si="4"/>
        <v>#DIV/0!</v>
      </c>
      <c r="AZ68" s="101" t="e">
        <f t="shared" si="5"/>
        <v>#DIV/0!</v>
      </c>
      <c r="BA68" s="102">
        <f t="shared" si="6"/>
        <v>0</v>
      </c>
      <c r="BB68" s="100" t="e">
        <f t="shared" si="7"/>
        <v>#DIV/0!</v>
      </c>
      <c r="BC68" s="100">
        <f t="shared" si="8"/>
        <v>0</v>
      </c>
      <c r="BD68" s="100" t="e">
        <f t="shared" si="9"/>
        <v>#DIV/0!</v>
      </c>
      <c r="BE68" s="100">
        <f t="shared" si="10"/>
        <v>0</v>
      </c>
      <c r="BF68" s="100" t="e">
        <f t="shared" si="11"/>
        <v>#DIV/0!</v>
      </c>
      <c r="BG68" s="103" t="e">
        <f>+VLOOKUP(K68,'Código Barras'!$C$3:$D$1694,1,0)</f>
        <v>#N/A</v>
      </c>
      <c r="BH68" s="101" t="e">
        <f t="shared" si="12"/>
        <v>#DIV/0!</v>
      </c>
      <c r="BI68" s="103" t="e">
        <f>+VLOOKUP(M68,'Código Barras'!$C$3:$D$1694,1,0)</f>
        <v>#N/A</v>
      </c>
      <c r="BJ68" s="101" t="e">
        <f t="shared" si="13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4"/>
        <v>0</v>
      </c>
      <c r="BQ68" s="103">
        <f t="shared" si="15"/>
        <v>0</v>
      </c>
      <c r="BR68" s="103">
        <f t="shared" si="16"/>
        <v>0</v>
      </c>
      <c r="BS68" s="103">
        <f t="shared" si="17"/>
        <v>0</v>
      </c>
      <c r="BT68" s="101">
        <f t="shared" si="18"/>
        <v>0</v>
      </c>
      <c r="BU68" s="101">
        <f t="shared" si="19"/>
        <v>0</v>
      </c>
      <c r="BV68" s="101">
        <f t="shared" si="20"/>
        <v>0</v>
      </c>
      <c r="BW68" s="101">
        <f t="shared" si="21"/>
        <v>0</v>
      </c>
      <c r="BX68" s="101">
        <f t="shared" si="22"/>
        <v>0</v>
      </c>
      <c r="BY68" s="101">
        <f t="shared" si="23"/>
        <v>0</v>
      </c>
      <c r="BZ68" s="101">
        <f t="shared" si="24"/>
        <v>0</v>
      </c>
      <c r="CA68" s="101">
        <f t="shared" si="25"/>
        <v>0</v>
      </c>
      <c r="CB68" s="100">
        <f t="shared" si="26"/>
        <v>0</v>
      </c>
      <c r="CC68" s="101">
        <f t="shared" si="27"/>
        <v>0</v>
      </c>
      <c r="CD68" s="102">
        <f t="shared" si="28"/>
        <v>0</v>
      </c>
      <c r="CE68" s="100">
        <f t="shared" si="29"/>
        <v>0</v>
      </c>
      <c r="CF68" s="100">
        <f t="shared" si="30"/>
        <v>0</v>
      </c>
      <c r="CG68" s="100">
        <f t="shared" si="31"/>
        <v>0</v>
      </c>
      <c r="CH68" s="100">
        <f t="shared" si="32"/>
        <v>0</v>
      </c>
      <c r="CI68" s="100">
        <f t="shared" si="33"/>
        <v>0</v>
      </c>
      <c r="CJ68" s="103">
        <f t="shared" si="34"/>
        <v>0</v>
      </c>
      <c r="CK68" s="101">
        <f t="shared" si="35"/>
        <v>0</v>
      </c>
      <c r="CL68" s="103">
        <f t="shared" si="36"/>
        <v>0</v>
      </c>
      <c r="CM68" s="101" t="e">
        <f t="shared" si="37"/>
        <v>#DIV/0!</v>
      </c>
    </row>
    <row r="69" spans="2:91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3"/>
        <v>10</v>
      </c>
      <c r="AY69" s="100" t="e">
        <f t="shared" si="4"/>
        <v>#DIV/0!</v>
      </c>
      <c r="AZ69" s="101" t="e">
        <f t="shared" si="5"/>
        <v>#DIV/0!</v>
      </c>
      <c r="BA69" s="102">
        <f t="shared" si="6"/>
        <v>0</v>
      </c>
      <c r="BB69" s="100" t="e">
        <f t="shared" si="7"/>
        <v>#DIV/0!</v>
      </c>
      <c r="BC69" s="100">
        <f t="shared" si="8"/>
        <v>0</v>
      </c>
      <c r="BD69" s="100" t="e">
        <f t="shared" si="9"/>
        <v>#DIV/0!</v>
      </c>
      <c r="BE69" s="100">
        <f t="shared" si="10"/>
        <v>0</v>
      </c>
      <c r="BF69" s="100" t="e">
        <f t="shared" si="11"/>
        <v>#DIV/0!</v>
      </c>
      <c r="BG69" s="103" t="e">
        <f>+VLOOKUP(K69,'Código Barras'!$C$3:$D$1694,1,0)</f>
        <v>#N/A</v>
      </c>
      <c r="BH69" s="101" t="e">
        <f t="shared" si="12"/>
        <v>#DIV/0!</v>
      </c>
      <c r="BI69" s="103" t="e">
        <f>+VLOOKUP(M69,'Código Barras'!$C$3:$D$1694,1,0)</f>
        <v>#N/A</v>
      </c>
      <c r="BJ69" s="101" t="e">
        <f t="shared" si="13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4"/>
        <v>0</v>
      </c>
      <c r="BQ69" s="103">
        <f t="shared" si="15"/>
        <v>0</v>
      </c>
      <c r="BR69" s="103">
        <f t="shared" si="16"/>
        <v>0</v>
      </c>
      <c r="BS69" s="103">
        <f t="shared" si="17"/>
        <v>0</v>
      </c>
      <c r="BT69" s="101">
        <f t="shared" si="18"/>
        <v>0</v>
      </c>
      <c r="BU69" s="101">
        <f t="shared" si="19"/>
        <v>0</v>
      </c>
      <c r="BV69" s="101">
        <f t="shared" si="20"/>
        <v>0</v>
      </c>
      <c r="BW69" s="101">
        <f t="shared" si="21"/>
        <v>0</v>
      </c>
      <c r="BX69" s="101">
        <f t="shared" si="22"/>
        <v>0</v>
      </c>
      <c r="BY69" s="101">
        <f t="shared" si="23"/>
        <v>0</v>
      </c>
      <c r="BZ69" s="101">
        <f t="shared" si="24"/>
        <v>0</v>
      </c>
      <c r="CA69" s="101">
        <f t="shared" si="25"/>
        <v>0</v>
      </c>
      <c r="CB69" s="100">
        <f t="shared" si="26"/>
        <v>0</v>
      </c>
      <c r="CC69" s="101">
        <f t="shared" si="27"/>
        <v>0</v>
      </c>
      <c r="CD69" s="102">
        <f t="shared" si="28"/>
        <v>0</v>
      </c>
      <c r="CE69" s="100">
        <f t="shared" si="29"/>
        <v>0</v>
      </c>
      <c r="CF69" s="100">
        <f t="shared" si="30"/>
        <v>0</v>
      </c>
      <c r="CG69" s="100">
        <f t="shared" si="31"/>
        <v>0</v>
      </c>
      <c r="CH69" s="100">
        <f t="shared" si="32"/>
        <v>0</v>
      </c>
      <c r="CI69" s="100">
        <f t="shared" si="33"/>
        <v>0</v>
      </c>
      <c r="CJ69" s="103">
        <f t="shared" si="34"/>
        <v>0</v>
      </c>
      <c r="CK69" s="101">
        <f t="shared" si="35"/>
        <v>0</v>
      </c>
      <c r="CL69" s="103">
        <f t="shared" si="36"/>
        <v>0</v>
      </c>
      <c r="CM69" s="101" t="e">
        <f t="shared" si="37"/>
        <v>#DIV/0!</v>
      </c>
    </row>
    <row r="70" spans="2:91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3"/>
        <v>10</v>
      </c>
      <c r="AY70" s="100" t="e">
        <f t="shared" si="4"/>
        <v>#DIV/0!</v>
      </c>
      <c r="AZ70" s="101" t="e">
        <f t="shared" si="5"/>
        <v>#DIV/0!</v>
      </c>
      <c r="BA70" s="102">
        <f t="shared" si="6"/>
        <v>0</v>
      </c>
      <c r="BB70" s="100" t="e">
        <f t="shared" si="7"/>
        <v>#DIV/0!</v>
      </c>
      <c r="BC70" s="100">
        <f t="shared" si="8"/>
        <v>0</v>
      </c>
      <c r="BD70" s="100" t="e">
        <f t="shared" si="9"/>
        <v>#DIV/0!</v>
      </c>
      <c r="BE70" s="100">
        <f t="shared" si="10"/>
        <v>0</v>
      </c>
      <c r="BF70" s="100" t="e">
        <f t="shared" si="11"/>
        <v>#DIV/0!</v>
      </c>
      <c r="BG70" s="103" t="e">
        <f>+VLOOKUP(K70,'Código Barras'!$C$3:$D$1694,1,0)</f>
        <v>#N/A</v>
      </c>
      <c r="BH70" s="101" t="e">
        <f t="shared" si="12"/>
        <v>#DIV/0!</v>
      </c>
      <c r="BI70" s="103" t="e">
        <f>+VLOOKUP(M70,'Código Barras'!$C$3:$D$1694,1,0)</f>
        <v>#N/A</v>
      </c>
      <c r="BJ70" s="101" t="e">
        <f t="shared" si="13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4"/>
        <v>0</v>
      </c>
      <c r="BQ70" s="103">
        <f t="shared" si="15"/>
        <v>0</v>
      </c>
      <c r="BR70" s="103">
        <f t="shared" si="16"/>
        <v>0</v>
      </c>
      <c r="BS70" s="103">
        <f t="shared" si="17"/>
        <v>0</v>
      </c>
      <c r="BT70" s="101">
        <f t="shared" si="18"/>
        <v>0</v>
      </c>
      <c r="BU70" s="101">
        <f t="shared" si="19"/>
        <v>0</v>
      </c>
      <c r="BV70" s="101">
        <f t="shared" si="20"/>
        <v>0</v>
      </c>
      <c r="BW70" s="101">
        <f t="shared" si="21"/>
        <v>0</v>
      </c>
      <c r="BX70" s="101">
        <f t="shared" si="22"/>
        <v>0</v>
      </c>
      <c r="BY70" s="101">
        <f t="shared" si="23"/>
        <v>0</v>
      </c>
      <c r="BZ70" s="101">
        <f t="shared" si="24"/>
        <v>0</v>
      </c>
      <c r="CA70" s="101">
        <f t="shared" si="25"/>
        <v>0</v>
      </c>
      <c r="CB70" s="100">
        <f t="shared" si="26"/>
        <v>0</v>
      </c>
      <c r="CC70" s="101">
        <f t="shared" si="27"/>
        <v>0</v>
      </c>
      <c r="CD70" s="102">
        <f t="shared" si="28"/>
        <v>0</v>
      </c>
      <c r="CE70" s="100">
        <f t="shared" si="29"/>
        <v>0</v>
      </c>
      <c r="CF70" s="100">
        <f t="shared" si="30"/>
        <v>0</v>
      </c>
      <c r="CG70" s="100">
        <f t="shared" si="31"/>
        <v>0</v>
      </c>
      <c r="CH70" s="100">
        <f t="shared" si="32"/>
        <v>0</v>
      </c>
      <c r="CI70" s="100">
        <f t="shared" si="33"/>
        <v>0</v>
      </c>
      <c r="CJ70" s="103">
        <f t="shared" si="34"/>
        <v>0</v>
      </c>
      <c r="CK70" s="101">
        <f t="shared" si="35"/>
        <v>0</v>
      </c>
      <c r="CL70" s="103">
        <f t="shared" si="36"/>
        <v>0</v>
      </c>
      <c r="CM70" s="101" t="e">
        <f t="shared" si="37"/>
        <v>#DIV/0!</v>
      </c>
    </row>
    <row r="71" spans="2:91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3"/>
        <v>10</v>
      </c>
      <c r="AY71" s="100" t="e">
        <f t="shared" si="4"/>
        <v>#DIV/0!</v>
      </c>
      <c r="AZ71" s="101" t="e">
        <f t="shared" si="5"/>
        <v>#DIV/0!</v>
      </c>
      <c r="BA71" s="102">
        <f t="shared" si="6"/>
        <v>0</v>
      </c>
      <c r="BB71" s="100" t="e">
        <f t="shared" si="7"/>
        <v>#DIV/0!</v>
      </c>
      <c r="BC71" s="100">
        <f t="shared" si="8"/>
        <v>0</v>
      </c>
      <c r="BD71" s="100" t="e">
        <f t="shared" si="9"/>
        <v>#DIV/0!</v>
      </c>
      <c r="BE71" s="100">
        <f t="shared" si="10"/>
        <v>0</v>
      </c>
      <c r="BF71" s="100" t="e">
        <f t="shared" si="11"/>
        <v>#DIV/0!</v>
      </c>
      <c r="BG71" s="103" t="e">
        <f>+VLOOKUP(K71,'Código Barras'!$C$3:$D$1694,1,0)</f>
        <v>#N/A</v>
      </c>
      <c r="BH71" s="101" t="e">
        <f t="shared" si="12"/>
        <v>#DIV/0!</v>
      </c>
      <c r="BI71" s="103" t="e">
        <f>+VLOOKUP(M71,'Código Barras'!$C$3:$D$1694,1,0)</f>
        <v>#N/A</v>
      </c>
      <c r="BJ71" s="101" t="e">
        <f t="shared" si="13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4"/>
        <v>0</v>
      </c>
      <c r="BQ71" s="103">
        <f t="shared" si="15"/>
        <v>0</v>
      </c>
      <c r="BR71" s="103">
        <f t="shared" si="16"/>
        <v>0</v>
      </c>
      <c r="BS71" s="103">
        <f t="shared" si="17"/>
        <v>0</v>
      </c>
      <c r="BT71" s="101">
        <f t="shared" si="18"/>
        <v>0</v>
      </c>
      <c r="BU71" s="101">
        <f t="shared" si="19"/>
        <v>0</v>
      </c>
      <c r="BV71" s="101">
        <f t="shared" si="20"/>
        <v>0</v>
      </c>
      <c r="BW71" s="101">
        <f t="shared" si="21"/>
        <v>0</v>
      </c>
      <c r="BX71" s="101">
        <f t="shared" si="22"/>
        <v>0</v>
      </c>
      <c r="BY71" s="101">
        <f t="shared" si="23"/>
        <v>0</v>
      </c>
      <c r="BZ71" s="101">
        <f t="shared" si="24"/>
        <v>0</v>
      </c>
      <c r="CA71" s="101">
        <f t="shared" si="25"/>
        <v>0</v>
      </c>
      <c r="CB71" s="100">
        <f t="shared" si="26"/>
        <v>0</v>
      </c>
      <c r="CC71" s="101">
        <f t="shared" si="27"/>
        <v>0</v>
      </c>
      <c r="CD71" s="102">
        <f t="shared" si="28"/>
        <v>0</v>
      </c>
      <c r="CE71" s="100">
        <f t="shared" si="29"/>
        <v>0</v>
      </c>
      <c r="CF71" s="100">
        <f t="shared" si="30"/>
        <v>0</v>
      </c>
      <c r="CG71" s="100">
        <f t="shared" si="31"/>
        <v>0</v>
      </c>
      <c r="CH71" s="100">
        <f t="shared" si="32"/>
        <v>0</v>
      </c>
      <c r="CI71" s="100">
        <f t="shared" si="33"/>
        <v>0</v>
      </c>
      <c r="CJ71" s="103">
        <f t="shared" si="34"/>
        <v>0</v>
      </c>
      <c r="CK71" s="101">
        <f t="shared" si="35"/>
        <v>0</v>
      </c>
      <c r="CL71" s="103">
        <f t="shared" si="36"/>
        <v>0</v>
      </c>
      <c r="CM71" s="101" t="e">
        <f t="shared" si="37"/>
        <v>#DIV/0!</v>
      </c>
    </row>
    <row r="72" spans="2:91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3"/>
        <v>10</v>
      </c>
      <c r="AY72" s="100" t="e">
        <f t="shared" si="4"/>
        <v>#DIV/0!</v>
      </c>
      <c r="AZ72" s="101" t="e">
        <f t="shared" si="5"/>
        <v>#DIV/0!</v>
      </c>
      <c r="BA72" s="102">
        <f t="shared" si="6"/>
        <v>0</v>
      </c>
      <c r="BB72" s="100" t="e">
        <f t="shared" si="7"/>
        <v>#DIV/0!</v>
      </c>
      <c r="BC72" s="100">
        <f t="shared" si="8"/>
        <v>0</v>
      </c>
      <c r="BD72" s="100" t="e">
        <f t="shared" si="9"/>
        <v>#DIV/0!</v>
      </c>
      <c r="BE72" s="100">
        <f t="shared" si="10"/>
        <v>0</v>
      </c>
      <c r="BF72" s="100" t="e">
        <f t="shared" si="11"/>
        <v>#DIV/0!</v>
      </c>
      <c r="BG72" s="103" t="e">
        <f>+VLOOKUP(K72,'Código Barras'!$C$3:$D$1694,1,0)</f>
        <v>#N/A</v>
      </c>
      <c r="BH72" s="101" t="e">
        <f t="shared" si="12"/>
        <v>#DIV/0!</v>
      </c>
      <c r="BI72" s="103" t="e">
        <f>+VLOOKUP(M72,'Código Barras'!$C$3:$D$1694,1,0)</f>
        <v>#N/A</v>
      </c>
      <c r="BJ72" s="101" t="e">
        <f t="shared" si="13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4"/>
        <v>0</v>
      </c>
      <c r="BQ72" s="103">
        <f t="shared" si="15"/>
        <v>0</v>
      </c>
      <c r="BR72" s="103">
        <f t="shared" si="16"/>
        <v>0</v>
      </c>
      <c r="BS72" s="103">
        <f t="shared" si="17"/>
        <v>0</v>
      </c>
      <c r="BT72" s="101">
        <f t="shared" si="18"/>
        <v>0</v>
      </c>
      <c r="BU72" s="101">
        <f t="shared" si="19"/>
        <v>0</v>
      </c>
      <c r="BV72" s="101">
        <f t="shared" si="20"/>
        <v>0</v>
      </c>
      <c r="BW72" s="101">
        <f t="shared" si="21"/>
        <v>0</v>
      </c>
      <c r="BX72" s="101">
        <f t="shared" si="22"/>
        <v>0</v>
      </c>
      <c r="BY72" s="101">
        <f t="shared" si="23"/>
        <v>0</v>
      </c>
      <c r="BZ72" s="101">
        <f t="shared" si="24"/>
        <v>0</v>
      </c>
      <c r="CA72" s="101">
        <f t="shared" si="25"/>
        <v>0</v>
      </c>
      <c r="CB72" s="100">
        <f t="shared" si="26"/>
        <v>0</v>
      </c>
      <c r="CC72" s="101">
        <f t="shared" si="27"/>
        <v>0</v>
      </c>
      <c r="CD72" s="102">
        <f t="shared" si="28"/>
        <v>0</v>
      </c>
      <c r="CE72" s="100">
        <f t="shared" si="29"/>
        <v>0</v>
      </c>
      <c r="CF72" s="100">
        <f t="shared" si="30"/>
        <v>0</v>
      </c>
      <c r="CG72" s="100">
        <f t="shared" si="31"/>
        <v>0</v>
      </c>
      <c r="CH72" s="100">
        <f t="shared" si="32"/>
        <v>0</v>
      </c>
      <c r="CI72" s="100">
        <f t="shared" si="33"/>
        <v>0</v>
      </c>
      <c r="CJ72" s="103">
        <f t="shared" si="34"/>
        <v>0</v>
      </c>
      <c r="CK72" s="101">
        <f t="shared" si="35"/>
        <v>0</v>
      </c>
      <c r="CL72" s="103">
        <f t="shared" si="36"/>
        <v>0</v>
      </c>
      <c r="CM72" s="101" t="e">
        <f t="shared" si="37"/>
        <v>#DIV/0!</v>
      </c>
    </row>
    <row r="73" spans="2:91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3"/>
        <v>10</v>
      </c>
      <c r="AY73" s="100" t="e">
        <f t="shared" si="4"/>
        <v>#DIV/0!</v>
      </c>
      <c r="AZ73" s="101" t="e">
        <f t="shared" si="5"/>
        <v>#DIV/0!</v>
      </c>
      <c r="BA73" s="102">
        <f t="shared" si="6"/>
        <v>0</v>
      </c>
      <c r="BB73" s="100" t="e">
        <f t="shared" si="7"/>
        <v>#DIV/0!</v>
      </c>
      <c r="BC73" s="100">
        <f t="shared" si="8"/>
        <v>0</v>
      </c>
      <c r="BD73" s="100" t="e">
        <f t="shared" si="9"/>
        <v>#DIV/0!</v>
      </c>
      <c r="BE73" s="100">
        <f t="shared" si="10"/>
        <v>0</v>
      </c>
      <c r="BF73" s="100" t="e">
        <f t="shared" si="11"/>
        <v>#DIV/0!</v>
      </c>
      <c r="BG73" s="103" t="e">
        <f>+VLOOKUP(K73,'Código Barras'!$C$3:$D$1694,1,0)</f>
        <v>#N/A</v>
      </c>
      <c r="BH73" s="101" t="e">
        <f t="shared" si="12"/>
        <v>#DIV/0!</v>
      </c>
      <c r="BI73" s="103" t="e">
        <f>+VLOOKUP(M73,'Código Barras'!$C$3:$D$1694,1,0)</f>
        <v>#N/A</v>
      </c>
      <c r="BJ73" s="101" t="e">
        <f t="shared" si="13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4"/>
        <v>0</v>
      </c>
      <c r="BQ73" s="103">
        <f t="shared" si="15"/>
        <v>0</v>
      </c>
      <c r="BR73" s="103">
        <f t="shared" si="16"/>
        <v>0</v>
      </c>
      <c r="BS73" s="103">
        <f t="shared" si="17"/>
        <v>0</v>
      </c>
      <c r="BT73" s="101">
        <f t="shared" si="18"/>
        <v>0</v>
      </c>
      <c r="BU73" s="101">
        <f t="shared" si="19"/>
        <v>0</v>
      </c>
      <c r="BV73" s="101">
        <f t="shared" si="20"/>
        <v>0</v>
      </c>
      <c r="BW73" s="101">
        <f t="shared" si="21"/>
        <v>0</v>
      </c>
      <c r="BX73" s="101">
        <f t="shared" si="22"/>
        <v>0</v>
      </c>
      <c r="BY73" s="101">
        <f t="shared" si="23"/>
        <v>0</v>
      </c>
      <c r="BZ73" s="101">
        <f t="shared" si="24"/>
        <v>0</v>
      </c>
      <c r="CA73" s="101">
        <f t="shared" si="25"/>
        <v>0</v>
      </c>
      <c r="CB73" s="100">
        <f t="shared" si="26"/>
        <v>0</v>
      </c>
      <c r="CC73" s="101">
        <f t="shared" si="27"/>
        <v>0</v>
      </c>
      <c r="CD73" s="102">
        <f t="shared" si="28"/>
        <v>0</v>
      </c>
      <c r="CE73" s="100">
        <f t="shared" si="29"/>
        <v>0</v>
      </c>
      <c r="CF73" s="100">
        <f t="shared" si="30"/>
        <v>0</v>
      </c>
      <c r="CG73" s="100">
        <f t="shared" si="31"/>
        <v>0</v>
      </c>
      <c r="CH73" s="100">
        <f t="shared" si="32"/>
        <v>0</v>
      </c>
      <c r="CI73" s="100">
        <f t="shared" si="33"/>
        <v>0</v>
      </c>
      <c r="CJ73" s="103">
        <f t="shared" si="34"/>
        <v>0</v>
      </c>
      <c r="CK73" s="101">
        <f t="shared" si="35"/>
        <v>0</v>
      </c>
      <c r="CL73" s="103">
        <f t="shared" si="36"/>
        <v>0</v>
      </c>
      <c r="CM73" s="101" t="e">
        <f t="shared" si="37"/>
        <v>#DIV/0!</v>
      </c>
    </row>
    <row r="74" spans="2:91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3"/>
        <v>10</v>
      </c>
      <c r="AY74" s="100" t="e">
        <f t="shared" si="4"/>
        <v>#DIV/0!</v>
      </c>
      <c r="AZ74" s="101" t="e">
        <f t="shared" si="5"/>
        <v>#DIV/0!</v>
      </c>
      <c r="BA74" s="102">
        <f t="shared" si="6"/>
        <v>0</v>
      </c>
      <c r="BB74" s="100" t="e">
        <f t="shared" si="7"/>
        <v>#DIV/0!</v>
      </c>
      <c r="BC74" s="100">
        <f t="shared" si="8"/>
        <v>0</v>
      </c>
      <c r="BD74" s="100" t="e">
        <f t="shared" si="9"/>
        <v>#DIV/0!</v>
      </c>
      <c r="BE74" s="100">
        <f t="shared" si="10"/>
        <v>0</v>
      </c>
      <c r="BF74" s="100" t="e">
        <f t="shared" si="11"/>
        <v>#DIV/0!</v>
      </c>
      <c r="BG74" s="103" t="e">
        <f>+VLOOKUP(K74,'Código Barras'!$C$3:$D$1694,1,0)</f>
        <v>#N/A</v>
      </c>
      <c r="BH74" s="101" t="e">
        <f t="shared" si="12"/>
        <v>#DIV/0!</v>
      </c>
      <c r="BI74" s="103" t="e">
        <f>+VLOOKUP(M74,'Código Barras'!$C$3:$D$1694,1,0)</f>
        <v>#N/A</v>
      </c>
      <c r="BJ74" s="101" t="e">
        <f t="shared" si="13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4"/>
        <v>0</v>
      </c>
      <c r="BQ74" s="103">
        <f t="shared" si="15"/>
        <v>0</v>
      </c>
      <c r="BR74" s="103">
        <f t="shared" si="16"/>
        <v>0</v>
      </c>
      <c r="BS74" s="103">
        <f t="shared" si="17"/>
        <v>0</v>
      </c>
      <c r="BT74" s="101">
        <f t="shared" si="18"/>
        <v>0</v>
      </c>
      <c r="BU74" s="101">
        <f t="shared" si="19"/>
        <v>0</v>
      </c>
      <c r="BV74" s="101">
        <f t="shared" si="20"/>
        <v>0</v>
      </c>
      <c r="BW74" s="101">
        <f t="shared" si="21"/>
        <v>0</v>
      </c>
      <c r="BX74" s="101">
        <f t="shared" si="22"/>
        <v>0</v>
      </c>
      <c r="BY74" s="101">
        <f t="shared" si="23"/>
        <v>0</v>
      </c>
      <c r="BZ74" s="101">
        <f t="shared" si="24"/>
        <v>0</v>
      </c>
      <c r="CA74" s="101">
        <f t="shared" si="25"/>
        <v>0</v>
      </c>
      <c r="CB74" s="100">
        <f t="shared" si="26"/>
        <v>0</v>
      </c>
      <c r="CC74" s="101">
        <f t="shared" si="27"/>
        <v>0</v>
      </c>
      <c r="CD74" s="102">
        <f t="shared" si="28"/>
        <v>0</v>
      </c>
      <c r="CE74" s="100">
        <f t="shared" si="29"/>
        <v>0</v>
      </c>
      <c r="CF74" s="100">
        <f t="shared" si="30"/>
        <v>0</v>
      </c>
      <c r="CG74" s="100">
        <f t="shared" si="31"/>
        <v>0</v>
      </c>
      <c r="CH74" s="100">
        <f t="shared" si="32"/>
        <v>0</v>
      </c>
      <c r="CI74" s="100">
        <f t="shared" si="33"/>
        <v>0</v>
      </c>
      <c r="CJ74" s="103">
        <f t="shared" si="34"/>
        <v>0</v>
      </c>
      <c r="CK74" s="101">
        <f t="shared" si="35"/>
        <v>0</v>
      </c>
      <c r="CL74" s="103">
        <f t="shared" si="36"/>
        <v>0</v>
      </c>
      <c r="CM74" s="101" t="e">
        <f t="shared" si="37"/>
        <v>#DIV/0!</v>
      </c>
    </row>
    <row r="75" spans="2:91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8">SUMPRODUCT(--(ISERROR(AY75:CM75)))</f>
        <v>10</v>
      </c>
      <c r="AY75" s="100" t="e">
        <f t="shared" ref="AY75:AY138" si="39">IF(OR(C75="F",C75="NC",C75="ND",C75="R"),C75,1/0)</f>
        <v>#DIV/0!</v>
      </c>
      <c r="AZ75" s="101" t="e">
        <f t="shared" ref="AZ75:AZ138" si="40">IF(ISNUMBER(D75),D75,1/0)</f>
        <v>#DIV/0!</v>
      </c>
      <c r="BA75" s="102">
        <f t="shared" ref="BA75:BA138" si="41">+E75</f>
        <v>0</v>
      </c>
      <c r="BB75" s="100" t="e">
        <f t="shared" ref="BB75:BB138" si="42">IF(ISTEXT(F75),F75,1/0)</f>
        <v>#DIV/0!</v>
      </c>
      <c r="BC75" s="100">
        <f t="shared" ref="BC75:BC138" si="43">+G75</f>
        <v>0</v>
      </c>
      <c r="BD75" s="100" t="e">
        <f t="shared" ref="BD75:BD138" si="44">IF(ISTEXT(H75),H75,1/0)</f>
        <v>#DIV/0!</v>
      </c>
      <c r="BE75" s="100">
        <f t="shared" ref="BE75:BE138" si="45">+I75</f>
        <v>0</v>
      </c>
      <c r="BF75" s="100" t="e">
        <f t="shared" ref="BF75:BF138" si="46">IF(ISTEXT(J75),J75,1/0)</f>
        <v>#DIV/0!</v>
      </c>
      <c r="BG75" s="103" t="e">
        <f>+VLOOKUP(K75,'Código Barras'!$C$3:$D$1694,1,0)</f>
        <v>#N/A</v>
      </c>
      <c r="BH75" s="101" t="e">
        <f t="shared" ref="BH75:BH138" si="47">IF(ISNUMBER(L75),L75,1/0)</f>
        <v>#DIV/0!</v>
      </c>
      <c r="BI75" s="103" t="e">
        <f>+VLOOKUP(M75,'Código Barras'!$C$3:$D$1694,1,0)</f>
        <v>#N/A</v>
      </c>
      <c r="BJ75" s="101" t="e">
        <f t="shared" ref="BJ75:BJ138" si="48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9">+T75</f>
        <v>0</v>
      </c>
      <c r="BQ75" s="103">
        <f t="shared" ref="BQ75:BQ138" si="50">+U75</f>
        <v>0</v>
      </c>
      <c r="BR75" s="103">
        <f t="shared" ref="BR75:BR138" si="51">+V75</f>
        <v>0</v>
      </c>
      <c r="BS75" s="103">
        <f t="shared" ref="BS75:BS138" si="52">+W75</f>
        <v>0</v>
      </c>
      <c r="BT75" s="101">
        <f t="shared" ref="BT75:BT138" si="53">IF(OR(ISNUMBER(X75),X75=0),X75,1/0)</f>
        <v>0</v>
      </c>
      <c r="BU75" s="101">
        <f t="shared" ref="BU75:BU138" si="54">IF(OR(ISNUMBER(Y75),Y75=0),Y75,1/0)</f>
        <v>0</v>
      </c>
      <c r="BV75" s="101">
        <f t="shared" ref="BV75:BV138" si="55">IF(OR(ISNUMBER(Z75),Z75=0),Z75,1/0)</f>
        <v>0</v>
      </c>
      <c r="BW75" s="101">
        <f t="shared" ref="BW75:BW138" si="56">IF(OR(ISNUMBER(AA75),AA75=0),AA75,1/0)</f>
        <v>0</v>
      </c>
      <c r="BX75" s="101">
        <f t="shared" ref="BX75:BX138" si="57">IF(OR(ISNUMBER(AB75),AB75=0),AB75,1/0)</f>
        <v>0</v>
      </c>
      <c r="BY75" s="101">
        <f t="shared" ref="BY75:BY138" si="58">IF(OR(ISNUMBER(AC75),AC75=0),AC75,1/0)</f>
        <v>0</v>
      </c>
      <c r="BZ75" s="101">
        <f t="shared" ref="BZ75:BZ138" si="59">IF(OR(ISNUMBER(AD75),AD75=0),AD75,1/0)</f>
        <v>0</v>
      </c>
      <c r="CA75" s="101">
        <f t="shared" ref="CA75:CA138" si="60">IF(OR(ISNUMBER(AE75),AE75=0),AE75,1/0)</f>
        <v>0</v>
      </c>
      <c r="CB75" s="100">
        <f t="shared" ref="CB75:CB138" si="61">IF(OR(ISNUMBER(AF75),AF75=0),AF75,1/0)</f>
        <v>0</v>
      </c>
      <c r="CC75" s="101">
        <f t="shared" ref="CC75:CC138" si="62">IF(OR(ISNUMBER(AG75),AG75=0),AG75,1/0)</f>
        <v>0</v>
      </c>
      <c r="CD75" s="102">
        <f t="shared" ref="CD75:CD138" si="63">IF(OR(ISNUMBER(AH75),AH75=0),AH75,1/0)</f>
        <v>0</v>
      </c>
      <c r="CE75" s="100">
        <f t="shared" ref="CE75:CE138" si="64">IF(OR(ISNUMBER(AI75),AI75=0),AI75,1/0)</f>
        <v>0</v>
      </c>
      <c r="CF75" s="100">
        <f t="shared" ref="CF75:CF138" si="65">IF(OR(ISNUMBER(AJ75),AJ75=0),AJ75,1/0)</f>
        <v>0</v>
      </c>
      <c r="CG75" s="100">
        <f t="shared" ref="CG75:CG138" si="66">IF(OR(ISNUMBER(AK75),AK75=0),AK75,1/0)</f>
        <v>0</v>
      </c>
      <c r="CH75" s="100">
        <f t="shared" ref="CH75:CH138" si="67">IF(OR(ISNUMBER(AL75),AL75=0),AL75,1/0)</f>
        <v>0</v>
      </c>
      <c r="CI75" s="100">
        <f t="shared" ref="CI75:CI138" si="68">IF(OR(ISNUMBER(AM75),AM75=0),AM75,1/0)</f>
        <v>0</v>
      </c>
      <c r="CJ75" s="103">
        <f t="shared" ref="CJ75:CJ138" si="69">IF(OR(ISNUMBER(AN75),AN75=0),AN75,1/0)</f>
        <v>0</v>
      </c>
      <c r="CK75" s="101">
        <f t="shared" ref="CK75:CK138" si="70">IF(OR(ISNUMBER(AO75),AO75=0),AO75,1/0)</f>
        <v>0</v>
      </c>
      <c r="CL75" s="103">
        <f t="shared" ref="CL75:CL138" si="71">IF(OR(ISNUMBER(AP75),AP75=0),AP75,1/0)</f>
        <v>0</v>
      </c>
      <c r="CM75" s="101" t="e">
        <f t="shared" ref="CM75:CM138" si="72">IF(ISNUMBER(AQ75),AQ75,1/0)</f>
        <v>#DIV/0!</v>
      </c>
    </row>
    <row r="76" spans="2:91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8"/>
        <v>10</v>
      </c>
      <c r="AY76" s="100" t="e">
        <f t="shared" si="39"/>
        <v>#DIV/0!</v>
      </c>
      <c r="AZ76" s="101" t="e">
        <f t="shared" si="40"/>
        <v>#DIV/0!</v>
      </c>
      <c r="BA76" s="102">
        <f t="shared" si="41"/>
        <v>0</v>
      </c>
      <c r="BB76" s="100" t="e">
        <f t="shared" si="42"/>
        <v>#DIV/0!</v>
      </c>
      <c r="BC76" s="100">
        <f t="shared" si="43"/>
        <v>0</v>
      </c>
      <c r="BD76" s="100" t="e">
        <f t="shared" si="44"/>
        <v>#DIV/0!</v>
      </c>
      <c r="BE76" s="100">
        <f t="shared" si="45"/>
        <v>0</v>
      </c>
      <c r="BF76" s="100" t="e">
        <f t="shared" si="46"/>
        <v>#DIV/0!</v>
      </c>
      <c r="BG76" s="103" t="e">
        <f>+VLOOKUP(K76,'Código Barras'!$C$3:$D$1694,1,0)</f>
        <v>#N/A</v>
      </c>
      <c r="BH76" s="101" t="e">
        <f t="shared" si="47"/>
        <v>#DIV/0!</v>
      </c>
      <c r="BI76" s="103" t="e">
        <f>+VLOOKUP(M76,'Código Barras'!$C$3:$D$1694,1,0)</f>
        <v>#N/A</v>
      </c>
      <c r="BJ76" s="101" t="e">
        <f t="shared" si="48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9"/>
        <v>0</v>
      </c>
      <c r="BQ76" s="103">
        <f t="shared" si="50"/>
        <v>0</v>
      </c>
      <c r="BR76" s="103">
        <f t="shared" si="51"/>
        <v>0</v>
      </c>
      <c r="BS76" s="103">
        <f t="shared" si="52"/>
        <v>0</v>
      </c>
      <c r="BT76" s="101">
        <f t="shared" si="53"/>
        <v>0</v>
      </c>
      <c r="BU76" s="101">
        <f t="shared" si="54"/>
        <v>0</v>
      </c>
      <c r="BV76" s="101">
        <f t="shared" si="55"/>
        <v>0</v>
      </c>
      <c r="BW76" s="101">
        <f t="shared" si="56"/>
        <v>0</v>
      </c>
      <c r="BX76" s="101">
        <f t="shared" si="57"/>
        <v>0</v>
      </c>
      <c r="BY76" s="101">
        <f t="shared" si="58"/>
        <v>0</v>
      </c>
      <c r="BZ76" s="101">
        <f t="shared" si="59"/>
        <v>0</v>
      </c>
      <c r="CA76" s="101">
        <f t="shared" si="60"/>
        <v>0</v>
      </c>
      <c r="CB76" s="100">
        <f t="shared" si="61"/>
        <v>0</v>
      </c>
      <c r="CC76" s="101">
        <f t="shared" si="62"/>
        <v>0</v>
      </c>
      <c r="CD76" s="102">
        <f t="shared" si="63"/>
        <v>0</v>
      </c>
      <c r="CE76" s="100">
        <f t="shared" si="64"/>
        <v>0</v>
      </c>
      <c r="CF76" s="100">
        <f t="shared" si="65"/>
        <v>0</v>
      </c>
      <c r="CG76" s="100">
        <f t="shared" si="66"/>
        <v>0</v>
      </c>
      <c r="CH76" s="100">
        <f t="shared" si="67"/>
        <v>0</v>
      </c>
      <c r="CI76" s="100">
        <f t="shared" si="68"/>
        <v>0</v>
      </c>
      <c r="CJ76" s="103">
        <f t="shared" si="69"/>
        <v>0</v>
      </c>
      <c r="CK76" s="101">
        <f t="shared" si="70"/>
        <v>0</v>
      </c>
      <c r="CL76" s="103">
        <f t="shared" si="71"/>
        <v>0</v>
      </c>
      <c r="CM76" s="101" t="e">
        <f t="shared" si="72"/>
        <v>#DIV/0!</v>
      </c>
    </row>
    <row r="77" spans="2:91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8"/>
        <v>10</v>
      </c>
      <c r="AY77" s="100" t="e">
        <f t="shared" si="39"/>
        <v>#DIV/0!</v>
      </c>
      <c r="AZ77" s="101" t="e">
        <f t="shared" si="40"/>
        <v>#DIV/0!</v>
      </c>
      <c r="BA77" s="102">
        <f t="shared" si="41"/>
        <v>0</v>
      </c>
      <c r="BB77" s="100" t="e">
        <f t="shared" si="42"/>
        <v>#DIV/0!</v>
      </c>
      <c r="BC77" s="100">
        <f t="shared" si="43"/>
        <v>0</v>
      </c>
      <c r="BD77" s="100" t="e">
        <f t="shared" si="44"/>
        <v>#DIV/0!</v>
      </c>
      <c r="BE77" s="100">
        <f t="shared" si="45"/>
        <v>0</v>
      </c>
      <c r="BF77" s="100" t="e">
        <f t="shared" si="46"/>
        <v>#DIV/0!</v>
      </c>
      <c r="BG77" s="103" t="e">
        <f>+VLOOKUP(K77,'Código Barras'!$C$3:$D$1694,1,0)</f>
        <v>#N/A</v>
      </c>
      <c r="BH77" s="101" t="e">
        <f t="shared" si="47"/>
        <v>#DIV/0!</v>
      </c>
      <c r="BI77" s="103" t="e">
        <f>+VLOOKUP(M77,'Código Barras'!$C$3:$D$1694,1,0)</f>
        <v>#N/A</v>
      </c>
      <c r="BJ77" s="101" t="e">
        <f t="shared" si="48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9"/>
        <v>0</v>
      </c>
      <c r="BQ77" s="103">
        <f t="shared" si="50"/>
        <v>0</v>
      </c>
      <c r="BR77" s="103">
        <f t="shared" si="51"/>
        <v>0</v>
      </c>
      <c r="BS77" s="103">
        <f t="shared" si="52"/>
        <v>0</v>
      </c>
      <c r="BT77" s="101">
        <f t="shared" si="53"/>
        <v>0</v>
      </c>
      <c r="BU77" s="101">
        <f t="shared" si="54"/>
        <v>0</v>
      </c>
      <c r="BV77" s="101">
        <f t="shared" si="55"/>
        <v>0</v>
      </c>
      <c r="BW77" s="101">
        <f t="shared" si="56"/>
        <v>0</v>
      </c>
      <c r="BX77" s="101">
        <f t="shared" si="57"/>
        <v>0</v>
      </c>
      <c r="BY77" s="101">
        <f t="shared" si="58"/>
        <v>0</v>
      </c>
      <c r="BZ77" s="101">
        <f t="shared" si="59"/>
        <v>0</v>
      </c>
      <c r="CA77" s="101">
        <f t="shared" si="60"/>
        <v>0</v>
      </c>
      <c r="CB77" s="100">
        <f t="shared" si="61"/>
        <v>0</v>
      </c>
      <c r="CC77" s="101">
        <f t="shared" si="62"/>
        <v>0</v>
      </c>
      <c r="CD77" s="102">
        <f t="shared" si="63"/>
        <v>0</v>
      </c>
      <c r="CE77" s="100">
        <f t="shared" si="64"/>
        <v>0</v>
      </c>
      <c r="CF77" s="100">
        <f t="shared" si="65"/>
        <v>0</v>
      </c>
      <c r="CG77" s="100">
        <f t="shared" si="66"/>
        <v>0</v>
      </c>
      <c r="CH77" s="100">
        <f t="shared" si="67"/>
        <v>0</v>
      </c>
      <c r="CI77" s="100">
        <f t="shared" si="68"/>
        <v>0</v>
      </c>
      <c r="CJ77" s="103">
        <f t="shared" si="69"/>
        <v>0</v>
      </c>
      <c r="CK77" s="101">
        <f t="shared" si="70"/>
        <v>0</v>
      </c>
      <c r="CL77" s="103">
        <f t="shared" si="71"/>
        <v>0</v>
      </c>
      <c r="CM77" s="101" t="e">
        <f t="shared" si="72"/>
        <v>#DIV/0!</v>
      </c>
    </row>
    <row r="78" spans="2:91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8"/>
        <v>10</v>
      </c>
      <c r="AY78" s="100" t="e">
        <f t="shared" si="39"/>
        <v>#DIV/0!</v>
      </c>
      <c r="AZ78" s="101" t="e">
        <f t="shared" si="40"/>
        <v>#DIV/0!</v>
      </c>
      <c r="BA78" s="102">
        <f t="shared" si="41"/>
        <v>0</v>
      </c>
      <c r="BB78" s="100" t="e">
        <f t="shared" si="42"/>
        <v>#DIV/0!</v>
      </c>
      <c r="BC78" s="100">
        <f t="shared" si="43"/>
        <v>0</v>
      </c>
      <c r="BD78" s="100" t="e">
        <f t="shared" si="44"/>
        <v>#DIV/0!</v>
      </c>
      <c r="BE78" s="100">
        <f t="shared" si="45"/>
        <v>0</v>
      </c>
      <c r="BF78" s="100" t="e">
        <f t="shared" si="46"/>
        <v>#DIV/0!</v>
      </c>
      <c r="BG78" s="103" t="e">
        <f>+VLOOKUP(K78,'Código Barras'!$C$3:$D$1694,1,0)</f>
        <v>#N/A</v>
      </c>
      <c r="BH78" s="101" t="e">
        <f t="shared" si="47"/>
        <v>#DIV/0!</v>
      </c>
      <c r="BI78" s="103" t="e">
        <f>+VLOOKUP(M78,'Código Barras'!$C$3:$D$1694,1,0)</f>
        <v>#N/A</v>
      </c>
      <c r="BJ78" s="101" t="e">
        <f t="shared" si="48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9"/>
        <v>0</v>
      </c>
      <c r="BQ78" s="103">
        <f t="shared" si="50"/>
        <v>0</v>
      </c>
      <c r="BR78" s="103">
        <f t="shared" si="51"/>
        <v>0</v>
      </c>
      <c r="BS78" s="103">
        <f t="shared" si="52"/>
        <v>0</v>
      </c>
      <c r="BT78" s="101">
        <f t="shared" si="53"/>
        <v>0</v>
      </c>
      <c r="BU78" s="101">
        <f t="shared" si="54"/>
        <v>0</v>
      </c>
      <c r="BV78" s="101">
        <f t="shared" si="55"/>
        <v>0</v>
      </c>
      <c r="BW78" s="101">
        <f t="shared" si="56"/>
        <v>0</v>
      </c>
      <c r="BX78" s="101">
        <f t="shared" si="57"/>
        <v>0</v>
      </c>
      <c r="BY78" s="101">
        <f t="shared" si="58"/>
        <v>0</v>
      </c>
      <c r="BZ78" s="101">
        <f t="shared" si="59"/>
        <v>0</v>
      </c>
      <c r="CA78" s="101">
        <f t="shared" si="60"/>
        <v>0</v>
      </c>
      <c r="CB78" s="100">
        <f t="shared" si="61"/>
        <v>0</v>
      </c>
      <c r="CC78" s="101">
        <f t="shared" si="62"/>
        <v>0</v>
      </c>
      <c r="CD78" s="102">
        <f t="shared" si="63"/>
        <v>0</v>
      </c>
      <c r="CE78" s="100">
        <f t="shared" si="64"/>
        <v>0</v>
      </c>
      <c r="CF78" s="100">
        <f t="shared" si="65"/>
        <v>0</v>
      </c>
      <c r="CG78" s="100">
        <f t="shared" si="66"/>
        <v>0</v>
      </c>
      <c r="CH78" s="100">
        <f t="shared" si="67"/>
        <v>0</v>
      </c>
      <c r="CI78" s="100">
        <f t="shared" si="68"/>
        <v>0</v>
      </c>
      <c r="CJ78" s="103">
        <f t="shared" si="69"/>
        <v>0</v>
      </c>
      <c r="CK78" s="101">
        <f t="shared" si="70"/>
        <v>0</v>
      </c>
      <c r="CL78" s="103">
        <f t="shared" si="71"/>
        <v>0</v>
      </c>
      <c r="CM78" s="101" t="e">
        <f t="shared" si="72"/>
        <v>#DIV/0!</v>
      </c>
    </row>
    <row r="79" spans="2:91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8"/>
        <v>10</v>
      </c>
      <c r="AY79" s="100" t="e">
        <f t="shared" si="39"/>
        <v>#DIV/0!</v>
      </c>
      <c r="AZ79" s="101" t="e">
        <f t="shared" si="40"/>
        <v>#DIV/0!</v>
      </c>
      <c r="BA79" s="102">
        <f t="shared" si="41"/>
        <v>0</v>
      </c>
      <c r="BB79" s="100" t="e">
        <f t="shared" si="42"/>
        <v>#DIV/0!</v>
      </c>
      <c r="BC79" s="100">
        <f t="shared" si="43"/>
        <v>0</v>
      </c>
      <c r="BD79" s="100" t="e">
        <f t="shared" si="44"/>
        <v>#DIV/0!</v>
      </c>
      <c r="BE79" s="100">
        <f t="shared" si="45"/>
        <v>0</v>
      </c>
      <c r="BF79" s="100" t="e">
        <f t="shared" si="46"/>
        <v>#DIV/0!</v>
      </c>
      <c r="BG79" s="103" t="e">
        <f>+VLOOKUP(K79,'Código Barras'!$C$3:$D$1694,1,0)</f>
        <v>#N/A</v>
      </c>
      <c r="BH79" s="101" t="e">
        <f t="shared" si="47"/>
        <v>#DIV/0!</v>
      </c>
      <c r="BI79" s="103" t="e">
        <f>+VLOOKUP(M79,'Código Barras'!$C$3:$D$1694,1,0)</f>
        <v>#N/A</v>
      </c>
      <c r="BJ79" s="101" t="e">
        <f t="shared" si="48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9"/>
        <v>0</v>
      </c>
      <c r="BQ79" s="103">
        <f t="shared" si="50"/>
        <v>0</v>
      </c>
      <c r="BR79" s="103">
        <f t="shared" si="51"/>
        <v>0</v>
      </c>
      <c r="BS79" s="103">
        <f t="shared" si="52"/>
        <v>0</v>
      </c>
      <c r="BT79" s="101">
        <f t="shared" si="53"/>
        <v>0</v>
      </c>
      <c r="BU79" s="101">
        <f t="shared" si="54"/>
        <v>0</v>
      </c>
      <c r="BV79" s="101">
        <f t="shared" si="55"/>
        <v>0</v>
      </c>
      <c r="BW79" s="101">
        <f t="shared" si="56"/>
        <v>0</v>
      </c>
      <c r="BX79" s="101">
        <f t="shared" si="57"/>
        <v>0</v>
      </c>
      <c r="BY79" s="101">
        <f t="shared" si="58"/>
        <v>0</v>
      </c>
      <c r="BZ79" s="101">
        <f t="shared" si="59"/>
        <v>0</v>
      </c>
      <c r="CA79" s="101">
        <f t="shared" si="60"/>
        <v>0</v>
      </c>
      <c r="CB79" s="100">
        <f t="shared" si="61"/>
        <v>0</v>
      </c>
      <c r="CC79" s="101">
        <f t="shared" si="62"/>
        <v>0</v>
      </c>
      <c r="CD79" s="102">
        <f t="shared" si="63"/>
        <v>0</v>
      </c>
      <c r="CE79" s="100">
        <f t="shared" si="64"/>
        <v>0</v>
      </c>
      <c r="CF79" s="100">
        <f t="shared" si="65"/>
        <v>0</v>
      </c>
      <c r="CG79" s="100">
        <f t="shared" si="66"/>
        <v>0</v>
      </c>
      <c r="CH79" s="100">
        <f t="shared" si="67"/>
        <v>0</v>
      </c>
      <c r="CI79" s="100">
        <f t="shared" si="68"/>
        <v>0</v>
      </c>
      <c r="CJ79" s="103">
        <f t="shared" si="69"/>
        <v>0</v>
      </c>
      <c r="CK79" s="101">
        <f t="shared" si="70"/>
        <v>0</v>
      </c>
      <c r="CL79" s="103">
        <f t="shared" si="71"/>
        <v>0</v>
      </c>
      <c r="CM79" s="101" t="e">
        <f t="shared" si="72"/>
        <v>#DIV/0!</v>
      </c>
    </row>
    <row r="80" spans="2:91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8"/>
        <v>10</v>
      </c>
      <c r="AY80" s="100" t="e">
        <f t="shared" si="39"/>
        <v>#DIV/0!</v>
      </c>
      <c r="AZ80" s="101" t="e">
        <f t="shared" si="40"/>
        <v>#DIV/0!</v>
      </c>
      <c r="BA80" s="102">
        <f t="shared" si="41"/>
        <v>0</v>
      </c>
      <c r="BB80" s="100" t="e">
        <f t="shared" si="42"/>
        <v>#DIV/0!</v>
      </c>
      <c r="BC80" s="100">
        <f t="shared" si="43"/>
        <v>0</v>
      </c>
      <c r="BD80" s="100" t="e">
        <f t="shared" si="44"/>
        <v>#DIV/0!</v>
      </c>
      <c r="BE80" s="100">
        <f t="shared" si="45"/>
        <v>0</v>
      </c>
      <c r="BF80" s="100" t="e">
        <f t="shared" si="46"/>
        <v>#DIV/0!</v>
      </c>
      <c r="BG80" s="103" t="e">
        <f>+VLOOKUP(K80,'Código Barras'!$C$3:$D$1694,1,0)</f>
        <v>#N/A</v>
      </c>
      <c r="BH80" s="101" t="e">
        <f t="shared" si="47"/>
        <v>#DIV/0!</v>
      </c>
      <c r="BI80" s="103" t="e">
        <f>+VLOOKUP(M80,'Código Barras'!$C$3:$D$1694,1,0)</f>
        <v>#N/A</v>
      </c>
      <c r="BJ80" s="101" t="e">
        <f t="shared" si="48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9"/>
        <v>0</v>
      </c>
      <c r="BQ80" s="103">
        <f t="shared" si="50"/>
        <v>0</v>
      </c>
      <c r="BR80" s="103">
        <f t="shared" si="51"/>
        <v>0</v>
      </c>
      <c r="BS80" s="103">
        <f t="shared" si="52"/>
        <v>0</v>
      </c>
      <c r="BT80" s="101">
        <f t="shared" si="53"/>
        <v>0</v>
      </c>
      <c r="BU80" s="101">
        <f t="shared" si="54"/>
        <v>0</v>
      </c>
      <c r="BV80" s="101">
        <f t="shared" si="55"/>
        <v>0</v>
      </c>
      <c r="BW80" s="101">
        <f t="shared" si="56"/>
        <v>0</v>
      </c>
      <c r="BX80" s="101">
        <f t="shared" si="57"/>
        <v>0</v>
      </c>
      <c r="BY80" s="101">
        <f t="shared" si="58"/>
        <v>0</v>
      </c>
      <c r="BZ80" s="101">
        <f t="shared" si="59"/>
        <v>0</v>
      </c>
      <c r="CA80" s="101">
        <f t="shared" si="60"/>
        <v>0</v>
      </c>
      <c r="CB80" s="100">
        <f t="shared" si="61"/>
        <v>0</v>
      </c>
      <c r="CC80" s="101">
        <f t="shared" si="62"/>
        <v>0</v>
      </c>
      <c r="CD80" s="102">
        <f t="shared" si="63"/>
        <v>0</v>
      </c>
      <c r="CE80" s="100">
        <f t="shared" si="64"/>
        <v>0</v>
      </c>
      <c r="CF80" s="100">
        <f t="shared" si="65"/>
        <v>0</v>
      </c>
      <c r="CG80" s="100">
        <f t="shared" si="66"/>
        <v>0</v>
      </c>
      <c r="CH80" s="100">
        <f t="shared" si="67"/>
        <v>0</v>
      </c>
      <c r="CI80" s="100">
        <f t="shared" si="68"/>
        <v>0</v>
      </c>
      <c r="CJ80" s="103">
        <f t="shared" si="69"/>
        <v>0</v>
      </c>
      <c r="CK80" s="101">
        <f t="shared" si="70"/>
        <v>0</v>
      </c>
      <c r="CL80" s="103">
        <f t="shared" si="71"/>
        <v>0</v>
      </c>
      <c r="CM80" s="101" t="e">
        <f t="shared" si="72"/>
        <v>#DIV/0!</v>
      </c>
    </row>
    <row r="81" spans="2:91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8"/>
        <v>10</v>
      </c>
      <c r="AY81" s="100" t="e">
        <f t="shared" si="39"/>
        <v>#DIV/0!</v>
      </c>
      <c r="AZ81" s="101" t="e">
        <f t="shared" si="40"/>
        <v>#DIV/0!</v>
      </c>
      <c r="BA81" s="102">
        <f t="shared" si="41"/>
        <v>0</v>
      </c>
      <c r="BB81" s="100" t="e">
        <f t="shared" si="42"/>
        <v>#DIV/0!</v>
      </c>
      <c r="BC81" s="100">
        <f t="shared" si="43"/>
        <v>0</v>
      </c>
      <c r="BD81" s="100" t="e">
        <f t="shared" si="44"/>
        <v>#DIV/0!</v>
      </c>
      <c r="BE81" s="100">
        <f t="shared" si="45"/>
        <v>0</v>
      </c>
      <c r="BF81" s="100" t="e">
        <f t="shared" si="46"/>
        <v>#DIV/0!</v>
      </c>
      <c r="BG81" s="103" t="e">
        <f>+VLOOKUP(K81,'Código Barras'!$C$3:$D$1694,1,0)</f>
        <v>#N/A</v>
      </c>
      <c r="BH81" s="101" t="e">
        <f t="shared" si="47"/>
        <v>#DIV/0!</v>
      </c>
      <c r="BI81" s="103" t="e">
        <f>+VLOOKUP(M81,'Código Barras'!$C$3:$D$1694,1,0)</f>
        <v>#N/A</v>
      </c>
      <c r="BJ81" s="101" t="e">
        <f t="shared" si="48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9"/>
        <v>0</v>
      </c>
      <c r="BQ81" s="103">
        <f t="shared" si="50"/>
        <v>0</v>
      </c>
      <c r="BR81" s="103">
        <f t="shared" si="51"/>
        <v>0</v>
      </c>
      <c r="BS81" s="103">
        <f t="shared" si="52"/>
        <v>0</v>
      </c>
      <c r="BT81" s="101">
        <f t="shared" si="53"/>
        <v>0</v>
      </c>
      <c r="BU81" s="101">
        <f t="shared" si="54"/>
        <v>0</v>
      </c>
      <c r="BV81" s="101">
        <f t="shared" si="55"/>
        <v>0</v>
      </c>
      <c r="BW81" s="101">
        <f t="shared" si="56"/>
        <v>0</v>
      </c>
      <c r="BX81" s="101">
        <f t="shared" si="57"/>
        <v>0</v>
      </c>
      <c r="BY81" s="101">
        <f t="shared" si="58"/>
        <v>0</v>
      </c>
      <c r="BZ81" s="101">
        <f t="shared" si="59"/>
        <v>0</v>
      </c>
      <c r="CA81" s="101">
        <f t="shared" si="60"/>
        <v>0</v>
      </c>
      <c r="CB81" s="100">
        <f t="shared" si="61"/>
        <v>0</v>
      </c>
      <c r="CC81" s="101">
        <f t="shared" si="62"/>
        <v>0</v>
      </c>
      <c r="CD81" s="102">
        <f t="shared" si="63"/>
        <v>0</v>
      </c>
      <c r="CE81" s="100">
        <f t="shared" si="64"/>
        <v>0</v>
      </c>
      <c r="CF81" s="100">
        <f t="shared" si="65"/>
        <v>0</v>
      </c>
      <c r="CG81" s="100">
        <f t="shared" si="66"/>
        <v>0</v>
      </c>
      <c r="CH81" s="100">
        <f t="shared" si="67"/>
        <v>0</v>
      </c>
      <c r="CI81" s="100">
        <f t="shared" si="68"/>
        <v>0</v>
      </c>
      <c r="CJ81" s="103">
        <f t="shared" si="69"/>
        <v>0</v>
      </c>
      <c r="CK81" s="101">
        <f t="shared" si="70"/>
        <v>0</v>
      </c>
      <c r="CL81" s="103">
        <f t="shared" si="71"/>
        <v>0</v>
      </c>
      <c r="CM81" s="101" t="e">
        <f t="shared" si="72"/>
        <v>#DIV/0!</v>
      </c>
    </row>
    <row r="82" spans="2:91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8"/>
        <v>10</v>
      </c>
      <c r="AY82" s="100" t="e">
        <f t="shared" si="39"/>
        <v>#DIV/0!</v>
      </c>
      <c r="AZ82" s="101" t="e">
        <f t="shared" si="40"/>
        <v>#DIV/0!</v>
      </c>
      <c r="BA82" s="102">
        <f t="shared" si="41"/>
        <v>0</v>
      </c>
      <c r="BB82" s="100" t="e">
        <f t="shared" si="42"/>
        <v>#DIV/0!</v>
      </c>
      <c r="BC82" s="100">
        <f t="shared" si="43"/>
        <v>0</v>
      </c>
      <c r="BD82" s="100" t="e">
        <f t="shared" si="44"/>
        <v>#DIV/0!</v>
      </c>
      <c r="BE82" s="100">
        <f t="shared" si="45"/>
        <v>0</v>
      </c>
      <c r="BF82" s="100" t="e">
        <f t="shared" si="46"/>
        <v>#DIV/0!</v>
      </c>
      <c r="BG82" s="103" t="e">
        <f>+VLOOKUP(K82,'Código Barras'!$C$3:$D$1694,1,0)</f>
        <v>#N/A</v>
      </c>
      <c r="BH82" s="101" t="e">
        <f t="shared" si="47"/>
        <v>#DIV/0!</v>
      </c>
      <c r="BI82" s="103" t="e">
        <f>+VLOOKUP(M82,'Código Barras'!$C$3:$D$1694,1,0)</f>
        <v>#N/A</v>
      </c>
      <c r="BJ82" s="101" t="e">
        <f t="shared" si="48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9"/>
        <v>0</v>
      </c>
      <c r="BQ82" s="103">
        <f t="shared" si="50"/>
        <v>0</v>
      </c>
      <c r="BR82" s="103">
        <f t="shared" si="51"/>
        <v>0</v>
      </c>
      <c r="BS82" s="103">
        <f t="shared" si="52"/>
        <v>0</v>
      </c>
      <c r="BT82" s="101">
        <f t="shared" si="53"/>
        <v>0</v>
      </c>
      <c r="BU82" s="101">
        <f t="shared" si="54"/>
        <v>0</v>
      </c>
      <c r="BV82" s="101">
        <f t="shared" si="55"/>
        <v>0</v>
      </c>
      <c r="BW82" s="101">
        <f t="shared" si="56"/>
        <v>0</v>
      </c>
      <c r="BX82" s="101">
        <f t="shared" si="57"/>
        <v>0</v>
      </c>
      <c r="BY82" s="101">
        <f t="shared" si="58"/>
        <v>0</v>
      </c>
      <c r="BZ82" s="101">
        <f t="shared" si="59"/>
        <v>0</v>
      </c>
      <c r="CA82" s="101">
        <f t="shared" si="60"/>
        <v>0</v>
      </c>
      <c r="CB82" s="100">
        <f t="shared" si="61"/>
        <v>0</v>
      </c>
      <c r="CC82" s="101">
        <f t="shared" si="62"/>
        <v>0</v>
      </c>
      <c r="CD82" s="102">
        <f t="shared" si="63"/>
        <v>0</v>
      </c>
      <c r="CE82" s="100">
        <f t="shared" si="64"/>
        <v>0</v>
      </c>
      <c r="CF82" s="100">
        <f t="shared" si="65"/>
        <v>0</v>
      </c>
      <c r="CG82" s="100">
        <f t="shared" si="66"/>
        <v>0</v>
      </c>
      <c r="CH82" s="100">
        <f t="shared" si="67"/>
        <v>0</v>
      </c>
      <c r="CI82" s="100">
        <f t="shared" si="68"/>
        <v>0</v>
      </c>
      <c r="CJ82" s="103">
        <f t="shared" si="69"/>
        <v>0</v>
      </c>
      <c r="CK82" s="101">
        <f t="shared" si="70"/>
        <v>0</v>
      </c>
      <c r="CL82" s="103">
        <f t="shared" si="71"/>
        <v>0</v>
      </c>
      <c r="CM82" s="101" t="e">
        <f t="shared" si="72"/>
        <v>#DIV/0!</v>
      </c>
    </row>
    <row r="83" spans="2:91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8"/>
        <v>10</v>
      </c>
      <c r="AY83" s="100" t="e">
        <f t="shared" si="39"/>
        <v>#DIV/0!</v>
      </c>
      <c r="AZ83" s="101" t="e">
        <f t="shared" si="40"/>
        <v>#DIV/0!</v>
      </c>
      <c r="BA83" s="102">
        <f t="shared" si="41"/>
        <v>0</v>
      </c>
      <c r="BB83" s="100" t="e">
        <f t="shared" si="42"/>
        <v>#DIV/0!</v>
      </c>
      <c r="BC83" s="100">
        <f t="shared" si="43"/>
        <v>0</v>
      </c>
      <c r="BD83" s="100" t="e">
        <f t="shared" si="44"/>
        <v>#DIV/0!</v>
      </c>
      <c r="BE83" s="100">
        <f t="shared" si="45"/>
        <v>0</v>
      </c>
      <c r="BF83" s="100" t="e">
        <f t="shared" si="46"/>
        <v>#DIV/0!</v>
      </c>
      <c r="BG83" s="103" t="e">
        <f>+VLOOKUP(K83,'Código Barras'!$C$3:$D$1694,1,0)</f>
        <v>#N/A</v>
      </c>
      <c r="BH83" s="101" t="e">
        <f t="shared" si="47"/>
        <v>#DIV/0!</v>
      </c>
      <c r="BI83" s="103" t="e">
        <f>+VLOOKUP(M83,'Código Barras'!$C$3:$D$1694,1,0)</f>
        <v>#N/A</v>
      </c>
      <c r="BJ83" s="101" t="e">
        <f t="shared" si="48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9"/>
        <v>0</v>
      </c>
      <c r="BQ83" s="103">
        <f t="shared" si="50"/>
        <v>0</v>
      </c>
      <c r="BR83" s="103">
        <f t="shared" si="51"/>
        <v>0</v>
      </c>
      <c r="BS83" s="103">
        <f t="shared" si="52"/>
        <v>0</v>
      </c>
      <c r="BT83" s="101">
        <f t="shared" si="53"/>
        <v>0</v>
      </c>
      <c r="BU83" s="101">
        <f t="shared" si="54"/>
        <v>0</v>
      </c>
      <c r="BV83" s="101">
        <f t="shared" si="55"/>
        <v>0</v>
      </c>
      <c r="BW83" s="101">
        <f t="shared" si="56"/>
        <v>0</v>
      </c>
      <c r="BX83" s="101">
        <f t="shared" si="57"/>
        <v>0</v>
      </c>
      <c r="BY83" s="101">
        <f t="shared" si="58"/>
        <v>0</v>
      </c>
      <c r="BZ83" s="101">
        <f t="shared" si="59"/>
        <v>0</v>
      </c>
      <c r="CA83" s="101">
        <f t="shared" si="60"/>
        <v>0</v>
      </c>
      <c r="CB83" s="100">
        <f t="shared" si="61"/>
        <v>0</v>
      </c>
      <c r="CC83" s="101">
        <f t="shared" si="62"/>
        <v>0</v>
      </c>
      <c r="CD83" s="102">
        <f t="shared" si="63"/>
        <v>0</v>
      </c>
      <c r="CE83" s="100">
        <f t="shared" si="64"/>
        <v>0</v>
      </c>
      <c r="CF83" s="100">
        <f t="shared" si="65"/>
        <v>0</v>
      </c>
      <c r="CG83" s="100">
        <f t="shared" si="66"/>
        <v>0</v>
      </c>
      <c r="CH83" s="100">
        <f t="shared" si="67"/>
        <v>0</v>
      </c>
      <c r="CI83" s="100">
        <f t="shared" si="68"/>
        <v>0</v>
      </c>
      <c r="CJ83" s="103">
        <f t="shared" si="69"/>
        <v>0</v>
      </c>
      <c r="CK83" s="101">
        <f t="shared" si="70"/>
        <v>0</v>
      </c>
      <c r="CL83" s="103">
        <f t="shared" si="71"/>
        <v>0</v>
      </c>
      <c r="CM83" s="101" t="e">
        <f t="shared" si="72"/>
        <v>#DIV/0!</v>
      </c>
    </row>
    <row r="84" spans="2:91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8"/>
        <v>10</v>
      </c>
      <c r="AY84" s="100" t="e">
        <f t="shared" si="39"/>
        <v>#DIV/0!</v>
      </c>
      <c r="AZ84" s="101" t="e">
        <f t="shared" si="40"/>
        <v>#DIV/0!</v>
      </c>
      <c r="BA84" s="102">
        <f t="shared" si="41"/>
        <v>0</v>
      </c>
      <c r="BB84" s="100" t="e">
        <f t="shared" si="42"/>
        <v>#DIV/0!</v>
      </c>
      <c r="BC84" s="100">
        <f t="shared" si="43"/>
        <v>0</v>
      </c>
      <c r="BD84" s="100" t="e">
        <f t="shared" si="44"/>
        <v>#DIV/0!</v>
      </c>
      <c r="BE84" s="100">
        <f t="shared" si="45"/>
        <v>0</v>
      </c>
      <c r="BF84" s="100" t="e">
        <f t="shared" si="46"/>
        <v>#DIV/0!</v>
      </c>
      <c r="BG84" s="103" t="e">
        <f>+VLOOKUP(K84,'Código Barras'!$C$3:$D$1694,1,0)</f>
        <v>#N/A</v>
      </c>
      <c r="BH84" s="101" t="e">
        <f t="shared" si="47"/>
        <v>#DIV/0!</v>
      </c>
      <c r="BI84" s="103" t="e">
        <f>+VLOOKUP(M84,'Código Barras'!$C$3:$D$1694,1,0)</f>
        <v>#N/A</v>
      </c>
      <c r="BJ84" s="101" t="e">
        <f t="shared" si="48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9"/>
        <v>0</v>
      </c>
      <c r="BQ84" s="103">
        <f t="shared" si="50"/>
        <v>0</v>
      </c>
      <c r="BR84" s="103">
        <f t="shared" si="51"/>
        <v>0</v>
      </c>
      <c r="BS84" s="103">
        <f t="shared" si="52"/>
        <v>0</v>
      </c>
      <c r="BT84" s="101">
        <f t="shared" si="53"/>
        <v>0</v>
      </c>
      <c r="BU84" s="101">
        <f t="shared" si="54"/>
        <v>0</v>
      </c>
      <c r="BV84" s="101">
        <f t="shared" si="55"/>
        <v>0</v>
      </c>
      <c r="BW84" s="101">
        <f t="shared" si="56"/>
        <v>0</v>
      </c>
      <c r="BX84" s="101">
        <f t="shared" si="57"/>
        <v>0</v>
      </c>
      <c r="BY84" s="101">
        <f t="shared" si="58"/>
        <v>0</v>
      </c>
      <c r="BZ84" s="101">
        <f t="shared" si="59"/>
        <v>0</v>
      </c>
      <c r="CA84" s="101">
        <f t="shared" si="60"/>
        <v>0</v>
      </c>
      <c r="CB84" s="100">
        <f t="shared" si="61"/>
        <v>0</v>
      </c>
      <c r="CC84" s="101">
        <f t="shared" si="62"/>
        <v>0</v>
      </c>
      <c r="CD84" s="102">
        <f t="shared" si="63"/>
        <v>0</v>
      </c>
      <c r="CE84" s="100">
        <f t="shared" si="64"/>
        <v>0</v>
      </c>
      <c r="CF84" s="100">
        <f t="shared" si="65"/>
        <v>0</v>
      </c>
      <c r="CG84" s="100">
        <f t="shared" si="66"/>
        <v>0</v>
      </c>
      <c r="CH84" s="100">
        <f t="shared" si="67"/>
        <v>0</v>
      </c>
      <c r="CI84" s="100">
        <f t="shared" si="68"/>
        <v>0</v>
      </c>
      <c r="CJ84" s="103">
        <f t="shared" si="69"/>
        <v>0</v>
      </c>
      <c r="CK84" s="101">
        <f t="shared" si="70"/>
        <v>0</v>
      </c>
      <c r="CL84" s="103">
        <f t="shared" si="71"/>
        <v>0</v>
      </c>
      <c r="CM84" s="101" t="e">
        <f t="shared" si="72"/>
        <v>#DIV/0!</v>
      </c>
    </row>
    <row r="85" spans="2:91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8"/>
        <v>10</v>
      </c>
      <c r="AY85" s="100" t="e">
        <f t="shared" si="39"/>
        <v>#DIV/0!</v>
      </c>
      <c r="AZ85" s="101" t="e">
        <f t="shared" si="40"/>
        <v>#DIV/0!</v>
      </c>
      <c r="BA85" s="102">
        <f t="shared" si="41"/>
        <v>0</v>
      </c>
      <c r="BB85" s="100" t="e">
        <f t="shared" si="42"/>
        <v>#DIV/0!</v>
      </c>
      <c r="BC85" s="100">
        <f t="shared" si="43"/>
        <v>0</v>
      </c>
      <c r="BD85" s="100" t="e">
        <f t="shared" si="44"/>
        <v>#DIV/0!</v>
      </c>
      <c r="BE85" s="100">
        <f t="shared" si="45"/>
        <v>0</v>
      </c>
      <c r="BF85" s="100" t="e">
        <f t="shared" si="46"/>
        <v>#DIV/0!</v>
      </c>
      <c r="BG85" s="103" t="e">
        <f>+VLOOKUP(K85,'Código Barras'!$C$3:$D$1694,1,0)</f>
        <v>#N/A</v>
      </c>
      <c r="BH85" s="101" t="e">
        <f t="shared" si="47"/>
        <v>#DIV/0!</v>
      </c>
      <c r="BI85" s="103" t="e">
        <f>+VLOOKUP(M85,'Código Barras'!$C$3:$D$1694,1,0)</f>
        <v>#N/A</v>
      </c>
      <c r="BJ85" s="101" t="e">
        <f t="shared" si="48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9"/>
        <v>0</v>
      </c>
      <c r="BQ85" s="103">
        <f t="shared" si="50"/>
        <v>0</v>
      </c>
      <c r="BR85" s="103">
        <f t="shared" si="51"/>
        <v>0</v>
      </c>
      <c r="BS85" s="103">
        <f t="shared" si="52"/>
        <v>0</v>
      </c>
      <c r="BT85" s="101">
        <f t="shared" si="53"/>
        <v>0</v>
      </c>
      <c r="BU85" s="101">
        <f t="shared" si="54"/>
        <v>0</v>
      </c>
      <c r="BV85" s="101">
        <f t="shared" si="55"/>
        <v>0</v>
      </c>
      <c r="BW85" s="101">
        <f t="shared" si="56"/>
        <v>0</v>
      </c>
      <c r="BX85" s="101">
        <f t="shared" si="57"/>
        <v>0</v>
      </c>
      <c r="BY85" s="101">
        <f t="shared" si="58"/>
        <v>0</v>
      </c>
      <c r="BZ85" s="101">
        <f t="shared" si="59"/>
        <v>0</v>
      </c>
      <c r="CA85" s="101">
        <f t="shared" si="60"/>
        <v>0</v>
      </c>
      <c r="CB85" s="100">
        <f t="shared" si="61"/>
        <v>0</v>
      </c>
      <c r="CC85" s="101">
        <f t="shared" si="62"/>
        <v>0</v>
      </c>
      <c r="CD85" s="102">
        <f t="shared" si="63"/>
        <v>0</v>
      </c>
      <c r="CE85" s="100">
        <f t="shared" si="64"/>
        <v>0</v>
      </c>
      <c r="CF85" s="100">
        <f t="shared" si="65"/>
        <v>0</v>
      </c>
      <c r="CG85" s="100">
        <f t="shared" si="66"/>
        <v>0</v>
      </c>
      <c r="CH85" s="100">
        <f t="shared" si="67"/>
        <v>0</v>
      </c>
      <c r="CI85" s="100">
        <f t="shared" si="68"/>
        <v>0</v>
      </c>
      <c r="CJ85" s="103">
        <f t="shared" si="69"/>
        <v>0</v>
      </c>
      <c r="CK85" s="101">
        <f t="shared" si="70"/>
        <v>0</v>
      </c>
      <c r="CL85" s="103">
        <f t="shared" si="71"/>
        <v>0</v>
      </c>
      <c r="CM85" s="101" t="e">
        <f t="shared" si="72"/>
        <v>#DIV/0!</v>
      </c>
    </row>
    <row r="86" spans="2:91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8"/>
        <v>10</v>
      </c>
      <c r="AY86" s="100" t="e">
        <f t="shared" si="39"/>
        <v>#DIV/0!</v>
      </c>
      <c r="AZ86" s="101" t="e">
        <f t="shared" si="40"/>
        <v>#DIV/0!</v>
      </c>
      <c r="BA86" s="102">
        <f t="shared" si="41"/>
        <v>0</v>
      </c>
      <c r="BB86" s="100" t="e">
        <f t="shared" si="42"/>
        <v>#DIV/0!</v>
      </c>
      <c r="BC86" s="100">
        <f t="shared" si="43"/>
        <v>0</v>
      </c>
      <c r="BD86" s="100" t="e">
        <f t="shared" si="44"/>
        <v>#DIV/0!</v>
      </c>
      <c r="BE86" s="100">
        <f t="shared" si="45"/>
        <v>0</v>
      </c>
      <c r="BF86" s="100" t="e">
        <f t="shared" si="46"/>
        <v>#DIV/0!</v>
      </c>
      <c r="BG86" s="103" t="e">
        <f>+VLOOKUP(K86,'Código Barras'!$C$3:$D$1694,1,0)</f>
        <v>#N/A</v>
      </c>
      <c r="BH86" s="101" t="e">
        <f t="shared" si="47"/>
        <v>#DIV/0!</v>
      </c>
      <c r="BI86" s="103" t="e">
        <f>+VLOOKUP(M86,'Código Barras'!$C$3:$D$1694,1,0)</f>
        <v>#N/A</v>
      </c>
      <c r="BJ86" s="101" t="e">
        <f t="shared" si="48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9"/>
        <v>0</v>
      </c>
      <c r="BQ86" s="103">
        <f t="shared" si="50"/>
        <v>0</v>
      </c>
      <c r="BR86" s="103">
        <f t="shared" si="51"/>
        <v>0</v>
      </c>
      <c r="BS86" s="103">
        <f t="shared" si="52"/>
        <v>0</v>
      </c>
      <c r="BT86" s="101">
        <f t="shared" si="53"/>
        <v>0</v>
      </c>
      <c r="BU86" s="101">
        <f t="shared" si="54"/>
        <v>0</v>
      </c>
      <c r="BV86" s="101">
        <f t="shared" si="55"/>
        <v>0</v>
      </c>
      <c r="BW86" s="101">
        <f t="shared" si="56"/>
        <v>0</v>
      </c>
      <c r="BX86" s="101">
        <f t="shared" si="57"/>
        <v>0</v>
      </c>
      <c r="BY86" s="101">
        <f t="shared" si="58"/>
        <v>0</v>
      </c>
      <c r="BZ86" s="101">
        <f t="shared" si="59"/>
        <v>0</v>
      </c>
      <c r="CA86" s="101">
        <f t="shared" si="60"/>
        <v>0</v>
      </c>
      <c r="CB86" s="100">
        <f t="shared" si="61"/>
        <v>0</v>
      </c>
      <c r="CC86" s="101">
        <f t="shared" si="62"/>
        <v>0</v>
      </c>
      <c r="CD86" s="102">
        <f t="shared" si="63"/>
        <v>0</v>
      </c>
      <c r="CE86" s="100">
        <f t="shared" si="64"/>
        <v>0</v>
      </c>
      <c r="CF86" s="100">
        <f t="shared" si="65"/>
        <v>0</v>
      </c>
      <c r="CG86" s="100">
        <f t="shared" si="66"/>
        <v>0</v>
      </c>
      <c r="CH86" s="100">
        <f t="shared" si="67"/>
        <v>0</v>
      </c>
      <c r="CI86" s="100">
        <f t="shared" si="68"/>
        <v>0</v>
      </c>
      <c r="CJ86" s="103">
        <f t="shared" si="69"/>
        <v>0</v>
      </c>
      <c r="CK86" s="101">
        <f t="shared" si="70"/>
        <v>0</v>
      </c>
      <c r="CL86" s="103">
        <f t="shared" si="71"/>
        <v>0</v>
      </c>
      <c r="CM86" s="101" t="e">
        <f t="shared" si="72"/>
        <v>#DIV/0!</v>
      </c>
    </row>
    <row r="87" spans="2:91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8"/>
        <v>10</v>
      </c>
      <c r="AY87" s="100" t="e">
        <f t="shared" si="39"/>
        <v>#DIV/0!</v>
      </c>
      <c r="AZ87" s="101" t="e">
        <f t="shared" si="40"/>
        <v>#DIV/0!</v>
      </c>
      <c r="BA87" s="102">
        <f t="shared" si="41"/>
        <v>0</v>
      </c>
      <c r="BB87" s="100" t="e">
        <f t="shared" si="42"/>
        <v>#DIV/0!</v>
      </c>
      <c r="BC87" s="100">
        <f t="shared" si="43"/>
        <v>0</v>
      </c>
      <c r="BD87" s="100" t="e">
        <f t="shared" si="44"/>
        <v>#DIV/0!</v>
      </c>
      <c r="BE87" s="100">
        <f t="shared" si="45"/>
        <v>0</v>
      </c>
      <c r="BF87" s="100" t="e">
        <f t="shared" si="46"/>
        <v>#DIV/0!</v>
      </c>
      <c r="BG87" s="103" t="e">
        <f>+VLOOKUP(K87,'Código Barras'!$C$3:$D$1694,1,0)</f>
        <v>#N/A</v>
      </c>
      <c r="BH87" s="101" t="e">
        <f t="shared" si="47"/>
        <v>#DIV/0!</v>
      </c>
      <c r="BI87" s="103" t="e">
        <f>+VLOOKUP(M87,'Código Barras'!$C$3:$D$1694,1,0)</f>
        <v>#N/A</v>
      </c>
      <c r="BJ87" s="101" t="e">
        <f t="shared" si="48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9"/>
        <v>0</v>
      </c>
      <c r="BQ87" s="103">
        <f t="shared" si="50"/>
        <v>0</v>
      </c>
      <c r="BR87" s="103">
        <f t="shared" si="51"/>
        <v>0</v>
      </c>
      <c r="BS87" s="103">
        <f t="shared" si="52"/>
        <v>0</v>
      </c>
      <c r="BT87" s="101">
        <f t="shared" si="53"/>
        <v>0</v>
      </c>
      <c r="BU87" s="101">
        <f t="shared" si="54"/>
        <v>0</v>
      </c>
      <c r="BV87" s="101">
        <f t="shared" si="55"/>
        <v>0</v>
      </c>
      <c r="BW87" s="101">
        <f t="shared" si="56"/>
        <v>0</v>
      </c>
      <c r="BX87" s="101">
        <f t="shared" si="57"/>
        <v>0</v>
      </c>
      <c r="BY87" s="101">
        <f t="shared" si="58"/>
        <v>0</v>
      </c>
      <c r="BZ87" s="101">
        <f t="shared" si="59"/>
        <v>0</v>
      </c>
      <c r="CA87" s="101">
        <f t="shared" si="60"/>
        <v>0</v>
      </c>
      <c r="CB87" s="100">
        <f t="shared" si="61"/>
        <v>0</v>
      </c>
      <c r="CC87" s="101">
        <f t="shared" si="62"/>
        <v>0</v>
      </c>
      <c r="CD87" s="102">
        <f t="shared" si="63"/>
        <v>0</v>
      </c>
      <c r="CE87" s="100">
        <f t="shared" si="64"/>
        <v>0</v>
      </c>
      <c r="CF87" s="100">
        <f t="shared" si="65"/>
        <v>0</v>
      </c>
      <c r="CG87" s="100">
        <f t="shared" si="66"/>
        <v>0</v>
      </c>
      <c r="CH87" s="100">
        <f t="shared" si="67"/>
        <v>0</v>
      </c>
      <c r="CI87" s="100">
        <f t="shared" si="68"/>
        <v>0</v>
      </c>
      <c r="CJ87" s="103">
        <f t="shared" si="69"/>
        <v>0</v>
      </c>
      <c r="CK87" s="101">
        <f t="shared" si="70"/>
        <v>0</v>
      </c>
      <c r="CL87" s="103">
        <f t="shared" si="71"/>
        <v>0</v>
      </c>
      <c r="CM87" s="101" t="e">
        <f t="shared" si="72"/>
        <v>#DIV/0!</v>
      </c>
    </row>
    <row r="88" spans="2:91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8"/>
        <v>10</v>
      </c>
      <c r="AY88" s="100" t="e">
        <f t="shared" si="39"/>
        <v>#DIV/0!</v>
      </c>
      <c r="AZ88" s="101" t="e">
        <f t="shared" si="40"/>
        <v>#DIV/0!</v>
      </c>
      <c r="BA88" s="102">
        <f t="shared" si="41"/>
        <v>0</v>
      </c>
      <c r="BB88" s="100" t="e">
        <f t="shared" si="42"/>
        <v>#DIV/0!</v>
      </c>
      <c r="BC88" s="100">
        <f t="shared" si="43"/>
        <v>0</v>
      </c>
      <c r="BD88" s="100" t="e">
        <f t="shared" si="44"/>
        <v>#DIV/0!</v>
      </c>
      <c r="BE88" s="100">
        <f t="shared" si="45"/>
        <v>0</v>
      </c>
      <c r="BF88" s="100" t="e">
        <f t="shared" si="46"/>
        <v>#DIV/0!</v>
      </c>
      <c r="BG88" s="103" t="e">
        <f>+VLOOKUP(K88,'Código Barras'!$C$3:$D$1694,1,0)</f>
        <v>#N/A</v>
      </c>
      <c r="BH88" s="101" t="e">
        <f t="shared" si="47"/>
        <v>#DIV/0!</v>
      </c>
      <c r="BI88" s="103" t="e">
        <f>+VLOOKUP(M88,'Código Barras'!$C$3:$D$1694,1,0)</f>
        <v>#N/A</v>
      </c>
      <c r="BJ88" s="101" t="e">
        <f t="shared" si="48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9"/>
        <v>0</v>
      </c>
      <c r="BQ88" s="103">
        <f t="shared" si="50"/>
        <v>0</v>
      </c>
      <c r="BR88" s="103">
        <f t="shared" si="51"/>
        <v>0</v>
      </c>
      <c r="BS88" s="103">
        <f t="shared" si="52"/>
        <v>0</v>
      </c>
      <c r="BT88" s="101">
        <f t="shared" si="53"/>
        <v>0</v>
      </c>
      <c r="BU88" s="101">
        <f t="shared" si="54"/>
        <v>0</v>
      </c>
      <c r="BV88" s="101">
        <f t="shared" si="55"/>
        <v>0</v>
      </c>
      <c r="BW88" s="101">
        <f t="shared" si="56"/>
        <v>0</v>
      </c>
      <c r="BX88" s="101">
        <f t="shared" si="57"/>
        <v>0</v>
      </c>
      <c r="BY88" s="101">
        <f t="shared" si="58"/>
        <v>0</v>
      </c>
      <c r="BZ88" s="101">
        <f t="shared" si="59"/>
        <v>0</v>
      </c>
      <c r="CA88" s="101">
        <f t="shared" si="60"/>
        <v>0</v>
      </c>
      <c r="CB88" s="100">
        <f t="shared" si="61"/>
        <v>0</v>
      </c>
      <c r="CC88" s="101">
        <f t="shared" si="62"/>
        <v>0</v>
      </c>
      <c r="CD88" s="102">
        <f t="shared" si="63"/>
        <v>0</v>
      </c>
      <c r="CE88" s="100">
        <f t="shared" si="64"/>
        <v>0</v>
      </c>
      <c r="CF88" s="100">
        <f t="shared" si="65"/>
        <v>0</v>
      </c>
      <c r="CG88" s="100">
        <f t="shared" si="66"/>
        <v>0</v>
      </c>
      <c r="CH88" s="100">
        <f t="shared" si="67"/>
        <v>0</v>
      </c>
      <c r="CI88" s="100">
        <f t="shared" si="68"/>
        <v>0</v>
      </c>
      <c r="CJ88" s="103">
        <f t="shared" si="69"/>
        <v>0</v>
      </c>
      <c r="CK88" s="101">
        <f t="shared" si="70"/>
        <v>0</v>
      </c>
      <c r="CL88" s="103">
        <f t="shared" si="71"/>
        <v>0</v>
      </c>
      <c r="CM88" s="101" t="e">
        <f t="shared" si="72"/>
        <v>#DIV/0!</v>
      </c>
    </row>
    <row r="89" spans="2:91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8"/>
        <v>10</v>
      </c>
      <c r="AY89" s="100" t="e">
        <f t="shared" si="39"/>
        <v>#DIV/0!</v>
      </c>
      <c r="AZ89" s="101" t="e">
        <f t="shared" si="40"/>
        <v>#DIV/0!</v>
      </c>
      <c r="BA89" s="102">
        <f t="shared" si="41"/>
        <v>0</v>
      </c>
      <c r="BB89" s="100" t="e">
        <f t="shared" si="42"/>
        <v>#DIV/0!</v>
      </c>
      <c r="BC89" s="100">
        <f t="shared" si="43"/>
        <v>0</v>
      </c>
      <c r="BD89" s="100" t="e">
        <f t="shared" si="44"/>
        <v>#DIV/0!</v>
      </c>
      <c r="BE89" s="100">
        <f t="shared" si="45"/>
        <v>0</v>
      </c>
      <c r="BF89" s="100" t="e">
        <f t="shared" si="46"/>
        <v>#DIV/0!</v>
      </c>
      <c r="BG89" s="103" t="e">
        <f>+VLOOKUP(K89,'Código Barras'!$C$3:$D$1694,1,0)</f>
        <v>#N/A</v>
      </c>
      <c r="BH89" s="101" t="e">
        <f t="shared" si="47"/>
        <v>#DIV/0!</v>
      </c>
      <c r="BI89" s="103" t="e">
        <f>+VLOOKUP(M89,'Código Barras'!$C$3:$D$1694,1,0)</f>
        <v>#N/A</v>
      </c>
      <c r="BJ89" s="101" t="e">
        <f t="shared" si="48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9"/>
        <v>0</v>
      </c>
      <c r="BQ89" s="103">
        <f t="shared" si="50"/>
        <v>0</v>
      </c>
      <c r="BR89" s="103">
        <f t="shared" si="51"/>
        <v>0</v>
      </c>
      <c r="BS89" s="103">
        <f t="shared" si="52"/>
        <v>0</v>
      </c>
      <c r="BT89" s="101">
        <f t="shared" si="53"/>
        <v>0</v>
      </c>
      <c r="BU89" s="101">
        <f t="shared" si="54"/>
        <v>0</v>
      </c>
      <c r="BV89" s="101">
        <f t="shared" si="55"/>
        <v>0</v>
      </c>
      <c r="BW89" s="101">
        <f t="shared" si="56"/>
        <v>0</v>
      </c>
      <c r="BX89" s="101">
        <f t="shared" si="57"/>
        <v>0</v>
      </c>
      <c r="BY89" s="101">
        <f t="shared" si="58"/>
        <v>0</v>
      </c>
      <c r="BZ89" s="101">
        <f t="shared" si="59"/>
        <v>0</v>
      </c>
      <c r="CA89" s="101">
        <f t="shared" si="60"/>
        <v>0</v>
      </c>
      <c r="CB89" s="100">
        <f t="shared" si="61"/>
        <v>0</v>
      </c>
      <c r="CC89" s="101">
        <f t="shared" si="62"/>
        <v>0</v>
      </c>
      <c r="CD89" s="102">
        <f t="shared" si="63"/>
        <v>0</v>
      </c>
      <c r="CE89" s="100">
        <f t="shared" si="64"/>
        <v>0</v>
      </c>
      <c r="CF89" s="100">
        <f t="shared" si="65"/>
        <v>0</v>
      </c>
      <c r="CG89" s="100">
        <f t="shared" si="66"/>
        <v>0</v>
      </c>
      <c r="CH89" s="100">
        <f t="shared" si="67"/>
        <v>0</v>
      </c>
      <c r="CI89" s="100">
        <f t="shared" si="68"/>
        <v>0</v>
      </c>
      <c r="CJ89" s="103">
        <f t="shared" si="69"/>
        <v>0</v>
      </c>
      <c r="CK89" s="101">
        <f t="shared" si="70"/>
        <v>0</v>
      </c>
      <c r="CL89" s="103">
        <f t="shared" si="71"/>
        <v>0</v>
      </c>
      <c r="CM89" s="101" t="e">
        <f t="shared" si="72"/>
        <v>#DIV/0!</v>
      </c>
    </row>
    <row r="90" spans="2:91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8"/>
        <v>10</v>
      </c>
      <c r="AY90" s="100" t="e">
        <f t="shared" si="39"/>
        <v>#DIV/0!</v>
      </c>
      <c r="AZ90" s="101" t="e">
        <f t="shared" si="40"/>
        <v>#DIV/0!</v>
      </c>
      <c r="BA90" s="102">
        <f t="shared" si="41"/>
        <v>0</v>
      </c>
      <c r="BB90" s="100" t="e">
        <f t="shared" si="42"/>
        <v>#DIV/0!</v>
      </c>
      <c r="BC90" s="100">
        <f t="shared" si="43"/>
        <v>0</v>
      </c>
      <c r="BD90" s="100" t="e">
        <f t="shared" si="44"/>
        <v>#DIV/0!</v>
      </c>
      <c r="BE90" s="100">
        <f t="shared" si="45"/>
        <v>0</v>
      </c>
      <c r="BF90" s="100" t="e">
        <f t="shared" si="46"/>
        <v>#DIV/0!</v>
      </c>
      <c r="BG90" s="103" t="e">
        <f>+VLOOKUP(K90,'Código Barras'!$C$3:$D$1694,1,0)</f>
        <v>#N/A</v>
      </c>
      <c r="BH90" s="101" t="e">
        <f t="shared" si="47"/>
        <v>#DIV/0!</v>
      </c>
      <c r="BI90" s="103" t="e">
        <f>+VLOOKUP(M90,'Código Barras'!$C$3:$D$1694,1,0)</f>
        <v>#N/A</v>
      </c>
      <c r="BJ90" s="101" t="e">
        <f t="shared" si="48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9"/>
        <v>0</v>
      </c>
      <c r="BQ90" s="103">
        <f t="shared" si="50"/>
        <v>0</v>
      </c>
      <c r="BR90" s="103">
        <f t="shared" si="51"/>
        <v>0</v>
      </c>
      <c r="BS90" s="103">
        <f t="shared" si="52"/>
        <v>0</v>
      </c>
      <c r="BT90" s="101">
        <f t="shared" si="53"/>
        <v>0</v>
      </c>
      <c r="BU90" s="101">
        <f t="shared" si="54"/>
        <v>0</v>
      </c>
      <c r="BV90" s="101">
        <f t="shared" si="55"/>
        <v>0</v>
      </c>
      <c r="BW90" s="101">
        <f t="shared" si="56"/>
        <v>0</v>
      </c>
      <c r="BX90" s="101">
        <f t="shared" si="57"/>
        <v>0</v>
      </c>
      <c r="BY90" s="101">
        <f t="shared" si="58"/>
        <v>0</v>
      </c>
      <c r="BZ90" s="101">
        <f t="shared" si="59"/>
        <v>0</v>
      </c>
      <c r="CA90" s="101">
        <f t="shared" si="60"/>
        <v>0</v>
      </c>
      <c r="CB90" s="100">
        <f t="shared" si="61"/>
        <v>0</v>
      </c>
      <c r="CC90" s="101">
        <f t="shared" si="62"/>
        <v>0</v>
      </c>
      <c r="CD90" s="102">
        <f t="shared" si="63"/>
        <v>0</v>
      </c>
      <c r="CE90" s="100">
        <f t="shared" si="64"/>
        <v>0</v>
      </c>
      <c r="CF90" s="100">
        <f t="shared" si="65"/>
        <v>0</v>
      </c>
      <c r="CG90" s="100">
        <f t="shared" si="66"/>
        <v>0</v>
      </c>
      <c r="CH90" s="100">
        <f t="shared" si="67"/>
        <v>0</v>
      </c>
      <c r="CI90" s="100">
        <f t="shared" si="68"/>
        <v>0</v>
      </c>
      <c r="CJ90" s="103">
        <f t="shared" si="69"/>
        <v>0</v>
      </c>
      <c r="CK90" s="101">
        <f t="shared" si="70"/>
        <v>0</v>
      </c>
      <c r="CL90" s="103">
        <f t="shared" si="71"/>
        <v>0</v>
      </c>
      <c r="CM90" s="101" t="e">
        <f t="shared" si="72"/>
        <v>#DIV/0!</v>
      </c>
    </row>
    <row r="91" spans="2:91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8"/>
        <v>10</v>
      </c>
      <c r="AY91" s="100" t="e">
        <f t="shared" si="39"/>
        <v>#DIV/0!</v>
      </c>
      <c r="AZ91" s="101" t="e">
        <f t="shared" si="40"/>
        <v>#DIV/0!</v>
      </c>
      <c r="BA91" s="102">
        <f t="shared" si="41"/>
        <v>0</v>
      </c>
      <c r="BB91" s="100" t="e">
        <f t="shared" si="42"/>
        <v>#DIV/0!</v>
      </c>
      <c r="BC91" s="100">
        <f t="shared" si="43"/>
        <v>0</v>
      </c>
      <c r="BD91" s="100" t="e">
        <f t="shared" si="44"/>
        <v>#DIV/0!</v>
      </c>
      <c r="BE91" s="100">
        <f t="shared" si="45"/>
        <v>0</v>
      </c>
      <c r="BF91" s="100" t="e">
        <f t="shared" si="46"/>
        <v>#DIV/0!</v>
      </c>
      <c r="BG91" s="103" t="e">
        <f>+VLOOKUP(K91,'Código Barras'!$C$3:$D$1694,1,0)</f>
        <v>#N/A</v>
      </c>
      <c r="BH91" s="101" t="e">
        <f t="shared" si="47"/>
        <v>#DIV/0!</v>
      </c>
      <c r="BI91" s="103" t="e">
        <f>+VLOOKUP(M91,'Código Barras'!$C$3:$D$1694,1,0)</f>
        <v>#N/A</v>
      </c>
      <c r="BJ91" s="101" t="e">
        <f t="shared" si="48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9"/>
        <v>0</v>
      </c>
      <c r="BQ91" s="103">
        <f t="shared" si="50"/>
        <v>0</v>
      </c>
      <c r="BR91" s="103">
        <f t="shared" si="51"/>
        <v>0</v>
      </c>
      <c r="BS91" s="103">
        <f t="shared" si="52"/>
        <v>0</v>
      </c>
      <c r="BT91" s="101">
        <f t="shared" si="53"/>
        <v>0</v>
      </c>
      <c r="BU91" s="101">
        <f t="shared" si="54"/>
        <v>0</v>
      </c>
      <c r="BV91" s="101">
        <f t="shared" si="55"/>
        <v>0</v>
      </c>
      <c r="BW91" s="101">
        <f t="shared" si="56"/>
        <v>0</v>
      </c>
      <c r="BX91" s="101">
        <f t="shared" si="57"/>
        <v>0</v>
      </c>
      <c r="BY91" s="101">
        <f t="shared" si="58"/>
        <v>0</v>
      </c>
      <c r="BZ91" s="101">
        <f t="shared" si="59"/>
        <v>0</v>
      </c>
      <c r="CA91" s="101">
        <f t="shared" si="60"/>
        <v>0</v>
      </c>
      <c r="CB91" s="100">
        <f t="shared" si="61"/>
        <v>0</v>
      </c>
      <c r="CC91" s="101">
        <f t="shared" si="62"/>
        <v>0</v>
      </c>
      <c r="CD91" s="102">
        <f t="shared" si="63"/>
        <v>0</v>
      </c>
      <c r="CE91" s="100">
        <f t="shared" si="64"/>
        <v>0</v>
      </c>
      <c r="CF91" s="100">
        <f t="shared" si="65"/>
        <v>0</v>
      </c>
      <c r="CG91" s="100">
        <f t="shared" si="66"/>
        <v>0</v>
      </c>
      <c r="CH91" s="100">
        <f t="shared" si="67"/>
        <v>0</v>
      </c>
      <c r="CI91" s="100">
        <f t="shared" si="68"/>
        <v>0</v>
      </c>
      <c r="CJ91" s="103">
        <f t="shared" si="69"/>
        <v>0</v>
      </c>
      <c r="CK91" s="101">
        <f t="shared" si="70"/>
        <v>0</v>
      </c>
      <c r="CL91" s="103">
        <f t="shared" si="71"/>
        <v>0</v>
      </c>
      <c r="CM91" s="101" t="e">
        <f t="shared" si="72"/>
        <v>#DIV/0!</v>
      </c>
    </row>
    <row r="92" spans="2:91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8"/>
        <v>10</v>
      </c>
      <c r="AY92" s="100" t="e">
        <f t="shared" si="39"/>
        <v>#DIV/0!</v>
      </c>
      <c r="AZ92" s="101" t="e">
        <f t="shared" si="40"/>
        <v>#DIV/0!</v>
      </c>
      <c r="BA92" s="102">
        <f t="shared" si="41"/>
        <v>0</v>
      </c>
      <c r="BB92" s="100" t="e">
        <f t="shared" si="42"/>
        <v>#DIV/0!</v>
      </c>
      <c r="BC92" s="100">
        <f t="shared" si="43"/>
        <v>0</v>
      </c>
      <c r="BD92" s="100" t="e">
        <f t="shared" si="44"/>
        <v>#DIV/0!</v>
      </c>
      <c r="BE92" s="100">
        <f t="shared" si="45"/>
        <v>0</v>
      </c>
      <c r="BF92" s="100" t="e">
        <f t="shared" si="46"/>
        <v>#DIV/0!</v>
      </c>
      <c r="BG92" s="103" t="e">
        <f>+VLOOKUP(K92,'Código Barras'!$C$3:$D$1694,1,0)</f>
        <v>#N/A</v>
      </c>
      <c r="BH92" s="101" t="e">
        <f t="shared" si="47"/>
        <v>#DIV/0!</v>
      </c>
      <c r="BI92" s="103" t="e">
        <f>+VLOOKUP(M92,'Código Barras'!$C$3:$D$1694,1,0)</f>
        <v>#N/A</v>
      </c>
      <c r="BJ92" s="101" t="e">
        <f t="shared" si="48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9"/>
        <v>0</v>
      </c>
      <c r="BQ92" s="103">
        <f t="shared" si="50"/>
        <v>0</v>
      </c>
      <c r="BR92" s="103">
        <f t="shared" si="51"/>
        <v>0</v>
      </c>
      <c r="BS92" s="103">
        <f t="shared" si="52"/>
        <v>0</v>
      </c>
      <c r="BT92" s="101">
        <f t="shared" si="53"/>
        <v>0</v>
      </c>
      <c r="BU92" s="101">
        <f t="shared" si="54"/>
        <v>0</v>
      </c>
      <c r="BV92" s="101">
        <f t="shared" si="55"/>
        <v>0</v>
      </c>
      <c r="BW92" s="101">
        <f t="shared" si="56"/>
        <v>0</v>
      </c>
      <c r="BX92" s="101">
        <f t="shared" si="57"/>
        <v>0</v>
      </c>
      <c r="BY92" s="101">
        <f t="shared" si="58"/>
        <v>0</v>
      </c>
      <c r="BZ92" s="101">
        <f t="shared" si="59"/>
        <v>0</v>
      </c>
      <c r="CA92" s="101">
        <f t="shared" si="60"/>
        <v>0</v>
      </c>
      <c r="CB92" s="100">
        <f t="shared" si="61"/>
        <v>0</v>
      </c>
      <c r="CC92" s="101">
        <f t="shared" si="62"/>
        <v>0</v>
      </c>
      <c r="CD92" s="102">
        <f t="shared" si="63"/>
        <v>0</v>
      </c>
      <c r="CE92" s="100">
        <f t="shared" si="64"/>
        <v>0</v>
      </c>
      <c r="CF92" s="100">
        <f t="shared" si="65"/>
        <v>0</v>
      </c>
      <c r="CG92" s="100">
        <f t="shared" si="66"/>
        <v>0</v>
      </c>
      <c r="CH92" s="100">
        <f t="shared" si="67"/>
        <v>0</v>
      </c>
      <c r="CI92" s="100">
        <f t="shared" si="68"/>
        <v>0</v>
      </c>
      <c r="CJ92" s="103">
        <f t="shared" si="69"/>
        <v>0</v>
      </c>
      <c r="CK92" s="101">
        <f t="shared" si="70"/>
        <v>0</v>
      </c>
      <c r="CL92" s="103">
        <f t="shared" si="71"/>
        <v>0</v>
      </c>
      <c r="CM92" s="101" t="e">
        <f t="shared" si="72"/>
        <v>#DIV/0!</v>
      </c>
    </row>
    <row r="93" spans="2:91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8"/>
        <v>10</v>
      </c>
      <c r="AY93" s="100" t="e">
        <f t="shared" si="39"/>
        <v>#DIV/0!</v>
      </c>
      <c r="AZ93" s="101" t="e">
        <f t="shared" si="40"/>
        <v>#DIV/0!</v>
      </c>
      <c r="BA93" s="102">
        <f t="shared" si="41"/>
        <v>0</v>
      </c>
      <c r="BB93" s="100" t="e">
        <f t="shared" si="42"/>
        <v>#DIV/0!</v>
      </c>
      <c r="BC93" s="100">
        <f t="shared" si="43"/>
        <v>0</v>
      </c>
      <c r="BD93" s="100" t="e">
        <f t="shared" si="44"/>
        <v>#DIV/0!</v>
      </c>
      <c r="BE93" s="100">
        <f t="shared" si="45"/>
        <v>0</v>
      </c>
      <c r="BF93" s="100" t="e">
        <f t="shared" si="46"/>
        <v>#DIV/0!</v>
      </c>
      <c r="BG93" s="103" t="e">
        <f>+VLOOKUP(K93,'Código Barras'!$C$3:$D$1694,1,0)</f>
        <v>#N/A</v>
      </c>
      <c r="BH93" s="101" t="e">
        <f t="shared" si="47"/>
        <v>#DIV/0!</v>
      </c>
      <c r="BI93" s="103" t="e">
        <f>+VLOOKUP(M93,'Código Barras'!$C$3:$D$1694,1,0)</f>
        <v>#N/A</v>
      </c>
      <c r="BJ93" s="101" t="e">
        <f t="shared" si="48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9"/>
        <v>0</v>
      </c>
      <c r="BQ93" s="103">
        <f t="shared" si="50"/>
        <v>0</v>
      </c>
      <c r="BR93" s="103">
        <f t="shared" si="51"/>
        <v>0</v>
      </c>
      <c r="BS93" s="103">
        <f t="shared" si="52"/>
        <v>0</v>
      </c>
      <c r="BT93" s="101">
        <f t="shared" si="53"/>
        <v>0</v>
      </c>
      <c r="BU93" s="101">
        <f t="shared" si="54"/>
        <v>0</v>
      </c>
      <c r="BV93" s="101">
        <f t="shared" si="55"/>
        <v>0</v>
      </c>
      <c r="BW93" s="101">
        <f t="shared" si="56"/>
        <v>0</v>
      </c>
      <c r="BX93" s="101">
        <f t="shared" si="57"/>
        <v>0</v>
      </c>
      <c r="BY93" s="101">
        <f t="shared" si="58"/>
        <v>0</v>
      </c>
      <c r="BZ93" s="101">
        <f t="shared" si="59"/>
        <v>0</v>
      </c>
      <c r="CA93" s="101">
        <f t="shared" si="60"/>
        <v>0</v>
      </c>
      <c r="CB93" s="100">
        <f t="shared" si="61"/>
        <v>0</v>
      </c>
      <c r="CC93" s="101">
        <f t="shared" si="62"/>
        <v>0</v>
      </c>
      <c r="CD93" s="102">
        <f t="shared" si="63"/>
        <v>0</v>
      </c>
      <c r="CE93" s="100">
        <f t="shared" si="64"/>
        <v>0</v>
      </c>
      <c r="CF93" s="100">
        <f t="shared" si="65"/>
        <v>0</v>
      </c>
      <c r="CG93" s="100">
        <f t="shared" si="66"/>
        <v>0</v>
      </c>
      <c r="CH93" s="100">
        <f t="shared" si="67"/>
        <v>0</v>
      </c>
      <c r="CI93" s="100">
        <f t="shared" si="68"/>
        <v>0</v>
      </c>
      <c r="CJ93" s="103">
        <f t="shared" si="69"/>
        <v>0</v>
      </c>
      <c r="CK93" s="101">
        <f t="shared" si="70"/>
        <v>0</v>
      </c>
      <c r="CL93" s="103">
        <f t="shared" si="71"/>
        <v>0</v>
      </c>
      <c r="CM93" s="101" t="e">
        <f t="shared" si="72"/>
        <v>#DIV/0!</v>
      </c>
    </row>
    <row r="94" spans="2:91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8"/>
        <v>10</v>
      </c>
      <c r="AY94" s="100" t="e">
        <f t="shared" si="39"/>
        <v>#DIV/0!</v>
      </c>
      <c r="AZ94" s="101" t="e">
        <f t="shared" si="40"/>
        <v>#DIV/0!</v>
      </c>
      <c r="BA94" s="102">
        <f t="shared" si="41"/>
        <v>0</v>
      </c>
      <c r="BB94" s="100" t="e">
        <f t="shared" si="42"/>
        <v>#DIV/0!</v>
      </c>
      <c r="BC94" s="100">
        <f t="shared" si="43"/>
        <v>0</v>
      </c>
      <c r="BD94" s="100" t="e">
        <f t="shared" si="44"/>
        <v>#DIV/0!</v>
      </c>
      <c r="BE94" s="100">
        <f t="shared" si="45"/>
        <v>0</v>
      </c>
      <c r="BF94" s="100" t="e">
        <f t="shared" si="46"/>
        <v>#DIV/0!</v>
      </c>
      <c r="BG94" s="103" t="e">
        <f>+VLOOKUP(K94,'Código Barras'!$C$3:$D$1694,1,0)</f>
        <v>#N/A</v>
      </c>
      <c r="BH94" s="101" t="e">
        <f t="shared" si="47"/>
        <v>#DIV/0!</v>
      </c>
      <c r="BI94" s="103" t="e">
        <f>+VLOOKUP(M94,'Código Barras'!$C$3:$D$1694,1,0)</f>
        <v>#N/A</v>
      </c>
      <c r="BJ94" s="101" t="e">
        <f t="shared" si="48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9"/>
        <v>0</v>
      </c>
      <c r="BQ94" s="103">
        <f t="shared" si="50"/>
        <v>0</v>
      </c>
      <c r="BR94" s="103">
        <f t="shared" si="51"/>
        <v>0</v>
      </c>
      <c r="BS94" s="103">
        <f t="shared" si="52"/>
        <v>0</v>
      </c>
      <c r="BT94" s="101">
        <f t="shared" si="53"/>
        <v>0</v>
      </c>
      <c r="BU94" s="101">
        <f t="shared" si="54"/>
        <v>0</v>
      </c>
      <c r="BV94" s="101">
        <f t="shared" si="55"/>
        <v>0</v>
      </c>
      <c r="BW94" s="101">
        <f t="shared" si="56"/>
        <v>0</v>
      </c>
      <c r="BX94" s="101">
        <f t="shared" si="57"/>
        <v>0</v>
      </c>
      <c r="BY94" s="101">
        <f t="shared" si="58"/>
        <v>0</v>
      </c>
      <c r="BZ94" s="101">
        <f t="shared" si="59"/>
        <v>0</v>
      </c>
      <c r="CA94" s="101">
        <f t="shared" si="60"/>
        <v>0</v>
      </c>
      <c r="CB94" s="100">
        <f t="shared" si="61"/>
        <v>0</v>
      </c>
      <c r="CC94" s="101">
        <f t="shared" si="62"/>
        <v>0</v>
      </c>
      <c r="CD94" s="102">
        <f t="shared" si="63"/>
        <v>0</v>
      </c>
      <c r="CE94" s="100">
        <f t="shared" si="64"/>
        <v>0</v>
      </c>
      <c r="CF94" s="100">
        <f t="shared" si="65"/>
        <v>0</v>
      </c>
      <c r="CG94" s="100">
        <f t="shared" si="66"/>
        <v>0</v>
      </c>
      <c r="CH94" s="100">
        <f t="shared" si="67"/>
        <v>0</v>
      </c>
      <c r="CI94" s="100">
        <f t="shared" si="68"/>
        <v>0</v>
      </c>
      <c r="CJ94" s="103">
        <f t="shared" si="69"/>
        <v>0</v>
      </c>
      <c r="CK94" s="101">
        <f t="shared" si="70"/>
        <v>0</v>
      </c>
      <c r="CL94" s="103">
        <f t="shared" si="71"/>
        <v>0</v>
      </c>
      <c r="CM94" s="101" t="e">
        <f t="shared" si="72"/>
        <v>#DIV/0!</v>
      </c>
    </row>
    <row r="95" spans="2:91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8"/>
        <v>10</v>
      </c>
      <c r="AY95" s="100" t="e">
        <f t="shared" si="39"/>
        <v>#DIV/0!</v>
      </c>
      <c r="AZ95" s="101" t="e">
        <f t="shared" si="40"/>
        <v>#DIV/0!</v>
      </c>
      <c r="BA95" s="102">
        <f t="shared" si="41"/>
        <v>0</v>
      </c>
      <c r="BB95" s="100" t="e">
        <f t="shared" si="42"/>
        <v>#DIV/0!</v>
      </c>
      <c r="BC95" s="100">
        <f t="shared" si="43"/>
        <v>0</v>
      </c>
      <c r="BD95" s="100" t="e">
        <f t="shared" si="44"/>
        <v>#DIV/0!</v>
      </c>
      <c r="BE95" s="100">
        <f t="shared" si="45"/>
        <v>0</v>
      </c>
      <c r="BF95" s="100" t="e">
        <f t="shared" si="46"/>
        <v>#DIV/0!</v>
      </c>
      <c r="BG95" s="103" t="e">
        <f>+VLOOKUP(K95,'Código Barras'!$C$3:$D$1694,1,0)</f>
        <v>#N/A</v>
      </c>
      <c r="BH95" s="101" t="e">
        <f t="shared" si="47"/>
        <v>#DIV/0!</v>
      </c>
      <c r="BI95" s="103" t="e">
        <f>+VLOOKUP(M95,'Código Barras'!$C$3:$D$1694,1,0)</f>
        <v>#N/A</v>
      </c>
      <c r="BJ95" s="101" t="e">
        <f t="shared" si="48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9"/>
        <v>0</v>
      </c>
      <c r="BQ95" s="103">
        <f t="shared" si="50"/>
        <v>0</v>
      </c>
      <c r="BR95" s="103">
        <f t="shared" si="51"/>
        <v>0</v>
      </c>
      <c r="BS95" s="103">
        <f t="shared" si="52"/>
        <v>0</v>
      </c>
      <c r="BT95" s="101">
        <f t="shared" si="53"/>
        <v>0</v>
      </c>
      <c r="BU95" s="101">
        <f t="shared" si="54"/>
        <v>0</v>
      </c>
      <c r="BV95" s="101">
        <f t="shared" si="55"/>
        <v>0</v>
      </c>
      <c r="BW95" s="101">
        <f t="shared" si="56"/>
        <v>0</v>
      </c>
      <c r="BX95" s="101">
        <f t="shared" si="57"/>
        <v>0</v>
      </c>
      <c r="BY95" s="101">
        <f t="shared" si="58"/>
        <v>0</v>
      </c>
      <c r="BZ95" s="101">
        <f t="shared" si="59"/>
        <v>0</v>
      </c>
      <c r="CA95" s="101">
        <f t="shared" si="60"/>
        <v>0</v>
      </c>
      <c r="CB95" s="100">
        <f t="shared" si="61"/>
        <v>0</v>
      </c>
      <c r="CC95" s="101">
        <f t="shared" si="62"/>
        <v>0</v>
      </c>
      <c r="CD95" s="102">
        <f t="shared" si="63"/>
        <v>0</v>
      </c>
      <c r="CE95" s="100">
        <f t="shared" si="64"/>
        <v>0</v>
      </c>
      <c r="CF95" s="100">
        <f t="shared" si="65"/>
        <v>0</v>
      </c>
      <c r="CG95" s="100">
        <f t="shared" si="66"/>
        <v>0</v>
      </c>
      <c r="CH95" s="100">
        <f t="shared" si="67"/>
        <v>0</v>
      </c>
      <c r="CI95" s="100">
        <f t="shared" si="68"/>
        <v>0</v>
      </c>
      <c r="CJ95" s="103">
        <f t="shared" si="69"/>
        <v>0</v>
      </c>
      <c r="CK95" s="101">
        <f t="shared" si="70"/>
        <v>0</v>
      </c>
      <c r="CL95" s="103">
        <f t="shared" si="71"/>
        <v>0</v>
      </c>
      <c r="CM95" s="101" t="e">
        <f t="shared" si="72"/>
        <v>#DIV/0!</v>
      </c>
    </row>
    <row r="96" spans="2:91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8"/>
        <v>10</v>
      </c>
      <c r="AY96" s="100" t="e">
        <f t="shared" si="39"/>
        <v>#DIV/0!</v>
      </c>
      <c r="AZ96" s="101" t="e">
        <f t="shared" si="40"/>
        <v>#DIV/0!</v>
      </c>
      <c r="BA96" s="102">
        <f t="shared" si="41"/>
        <v>0</v>
      </c>
      <c r="BB96" s="100" t="e">
        <f t="shared" si="42"/>
        <v>#DIV/0!</v>
      </c>
      <c r="BC96" s="100">
        <f t="shared" si="43"/>
        <v>0</v>
      </c>
      <c r="BD96" s="100" t="e">
        <f t="shared" si="44"/>
        <v>#DIV/0!</v>
      </c>
      <c r="BE96" s="100">
        <f t="shared" si="45"/>
        <v>0</v>
      </c>
      <c r="BF96" s="100" t="e">
        <f t="shared" si="46"/>
        <v>#DIV/0!</v>
      </c>
      <c r="BG96" s="103" t="e">
        <f>+VLOOKUP(K96,'Código Barras'!$C$3:$D$1694,1,0)</f>
        <v>#N/A</v>
      </c>
      <c r="BH96" s="101" t="e">
        <f t="shared" si="47"/>
        <v>#DIV/0!</v>
      </c>
      <c r="BI96" s="103" t="e">
        <f>+VLOOKUP(M96,'Código Barras'!$C$3:$D$1694,1,0)</f>
        <v>#N/A</v>
      </c>
      <c r="BJ96" s="101" t="e">
        <f t="shared" si="48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9"/>
        <v>0</v>
      </c>
      <c r="BQ96" s="103">
        <f t="shared" si="50"/>
        <v>0</v>
      </c>
      <c r="BR96" s="103">
        <f t="shared" si="51"/>
        <v>0</v>
      </c>
      <c r="BS96" s="103">
        <f t="shared" si="52"/>
        <v>0</v>
      </c>
      <c r="BT96" s="101">
        <f t="shared" si="53"/>
        <v>0</v>
      </c>
      <c r="BU96" s="101">
        <f t="shared" si="54"/>
        <v>0</v>
      </c>
      <c r="BV96" s="101">
        <f t="shared" si="55"/>
        <v>0</v>
      </c>
      <c r="BW96" s="101">
        <f t="shared" si="56"/>
        <v>0</v>
      </c>
      <c r="BX96" s="101">
        <f t="shared" si="57"/>
        <v>0</v>
      </c>
      <c r="BY96" s="101">
        <f t="shared" si="58"/>
        <v>0</v>
      </c>
      <c r="BZ96" s="101">
        <f t="shared" si="59"/>
        <v>0</v>
      </c>
      <c r="CA96" s="101">
        <f t="shared" si="60"/>
        <v>0</v>
      </c>
      <c r="CB96" s="100">
        <f t="shared" si="61"/>
        <v>0</v>
      </c>
      <c r="CC96" s="101">
        <f t="shared" si="62"/>
        <v>0</v>
      </c>
      <c r="CD96" s="102">
        <f t="shared" si="63"/>
        <v>0</v>
      </c>
      <c r="CE96" s="100">
        <f t="shared" si="64"/>
        <v>0</v>
      </c>
      <c r="CF96" s="100">
        <f t="shared" si="65"/>
        <v>0</v>
      </c>
      <c r="CG96" s="100">
        <f t="shared" si="66"/>
        <v>0</v>
      </c>
      <c r="CH96" s="100">
        <f t="shared" si="67"/>
        <v>0</v>
      </c>
      <c r="CI96" s="100">
        <f t="shared" si="68"/>
        <v>0</v>
      </c>
      <c r="CJ96" s="103">
        <f t="shared" si="69"/>
        <v>0</v>
      </c>
      <c r="CK96" s="101">
        <f t="shared" si="70"/>
        <v>0</v>
      </c>
      <c r="CL96" s="103">
        <f t="shared" si="71"/>
        <v>0</v>
      </c>
      <c r="CM96" s="101" t="e">
        <f t="shared" si="72"/>
        <v>#DIV/0!</v>
      </c>
    </row>
    <row r="97" spans="2:91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8"/>
        <v>10</v>
      </c>
      <c r="AY97" s="100" t="e">
        <f t="shared" si="39"/>
        <v>#DIV/0!</v>
      </c>
      <c r="AZ97" s="101" t="e">
        <f t="shared" si="40"/>
        <v>#DIV/0!</v>
      </c>
      <c r="BA97" s="102">
        <f t="shared" si="41"/>
        <v>0</v>
      </c>
      <c r="BB97" s="100" t="e">
        <f t="shared" si="42"/>
        <v>#DIV/0!</v>
      </c>
      <c r="BC97" s="100">
        <f t="shared" si="43"/>
        <v>0</v>
      </c>
      <c r="BD97" s="100" t="e">
        <f t="shared" si="44"/>
        <v>#DIV/0!</v>
      </c>
      <c r="BE97" s="100">
        <f t="shared" si="45"/>
        <v>0</v>
      </c>
      <c r="BF97" s="100" t="e">
        <f t="shared" si="46"/>
        <v>#DIV/0!</v>
      </c>
      <c r="BG97" s="103" t="e">
        <f>+VLOOKUP(K97,'Código Barras'!$C$3:$D$1694,1,0)</f>
        <v>#N/A</v>
      </c>
      <c r="BH97" s="101" t="e">
        <f t="shared" si="47"/>
        <v>#DIV/0!</v>
      </c>
      <c r="BI97" s="103" t="e">
        <f>+VLOOKUP(M97,'Código Barras'!$C$3:$D$1694,1,0)</f>
        <v>#N/A</v>
      </c>
      <c r="BJ97" s="101" t="e">
        <f t="shared" si="48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9"/>
        <v>0</v>
      </c>
      <c r="BQ97" s="103">
        <f t="shared" si="50"/>
        <v>0</v>
      </c>
      <c r="BR97" s="103">
        <f t="shared" si="51"/>
        <v>0</v>
      </c>
      <c r="BS97" s="103">
        <f t="shared" si="52"/>
        <v>0</v>
      </c>
      <c r="BT97" s="101">
        <f t="shared" si="53"/>
        <v>0</v>
      </c>
      <c r="BU97" s="101">
        <f t="shared" si="54"/>
        <v>0</v>
      </c>
      <c r="BV97" s="101">
        <f t="shared" si="55"/>
        <v>0</v>
      </c>
      <c r="BW97" s="101">
        <f t="shared" si="56"/>
        <v>0</v>
      </c>
      <c r="BX97" s="101">
        <f t="shared" si="57"/>
        <v>0</v>
      </c>
      <c r="BY97" s="101">
        <f t="shared" si="58"/>
        <v>0</v>
      </c>
      <c r="BZ97" s="101">
        <f t="shared" si="59"/>
        <v>0</v>
      </c>
      <c r="CA97" s="101">
        <f t="shared" si="60"/>
        <v>0</v>
      </c>
      <c r="CB97" s="100">
        <f t="shared" si="61"/>
        <v>0</v>
      </c>
      <c r="CC97" s="101">
        <f t="shared" si="62"/>
        <v>0</v>
      </c>
      <c r="CD97" s="102">
        <f t="shared" si="63"/>
        <v>0</v>
      </c>
      <c r="CE97" s="100">
        <f t="shared" si="64"/>
        <v>0</v>
      </c>
      <c r="CF97" s="100">
        <f t="shared" si="65"/>
        <v>0</v>
      </c>
      <c r="CG97" s="100">
        <f t="shared" si="66"/>
        <v>0</v>
      </c>
      <c r="CH97" s="100">
        <f t="shared" si="67"/>
        <v>0</v>
      </c>
      <c r="CI97" s="100">
        <f t="shared" si="68"/>
        <v>0</v>
      </c>
      <c r="CJ97" s="103">
        <f t="shared" si="69"/>
        <v>0</v>
      </c>
      <c r="CK97" s="101">
        <f t="shared" si="70"/>
        <v>0</v>
      </c>
      <c r="CL97" s="103">
        <f t="shared" si="71"/>
        <v>0</v>
      </c>
      <c r="CM97" s="101" t="e">
        <f t="shared" si="72"/>
        <v>#DIV/0!</v>
      </c>
    </row>
    <row r="98" spans="2:91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8"/>
        <v>10</v>
      </c>
      <c r="AY98" s="100" t="e">
        <f t="shared" si="39"/>
        <v>#DIV/0!</v>
      </c>
      <c r="AZ98" s="101" t="e">
        <f t="shared" si="40"/>
        <v>#DIV/0!</v>
      </c>
      <c r="BA98" s="102">
        <f t="shared" si="41"/>
        <v>0</v>
      </c>
      <c r="BB98" s="100" t="e">
        <f t="shared" si="42"/>
        <v>#DIV/0!</v>
      </c>
      <c r="BC98" s="100">
        <f t="shared" si="43"/>
        <v>0</v>
      </c>
      <c r="BD98" s="100" t="e">
        <f t="shared" si="44"/>
        <v>#DIV/0!</v>
      </c>
      <c r="BE98" s="100">
        <f t="shared" si="45"/>
        <v>0</v>
      </c>
      <c r="BF98" s="100" t="e">
        <f t="shared" si="46"/>
        <v>#DIV/0!</v>
      </c>
      <c r="BG98" s="103" t="e">
        <f>+VLOOKUP(K98,'Código Barras'!$C$3:$D$1694,1,0)</f>
        <v>#N/A</v>
      </c>
      <c r="BH98" s="101" t="e">
        <f t="shared" si="47"/>
        <v>#DIV/0!</v>
      </c>
      <c r="BI98" s="103" t="e">
        <f>+VLOOKUP(M98,'Código Barras'!$C$3:$D$1694,1,0)</f>
        <v>#N/A</v>
      </c>
      <c r="BJ98" s="101" t="e">
        <f t="shared" si="48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9"/>
        <v>0</v>
      </c>
      <c r="BQ98" s="103">
        <f t="shared" si="50"/>
        <v>0</v>
      </c>
      <c r="BR98" s="103">
        <f t="shared" si="51"/>
        <v>0</v>
      </c>
      <c r="BS98" s="103">
        <f t="shared" si="52"/>
        <v>0</v>
      </c>
      <c r="BT98" s="101">
        <f t="shared" si="53"/>
        <v>0</v>
      </c>
      <c r="BU98" s="101">
        <f t="shared" si="54"/>
        <v>0</v>
      </c>
      <c r="BV98" s="101">
        <f t="shared" si="55"/>
        <v>0</v>
      </c>
      <c r="BW98" s="101">
        <f t="shared" si="56"/>
        <v>0</v>
      </c>
      <c r="BX98" s="101">
        <f t="shared" si="57"/>
        <v>0</v>
      </c>
      <c r="BY98" s="101">
        <f t="shared" si="58"/>
        <v>0</v>
      </c>
      <c r="BZ98" s="101">
        <f t="shared" si="59"/>
        <v>0</v>
      </c>
      <c r="CA98" s="101">
        <f t="shared" si="60"/>
        <v>0</v>
      </c>
      <c r="CB98" s="100">
        <f t="shared" si="61"/>
        <v>0</v>
      </c>
      <c r="CC98" s="101">
        <f t="shared" si="62"/>
        <v>0</v>
      </c>
      <c r="CD98" s="102">
        <f t="shared" si="63"/>
        <v>0</v>
      </c>
      <c r="CE98" s="100">
        <f t="shared" si="64"/>
        <v>0</v>
      </c>
      <c r="CF98" s="100">
        <f t="shared" si="65"/>
        <v>0</v>
      </c>
      <c r="CG98" s="100">
        <f t="shared" si="66"/>
        <v>0</v>
      </c>
      <c r="CH98" s="100">
        <f t="shared" si="67"/>
        <v>0</v>
      </c>
      <c r="CI98" s="100">
        <f t="shared" si="68"/>
        <v>0</v>
      </c>
      <c r="CJ98" s="103">
        <f t="shared" si="69"/>
        <v>0</v>
      </c>
      <c r="CK98" s="101">
        <f t="shared" si="70"/>
        <v>0</v>
      </c>
      <c r="CL98" s="103">
        <f t="shared" si="71"/>
        <v>0</v>
      </c>
      <c r="CM98" s="101" t="e">
        <f t="shared" si="72"/>
        <v>#DIV/0!</v>
      </c>
    </row>
    <row r="99" spans="2:91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8"/>
        <v>10</v>
      </c>
      <c r="AY99" s="100" t="e">
        <f t="shared" si="39"/>
        <v>#DIV/0!</v>
      </c>
      <c r="AZ99" s="101" t="e">
        <f t="shared" si="40"/>
        <v>#DIV/0!</v>
      </c>
      <c r="BA99" s="102">
        <f t="shared" si="41"/>
        <v>0</v>
      </c>
      <c r="BB99" s="100" t="e">
        <f t="shared" si="42"/>
        <v>#DIV/0!</v>
      </c>
      <c r="BC99" s="100">
        <f t="shared" si="43"/>
        <v>0</v>
      </c>
      <c r="BD99" s="100" t="e">
        <f t="shared" si="44"/>
        <v>#DIV/0!</v>
      </c>
      <c r="BE99" s="100">
        <f t="shared" si="45"/>
        <v>0</v>
      </c>
      <c r="BF99" s="100" t="e">
        <f t="shared" si="46"/>
        <v>#DIV/0!</v>
      </c>
      <c r="BG99" s="103" t="e">
        <f>+VLOOKUP(K99,'Código Barras'!$C$3:$D$1694,1,0)</f>
        <v>#N/A</v>
      </c>
      <c r="BH99" s="101" t="e">
        <f t="shared" si="47"/>
        <v>#DIV/0!</v>
      </c>
      <c r="BI99" s="103" t="e">
        <f>+VLOOKUP(M99,'Código Barras'!$C$3:$D$1694,1,0)</f>
        <v>#N/A</v>
      </c>
      <c r="BJ99" s="101" t="e">
        <f t="shared" si="48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9"/>
        <v>0</v>
      </c>
      <c r="BQ99" s="103">
        <f t="shared" si="50"/>
        <v>0</v>
      </c>
      <c r="BR99" s="103">
        <f t="shared" si="51"/>
        <v>0</v>
      </c>
      <c r="BS99" s="103">
        <f t="shared" si="52"/>
        <v>0</v>
      </c>
      <c r="BT99" s="101">
        <f t="shared" si="53"/>
        <v>0</v>
      </c>
      <c r="BU99" s="101">
        <f t="shared" si="54"/>
        <v>0</v>
      </c>
      <c r="BV99" s="101">
        <f t="shared" si="55"/>
        <v>0</v>
      </c>
      <c r="BW99" s="101">
        <f t="shared" si="56"/>
        <v>0</v>
      </c>
      <c r="BX99" s="101">
        <f t="shared" si="57"/>
        <v>0</v>
      </c>
      <c r="BY99" s="101">
        <f t="shared" si="58"/>
        <v>0</v>
      </c>
      <c r="BZ99" s="101">
        <f t="shared" si="59"/>
        <v>0</v>
      </c>
      <c r="CA99" s="101">
        <f t="shared" si="60"/>
        <v>0</v>
      </c>
      <c r="CB99" s="100">
        <f t="shared" si="61"/>
        <v>0</v>
      </c>
      <c r="CC99" s="101">
        <f t="shared" si="62"/>
        <v>0</v>
      </c>
      <c r="CD99" s="102">
        <f t="shared" si="63"/>
        <v>0</v>
      </c>
      <c r="CE99" s="100">
        <f t="shared" si="64"/>
        <v>0</v>
      </c>
      <c r="CF99" s="100">
        <f t="shared" si="65"/>
        <v>0</v>
      </c>
      <c r="CG99" s="100">
        <f t="shared" si="66"/>
        <v>0</v>
      </c>
      <c r="CH99" s="100">
        <f t="shared" si="67"/>
        <v>0</v>
      </c>
      <c r="CI99" s="100">
        <f t="shared" si="68"/>
        <v>0</v>
      </c>
      <c r="CJ99" s="103">
        <f t="shared" si="69"/>
        <v>0</v>
      </c>
      <c r="CK99" s="101">
        <f t="shared" si="70"/>
        <v>0</v>
      </c>
      <c r="CL99" s="103">
        <f t="shared" si="71"/>
        <v>0</v>
      </c>
      <c r="CM99" s="101" t="e">
        <f t="shared" si="72"/>
        <v>#DIV/0!</v>
      </c>
    </row>
    <row r="100" spans="2:91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8"/>
        <v>10</v>
      </c>
      <c r="AY100" s="100" t="e">
        <f t="shared" si="39"/>
        <v>#DIV/0!</v>
      </c>
      <c r="AZ100" s="101" t="e">
        <f t="shared" si="40"/>
        <v>#DIV/0!</v>
      </c>
      <c r="BA100" s="102">
        <f t="shared" si="41"/>
        <v>0</v>
      </c>
      <c r="BB100" s="100" t="e">
        <f t="shared" si="42"/>
        <v>#DIV/0!</v>
      </c>
      <c r="BC100" s="100">
        <f t="shared" si="43"/>
        <v>0</v>
      </c>
      <c r="BD100" s="100" t="e">
        <f t="shared" si="44"/>
        <v>#DIV/0!</v>
      </c>
      <c r="BE100" s="100">
        <f t="shared" si="45"/>
        <v>0</v>
      </c>
      <c r="BF100" s="100" t="e">
        <f t="shared" si="46"/>
        <v>#DIV/0!</v>
      </c>
      <c r="BG100" s="103" t="e">
        <f>+VLOOKUP(K100,'Código Barras'!$C$3:$D$1694,1,0)</f>
        <v>#N/A</v>
      </c>
      <c r="BH100" s="101" t="e">
        <f t="shared" si="47"/>
        <v>#DIV/0!</v>
      </c>
      <c r="BI100" s="103" t="e">
        <f>+VLOOKUP(M100,'Código Barras'!$C$3:$D$1694,1,0)</f>
        <v>#N/A</v>
      </c>
      <c r="BJ100" s="101" t="e">
        <f t="shared" si="48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9"/>
        <v>0</v>
      </c>
      <c r="BQ100" s="103">
        <f t="shared" si="50"/>
        <v>0</v>
      </c>
      <c r="BR100" s="103">
        <f t="shared" si="51"/>
        <v>0</v>
      </c>
      <c r="BS100" s="103">
        <f t="shared" si="52"/>
        <v>0</v>
      </c>
      <c r="BT100" s="101">
        <f t="shared" si="53"/>
        <v>0</v>
      </c>
      <c r="BU100" s="101">
        <f t="shared" si="54"/>
        <v>0</v>
      </c>
      <c r="BV100" s="101">
        <f t="shared" si="55"/>
        <v>0</v>
      </c>
      <c r="BW100" s="101">
        <f t="shared" si="56"/>
        <v>0</v>
      </c>
      <c r="BX100" s="101">
        <f t="shared" si="57"/>
        <v>0</v>
      </c>
      <c r="BY100" s="101">
        <f t="shared" si="58"/>
        <v>0</v>
      </c>
      <c r="BZ100" s="101">
        <f t="shared" si="59"/>
        <v>0</v>
      </c>
      <c r="CA100" s="101">
        <f t="shared" si="60"/>
        <v>0</v>
      </c>
      <c r="CB100" s="100">
        <f t="shared" si="61"/>
        <v>0</v>
      </c>
      <c r="CC100" s="101">
        <f t="shared" si="62"/>
        <v>0</v>
      </c>
      <c r="CD100" s="102">
        <f t="shared" si="63"/>
        <v>0</v>
      </c>
      <c r="CE100" s="100">
        <f t="shared" si="64"/>
        <v>0</v>
      </c>
      <c r="CF100" s="100">
        <f t="shared" si="65"/>
        <v>0</v>
      </c>
      <c r="CG100" s="100">
        <f t="shared" si="66"/>
        <v>0</v>
      </c>
      <c r="CH100" s="100">
        <f t="shared" si="67"/>
        <v>0</v>
      </c>
      <c r="CI100" s="100">
        <f t="shared" si="68"/>
        <v>0</v>
      </c>
      <c r="CJ100" s="103">
        <f t="shared" si="69"/>
        <v>0</v>
      </c>
      <c r="CK100" s="101">
        <f t="shared" si="70"/>
        <v>0</v>
      </c>
      <c r="CL100" s="103">
        <f t="shared" si="71"/>
        <v>0</v>
      </c>
      <c r="CM100" s="101" t="e">
        <f t="shared" si="72"/>
        <v>#DIV/0!</v>
      </c>
    </row>
    <row r="101" spans="2:91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8"/>
        <v>10</v>
      </c>
      <c r="AY101" s="100" t="e">
        <f t="shared" si="39"/>
        <v>#DIV/0!</v>
      </c>
      <c r="AZ101" s="101" t="e">
        <f t="shared" si="40"/>
        <v>#DIV/0!</v>
      </c>
      <c r="BA101" s="102">
        <f t="shared" si="41"/>
        <v>0</v>
      </c>
      <c r="BB101" s="100" t="e">
        <f t="shared" si="42"/>
        <v>#DIV/0!</v>
      </c>
      <c r="BC101" s="100">
        <f t="shared" si="43"/>
        <v>0</v>
      </c>
      <c r="BD101" s="100" t="e">
        <f t="shared" si="44"/>
        <v>#DIV/0!</v>
      </c>
      <c r="BE101" s="100">
        <f t="shared" si="45"/>
        <v>0</v>
      </c>
      <c r="BF101" s="100" t="e">
        <f t="shared" si="46"/>
        <v>#DIV/0!</v>
      </c>
      <c r="BG101" s="103" t="e">
        <f>+VLOOKUP(K101,'Código Barras'!$C$3:$D$1694,1,0)</f>
        <v>#N/A</v>
      </c>
      <c r="BH101" s="101" t="e">
        <f t="shared" si="47"/>
        <v>#DIV/0!</v>
      </c>
      <c r="BI101" s="103" t="e">
        <f>+VLOOKUP(M101,'Código Barras'!$C$3:$D$1694,1,0)</f>
        <v>#N/A</v>
      </c>
      <c r="BJ101" s="101" t="e">
        <f t="shared" si="48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9"/>
        <v>0</v>
      </c>
      <c r="BQ101" s="103">
        <f t="shared" si="50"/>
        <v>0</v>
      </c>
      <c r="BR101" s="103">
        <f t="shared" si="51"/>
        <v>0</v>
      </c>
      <c r="BS101" s="103">
        <f t="shared" si="52"/>
        <v>0</v>
      </c>
      <c r="BT101" s="101">
        <f t="shared" si="53"/>
        <v>0</v>
      </c>
      <c r="BU101" s="101">
        <f t="shared" si="54"/>
        <v>0</v>
      </c>
      <c r="BV101" s="101">
        <f t="shared" si="55"/>
        <v>0</v>
      </c>
      <c r="BW101" s="101">
        <f t="shared" si="56"/>
        <v>0</v>
      </c>
      <c r="BX101" s="101">
        <f t="shared" si="57"/>
        <v>0</v>
      </c>
      <c r="BY101" s="101">
        <f t="shared" si="58"/>
        <v>0</v>
      </c>
      <c r="BZ101" s="101">
        <f t="shared" si="59"/>
        <v>0</v>
      </c>
      <c r="CA101" s="101">
        <f t="shared" si="60"/>
        <v>0</v>
      </c>
      <c r="CB101" s="100">
        <f t="shared" si="61"/>
        <v>0</v>
      </c>
      <c r="CC101" s="101">
        <f t="shared" si="62"/>
        <v>0</v>
      </c>
      <c r="CD101" s="102">
        <f t="shared" si="63"/>
        <v>0</v>
      </c>
      <c r="CE101" s="100">
        <f t="shared" si="64"/>
        <v>0</v>
      </c>
      <c r="CF101" s="100">
        <f t="shared" si="65"/>
        <v>0</v>
      </c>
      <c r="CG101" s="100">
        <f t="shared" si="66"/>
        <v>0</v>
      </c>
      <c r="CH101" s="100">
        <f t="shared" si="67"/>
        <v>0</v>
      </c>
      <c r="CI101" s="100">
        <f t="shared" si="68"/>
        <v>0</v>
      </c>
      <c r="CJ101" s="103">
        <f t="shared" si="69"/>
        <v>0</v>
      </c>
      <c r="CK101" s="101">
        <f t="shared" si="70"/>
        <v>0</v>
      </c>
      <c r="CL101" s="103">
        <f t="shared" si="71"/>
        <v>0</v>
      </c>
      <c r="CM101" s="101" t="e">
        <f t="shared" si="72"/>
        <v>#DIV/0!</v>
      </c>
    </row>
    <row r="102" spans="2:91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8"/>
        <v>10</v>
      </c>
      <c r="AY102" s="100" t="e">
        <f t="shared" si="39"/>
        <v>#DIV/0!</v>
      </c>
      <c r="AZ102" s="101" t="e">
        <f t="shared" si="40"/>
        <v>#DIV/0!</v>
      </c>
      <c r="BA102" s="102">
        <f t="shared" si="41"/>
        <v>0</v>
      </c>
      <c r="BB102" s="100" t="e">
        <f t="shared" si="42"/>
        <v>#DIV/0!</v>
      </c>
      <c r="BC102" s="100">
        <f t="shared" si="43"/>
        <v>0</v>
      </c>
      <c r="BD102" s="100" t="e">
        <f t="shared" si="44"/>
        <v>#DIV/0!</v>
      </c>
      <c r="BE102" s="100">
        <f t="shared" si="45"/>
        <v>0</v>
      </c>
      <c r="BF102" s="100" t="e">
        <f t="shared" si="46"/>
        <v>#DIV/0!</v>
      </c>
      <c r="BG102" s="103" t="e">
        <f>+VLOOKUP(K102,'Código Barras'!$C$3:$D$1694,1,0)</f>
        <v>#N/A</v>
      </c>
      <c r="BH102" s="101" t="e">
        <f t="shared" si="47"/>
        <v>#DIV/0!</v>
      </c>
      <c r="BI102" s="103" t="e">
        <f>+VLOOKUP(M102,'Código Barras'!$C$3:$D$1694,1,0)</f>
        <v>#N/A</v>
      </c>
      <c r="BJ102" s="101" t="e">
        <f t="shared" si="48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9"/>
        <v>0</v>
      </c>
      <c r="BQ102" s="103">
        <f t="shared" si="50"/>
        <v>0</v>
      </c>
      <c r="BR102" s="103">
        <f t="shared" si="51"/>
        <v>0</v>
      </c>
      <c r="BS102" s="103">
        <f t="shared" si="52"/>
        <v>0</v>
      </c>
      <c r="BT102" s="101">
        <f t="shared" si="53"/>
        <v>0</v>
      </c>
      <c r="BU102" s="101">
        <f t="shared" si="54"/>
        <v>0</v>
      </c>
      <c r="BV102" s="101">
        <f t="shared" si="55"/>
        <v>0</v>
      </c>
      <c r="BW102" s="101">
        <f t="shared" si="56"/>
        <v>0</v>
      </c>
      <c r="BX102" s="101">
        <f t="shared" si="57"/>
        <v>0</v>
      </c>
      <c r="BY102" s="101">
        <f t="shared" si="58"/>
        <v>0</v>
      </c>
      <c r="BZ102" s="101">
        <f t="shared" si="59"/>
        <v>0</v>
      </c>
      <c r="CA102" s="101">
        <f t="shared" si="60"/>
        <v>0</v>
      </c>
      <c r="CB102" s="100">
        <f t="shared" si="61"/>
        <v>0</v>
      </c>
      <c r="CC102" s="101">
        <f t="shared" si="62"/>
        <v>0</v>
      </c>
      <c r="CD102" s="102">
        <f t="shared" si="63"/>
        <v>0</v>
      </c>
      <c r="CE102" s="100">
        <f t="shared" si="64"/>
        <v>0</v>
      </c>
      <c r="CF102" s="100">
        <f t="shared" si="65"/>
        <v>0</v>
      </c>
      <c r="CG102" s="100">
        <f t="shared" si="66"/>
        <v>0</v>
      </c>
      <c r="CH102" s="100">
        <f t="shared" si="67"/>
        <v>0</v>
      </c>
      <c r="CI102" s="100">
        <f t="shared" si="68"/>
        <v>0</v>
      </c>
      <c r="CJ102" s="103">
        <f t="shared" si="69"/>
        <v>0</v>
      </c>
      <c r="CK102" s="101">
        <f t="shared" si="70"/>
        <v>0</v>
      </c>
      <c r="CL102" s="103">
        <f t="shared" si="71"/>
        <v>0</v>
      </c>
      <c r="CM102" s="101" t="e">
        <f t="shared" si="72"/>
        <v>#DIV/0!</v>
      </c>
    </row>
    <row r="103" spans="2:91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8"/>
        <v>10</v>
      </c>
      <c r="AY103" s="100" t="e">
        <f t="shared" si="39"/>
        <v>#DIV/0!</v>
      </c>
      <c r="AZ103" s="101" t="e">
        <f t="shared" si="40"/>
        <v>#DIV/0!</v>
      </c>
      <c r="BA103" s="102">
        <f t="shared" si="41"/>
        <v>0</v>
      </c>
      <c r="BB103" s="100" t="e">
        <f t="shared" si="42"/>
        <v>#DIV/0!</v>
      </c>
      <c r="BC103" s="100">
        <f t="shared" si="43"/>
        <v>0</v>
      </c>
      <c r="BD103" s="100" t="e">
        <f t="shared" si="44"/>
        <v>#DIV/0!</v>
      </c>
      <c r="BE103" s="100">
        <f t="shared" si="45"/>
        <v>0</v>
      </c>
      <c r="BF103" s="100" t="e">
        <f t="shared" si="46"/>
        <v>#DIV/0!</v>
      </c>
      <c r="BG103" s="103" t="e">
        <f>+VLOOKUP(K103,'Código Barras'!$C$3:$D$1694,1,0)</f>
        <v>#N/A</v>
      </c>
      <c r="BH103" s="101" t="e">
        <f t="shared" si="47"/>
        <v>#DIV/0!</v>
      </c>
      <c r="BI103" s="103" t="e">
        <f>+VLOOKUP(M103,'Código Barras'!$C$3:$D$1694,1,0)</f>
        <v>#N/A</v>
      </c>
      <c r="BJ103" s="101" t="e">
        <f t="shared" si="48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9"/>
        <v>0</v>
      </c>
      <c r="BQ103" s="103">
        <f t="shared" si="50"/>
        <v>0</v>
      </c>
      <c r="BR103" s="103">
        <f t="shared" si="51"/>
        <v>0</v>
      </c>
      <c r="BS103" s="103">
        <f t="shared" si="52"/>
        <v>0</v>
      </c>
      <c r="BT103" s="101">
        <f t="shared" si="53"/>
        <v>0</v>
      </c>
      <c r="BU103" s="101">
        <f t="shared" si="54"/>
        <v>0</v>
      </c>
      <c r="BV103" s="101">
        <f t="shared" si="55"/>
        <v>0</v>
      </c>
      <c r="BW103" s="101">
        <f t="shared" si="56"/>
        <v>0</v>
      </c>
      <c r="BX103" s="101">
        <f t="shared" si="57"/>
        <v>0</v>
      </c>
      <c r="BY103" s="101">
        <f t="shared" si="58"/>
        <v>0</v>
      </c>
      <c r="BZ103" s="101">
        <f t="shared" si="59"/>
        <v>0</v>
      </c>
      <c r="CA103" s="101">
        <f t="shared" si="60"/>
        <v>0</v>
      </c>
      <c r="CB103" s="100">
        <f t="shared" si="61"/>
        <v>0</v>
      </c>
      <c r="CC103" s="101">
        <f t="shared" si="62"/>
        <v>0</v>
      </c>
      <c r="CD103" s="102">
        <f t="shared" si="63"/>
        <v>0</v>
      </c>
      <c r="CE103" s="100">
        <f t="shared" si="64"/>
        <v>0</v>
      </c>
      <c r="CF103" s="100">
        <f t="shared" si="65"/>
        <v>0</v>
      </c>
      <c r="CG103" s="100">
        <f t="shared" si="66"/>
        <v>0</v>
      </c>
      <c r="CH103" s="100">
        <f t="shared" si="67"/>
        <v>0</v>
      </c>
      <c r="CI103" s="100">
        <f t="shared" si="68"/>
        <v>0</v>
      </c>
      <c r="CJ103" s="103">
        <f t="shared" si="69"/>
        <v>0</v>
      </c>
      <c r="CK103" s="101">
        <f t="shared" si="70"/>
        <v>0</v>
      </c>
      <c r="CL103" s="103">
        <f t="shared" si="71"/>
        <v>0</v>
      </c>
      <c r="CM103" s="101" t="e">
        <f t="shared" si="72"/>
        <v>#DIV/0!</v>
      </c>
    </row>
    <row r="104" spans="2:91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8"/>
        <v>10</v>
      </c>
      <c r="AY104" s="100" t="e">
        <f t="shared" si="39"/>
        <v>#DIV/0!</v>
      </c>
      <c r="AZ104" s="101" t="e">
        <f t="shared" si="40"/>
        <v>#DIV/0!</v>
      </c>
      <c r="BA104" s="102">
        <f t="shared" si="41"/>
        <v>0</v>
      </c>
      <c r="BB104" s="100" t="e">
        <f t="shared" si="42"/>
        <v>#DIV/0!</v>
      </c>
      <c r="BC104" s="100">
        <f t="shared" si="43"/>
        <v>0</v>
      </c>
      <c r="BD104" s="100" t="e">
        <f t="shared" si="44"/>
        <v>#DIV/0!</v>
      </c>
      <c r="BE104" s="100">
        <f t="shared" si="45"/>
        <v>0</v>
      </c>
      <c r="BF104" s="100" t="e">
        <f t="shared" si="46"/>
        <v>#DIV/0!</v>
      </c>
      <c r="BG104" s="103" t="e">
        <f>+VLOOKUP(K104,'Código Barras'!$C$3:$D$1694,1,0)</f>
        <v>#N/A</v>
      </c>
      <c r="BH104" s="101" t="e">
        <f t="shared" si="47"/>
        <v>#DIV/0!</v>
      </c>
      <c r="BI104" s="103" t="e">
        <f>+VLOOKUP(M104,'Código Barras'!$C$3:$D$1694,1,0)</f>
        <v>#N/A</v>
      </c>
      <c r="BJ104" s="101" t="e">
        <f t="shared" si="48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9"/>
        <v>0</v>
      </c>
      <c r="BQ104" s="103">
        <f t="shared" si="50"/>
        <v>0</v>
      </c>
      <c r="BR104" s="103">
        <f t="shared" si="51"/>
        <v>0</v>
      </c>
      <c r="BS104" s="103">
        <f t="shared" si="52"/>
        <v>0</v>
      </c>
      <c r="BT104" s="101">
        <f t="shared" si="53"/>
        <v>0</v>
      </c>
      <c r="BU104" s="101">
        <f t="shared" si="54"/>
        <v>0</v>
      </c>
      <c r="BV104" s="101">
        <f t="shared" si="55"/>
        <v>0</v>
      </c>
      <c r="BW104" s="101">
        <f t="shared" si="56"/>
        <v>0</v>
      </c>
      <c r="BX104" s="101">
        <f t="shared" si="57"/>
        <v>0</v>
      </c>
      <c r="BY104" s="101">
        <f t="shared" si="58"/>
        <v>0</v>
      </c>
      <c r="BZ104" s="101">
        <f t="shared" si="59"/>
        <v>0</v>
      </c>
      <c r="CA104" s="101">
        <f t="shared" si="60"/>
        <v>0</v>
      </c>
      <c r="CB104" s="100">
        <f t="shared" si="61"/>
        <v>0</v>
      </c>
      <c r="CC104" s="101">
        <f t="shared" si="62"/>
        <v>0</v>
      </c>
      <c r="CD104" s="102">
        <f t="shared" si="63"/>
        <v>0</v>
      </c>
      <c r="CE104" s="100">
        <f t="shared" si="64"/>
        <v>0</v>
      </c>
      <c r="CF104" s="100">
        <f t="shared" si="65"/>
        <v>0</v>
      </c>
      <c r="CG104" s="100">
        <f t="shared" si="66"/>
        <v>0</v>
      </c>
      <c r="CH104" s="100">
        <f t="shared" si="67"/>
        <v>0</v>
      </c>
      <c r="CI104" s="100">
        <f t="shared" si="68"/>
        <v>0</v>
      </c>
      <c r="CJ104" s="103">
        <f t="shared" si="69"/>
        <v>0</v>
      </c>
      <c r="CK104" s="101">
        <f t="shared" si="70"/>
        <v>0</v>
      </c>
      <c r="CL104" s="103">
        <f t="shared" si="71"/>
        <v>0</v>
      </c>
      <c r="CM104" s="101" t="e">
        <f t="shared" si="72"/>
        <v>#DIV/0!</v>
      </c>
    </row>
    <row r="105" spans="2:91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8"/>
        <v>10</v>
      </c>
      <c r="AY105" s="100" t="e">
        <f t="shared" si="39"/>
        <v>#DIV/0!</v>
      </c>
      <c r="AZ105" s="101" t="e">
        <f t="shared" si="40"/>
        <v>#DIV/0!</v>
      </c>
      <c r="BA105" s="102">
        <f t="shared" si="41"/>
        <v>0</v>
      </c>
      <c r="BB105" s="100" t="e">
        <f t="shared" si="42"/>
        <v>#DIV/0!</v>
      </c>
      <c r="BC105" s="100">
        <f t="shared" si="43"/>
        <v>0</v>
      </c>
      <c r="BD105" s="100" t="e">
        <f t="shared" si="44"/>
        <v>#DIV/0!</v>
      </c>
      <c r="BE105" s="100">
        <f t="shared" si="45"/>
        <v>0</v>
      </c>
      <c r="BF105" s="100" t="e">
        <f t="shared" si="46"/>
        <v>#DIV/0!</v>
      </c>
      <c r="BG105" s="103" t="e">
        <f>+VLOOKUP(K105,'Código Barras'!$C$3:$D$1694,1,0)</f>
        <v>#N/A</v>
      </c>
      <c r="BH105" s="101" t="e">
        <f t="shared" si="47"/>
        <v>#DIV/0!</v>
      </c>
      <c r="BI105" s="103" t="e">
        <f>+VLOOKUP(M105,'Código Barras'!$C$3:$D$1694,1,0)</f>
        <v>#N/A</v>
      </c>
      <c r="BJ105" s="101" t="e">
        <f t="shared" si="48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9"/>
        <v>0</v>
      </c>
      <c r="BQ105" s="103">
        <f t="shared" si="50"/>
        <v>0</v>
      </c>
      <c r="BR105" s="103">
        <f t="shared" si="51"/>
        <v>0</v>
      </c>
      <c r="BS105" s="103">
        <f t="shared" si="52"/>
        <v>0</v>
      </c>
      <c r="BT105" s="101">
        <f t="shared" si="53"/>
        <v>0</v>
      </c>
      <c r="BU105" s="101">
        <f t="shared" si="54"/>
        <v>0</v>
      </c>
      <c r="BV105" s="101">
        <f t="shared" si="55"/>
        <v>0</v>
      </c>
      <c r="BW105" s="101">
        <f t="shared" si="56"/>
        <v>0</v>
      </c>
      <c r="BX105" s="101">
        <f t="shared" si="57"/>
        <v>0</v>
      </c>
      <c r="BY105" s="101">
        <f t="shared" si="58"/>
        <v>0</v>
      </c>
      <c r="BZ105" s="101">
        <f t="shared" si="59"/>
        <v>0</v>
      </c>
      <c r="CA105" s="101">
        <f t="shared" si="60"/>
        <v>0</v>
      </c>
      <c r="CB105" s="100">
        <f t="shared" si="61"/>
        <v>0</v>
      </c>
      <c r="CC105" s="101">
        <f t="shared" si="62"/>
        <v>0</v>
      </c>
      <c r="CD105" s="102">
        <f t="shared" si="63"/>
        <v>0</v>
      </c>
      <c r="CE105" s="100">
        <f t="shared" si="64"/>
        <v>0</v>
      </c>
      <c r="CF105" s="100">
        <f t="shared" si="65"/>
        <v>0</v>
      </c>
      <c r="CG105" s="100">
        <f t="shared" si="66"/>
        <v>0</v>
      </c>
      <c r="CH105" s="100">
        <f t="shared" si="67"/>
        <v>0</v>
      </c>
      <c r="CI105" s="100">
        <f t="shared" si="68"/>
        <v>0</v>
      </c>
      <c r="CJ105" s="103">
        <f t="shared" si="69"/>
        <v>0</v>
      </c>
      <c r="CK105" s="101">
        <f t="shared" si="70"/>
        <v>0</v>
      </c>
      <c r="CL105" s="103">
        <f t="shared" si="71"/>
        <v>0</v>
      </c>
      <c r="CM105" s="101" t="e">
        <f t="shared" si="72"/>
        <v>#DIV/0!</v>
      </c>
    </row>
    <row r="106" spans="2:91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8"/>
        <v>10</v>
      </c>
      <c r="AY106" s="100" t="e">
        <f t="shared" si="39"/>
        <v>#DIV/0!</v>
      </c>
      <c r="AZ106" s="101" t="e">
        <f t="shared" si="40"/>
        <v>#DIV/0!</v>
      </c>
      <c r="BA106" s="102">
        <f t="shared" si="41"/>
        <v>0</v>
      </c>
      <c r="BB106" s="100" t="e">
        <f t="shared" si="42"/>
        <v>#DIV/0!</v>
      </c>
      <c r="BC106" s="100">
        <f t="shared" si="43"/>
        <v>0</v>
      </c>
      <c r="BD106" s="100" t="e">
        <f t="shared" si="44"/>
        <v>#DIV/0!</v>
      </c>
      <c r="BE106" s="100">
        <f t="shared" si="45"/>
        <v>0</v>
      </c>
      <c r="BF106" s="100" t="e">
        <f t="shared" si="46"/>
        <v>#DIV/0!</v>
      </c>
      <c r="BG106" s="103" t="e">
        <f>+VLOOKUP(K106,'Código Barras'!$C$3:$D$1694,1,0)</f>
        <v>#N/A</v>
      </c>
      <c r="BH106" s="101" t="e">
        <f t="shared" si="47"/>
        <v>#DIV/0!</v>
      </c>
      <c r="BI106" s="103" t="e">
        <f>+VLOOKUP(M106,'Código Barras'!$C$3:$D$1694,1,0)</f>
        <v>#N/A</v>
      </c>
      <c r="BJ106" s="101" t="e">
        <f t="shared" si="48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9"/>
        <v>0</v>
      </c>
      <c r="BQ106" s="103">
        <f t="shared" si="50"/>
        <v>0</v>
      </c>
      <c r="BR106" s="103">
        <f t="shared" si="51"/>
        <v>0</v>
      </c>
      <c r="BS106" s="103">
        <f t="shared" si="52"/>
        <v>0</v>
      </c>
      <c r="BT106" s="101">
        <f t="shared" si="53"/>
        <v>0</v>
      </c>
      <c r="BU106" s="101">
        <f t="shared" si="54"/>
        <v>0</v>
      </c>
      <c r="BV106" s="101">
        <f t="shared" si="55"/>
        <v>0</v>
      </c>
      <c r="BW106" s="101">
        <f t="shared" si="56"/>
        <v>0</v>
      </c>
      <c r="BX106" s="101">
        <f t="shared" si="57"/>
        <v>0</v>
      </c>
      <c r="BY106" s="101">
        <f t="shared" si="58"/>
        <v>0</v>
      </c>
      <c r="BZ106" s="101">
        <f t="shared" si="59"/>
        <v>0</v>
      </c>
      <c r="CA106" s="101">
        <f t="shared" si="60"/>
        <v>0</v>
      </c>
      <c r="CB106" s="100">
        <f t="shared" si="61"/>
        <v>0</v>
      </c>
      <c r="CC106" s="101">
        <f t="shared" si="62"/>
        <v>0</v>
      </c>
      <c r="CD106" s="102">
        <f t="shared" si="63"/>
        <v>0</v>
      </c>
      <c r="CE106" s="100">
        <f t="shared" si="64"/>
        <v>0</v>
      </c>
      <c r="CF106" s="100">
        <f t="shared" si="65"/>
        <v>0</v>
      </c>
      <c r="CG106" s="100">
        <f t="shared" si="66"/>
        <v>0</v>
      </c>
      <c r="CH106" s="100">
        <f t="shared" si="67"/>
        <v>0</v>
      </c>
      <c r="CI106" s="100">
        <f t="shared" si="68"/>
        <v>0</v>
      </c>
      <c r="CJ106" s="103">
        <f t="shared" si="69"/>
        <v>0</v>
      </c>
      <c r="CK106" s="101">
        <f t="shared" si="70"/>
        <v>0</v>
      </c>
      <c r="CL106" s="103">
        <f t="shared" si="71"/>
        <v>0</v>
      </c>
      <c r="CM106" s="101" t="e">
        <f t="shared" si="72"/>
        <v>#DIV/0!</v>
      </c>
    </row>
    <row r="107" spans="2:91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8"/>
        <v>10</v>
      </c>
      <c r="AY107" s="100" t="e">
        <f t="shared" si="39"/>
        <v>#DIV/0!</v>
      </c>
      <c r="AZ107" s="101" t="e">
        <f t="shared" si="40"/>
        <v>#DIV/0!</v>
      </c>
      <c r="BA107" s="102">
        <f t="shared" si="41"/>
        <v>0</v>
      </c>
      <c r="BB107" s="100" t="e">
        <f t="shared" si="42"/>
        <v>#DIV/0!</v>
      </c>
      <c r="BC107" s="100">
        <f t="shared" si="43"/>
        <v>0</v>
      </c>
      <c r="BD107" s="100" t="e">
        <f t="shared" si="44"/>
        <v>#DIV/0!</v>
      </c>
      <c r="BE107" s="100">
        <f t="shared" si="45"/>
        <v>0</v>
      </c>
      <c r="BF107" s="100" t="e">
        <f t="shared" si="46"/>
        <v>#DIV/0!</v>
      </c>
      <c r="BG107" s="103" t="e">
        <f>+VLOOKUP(K107,'Código Barras'!$C$3:$D$1694,1,0)</f>
        <v>#N/A</v>
      </c>
      <c r="BH107" s="101" t="e">
        <f t="shared" si="47"/>
        <v>#DIV/0!</v>
      </c>
      <c r="BI107" s="103" t="e">
        <f>+VLOOKUP(M107,'Código Barras'!$C$3:$D$1694,1,0)</f>
        <v>#N/A</v>
      </c>
      <c r="BJ107" s="101" t="e">
        <f t="shared" si="48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9"/>
        <v>0</v>
      </c>
      <c r="BQ107" s="103">
        <f t="shared" si="50"/>
        <v>0</v>
      </c>
      <c r="BR107" s="103">
        <f t="shared" si="51"/>
        <v>0</v>
      </c>
      <c r="BS107" s="103">
        <f t="shared" si="52"/>
        <v>0</v>
      </c>
      <c r="BT107" s="101">
        <f t="shared" si="53"/>
        <v>0</v>
      </c>
      <c r="BU107" s="101">
        <f t="shared" si="54"/>
        <v>0</v>
      </c>
      <c r="BV107" s="101">
        <f t="shared" si="55"/>
        <v>0</v>
      </c>
      <c r="BW107" s="101">
        <f t="shared" si="56"/>
        <v>0</v>
      </c>
      <c r="BX107" s="101">
        <f t="shared" si="57"/>
        <v>0</v>
      </c>
      <c r="BY107" s="101">
        <f t="shared" si="58"/>
        <v>0</v>
      </c>
      <c r="BZ107" s="101">
        <f t="shared" si="59"/>
        <v>0</v>
      </c>
      <c r="CA107" s="101">
        <f t="shared" si="60"/>
        <v>0</v>
      </c>
      <c r="CB107" s="100">
        <f t="shared" si="61"/>
        <v>0</v>
      </c>
      <c r="CC107" s="101">
        <f t="shared" si="62"/>
        <v>0</v>
      </c>
      <c r="CD107" s="102">
        <f t="shared" si="63"/>
        <v>0</v>
      </c>
      <c r="CE107" s="100">
        <f t="shared" si="64"/>
        <v>0</v>
      </c>
      <c r="CF107" s="100">
        <f t="shared" si="65"/>
        <v>0</v>
      </c>
      <c r="CG107" s="100">
        <f t="shared" si="66"/>
        <v>0</v>
      </c>
      <c r="CH107" s="100">
        <f t="shared" si="67"/>
        <v>0</v>
      </c>
      <c r="CI107" s="100">
        <f t="shared" si="68"/>
        <v>0</v>
      </c>
      <c r="CJ107" s="103">
        <f t="shared" si="69"/>
        <v>0</v>
      </c>
      <c r="CK107" s="101">
        <f t="shared" si="70"/>
        <v>0</v>
      </c>
      <c r="CL107" s="103">
        <f t="shared" si="71"/>
        <v>0</v>
      </c>
      <c r="CM107" s="101" t="e">
        <f t="shared" si="72"/>
        <v>#DIV/0!</v>
      </c>
    </row>
    <row r="108" spans="2:91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8"/>
        <v>10</v>
      </c>
      <c r="AY108" s="100" t="e">
        <f t="shared" si="39"/>
        <v>#DIV/0!</v>
      </c>
      <c r="AZ108" s="101" t="e">
        <f t="shared" si="40"/>
        <v>#DIV/0!</v>
      </c>
      <c r="BA108" s="102">
        <f t="shared" si="41"/>
        <v>0</v>
      </c>
      <c r="BB108" s="100" t="e">
        <f t="shared" si="42"/>
        <v>#DIV/0!</v>
      </c>
      <c r="BC108" s="100">
        <f t="shared" si="43"/>
        <v>0</v>
      </c>
      <c r="BD108" s="100" t="e">
        <f t="shared" si="44"/>
        <v>#DIV/0!</v>
      </c>
      <c r="BE108" s="100">
        <f t="shared" si="45"/>
        <v>0</v>
      </c>
      <c r="BF108" s="100" t="e">
        <f t="shared" si="46"/>
        <v>#DIV/0!</v>
      </c>
      <c r="BG108" s="103" t="e">
        <f>+VLOOKUP(K108,'Código Barras'!$C$3:$D$1694,1,0)</f>
        <v>#N/A</v>
      </c>
      <c r="BH108" s="101" t="e">
        <f t="shared" si="47"/>
        <v>#DIV/0!</v>
      </c>
      <c r="BI108" s="103" t="e">
        <f>+VLOOKUP(M108,'Código Barras'!$C$3:$D$1694,1,0)</f>
        <v>#N/A</v>
      </c>
      <c r="BJ108" s="101" t="e">
        <f t="shared" si="48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9"/>
        <v>0</v>
      </c>
      <c r="BQ108" s="103">
        <f t="shared" si="50"/>
        <v>0</v>
      </c>
      <c r="BR108" s="103">
        <f t="shared" si="51"/>
        <v>0</v>
      </c>
      <c r="BS108" s="103">
        <f t="shared" si="52"/>
        <v>0</v>
      </c>
      <c r="BT108" s="101">
        <f t="shared" si="53"/>
        <v>0</v>
      </c>
      <c r="BU108" s="101">
        <f t="shared" si="54"/>
        <v>0</v>
      </c>
      <c r="BV108" s="101">
        <f t="shared" si="55"/>
        <v>0</v>
      </c>
      <c r="BW108" s="101">
        <f t="shared" si="56"/>
        <v>0</v>
      </c>
      <c r="BX108" s="101">
        <f t="shared" si="57"/>
        <v>0</v>
      </c>
      <c r="BY108" s="101">
        <f t="shared" si="58"/>
        <v>0</v>
      </c>
      <c r="BZ108" s="101">
        <f t="shared" si="59"/>
        <v>0</v>
      </c>
      <c r="CA108" s="101">
        <f t="shared" si="60"/>
        <v>0</v>
      </c>
      <c r="CB108" s="100">
        <f t="shared" si="61"/>
        <v>0</v>
      </c>
      <c r="CC108" s="101">
        <f t="shared" si="62"/>
        <v>0</v>
      </c>
      <c r="CD108" s="102">
        <f t="shared" si="63"/>
        <v>0</v>
      </c>
      <c r="CE108" s="100">
        <f t="shared" si="64"/>
        <v>0</v>
      </c>
      <c r="CF108" s="100">
        <f t="shared" si="65"/>
        <v>0</v>
      </c>
      <c r="CG108" s="100">
        <f t="shared" si="66"/>
        <v>0</v>
      </c>
      <c r="CH108" s="100">
        <f t="shared" si="67"/>
        <v>0</v>
      </c>
      <c r="CI108" s="100">
        <f t="shared" si="68"/>
        <v>0</v>
      </c>
      <c r="CJ108" s="103">
        <f t="shared" si="69"/>
        <v>0</v>
      </c>
      <c r="CK108" s="101">
        <f t="shared" si="70"/>
        <v>0</v>
      </c>
      <c r="CL108" s="103">
        <f t="shared" si="71"/>
        <v>0</v>
      </c>
      <c r="CM108" s="101" t="e">
        <f t="shared" si="72"/>
        <v>#DIV/0!</v>
      </c>
    </row>
    <row r="109" spans="2:91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8"/>
        <v>10</v>
      </c>
      <c r="AY109" s="100" t="e">
        <f t="shared" si="39"/>
        <v>#DIV/0!</v>
      </c>
      <c r="AZ109" s="101" t="e">
        <f t="shared" si="40"/>
        <v>#DIV/0!</v>
      </c>
      <c r="BA109" s="102">
        <f t="shared" si="41"/>
        <v>0</v>
      </c>
      <c r="BB109" s="100" t="e">
        <f t="shared" si="42"/>
        <v>#DIV/0!</v>
      </c>
      <c r="BC109" s="100">
        <f t="shared" si="43"/>
        <v>0</v>
      </c>
      <c r="BD109" s="100" t="e">
        <f t="shared" si="44"/>
        <v>#DIV/0!</v>
      </c>
      <c r="BE109" s="100">
        <f t="shared" si="45"/>
        <v>0</v>
      </c>
      <c r="BF109" s="100" t="e">
        <f t="shared" si="46"/>
        <v>#DIV/0!</v>
      </c>
      <c r="BG109" s="103" t="e">
        <f>+VLOOKUP(K109,'Código Barras'!$C$3:$D$1694,1,0)</f>
        <v>#N/A</v>
      </c>
      <c r="BH109" s="101" t="e">
        <f t="shared" si="47"/>
        <v>#DIV/0!</v>
      </c>
      <c r="BI109" s="103" t="e">
        <f>+VLOOKUP(M109,'Código Barras'!$C$3:$D$1694,1,0)</f>
        <v>#N/A</v>
      </c>
      <c r="BJ109" s="101" t="e">
        <f t="shared" si="48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9"/>
        <v>0</v>
      </c>
      <c r="BQ109" s="103">
        <f t="shared" si="50"/>
        <v>0</v>
      </c>
      <c r="BR109" s="103">
        <f t="shared" si="51"/>
        <v>0</v>
      </c>
      <c r="BS109" s="103">
        <f t="shared" si="52"/>
        <v>0</v>
      </c>
      <c r="BT109" s="101">
        <f t="shared" si="53"/>
        <v>0</v>
      </c>
      <c r="BU109" s="101">
        <f t="shared" si="54"/>
        <v>0</v>
      </c>
      <c r="BV109" s="101">
        <f t="shared" si="55"/>
        <v>0</v>
      </c>
      <c r="BW109" s="101">
        <f t="shared" si="56"/>
        <v>0</v>
      </c>
      <c r="BX109" s="101">
        <f t="shared" si="57"/>
        <v>0</v>
      </c>
      <c r="BY109" s="101">
        <f t="shared" si="58"/>
        <v>0</v>
      </c>
      <c r="BZ109" s="101">
        <f t="shared" si="59"/>
        <v>0</v>
      </c>
      <c r="CA109" s="101">
        <f t="shared" si="60"/>
        <v>0</v>
      </c>
      <c r="CB109" s="100">
        <f t="shared" si="61"/>
        <v>0</v>
      </c>
      <c r="CC109" s="101">
        <f t="shared" si="62"/>
        <v>0</v>
      </c>
      <c r="CD109" s="102">
        <f t="shared" si="63"/>
        <v>0</v>
      </c>
      <c r="CE109" s="100">
        <f t="shared" si="64"/>
        <v>0</v>
      </c>
      <c r="CF109" s="100">
        <f t="shared" si="65"/>
        <v>0</v>
      </c>
      <c r="CG109" s="100">
        <f t="shared" si="66"/>
        <v>0</v>
      </c>
      <c r="CH109" s="100">
        <f t="shared" si="67"/>
        <v>0</v>
      </c>
      <c r="CI109" s="100">
        <f t="shared" si="68"/>
        <v>0</v>
      </c>
      <c r="CJ109" s="103">
        <f t="shared" si="69"/>
        <v>0</v>
      </c>
      <c r="CK109" s="101">
        <f t="shared" si="70"/>
        <v>0</v>
      </c>
      <c r="CL109" s="103">
        <f t="shared" si="71"/>
        <v>0</v>
      </c>
      <c r="CM109" s="101" t="e">
        <f t="shared" si="72"/>
        <v>#DIV/0!</v>
      </c>
    </row>
    <row r="110" spans="2:91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8"/>
        <v>10</v>
      </c>
      <c r="AY110" s="100" t="e">
        <f t="shared" si="39"/>
        <v>#DIV/0!</v>
      </c>
      <c r="AZ110" s="101" t="e">
        <f t="shared" si="40"/>
        <v>#DIV/0!</v>
      </c>
      <c r="BA110" s="102">
        <f t="shared" si="41"/>
        <v>0</v>
      </c>
      <c r="BB110" s="100" t="e">
        <f t="shared" si="42"/>
        <v>#DIV/0!</v>
      </c>
      <c r="BC110" s="100">
        <f t="shared" si="43"/>
        <v>0</v>
      </c>
      <c r="BD110" s="100" t="e">
        <f t="shared" si="44"/>
        <v>#DIV/0!</v>
      </c>
      <c r="BE110" s="100">
        <f t="shared" si="45"/>
        <v>0</v>
      </c>
      <c r="BF110" s="100" t="e">
        <f t="shared" si="46"/>
        <v>#DIV/0!</v>
      </c>
      <c r="BG110" s="103" t="e">
        <f>+VLOOKUP(K110,'Código Barras'!$C$3:$D$1694,1,0)</f>
        <v>#N/A</v>
      </c>
      <c r="BH110" s="101" t="e">
        <f t="shared" si="47"/>
        <v>#DIV/0!</v>
      </c>
      <c r="BI110" s="103" t="e">
        <f>+VLOOKUP(M110,'Código Barras'!$C$3:$D$1694,1,0)</f>
        <v>#N/A</v>
      </c>
      <c r="BJ110" s="101" t="e">
        <f t="shared" si="48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9"/>
        <v>0</v>
      </c>
      <c r="BQ110" s="103">
        <f t="shared" si="50"/>
        <v>0</v>
      </c>
      <c r="BR110" s="103">
        <f t="shared" si="51"/>
        <v>0</v>
      </c>
      <c r="BS110" s="103">
        <f t="shared" si="52"/>
        <v>0</v>
      </c>
      <c r="BT110" s="101">
        <f t="shared" si="53"/>
        <v>0</v>
      </c>
      <c r="BU110" s="101">
        <f t="shared" si="54"/>
        <v>0</v>
      </c>
      <c r="BV110" s="101">
        <f t="shared" si="55"/>
        <v>0</v>
      </c>
      <c r="BW110" s="101">
        <f t="shared" si="56"/>
        <v>0</v>
      </c>
      <c r="BX110" s="101">
        <f t="shared" si="57"/>
        <v>0</v>
      </c>
      <c r="BY110" s="101">
        <f t="shared" si="58"/>
        <v>0</v>
      </c>
      <c r="BZ110" s="101">
        <f t="shared" si="59"/>
        <v>0</v>
      </c>
      <c r="CA110" s="101">
        <f t="shared" si="60"/>
        <v>0</v>
      </c>
      <c r="CB110" s="100">
        <f t="shared" si="61"/>
        <v>0</v>
      </c>
      <c r="CC110" s="101">
        <f t="shared" si="62"/>
        <v>0</v>
      </c>
      <c r="CD110" s="102">
        <f t="shared" si="63"/>
        <v>0</v>
      </c>
      <c r="CE110" s="100">
        <f t="shared" si="64"/>
        <v>0</v>
      </c>
      <c r="CF110" s="100">
        <f t="shared" si="65"/>
        <v>0</v>
      </c>
      <c r="CG110" s="100">
        <f t="shared" si="66"/>
        <v>0</v>
      </c>
      <c r="CH110" s="100">
        <f t="shared" si="67"/>
        <v>0</v>
      </c>
      <c r="CI110" s="100">
        <f t="shared" si="68"/>
        <v>0</v>
      </c>
      <c r="CJ110" s="103">
        <f t="shared" si="69"/>
        <v>0</v>
      </c>
      <c r="CK110" s="101">
        <f t="shared" si="70"/>
        <v>0</v>
      </c>
      <c r="CL110" s="103">
        <f t="shared" si="71"/>
        <v>0</v>
      </c>
      <c r="CM110" s="101" t="e">
        <f t="shared" si="72"/>
        <v>#DIV/0!</v>
      </c>
    </row>
    <row r="111" spans="2:91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8"/>
        <v>10</v>
      </c>
      <c r="AY111" s="100" t="e">
        <f t="shared" si="39"/>
        <v>#DIV/0!</v>
      </c>
      <c r="AZ111" s="101" t="e">
        <f t="shared" si="40"/>
        <v>#DIV/0!</v>
      </c>
      <c r="BA111" s="102">
        <f t="shared" si="41"/>
        <v>0</v>
      </c>
      <c r="BB111" s="100" t="e">
        <f t="shared" si="42"/>
        <v>#DIV/0!</v>
      </c>
      <c r="BC111" s="100">
        <f t="shared" si="43"/>
        <v>0</v>
      </c>
      <c r="BD111" s="100" t="e">
        <f t="shared" si="44"/>
        <v>#DIV/0!</v>
      </c>
      <c r="BE111" s="100">
        <f t="shared" si="45"/>
        <v>0</v>
      </c>
      <c r="BF111" s="100" t="e">
        <f t="shared" si="46"/>
        <v>#DIV/0!</v>
      </c>
      <c r="BG111" s="103" t="e">
        <f>+VLOOKUP(K111,'Código Barras'!$C$3:$D$1694,1,0)</f>
        <v>#N/A</v>
      </c>
      <c r="BH111" s="101" t="e">
        <f t="shared" si="47"/>
        <v>#DIV/0!</v>
      </c>
      <c r="BI111" s="103" t="e">
        <f>+VLOOKUP(M111,'Código Barras'!$C$3:$D$1694,1,0)</f>
        <v>#N/A</v>
      </c>
      <c r="BJ111" s="101" t="e">
        <f t="shared" si="48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9"/>
        <v>0</v>
      </c>
      <c r="BQ111" s="103">
        <f t="shared" si="50"/>
        <v>0</v>
      </c>
      <c r="BR111" s="103">
        <f t="shared" si="51"/>
        <v>0</v>
      </c>
      <c r="BS111" s="103">
        <f t="shared" si="52"/>
        <v>0</v>
      </c>
      <c r="BT111" s="101">
        <f t="shared" si="53"/>
        <v>0</v>
      </c>
      <c r="BU111" s="101">
        <f t="shared" si="54"/>
        <v>0</v>
      </c>
      <c r="BV111" s="101">
        <f t="shared" si="55"/>
        <v>0</v>
      </c>
      <c r="BW111" s="101">
        <f t="shared" si="56"/>
        <v>0</v>
      </c>
      <c r="BX111" s="101">
        <f t="shared" si="57"/>
        <v>0</v>
      </c>
      <c r="BY111" s="101">
        <f t="shared" si="58"/>
        <v>0</v>
      </c>
      <c r="BZ111" s="101">
        <f t="shared" si="59"/>
        <v>0</v>
      </c>
      <c r="CA111" s="101">
        <f t="shared" si="60"/>
        <v>0</v>
      </c>
      <c r="CB111" s="100">
        <f t="shared" si="61"/>
        <v>0</v>
      </c>
      <c r="CC111" s="101">
        <f t="shared" si="62"/>
        <v>0</v>
      </c>
      <c r="CD111" s="102">
        <f t="shared" si="63"/>
        <v>0</v>
      </c>
      <c r="CE111" s="100">
        <f t="shared" si="64"/>
        <v>0</v>
      </c>
      <c r="CF111" s="100">
        <f t="shared" si="65"/>
        <v>0</v>
      </c>
      <c r="CG111" s="100">
        <f t="shared" si="66"/>
        <v>0</v>
      </c>
      <c r="CH111" s="100">
        <f t="shared" si="67"/>
        <v>0</v>
      </c>
      <c r="CI111" s="100">
        <f t="shared" si="68"/>
        <v>0</v>
      </c>
      <c r="CJ111" s="103">
        <f t="shared" si="69"/>
        <v>0</v>
      </c>
      <c r="CK111" s="101">
        <f t="shared" si="70"/>
        <v>0</v>
      </c>
      <c r="CL111" s="103">
        <f t="shared" si="71"/>
        <v>0</v>
      </c>
      <c r="CM111" s="101" t="e">
        <f t="shared" si="72"/>
        <v>#DIV/0!</v>
      </c>
    </row>
    <row r="112" spans="2:91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8"/>
        <v>10</v>
      </c>
      <c r="AY112" s="100" t="e">
        <f t="shared" si="39"/>
        <v>#DIV/0!</v>
      </c>
      <c r="AZ112" s="101" t="e">
        <f t="shared" si="40"/>
        <v>#DIV/0!</v>
      </c>
      <c r="BA112" s="102">
        <f t="shared" si="41"/>
        <v>0</v>
      </c>
      <c r="BB112" s="100" t="e">
        <f t="shared" si="42"/>
        <v>#DIV/0!</v>
      </c>
      <c r="BC112" s="100">
        <f t="shared" si="43"/>
        <v>0</v>
      </c>
      <c r="BD112" s="100" t="e">
        <f t="shared" si="44"/>
        <v>#DIV/0!</v>
      </c>
      <c r="BE112" s="100">
        <f t="shared" si="45"/>
        <v>0</v>
      </c>
      <c r="BF112" s="100" t="e">
        <f t="shared" si="46"/>
        <v>#DIV/0!</v>
      </c>
      <c r="BG112" s="103" t="e">
        <f>+VLOOKUP(K112,'Código Barras'!$C$3:$D$1694,1,0)</f>
        <v>#N/A</v>
      </c>
      <c r="BH112" s="101" t="e">
        <f t="shared" si="47"/>
        <v>#DIV/0!</v>
      </c>
      <c r="BI112" s="103" t="e">
        <f>+VLOOKUP(M112,'Código Barras'!$C$3:$D$1694,1,0)</f>
        <v>#N/A</v>
      </c>
      <c r="BJ112" s="101" t="e">
        <f t="shared" si="48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9"/>
        <v>0</v>
      </c>
      <c r="BQ112" s="103">
        <f t="shared" si="50"/>
        <v>0</v>
      </c>
      <c r="BR112" s="103">
        <f t="shared" si="51"/>
        <v>0</v>
      </c>
      <c r="BS112" s="103">
        <f t="shared" si="52"/>
        <v>0</v>
      </c>
      <c r="BT112" s="101">
        <f t="shared" si="53"/>
        <v>0</v>
      </c>
      <c r="BU112" s="101">
        <f t="shared" si="54"/>
        <v>0</v>
      </c>
      <c r="BV112" s="101">
        <f t="shared" si="55"/>
        <v>0</v>
      </c>
      <c r="BW112" s="101">
        <f t="shared" si="56"/>
        <v>0</v>
      </c>
      <c r="BX112" s="101">
        <f t="shared" si="57"/>
        <v>0</v>
      </c>
      <c r="BY112" s="101">
        <f t="shared" si="58"/>
        <v>0</v>
      </c>
      <c r="BZ112" s="101">
        <f t="shared" si="59"/>
        <v>0</v>
      </c>
      <c r="CA112" s="101">
        <f t="shared" si="60"/>
        <v>0</v>
      </c>
      <c r="CB112" s="100">
        <f t="shared" si="61"/>
        <v>0</v>
      </c>
      <c r="CC112" s="101">
        <f t="shared" si="62"/>
        <v>0</v>
      </c>
      <c r="CD112" s="102">
        <f t="shared" si="63"/>
        <v>0</v>
      </c>
      <c r="CE112" s="100">
        <f t="shared" si="64"/>
        <v>0</v>
      </c>
      <c r="CF112" s="100">
        <f t="shared" si="65"/>
        <v>0</v>
      </c>
      <c r="CG112" s="100">
        <f t="shared" si="66"/>
        <v>0</v>
      </c>
      <c r="CH112" s="100">
        <f t="shared" si="67"/>
        <v>0</v>
      </c>
      <c r="CI112" s="100">
        <f t="shared" si="68"/>
        <v>0</v>
      </c>
      <c r="CJ112" s="103">
        <f t="shared" si="69"/>
        <v>0</v>
      </c>
      <c r="CK112" s="101">
        <f t="shared" si="70"/>
        <v>0</v>
      </c>
      <c r="CL112" s="103">
        <f t="shared" si="71"/>
        <v>0</v>
      </c>
      <c r="CM112" s="101" t="e">
        <f t="shared" si="72"/>
        <v>#DIV/0!</v>
      </c>
    </row>
    <row r="113" spans="2:91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8"/>
        <v>10</v>
      </c>
      <c r="AY113" s="100" t="e">
        <f t="shared" si="39"/>
        <v>#DIV/0!</v>
      </c>
      <c r="AZ113" s="101" t="e">
        <f t="shared" si="40"/>
        <v>#DIV/0!</v>
      </c>
      <c r="BA113" s="102">
        <f t="shared" si="41"/>
        <v>0</v>
      </c>
      <c r="BB113" s="100" t="e">
        <f t="shared" si="42"/>
        <v>#DIV/0!</v>
      </c>
      <c r="BC113" s="100">
        <f t="shared" si="43"/>
        <v>0</v>
      </c>
      <c r="BD113" s="100" t="e">
        <f t="shared" si="44"/>
        <v>#DIV/0!</v>
      </c>
      <c r="BE113" s="100">
        <f t="shared" si="45"/>
        <v>0</v>
      </c>
      <c r="BF113" s="100" t="e">
        <f t="shared" si="46"/>
        <v>#DIV/0!</v>
      </c>
      <c r="BG113" s="103" t="e">
        <f>+VLOOKUP(K113,'Código Barras'!$C$3:$D$1694,1,0)</f>
        <v>#N/A</v>
      </c>
      <c r="BH113" s="101" t="e">
        <f t="shared" si="47"/>
        <v>#DIV/0!</v>
      </c>
      <c r="BI113" s="103" t="e">
        <f>+VLOOKUP(M113,'Código Barras'!$C$3:$D$1694,1,0)</f>
        <v>#N/A</v>
      </c>
      <c r="BJ113" s="101" t="e">
        <f t="shared" si="48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9"/>
        <v>0</v>
      </c>
      <c r="BQ113" s="103">
        <f t="shared" si="50"/>
        <v>0</v>
      </c>
      <c r="BR113" s="103">
        <f t="shared" si="51"/>
        <v>0</v>
      </c>
      <c r="BS113" s="103">
        <f t="shared" si="52"/>
        <v>0</v>
      </c>
      <c r="BT113" s="101">
        <f t="shared" si="53"/>
        <v>0</v>
      </c>
      <c r="BU113" s="101">
        <f t="shared" si="54"/>
        <v>0</v>
      </c>
      <c r="BV113" s="101">
        <f t="shared" si="55"/>
        <v>0</v>
      </c>
      <c r="BW113" s="101">
        <f t="shared" si="56"/>
        <v>0</v>
      </c>
      <c r="BX113" s="101">
        <f t="shared" si="57"/>
        <v>0</v>
      </c>
      <c r="BY113" s="101">
        <f t="shared" si="58"/>
        <v>0</v>
      </c>
      <c r="BZ113" s="101">
        <f t="shared" si="59"/>
        <v>0</v>
      </c>
      <c r="CA113" s="101">
        <f t="shared" si="60"/>
        <v>0</v>
      </c>
      <c r="CB113" s="100">
        <f t="shared" si="61"/>
        <v>0</v>
      </c>
      <c r="CC113" s="101">
        <f t="shared" si="62"/>
        <v>0</v>
      </c>
      <c r="CD113" s="102">
        <f t="shared" si="63"/>
        <v>0</v>
      </c>
      <c r="CE113" s="100">
        <f t="shared" si="64"/>
        <v>0</v>
      </c>
      <c r="CF113" s="100">
        <f t="shared" si="65"/>
        <v>0</v>
      </c>
      <c r="CG113" s="100">
        <f t="shared" si="66"/>
        <v>0</v>
      </c>
      <c r="CH113" s="100">
        <f t="shared" si="67"/>
        <v>0</v>
      </c>
      <c r="CI113" s="100">
        <f t="shared" si="68"/>
        <v>0</v>
      </c>
      <c r="CJ113" s="103">
        <f t="shared" si="69"/>
        <v>0</v>
      </c>
      <c r="CK113" s="101">
        <f t="shared" si="70"/>
        <v>0</v>
      </c>
      <c r="CL113" s="103">
        <f t="shared" si="71"/>
        <v>0</v>
      </c>
      <c r="CM113" s="101" t="e">
        <f t="shared" si="72"/>
        <v>#DIV/0!</v>
      </c>
    </row>
    <row r="114" spans="2:91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8"/>
        <v>10</v>
      </c>
      <c r="AY114" s="100" t="e">
        <f t="shared" si="39"/>
        <v>#DIV/0!</v>
      </c>
      <c r="AZ114" s="101" t="e">
        <f t="shared" si="40"/>
        <v>#DIV/0!</v>
      </c>
      <c r="BA114" s="102">
        <f t="shared" si="41"/>
        <v>0</v>
      </c>
      <c r="BB114" s="100" t="e">
        <f t="shared" si="42"/>
        <v>#DIV/0!</v>
      </c>
      <c r="BC114" s="100">
        <f t="shared" si="43"/>
        <v>0</v>
      </c>
      <c r="BD114" s="100" t="e">
        <f t="shared" si="44"/>
        <v>#DIV/0!</v>
      </c>
      <c r="BE114" s="100">
        <f t="shared" si="45"/>
        <v>0</v>
      </c>
      <c r="BF114" s="100" t="e">
        <f t="shared" si="46"/>
        <v>#DIV/0!</v>
      </c>
      <c r="BG114" s="103" t="e">
        <f>+VLOOKUP(K114,'Código Barras'!$C$3:$D$1694,1,0)</f>
        <v>#N/A</v>
      </c>
      <c r="BH114" s="101" t="e">
        <f t="shared" si="47"/>
        <v>#DIV/0!</v>
      </c>
      <c r="BI114" s="103" t="e">
        <f>+VLOOKUP(M114,'Código Barras'!$C$3:$D$1694,1,0)</f>
        <v>#N/A</v>
      </c>
      <c r="BJ114" s="101" t="e">
        <f t="shared" si="48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9"/>
        <v>0</v>
      </c>
      <c r="BQ114" s="103">
        <f t="shared" si="50"/>
        <v>0</v>
      </c>
      <c r="BR114" s="103">
        <f t="shared" si="51"/>
        <v>0</v>
      </c>
      <c r="BS114" s="103">
        <f t="shared" si="52"/>
        <v>0</v>
      </c>
      <c r="BT114" s="101">
        <f t="shared" si="53"/>
        <v>0</v>
      </c>
      <c r="BU114" s="101">
        <f t="shared" si="54"/>
        <v>0</v>
      </c>
      <c r="BV114" s="101">
        <f t="shared" si="55"/>
        <v>0</v>
      </c>
      <c r="BW114" s="101">
        <f t="shared" si="56"/>
        <v>0</v>
      </c>
      <c r="BX114" s="101">
        <f t="shared" si="57"/>
        <v>0</v>
      </c>
      <c r="BY114" s="101">
        <f t="shared" si="58"/>
        <v>0</v>
      </c>
      <c r="BZ114" s="101">
        <f t="shared" si="59"/>
        <v>0</v>
      </c>
      <c r="CA114" s="101">
        <f t="shared" si="60"/>
        <v>0</v>
      </c>
      <c r="CB114" s="100">
        <f t="shared" si="61"/>
        <v>0</v>
      </c>
      <c r="CC114" s="101">
        <f t="shared" si="62"/>
        <v>0</v>
      </c>
      <c r="CD114" s="102">
        <f t="shared" si="63"/>
        <v>0</v>
      </c>
      <c r="CE114" s="100">
        <f t="shared" si="64"/>
        <v>0</v>
      </c>
      <c r="CF114" s="100">
        <f t="shared" si="65"/>
        <v>0</v>
      </c>
      <c r="CG114" s="100">
        <f t="shared" si="66"/>
        <v>0</v>
      </c>
      <c r="CH114" s="100">
        <f t="shared" si="67"/>
        <v>0</v>
      </c>
      <c r="CI114" s="100">
        <f t="shared" si="68"/>
        <v>0</v>
      </c>
      <c r="CJ114" s="103">
        <f t="shared" si="69"/>
        <v>0</v>
      </c>
      <c r="CK114" s="101">
        <f t="shared" si="70"/>
        <v>0</v>
      </c>
      <c r="CL114" s="103">
        <f t="shared" si="71"/>
        <v>0</v>
      </c>
      <c r="CM114" s="101" t="e">
        <f t="shared" si="72"/>
        <v>#DIV/0!</v>
      </c>
    </row>
    <row r="115" spans="2:91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8"/>
        <v>10</v>
      </c>
      <c r="AY115" s="100" t="e">
        <f t="shared" si="39"/>
        <v>#DIV/0!</v>
      </c>
      <c r="AZ115" s="101" t="e">
        <f t="shared" si="40"/>
        <v>#DIV/0!</v>
      </c>
      <c r="BA115" s="102">
        <f t="shared" si="41"/>
        <v>0</v>
      </c>
      <c r="BB115" s="100" t="e">
        <f t="shared" si="42"/>
        <v>#DIV/0!</v>
      </c>
      <c r="BC115" s="100">
        <f t="shared" si="43"/>
        <v>0</v>
      </c>
      <c r="BD115" s="100" t="e">
        <f t="shared" si="44"/>
        <v>#DIV/0!</v>
      </c>
      <c r="BE115" s="100">
        <f t="shared" si="45"/>
        <v>0</v>
      </c>
      <c r="BF115" s="100" t="e">
        <f t="shared" si="46"/>
        <v>#DIV/0!</v>
      </c>
      <c r="BG115" s="103" t="e">
        <f>+VLOOKUP(K115,'Código Barras'!$C$3:$D$1694,1,0)</f>
        <v>#N/A</v>
      </c>
      <c r="BH115" s="101" t="e">
        <f t="shared" si="47"/>
        <v>#DIV/0!</v>
      </c>
      <c r="BI115" s="103" t="e">
        <f>+VLOOKUP(M115,'Código Barras'!$C$3:$D$1694,1,0)</f>
        <v>#N/A</v>
      </c>
      <c r="BJ115" s="101" t="e">
        <f t="shared" si="48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9"/>
        <v>0</v>
      </c>
      <c r="BQ115" s="103">
        <f t="shared" si="50"/>
        <v>0</v>
      </c>
      <c r="BR115" s="103">
        <f t="shared" si="51"/>
        <v>0</v>
      </c>
      <c r="BS115" s="103">
        <f t="shared" si="52"/>
        <v>0</v>
      </c>
      <c r="BT115" s="101">
        <f t="shared" si="53"/>
        <v>0</v>
      </c>
      <c r="BU115" s="101">
        <f t="shared" si="54"/>
        <v>0</v>
      </c>
      <c r="BV115" s="101">
        <f t="shared" si="55"/>
        <v>0</v>
      </c>
      <c r="BW115" s="101">
        <f t="shared" si="56"/>
        <v>0</v>
      </c>
      <c r="BX115" s="101">
        <f t="shared" si="57"/>
        <v>0</v>
      </c>
      <c r="BY115" s="101">
        <f t="shared" si="58"/>
        <v>0</v>
      </c>
      <c r="BZ115" s="101">
        <f t="shared" si="59"/>
        <v>0</v>
      </c>
      <c r="CA115" s="101">
        <f t="shared" si="60"/>
        <v>0</v>
      </c>
      <c r="CB115" s="100">
        <f t="shared" si="61"/>
        <v>0</v>
      </c>
      <c r="CC115" s="101">
        <f t="shared" si="62"/>
        <v>0</v>
      </c>
      <c r="CD115" s="102">
        <f t="shared" si="63"/>
        <v>0</v>
      </c>
      <c r="CE115" s="100">
        <f t="shared" si="64"/>
        <v>0</v>
      </c>
      <c r="CF115" s="100">
        <f t="shared" si="65"/>
        <v>0</v>
      </c>
      <c r="CG115" s="100">
        <f t="shared" si="66"/>
        <v>0</v>
      </c>
      <c r="CH115" s="100">
        <f t="shared" si="67"/>
        <v>0</v>
      </c>
      <c r="CI115" s="100">
        <f t="shared" si="68"/>
        <v>0</v>
      </c>
      <c r="CJ115" s="103">
        <f t="shared" si="69"/>
        <v>0</v>
      </c>
      <c r="CK115" s="101">
        <f t="shared" si="70"/>
        <v>0</v>
      </c>
      <c r="CL115" s="103">
        <f t="shared" si="71"/>
        <v>0</v>
      </c>
      <c r="CM115" s="101" t="e">
        <f t="shared" si="72"/>
        <v>#DIV/0!</v>
      </c>
    </row>
    <row r="116" spans="2:91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8"/>
        <v>10</v>
      </c>
      <c r="AY116" s="100" t="e">
        <f t="shared" si="39"/>
        <v>#DIV/0!</v>
      </c>
      <c r="AZ116" s="101" t="e">
        <f t="shared" si="40"/>
        <v>#DIV/0!</v>
      </c>
      <c r="BA116" s="102">
        <f t="shared" si="41"/>
        <v>0</v>
      </c>
      <c r="BB116" s="100" t="e">
        <f t="shared" si="42"/>
        <v>#DIV/0!</v>
      </c>
      <c r="BC116" s="100">
        <f t="shared" si="43"/>
        <v>0</v>
      </c>
      <c r="BD116" s="100" t="e">
        <f t="shared" si="44"/>
        <v>#DIV/0!</v>
      </c>
      <c r="BE116" s="100">
        <f t="shared" si="45"/>
        <v>0</v>
      </c>
      <c r="BF116" s="100" t="e">
        <f t="shared" si="46"/>
        <v>#DIV/0!</v>
      </c>
      <c r="BG116" s="103" t="e">
        <f>+VLOOKUP(K116,'Código Barras'!$C$3:$D$1694,1,0)</f>
        <v>#N/A</v>
      </c>
      <c r="BH116" s="101" t="e">
        <f t="shared" si="47"/>
        <v>#DIV/0!</v>
      </c>
      <c r="BI116" s="103" t="e">
        <f>+VLOOKUP(M116,'Código Barras'!$C$3:$D$1694,1,0)</f>
        <v>#N/A</v>
      </c>
      <c r="BJ116" s="101" t="e">
        <f t="shared" si="48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9"/>
        <v>0</v>
      </c>
      <c r="BQ116" s="103">
        <f t="shared" si="50"/>
        <v>0</v>
      </c>
      <c r="BR116" s="103">
        <f t="shared" si="51"/>
        <v>0</v>
      </c>
      <c r="BS116" s="103">
        <f t="shared" si="52"/>
        <v>0</v>
      </c>
      <c r="BT116" s="101">
        <f t="shared" si="53"/>
        <v>0</v>
      </c>
      <c r="BU116" s="101">
        <f t="shared" si="54"/>
        <v>0</v>
      </c>
      <c r="BV116" s="101">
        <f t="shared" si="55"/>
        <v>0</v>
      </c>
      <c r="BW116" s="101">
        <f t="shared" si="56"/>
        <v>0</v>
      </c>
      <c r="BX116" s="101">
        <f t="shared" si="57"/>
        <v>0</v>
      </c>
      <c r="BY116" s="101">
        <f t="shared" si="58"/>
        <v>0</v>
      </c>
      <c r="BZ116" s="101">
        <f t="shared" si="59"/>
        <v>0</v>
      </c>
      <c r="CA116" s="101">
        <f t="shared" si="60"/>
        <v>0</v>
      </c>
      <c r="CB116" s="100">
        <f t="shared" si="61"/>
        <v>0</v>
      </c>
      <c r="CC116" s="101">
        <f t="shared" si="62"/>
        <v>0</v>
      </c>
      <c r="CD116" s="102">
        <f t="shared" si="63"/>
        <v>0</v>
      </c>
      <c r="CE116" s="100">
        <f t="shared" si="64"/>
        <v>0</v>
      </c>
      <c r="CF116" s="100">
        <f t="shared" si="65"/>
        <v>0</v>
      </c>
      <c r="CG116" s="100">
        <f t="shared" si="66"/>
        <v>0</v>
      </c>
      <c r="CH116" s="100">
        <f t="shared" si="67"/>
        <v>0</v>
      </c>
      <c r="CI116" s="100">
        <f t="shared" si="68"/>
        <v>0</v>
      </c>
      <c r="CJ116" s="103">
        <f t="shared" si="69"/>
        <v>0</v>
      </c>
      <c r="CK116" s="101">
        <f t="shared" si="70"/>
        <v>0</v>
      </c>
      <c r="CL116" s="103">
        <f t="shared" si="71"/>
        <v>0</v>
      </c>
      <c r="CM116" s="101" t="e">
        <f t="shared" si="72"/>
        <v>#DIV/0!</v>
      </c>
    </row>
    <row r="117" spans="2:91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8"/>
        <v>10</v>
      </c>
      <c r="AY117" s="100" t="e">
        <f t="shared" si="39"/>
        <v>#DIV/0!</v>
      </c>
      <c r="AZ117" s="101" t="e">
        <f t="shared" si="40"/>
        <v>#DIV/0!</v>
      </c>
      <c r="BA117" s="102">
        <f t="shared" si="41"/>
        <v>0</v>
      </c>
      <c r="BB117" s="100" t="e">
        <f t="shared" si="42"/>
        <v>#DIV/0!</v>
      </c>
      <c r="BC117" s="100">
        <f t="shared" si="43"/>
        <v>0</v>
      </c>
      <c r="BD117" s="100" t="e">
        <f t="shared" si="44"/>
        <v>#DIV/0!</v>
      </c>
      <c r="BE117" s="100">
        <f t="shared" si="45"/>
        <v>0</v>
      </c>
      <c r="BF117" s="100" t="e">
        <f t="shared" si="46"/>
        <v>#DIV/0!</v>
      </c>
      <c r="BG117" s="103" t="e">
        <f>+VLOOKUP(K117,'Código Barras'!$C$3:$D$1694,1,0)</f>
        <v>#N/A</v>
      </c>
      <c r="BH117" s="101" t="e">
        <f t="shared" si="47"/>
        <v>#DIV/0!</v>
      </c>
      <c r="BI117" s="103" t="e">
        <f>+VLOOKUP(M117,'Código Barras'!$C$3:$D$1694,1,0)</f>
        <v>#N/A</v>
      </c>
      <c r="BJ117" s="101" t="e">
        <f t="shared" si="48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9"/>
        <v>0</v>
      </c>
      <c r="BQ117" s="103">
        <f t="shared" si="50"/>
        <v>0</v>
      </c>
      <c r="BR117" s="103">
        <f t="shared" si="51"/>
        <v>0</v>
      </c>
      <c r="BS117" s="103">
        <f t="shared" si="52"/>
        <v>0</v>
      </c>
      <c r="BT117" s="101">
        <f t="shared" si="53"/>
        <v>0</v>
      </c>
      <c r="BU117" s="101">
        <f t="shared" si="54"/>
        <v>0</v>
      </c>
      <c r="BV117" s="101">
        <f t="shared" si="55"/>
        <v>0</v>
      </c>
      <c r="BW117" s="101">
        <f t="shared" si="56"/>
        <v>0</v>
      </c>
      <c r="BX117" s="101">
        <f t="shared" si="57"/>
        <v>0</v>
      </c>
      <c r="BY117" s="101">
        <f t="shared" si="58"/>
        <v>0</v>
      </c>
      <c r="BZ117" s="101">
        <f t="shared" si="59"/>
        <v>0</v>
      </c>
      <c r="CA117" s="101">
        <f t="shared" si="60"/>
        <v>0</v>
      </c>
      <c r="CB117" s="100">
        <f t="shared" si="61"/>
        <v>0</v>
      </c>
      <c r="CC117" s="101">
        <f t="shared" si="62"/>
        <v>0</v>
      </c>
      <c r="CD117" s="102">
        <f t="shared" si="63"/>
        <v>0</v>
      </c>
      <c r="CE117" s="100">
        <f t="shared" si="64"/>
        <v>0</v>
      </c>
      <c r="CF117" s="100">
        <f t="shared" si="65"/>
        <v>0</v>
      </c>
      <c r="CG117" s="100">
        <f t="shared" si="66"/>
        <v>0</v>
      </c>
      <c r="CH117" s="100">
        <f t="shared" si="67"/>
        <v>0</v>
      </c>
      <c r="CI117" s="100">
        <f t="shared" si="68"/>
        <v>0</v>
      </c>
      <c r="CJ117" s="103">
        <f t="shared" si="69"/>
        <v>0</v>
      </c>
      <c r="CK117" s="101">
        <f t="shared" si="70"/>
        <v>0</v>
      </c>
      <c r="CL117" s="103">
        <f t="shared" si="71"/>
        <v>0</v>
      </c>
      <c r="CM117" s="101" t="e">
        <f t="shared" si="72"/>
        <v>#DIV/0!</v>
      </c>
    </row>
    <row r="118" spans="2:91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8"/>
        <v>10</v>
      </c>
      <c r="AY118" s="100" t="e">
        <f t="shared" si="39"/>
        <v>#DIV/0!</v>
      </c>
      <c r="AZ118" s="101" t="e">
        <f t="shared" si="40"/>
        <v>#DIV/0!</v>
      </c>
      <c r="BA118" s="102">
        <f t="shared" si="41"/>
        <v>0</v>
      </c>
      <c r="BB118" s="100" t="e">
        <f t="shared" si="42"/>
        <v>#DIV/0!</v>
      </c>
      <c r="BC118" s="100">
        <f t="shared" si="43"/>
        <v>0</v>
      </c>
      <c r="BD118" s="100" t="e">
        <f t="shared" si="44"/>
        <v>#DIV/0!</v>
      </c>
      <c r="BE118" s="100">
        <f t="shared" si="45"/>
        <v>0</v>
      </c>
      <c r="BF118" s="100" t="e">
        <f t="shared" si="46"/>
        <v>#DIV/0!</v>
      </c>
      <c r="BG118" s="103" t="e">
        <f>+VLOOKUP(K118,'Código Barras'!$C$3:$D$1694,1,0)</f>
        <v>#N/A</v>
      </c>
      <c r="BH118" s="101" t="e">
        <f t="shared" si="47"/>
        <v>#DIV/0!</v>
      </c>
      <c r="BI118" s="103" t="e">
        <f>+VLOOKUP(M118,'Código Barras'!$C$3:$D$1694,1,0)</f>
        <v>#N/A</v>
      </c>
      <c r="BJ118" s="101" t="e">
        <f t="shared" si="48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9"/>
        <v>0</v>
      </c>
      <c r="BQ118" s="103">
        <f t="shared" si="50"/>
        <v>0</v>
      </c>
      <c r="BR118" s="103">
        <f t="shared" si="51"/>
        <v>0</v>
      </c>
      <c r="BS118" s="103">
        <f t="shared" si="52"/>
        <v>0</v>
      </c>
      <c r="BT118" s="101">
        <f t="shared" si="53"/>
        <v>0</v>
      </c>
      <c r="BU118" s="101">
        <f t="shared" si="54"/>
        <v>0</v>
      </c>
      <c r="BV118" s="101">
        <f t="shared" si="55"/>
        <v>0</v>
      </c>
      <c r="BW118" s="101">
        <f t="shared" si="56"/>
        <v>0</v>
      </c>
      <c r="BX118" s="101">
        <f t="shared" si="57"/>
        <v>0</v>
      </c>
      <c r="BY118" s="101">
        <f t="shared" si="58"/>
        <v>0</v>
      </c>
      <c r="BZ118" s="101">
        <f t="shared" si="59"/>
        <v>0</v>
      </c>
      <c r="CA118" s="101">
        <f t="shared" si="60"/>
        <v>0</v>
      </c>
      <c r="CB118" s="100">
        <f t="shared" si="61"/>
        <v>0</v>
      </c>
      <c r="CC118" s="101">
        <f t="shared" si="62"/>
        <v>0</v>
      </c>
      <c r="CD118" s="102">
        <f t="shared" si="63"/>
        <v>0</v>
      </c>
      <c r="CE118" s="100">
        <f t="shared" si="64"/>
        <v>0</v>
      </c>
      <c r="CF118" s="100">
        <f t="shared" si="65"/>
        <v>0</v>
      </c>
      <c r="CG118" s="100">
        <f t="shared" si="66"/>
        <v>0</v>
      </c>
      <c r="CH118" s="100">
        <f t="shared" si="67"/>
        <v>0</v>
      </c>
      <c r="CI118" s="100">
        <f t="shared" si="68"/>
        <v>0</v>
      </c>
      <c r="CJ118" s="103">
        <f t="shared" si="69"/>
        <v>0</v>
      </c>
      <c r="CK118" s="101">
        <f t="shared" si="70"/>
        <v>0</v>
      </c>
      <c r="CL118" s="103">
        <f t="shared" si="71"/>
        <v>0</v>
      </c>
      <c r="CM118" s="101" t="e">
        <f t="shared" si="72"/>
        <v>#DIV/0!</v>
      </c>
    </row>
    <row r="119" spans="2:91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8"/>
        <v>10</v>
      </c>
      <c r="AY119" s="100" t="e">
        <f t="shared" si="39"/>
        <v>#DIV/0!</v>
      </c>
      <c r="AZ119" s="101" t="e">
        <f t="shared" si="40"/>
        <v>#DIV/0!</v>
      </c>
      <c r="BA119" s="102">
        <f t="shared" si="41"/>
        <v>0</v>
      </c>
      <c r="BB119" s="100" t="e">
        <f t="shared" si="42"/>
        <v>#DIV/0!</v>
      </c>
      <c r="BC119" s="100">
        <f t="shared" si="43"/>
        <v>0</v>
      </c>
      <c r="BD119" s="100" t="e">
        <f t="shared" si="44"/>
        <v>#DIV/0!</v>
      </c>
      <c r="BE119" s="100">
        <f t="shared" si="45"/>
        <v>0</v>
      </c>
      <c r="BF119" s="100" t="e">
        <f t="shared" si="46"/>
        <v>#DIV/0!</v>
      </c>
      <c r="BG119" s="103" t="e">
        <f>+VLOOKUP(K119,'Código Barras'!$C$3:$D$1694,1,0)</f>
        <v>#N/A</v>
      </c>
      <c r="BH119" s="101" t="e">
        <f t="shared" si="47"/>
        <v>#DIV/0!</v>
      </c>
      <c r="BI119" s="103" t="e">
        <f>+VLOOKUP(M119,'Código Barras'!$C$3:$D$1694,1,0)</f>
        <v>#N/A</v>
      </c>
      <c r="BJ119" s="101" t="e">
        <f t="shared" si="48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9"/>
        <v>0</v>
      </c>
      <c r="BQ119" s="103">
        <f t="shared" si="50"/>
        <v>0</v>
      </c>
      <c r="BR119" s="103">
        <f t="shared" si="51"/>
        <v>0</v>
      </c>
      <c r="BS119" s="103">
        <f t="shared" si="52"/>
        <v>0</v>
      </c>
      <c r="BT119" s="101">
        <f t="shared" si="53"/>
        <v>0</v>
      </c>
      <c r="BU119" s="101">
        <f t="shared" si="54"/>
        <v>0</v>
      </c>
      <c r="BV119" s="101">
        <f t="shared" si="55"/>
        <v>0</v>
      </c>
      <c r="BW119" s="101">
        <f t="shared" si="56"/>
        <v>0</v>
      </c>
      <c r="BX119" s="101">
        <f t="shared" si="57"/>
        <v>0</v>
      </c>
      <c r="BY119" s="101">
        <f t="shared" si="58"/>
        <v>0</v>
      </c>
      <c r="BZ119" s="101">
        <f t="shared" si="59"/>
        <v>0</v>
      </c>
      <c r="CA119" s="101">
        <f t="shared" si="60"/>
        <v>0</v>
      </c>
      <c r="CB119" s="100">
        <f t="shared" si="61"/>
        <v>0</v>
      </c>
      <c r="CC119" s="101">
        <f t="shared" si="62"/>
        <v>0</v>
      </c>
      <c r="CD119" s="102">
        <f t="shared" si="63"/>
        <v>0</v>
      </c>
      <c r="CE119" s="100">
        <f t="shared" si="64"/>
        <v>0</v>
      </c>
      <c r="CF119" s="100">
        <f t="shared" si="65"/>
        <v>0</v>
      </c>
      <c r="CG119" s="100">
        <f t="shared" si="66"/>
        <v>0</v>
      </c>
      <c r="CH119" s="100">
        <f t="shared" si="67"/>
        <v>0</v>
      </c>
      <c r="CI119" s="100">
        <f t="shared" si="68"/>
        <v>0</v>
      </c>
      <c r="CJ119" s="103">
        <f t="shared" si="69"/>
        <v>0</v>
      </c>
      <c r="CK119" s="101">
        <f t="shared" si="70"/>
        <v>0</v>
      </c>
      <c r="CL119" s="103">
        <f t="shared" si="71"/>
        <v>0</v>
      </c>
      <c r="CM119" s="101" t="e">
        <f t="shared" si="72"/>
        <v>#DIV/0!</v>
      </c>
    </row>
    <row r="120" spans="2:91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8"/>
        <v>10</v>
      </c>
      <c r="AY120" s="100" t="e">
        <f t="shared" si="39"/>
        <v>#DIV/0!</v>
      </c>
      <c r="AZ120" s="101" t="e">
        <f t="shared" si="40"/>
        <v>#DIV/0!</v>
      </c>
      <c r="BA120" s="102">
        <f t="shared" si="41"/>
        <v>0</v>
      </c>
      <c r="BB120" s="100" t="e">
        <f t="shared" si="42"/>
        <v>#DIV/0!</v>
      </c>
      <c r="BC120" s="100">
        <f t="shared" si="43"/>
        <v>0</v>
      </c>
      <c r="BD120" s="100" t="e">
        <f t="shared" si="44"/>
        <v>#DIV/0!</v>
      </c>
      <c r="BE120" s="100">
        <f t="shared" si="45"/>
        <v>0</v>
      </c>
      <c r="BF120" s="100" t="e">
        <f t="shared" si="46"/>
        <v>#DIV/0!</v>
      </c>
      <c r="BG120" s="103" t="e">
        <f>+VLOOKUP(K120,'Código Barras'!$C$3:$D$1694,1,0)</f>
        <v>#N/A</v>
      </c>
      <c r="BH120" s="101" t="e">
        <f t="shared" si="47"/>
        <v>#DIV/0!</v>
      </c>
      <c r="BI120" s="103" t="e">
        <f>+VLOOKUP(M120,'Código Barras'!$C$3:$D$1694,1,0)</f>
        <v>#N/A</v>
      </c>
      <c r="BJ120" s="101" t="e">
        <f t="shared" si="48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9"/>
        <v>0</v>
      </c>
      <c r="BQ120" s="103">
        <f t="shared" si="50"/>
        <v>0</v>
      </c>
      <c r="BR120" s="103">
        <f t="shared" si="51"/>
        <v>0</v>
      </c>
      <c r="BS120" s="103">
        <f t="shared" si="52"/>
        <v>0</v>
      </c>
      <c r="BT120" s="101">
        <f t="shared" si="53"/>
        <v>0</v>
      </c>
      <c r="BU120" s="101">
        <f t="shared" si="54"/>
        <v>0</v>
      </c>
      <c r="BV120" s="101">
        <f t="shared" si="55"/>
        <v>0</v>
      </c>
      <c r="BW120" s="101">
        <f t="shared" si="56"/>
        <v>0</v>
      </c>
      <c r="BX120" s="101">
        <f t="shared" si="57"/>
        <v>0</v>
      </c>
      <c r="BY120" s="101">
        <f t="shared" si="58"/>
        <v>0</v>
      </c>
      <c r="BZ120" s="101">
        <f t="shared" si="59"/>
        <v>0</v>
      </c>
      <c r="CA120" s="101">
        <f t="shared" si="60"/>
        <v>0</v>
      </c>
      <c r="CB120" s="100">
        <f t="shared" si="61"/>
        <v>0</v>
      </c>
      <c r="CC120" s="101">
        <f t="shared" si="62"/>
        <v>0</v>
      </c>
      <c r="CD120" s="102">
        <f t="shared" si="63"/>
        <v>0</v>
      </c>
      <c r="CE120" s="100">
        <f t="shared" si="64"/>
        <v>0</v>
      </c>
      <c r="CF120" s="100">
        <f t="shared" si="65"/>
        <v>0</v>
      </c>
      <c r="CG120" s="100">
        <f t="shared" si="66"/>
        <v>0</v>
      </c>
      <c r="CH120" s="100">
        <f t="shared" si="67"/>
        <v>0</v>
      </c>
      <c r="CI120" s="100">
        <f t="shared" si="68"/>
        <v>0</v>
      </c>
      <c r="CJ120" s="103">
        <f t="shared" si="69"/>
        <v>0</v>
      </c>
      <c r="CK120" s="101">
        <f t="shared" si="70"/>
        <v>0</v>
      </c>
      <c r="CL120" s="103">
        <f t="shared" si="71"/>
        <v>0</v>
      </c>
      <c r="CM120" s="101" t="e">
        <f t="shared" si="72"/>
        <v>#DIV/0!</v>
      </c>
    </row>
    <row r="121" spans="2:91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8"/>
        <v>10</v>
      </c>
      <c r="AY121" s="100" t="e">
        <f t="shared" si="39"/>
        <v>#DIV/0!</v>
      </c>
      <c r="AZ121" s="101" t="e">
        <f t="shared" si="40"/>
        <v>#DIV/0!</v>
      </c>
      <c r="BA121" s="102">
        <f t="shared" si="41"/>
        <v>0</v>
      </c>
      <c r="BB121" s="100" t="e">
        <f t="shared" si="42"/>
        <v>#DIV/0!</v>
      </c>
      <c r="BC121" s="100">
        <f t="shared" si="43"/>
        <v>0</v>
      </c>
      <c r="BD121" s="100" t="e">
        <f t="shared" si="44"/>
        <v>#DIV/0!</v>
      </c>
      <c r="BE121" s="100">
        <f t="shared" si="45"/>
        <v>0</v>
      </c>
      <c r="BF121" s="100" t="e">
        <f t="shared" si="46"/>
        <v>#DIV/0!</v>
      </c>
      <c r="BG121" s="103" t="e">
        <f>+VLOOKUP(K121,'Código Barras'!$C$3:$D$1694,1,0)</f>
        <v>#N/A</v>
      </c>
      <c r="BH121" s="101" t="e">
        <f t="shared" si="47"/>
        <v>#DIV/0!</v>
      </c>
      <c r="BI121" s="103" t="e">
        <f>+VLOOKUP(M121,'Código Barras'!$C$3:$D$1694,1,0)</f>
        <v>#N/A</v>
      </c>
      <c r="BJ121" s="101" t="e">
        <f t="shared" si="48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9"/>
        <v>0</v>
      </c>
      <c r="BQ121" s="103">
        <f t="shared" si="50"/>
        <v>0</v>
      </c>
      <c r="BR121" s="103">
        <f t="shared" si="51"/>
        <v>0</v>
      </c>
      <c r="BS121" s="103">
        <f t="shared" si="52"/>
        <v>0</v>
      </c>
      <c r="BT121" s="101">
        <f t="shared" si="53"/>
        <v>0</v>
      </c>
      <c r="BU121" s="101">
        <f t="shared" si="54"/>
        <v>0</v>
      </c>
      <c r="BV121" s="101">
        <f t="shared" si="55"/>
        <v>0</v>
      </c>
      <c r="BW121" s="101">
        <f t="shared" si="56"/>
        <v>0</v>
      </c>
      <c r="BX121" s="101">
        <f t="shared" si="57"/>
        <v>0</v>
      </c>
      <c r="BY121" s="101">
        <f t="shared" si="58"/>
        <v>0</v>
      </c>
      <c r="BZ121" s="101">
        <f t="shared" si="59"/>
        <v>0</v>
      </c>
      <c r="CA121" s="101">
        <f t="shared" si="60"/>
        <v>0</v>
      </c>
      <c r="CB121" s="100">
        <f t="shared" si="61"/>
        <v>0</v>
      </c>
      <c r="CC121" s="101">
        <f t="shared" si="62"/>
        <v>0</v>
      </c>
      <c r="CD121" s="102">
        <f t="shared" si="63"/>
        <v>0</v>
      </c>
      <c r="CE121" s="100">
        <f t="shared" si="64"/>
        <v>0</v>
      </c>
      <c r="CF121" s="100">
        <f t="shared" si="65"/>
        <v>0</v>
      </c>
      <c r="CG121" s="100">
        <f t="shared" si="66"/>
        <v>0</v>
      </c>
      <c r="CH121" s="100">
        <f t="shared" si="67"/>
        <v>0</v>
      </c>
      <c r="CI121" s="100">
        <f t="shared" si="68"/>
        <v>0</v>
      </c>
      <c r="CJ121" s="103">
        <f t="shared" si="69"/>
        <v>0</v>
      </c>
      <c r="CK121" s="101">
        <f t="shared" si="70"/>
        <v>0</v>
      </c>
      <c r="CL121" s="103">
        <f t="shared" si="71"/>
        <v>0</v>
      </c>
      <c r="CM121" s="101" t="e">
        <f t="shared" si="72"/>
        <v>#DIV/0!</v>
      </c>
    </row>
    <row r="122" spans="2:91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8"/>
        <v>10</v>
      </c>
      <c r="AY122" s="100" t="e">
        <f t="shared" si="39"/>
        <v>#DIV/0!</v>
      </c>
      <c r="AZ122" s="101" t="e">
        <f t="shared" si="40"/>
        <v>#DIV/0!</v>
      </c>
      <c r="BA122" s="102">
        <f t="shared" si="41"/>
        <v>0</v>
      </c>
      <c r="BB122" s="100" t="e">
        <f t="shared" si="42"/>
        <v>#DIV/0!</v>
      </c>
      <c r="BC122" s="100">
        <f t="shared" si="43"/>
        <v>0</v>
      </c>
      <c r="BD122" s="100" t="e">
        <f t="shared" si="44"/>
        <v>#DIV/0!</v>
      </c>
      <c r="BE122" s="100">
        <f t="shared" si="45"/>
        <v>0</v>
      </c>
      <c r="BF122" s="100" t="e">
        <f t="shared" si="46"/>
        <v>#DIV/0!</v>
      </c>
      <c r="BG122" s="103" t="e">
        <f>+VLOOKUP(K122,'Código Barras'!$C$3:$D$1694,1,0)</f>
        <v>#N/A</v>
      </c>
      <c r="BH122" s="101" t="e">
        <f t="shared" si="47"/>
        <v>#DIV/0!</v>
      </c>
      <c r="BI122" s="103" t="e">
        <f>+VLOOKUP(M122,'Código Barras'!$C$3:$D$1694,1,0)</f>
        <v>#N/A</v>
      </c>
      <c r="BJ122" s="101" t="e">
        <f t="shared" si="48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9"/>
        <v>0</v>
      </c>
      <c r="BQ122" s="103">
        <f t="shared" si="50"/>
        <v>0</v>
      </c>
      <c r="BR122" s="103">
        <f t="shared" si="51"/>
        <v>0</v>
      </c>
      <c r="BS122" s="103">
        <f t="shared" si="52"/>
        <v>0</v>
      </c>
      <c r="BT122" s="101">
        <f t="shared" si="53"/>
        <v>0</v>
      </c>
      <c r="BU122" s="101">
        <f t="shared" si="54"/>
        <v>0</v>
      </c>
      <c r="BV122" s="101">
        <f t="shared" si="55"/>
        <v>0</v>
      </c>
      <c r="BW122" s="101">
        <f t="shared" si="56"/>
        <v>0</v>
      </c>
      <c r="BX122" s="101">
        <f t="shared" si="57"/>
        <v>0</v>
      </c>
      <c r="BY122" s="101">
        <f t="shared" si="58"/>
        <v>0</v>
      </c>
      <c r="BZ122" s="101">
        <f t="shared" si="59"/>
        <v>0</v>
      </c>
      <c r="CA122" s="101">
        <f t="shared" si="60"/>
        <v>0</v>
      </c>
      <c r="CB122" s="100">
        <f t="shared" si="61"/>
        <v>0</v>
      </c>
      <c r="CC122" s="101">
        <f t="shared" si="62"/>
        <v>0</v>
      </c>
      <c r="CD122" s="102">
        <f t="shared" si="63"/>
        <v>0</v>
      </c>
      <c r="CE122" s="100">
        <f t="shared" si="64"/>
        <v>0</v>
      </c>
      <c r="CF122" s="100">
        <f t="shared" si="65"/>
        <v>0</v>
      </c>
      <c r="CG122" s="100">
        <f t="shared" si="66"/>
        <v>0</v>
      </c>
      <c r="CH122" s="100">
        <f t="shared" si="67"/>
        <v>0</v>
      </c>
      <c r="CI122" s="100">
        <f t="shared" si="68"/>
        <v>0</v>
      </c>
      <c r="CJ122" s="103">
        <f t="shared" si="69"/>
        <v>0</v>
      </c>
      <c r="CK122" s="101">
        <f t="shared" si="70"/>
        <v>0</v>
      </c>
      <c r="CL122" s="103">
        <f t="shared" si="71"/>
        <v>0</v>
      </c>
      <c r="CM122" s="101" t="e">
        <f t="shared" si="72"/>
        <v>#DIV/0!</v>
      </c>
    </row>
    <row r="123" spans="2:91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8"/>
        <v>10</v>
      </c>
      <c r="AY123" s="100" t="e">
        <f t="shared" si="39"/>
        <v>#DIV/0!</v>
      </c>
      <c r="AZ123" s="101" t="e">
        <f t="shared" si="40"/>
        <v>#DIV/0!</v>
      </c>
      <c r="BA123" s="102">
        <f t="shared" si="41"/>
        <v>0</v>
      </c>
      <c r="BB123" s="100" t="e">
        <f t="shared" si="42"/>
        <v>#DIV/0!</v>
      </c>
      <c r="BC123" s="100">
        <f t="shared" si="43"/>
        <v>0</v>
      </c>
      <c r="BD123" s="100" t="e">
        <f t="shared" si="44"/>
        <v>#DIV/0!</v>
      </c>
      <c r="BE123" s="100">
        <f t="shared" si="45"/>
        <v>0</v>
      </c>
      <c r="BF123" s="100" t="e">
        <f t="shared" si="46"/>
        <v>#DIV/0!</v>
      </c>
      <c r="BG123" s="103" t="e">
        <f>+VLOOKUP(K123,'Código Barras'!$C$3:$D$1694,1,0)</f>
        <v>#N/A</v>
      </c>
      <c r="BH123" s="101" t="e">
        <f t="shared" si="47"/>
        <v>#DIV/0!</v>
      </c>
      <c r="BI123" s="103" t="e">
        <f>+VLOOKUP(M123,'Código Barras'!$C$3:$D$1694,1,0)</f>
        <v>#N/A</v>
      </c>
      <c r="BJ123" s="101" t="e">
        <f t="shared" si="48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9"/>
        <v>0</v>
      </c>
      <c r="BQ123" s="103">
        <f t="shared" si="50"/>
        <v>0</v>
      </c>
      <c r="BR123" s="103">
        <f t="shared" si="51"/>
        <v>0</v>
      </c>
      <c r="BS123" s="103">
        <f t="shared" si="52"/>
        <v>0</v>
      </c>
      <c r="BT123" s="101">
        <f t="shared" si="53"/>
        <v>0</v>
      </c>
      <c r="BU123" s="101">
        <f t="shared" si="54"/>
        <v>0</v>
      </c>
      <c r="BV123" s="101">
        <f t="shared" si="55"/>
        <v>0</v>
      </c>
      <c r="BW123" s="101">
        <f t="shared" si="56"/>
        <v>0</v>
      </c>
      <c r="BX123" s="101">
        <f t="shared" si="57"/>
        <v>0</v>
      </c>
      <c r="BY123" s="101">
        <f t="shared" si="58"/>
        <v>0</v>
      </c>
      <c r="BZ123" s="101">
        <f t="shared" si="59"/>
        <v>0</v>
      </c>
      <c r="CA123" s="101">
        <f t="shared" si="60"/>
        <v>0</v>
      </c>
      <c r="CB123" s="100">
        <f t="shared" si="61"/>
        <v>0</v>
      </c>
      <c r="CC123" s="101">
        <f t="shared" si="62"/>
        <v>0</v>
      </c>
      <c r="CD123" s="102">
        <f t="shared" si="63"/>
        <v>0</v>
      </c>
      <c r="CE123" s="100">
        <f t="shared" si="64"/>
        <v>0</v>
      </c>
      <c r="CF123" s="100">
        <f t="shared" si="65"/>
        <v>0</v>
      </c>
      <c r="CG123" s="100">
        <f t="shared" si="66"/>
        <v>0</v>
      </c>
      <c r="CH123" s="100">
        <f t="shared" si="67"/>
        <v>0</v>
      </c>
      <c r="CI123" s="100">
        <f t="shared" si="68"/>
        <v>0</v>
      </c>
      <c r="CJ123" s="103">
        <f t="shared" si="69"/>
        <v>0</v>
      </c>
      <c r="CK123" s="101">
        <f t="shared" si="70"/>
        <v>0</v>
      </c>
      <c r="CL123" s="103">
        <f t="shared" si="71"/>
        <v>0</v>
      </c>
      <c r="CM123" s="101" t="e">
        <f t="shared" si="72"/>
        <v>#DIV/0!</v>
      </c>
    </row>
    <row r="124" spans="2:91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8"/>
        <v>10</v>
      </c>
      <c r="AY124" s="100" t="e">
        <f t="shared" si="39"/>
        <v>#DIV/0!</v>
      </c>
      <c r="AZ124" s="101" t="e">
        <f t="shared" si="40"/>
        <v>#DIV/0!</v>
      </c>
      <c r="BA124" s="102">
        <f t="shared" si="41"/>
        <v>0</v>
      </c>
      <c r="BB124" s="100" t="e">
        <f t="shared" si="42"/>
        <v>#DIV/0!</v>
      </c>
      <c r="BC124" s="100">
        <f t="shared" si="43"/>
        <v>0</v>
      </c>
      <c r="BD124" s="100" t="e">
        <f t="shared" si="44"/>
        <v>#DIV/0!</v>
      </c>
      <c r="BE124" s="100">
        <f t="shared" si="45"/>
        <v>0</v>
      </c>
      <c r="BF124" s="100" t="e">
        <f t="shared" si="46"/>
        <v>#DIV/0!</v>
      </c>
      <c r="BG124" s="103" t="e">
        <f>+VLOOKUP(K124,'Código Barras'!$C$3:$D$1694,1,0)</f>
        <v>#N/A</v>
      </c>
      <c r="BH124" s="101" t="e">
        <f t="shared" si="47"/>
        <v>#DIV/0!</v>
      </c>
      <c r="BI124" s="103" t="e">
        <f>+VLOOKUP(M124,'Código Barras'!$C$3:$D$1694,1,0)</f>
        <v>#N/A</v>
      </c>
      <c r="BJ124" s="101" t="e">
        <f t="shared" si="48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9"/>
        <v>0</v>
      </c>
      <c r="BQ124" s="103">
        <f t="shared" si="50"/>
        <v>0</v>
      </c>
      <c r="BR124" s="103">
        <f t="shared" si="51"/>
        <v>0</v>
      </c>
      <c r="BS124" s="103">
        <f t="shared" si="52"/>
        <v>0</v>
      </c>
      <c r="BT124" s="101">
        <f t="shared" si="53"/>
        <v>0</v>
      </c>
      <c r="BU124" s="101">
        <f t="shared" si="54"/>
        <v>0</v>
      </c>
      <c r="BV124" s="101">
        <f t="shared" si="55"/>
        <v>0</v>
      </c>
      <c r="BW124" s="101">
        <f t="shared" si="56"/>
        <v>0</v>
      </c>
      <c r="BX124" s="101">
        <f t="shared" si="57"/>
        <v>0</v>
      </c>
      <c r="BY124" s="101">
        <f t="shared" si="58"/>
        <v>0</v>
      </c>
      <c r="BZ124" s="101">
        <f t="shared" si="59"/>
        <v>0</v>
      </c>
      <c r="CA124" s="101">
        <f t="shared" si="60"/>
        <v>0</v>
      </c>
      <c r="CB124" s="100">
        <f t="shared" si="61"/>
        <v>0</v>
      </c>
      <c r="CC124" s="101">
        <f t="shared" si="62"/>
        <v>0</v>
      </c>
      <c r="CD124" s="102">
        <f t="shared" si="63"/>
        <v>0</v>
      </c>
      <c r="CE124" s="100">
        <f t="shared" si="64"/>
        <v>0</v>
      </c>
      <c r="CF124" s="100">
        <f t="shared" si="65"/>
        <v>0</v>
      </c>
      <c r="CG124" s="100">
        <f t="shared" si="66"/>
        <v>0</v>
      </c>
      <c r="CH124" s="100">
        <f t="shared" si="67"/>
        <v>0</v>
      </c>
      <c r="CI124" s="100">
        <f t="shared" si="68"/>
        <v>0</v>
      </c>
      <c r="CJ124" s="103">
        <f t="shared" si="69"/>
        <v>0</v>
      </c>
      <c r="CK124" s="101">
        <f t="shared" si="70"/>
        <v>0</v>
      </c>
      <c r="CL124" s="103">
        <f t="shared" si="71"/>
        <v>0</v>
      </c>
      <c r="CM124" s="101" t="e">
        <f t="shared" si="72"/>
        <v>#DIV/0!</v>
      </c>
    </row>
    <row r="125" spans="2:91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8"/>
        <v>10</v>
      </c>
      <c r="AY125" s="100" t="e">
        <f t="shared" si="39"/>
        <v>#DIV/0!</v>
      </c>
      <c r="AZ125" s="101" t="e">
        <f t="shared" si="40"/>
        <v>#DIV/0!</v>
      </c>
      <c r="BA125" s="102">
        <f t="shared" si="41"/>
        <v>0</v>
      </c>
      <c r="BB125" s="100" t="e">
        <f t="shared" si="42"/>
        <v>#DIV/0!</v>
      </c>
      <c r="BC125" s="100">
        <f t="shared" si="43"/>
        <v>0</v>
      </c>
      <c r="BD125" s="100" t="e">
        <f t="shared" si="44"/>
        <v>#DIV/0!</v>
      </c>
      <c r="BE125" s="100">
        <f t="shared" si="45"/>
        <v>0</v>
      </c>
      <c r="BF125" s="100" t="e">
        <f t="shared" si="46"/>
        <v>#DIV/0!</v>
      </c>
      <c r="BG125" s="103" t="e">
        <f>+VLOOKUP(K125,'Código Barras'!$C$3:$D$1694,1,0)</f>
        <v>#N/A</v>
      </c>
      <c r="BH125" s="101" t="e">
        <f t="shared" si="47"/>
        <v>#DIV/0!</v>
      </c>
      <c r="BI125" s="103" t="e">
        <f>+VLOOKUP(M125,'Código Barras'!$C$3:$D$1694,1,0)</f>
        <v>#N/A</v>
      </c>
      <c r="BJ125" s="101" t="e">
        <f t="shared" si="48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9"/>
        <v>0</v>
      </c>
      <c r="BQ125" s="103">
        <f t="shared" si="50"/>
        <v>0</v>
      </c>
      <c r="BR125" s="103">
        <f t="shared" si="51"/>
        <v>0</v>
      </c>
      <c r="BS125" s="103">
        <f t="shared" si="52"/>
        <v>0</v>
      </c>
      <c r="BT125" s="101">
        <f t="shared" si="53"/>
        <v>0</v>
      </c>
      <c r="BU125" s="101">
        <f t="shared" si="54"/>
        <v>0</v>
      </c>
      <c r="BV125" s="101">
        <f t="shared" si="55"/>
        <v>0</v>
      </c>
      <c r="BW125" s="101">
        <f t="shared" si="56"/>
        <v>0</v>
      </c>
      <c r="BX125" s="101">
        <f t="shared" si="57"/>
        <v>0</v>
      </c>
      <c r="BY125" s="101">
        <f t="shared" si="58"/>
        <v>0</v>
      </c>
      <c r="BZ125" s="101">
        <f t="shared" si="59"/>
        <v>0</v>
      </c>
      <c r="CA125" s="101">
        <f t="shared" si="60"/>
        <v>0</v>
      </c>
      <c r="CB125" s="100">
        <f t="shared" si="61"/>
        <v>0</v>
      </c>
      <c r="CC125" s="101">
        <f t="shared" si="62"/>
        <v>0</v>
      </c>
      <c r="CD125" s="102">
        <f t="shared" si="63"/>
        <v>0</v>
      </c>
      <c r="CE125" s="100">
        <f t="shared" si="64"/>
        <v>0</v>
      </c>
      <c r="CF125" s="100">
        <f t="shared" si="65"/>
        <v>0</v>
      </c>
      <c r="CG125" s="100">
        <f t="shared" si="66"/>
        <v>0</v>
      </c>
      <c r="CH125" s="100">
        <f t="shared" si="67"/>
        <v>0</v>
      </c>
      <c r="CI125" s="100">
        <f t="shared" si="68"/>
        <v>0</v>
      </c>
      <c r="CJ125" s="103">
        <f t="shared" si="69"/>
        <v>0</v>
      </c>
      <c r="CK125" s="101">
        <f t="shared" si="70"/>
        <v>0</v>
      </c>
      <c r="CL125" s="103">
        <f t="shared" si="71"/>
        <v>0</v>
      </c>
      <c r="CM125" s="101" t="e">
        <f t="shared" si="72"/>
        <v>#DIV/0!</v>
      </c>
    </row>
    <row r="126" spans="2:91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8"/>
        <v>10</v>
      </c>
      <c r="AY126" s="100" t="e">
        <f t="shared" si="39"/>
        <v>#DIV/0!</v>
      </c>
      <c r="AZ126" s="101" t="e">
        <f t="shared" si="40"/>
        <v>#DIV/0!</v>
      </c>
      <c r="BA126" s="102">
        <f t="shared" si="41"/>
        <v>0</v>
      </c>
      <c r="BB126" s="100" t="e">
        <f t="shared" si="42"/>
        <v>#DIV/0!</v>
      </c>
      <c r="BC126" s="100">
        <f t="shared" si="43"/>
        <v>0</v>
      </c>
      <c r="BD126" s="100" t="e">
        <f t="shared" si="44"/>
        <v>#DIV/0!</v>
      </c>
      <c r="BE126" s="100">
        <f t="shared" si="45"/>
        <v>0</v>
      </c>
      <c r="BF126" s="100" t="e">
        <f t="shared" si="46"/>
        <v>#DIV/0!</v>
      </c>
      <c r="BG126" s="103" t="e">
        <f>+VLOOKUP(K126,'Código Barras'!$C$3:$D$1694,1,0)</f>
        <v>#N/A</v>
      </c>
      <c r="BH126" s="101" t="e">
        <f t="shared" si="47"/>
        <v>#DIV/0!</v>
      </c>
      <c r="BI126" s="103" t="e">
        <f>+VLOOKUP(M126,'Código Barras'!$C$3:$D$1694,1,0)</f>
        <v>#N/A</v>
      </c>
      <c r="BJ126" s="101" t="e">
        <f t="shared" si="48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9"/>
        <v>0</v>
      </c>
      <c r="BQ126" s="103">
        <f t="shared" si="50"/>
        <v>0</v>
      </c>
      <c r="BR126" s="103">
        <f t="shared" si="51"/>
        <v>0</v>
      </c>
      <c r="BS126" s="103">
        <f t="shared" si="52"/>
        <v>0</v>
      </c>
      <c r="BT126" s="101">
        <f t="shared" si="53"/>
        <v>0</v>
      </c>
      <c r="BU126" s="101">
        <f t="shared" si="54"/>
        <v>0</v>
      </c>
      <c r="BV126" s="101">
        <f t="shared" si="55"/>
        <v>0</v>
      </c>
      <c r="BW126" s="101">
        <f t="shared" si="56"/>
        <v>0</v>
      </c>
      <c r="BX126" s="101">
        <f t="shared" si="57"/>
        <v>0</v>
      </c>
      <c r="BY126" s="101">
        <f t="shared" si="58"/>
        <v>0</v>
      </c>
      <c r="BZ126" s="101">
        <f t="shared" si="59"/>
        <v>0</v>
      </c>
      <c r="CA126" s="101">
        <f t="shared" si="60"/>
        <v>0</v>
      </c>
      <c r="CB126" s="100">
        <f t="shared" si="61"/>
        <v>0</v>
      </c>
      <c r="CC126" s="101">
        <f t="shared" si="62"/>
        <v>0</v>
      </c>
      <c r="CD126" s="102">
        <f t="shared" si="63"/>
        <v>0</v>
      </c>
      <c r="CE126" s="100">
        <f t="shared" si="64"/>
        <v>0</v>
      </c>
      <c r="CF126" s="100">
        <f t="shared" si="65"/>
        <v>0</v>
      </c>
      <c r="CG126" s="100">
        <f t="shared" si="66"/>
        <v>0</v>
      </c>
      <c r="CH126" s="100">
        <f t="shared" si="67"/>
        <v>0</v>
      </c>
      <c r="CI126" s="100">
        <f t="shared" si="68"/>
        <v>0</v>
      </c>
      <c r="CJ126" s="103">
        <f t="shared" si="69"/>
        <v>0</v>
      </c>
      <c r="CK126" s="101">
        <f t="shared" si="70"/>
        <v>0</v>
      </c>
      <c r="CL126" s="103">
        <f t="shared" si="71"/>
        <v>0</v>
      </c>
      <c r="CM126" s="101" t="e">
        <f t="shared" si="72"/>
        <v>#DIV/0!</v>
      </c>
    </row>
    <row r="127" spans="2:91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8"/>
        <v>10</v>
      </c>
      <c r="AY127" s="100" t="e">
        <f t="shared" si="39"/>
        <v>#DIV/0!</v>
      </c>
      <c r="AZ127" s="101" t="e">
        <f t="shared" si="40"/>
        <v>#DIV/0!</v>
      </c>
      <c r="BA127" s="102">
        <f t="shared" si="41"/>
        <v>0</v>
      </c>
      <c r="BB127" s="100" t="e">
        <f t="shared" si="42"/>
        <v>#DIV/0!</v>
      </c>
      <c r="BC127" s="100">
        <f t="shared" si="43"/>
        <v>0</v>
      </c>
      <c r="BD127" s="100" t="e">
        <f t="shared" si="44"/>
        <v>#DIV/0!</v>
      </c>
      <c r="BE127" s="100">
        <f t="shared" si="45"/>
        <v>0</v>
      </c>
      <c r="BF127" s="100" t="e">
        <f t="shared" si="46"/>
        <v>#DIV/0!</v>
      </c>
      <c r="BG127" s="103" t="e">
        <f>+VLOOKUP(K127,'Código Barras'!$C$3:$D$1694,1,0)</f>
        <v>#N/A</v>
      </c>
      <c r="BH127" s="101" t="e">
        <f t="shared" si="47"/>
        <v>#DIV/0!</v>
      </c>
      <c r="BI127" s="103" t="e">
        <f>+VLOOKUP(M127,'Código Barras'!$C$3:$D$1694,1,0)</f>
        <v>#N/A</v>
      </c>
      <c r="BJ127" s="101" t="e">
        <f t="shared" si="48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9"/>
        <v>0</v>
      </c>
      <c r="BQ127" s="103">
        <f t="shared" si="50"/>
        <v>0</v>
      </c>
      <c r="BR127" s="103">
        <f t="shared" si="51"/>
        <v>0</v>
      </c>
      <c r="BS127" s="103">
        <f t="shared" si="52"/>
        <v>0</v>
      </c>
      <c r="BT127" s="101">
        <f t="shared" si="53"/>
        <v>0</v>
      </c>
      <c r="BU127" s="101">
        <f t="shared" si="54"/>
        <v>0</v>
      </c>
      <c r="BV127" s="101">
        <f t="shared" si="55"/>
        <v>0</v>
      </c>
      <c r="BW127" s="101">
        <f t="shared" si="56"/>
        <v>0</v>
      </c>
      <c r="BX127" s="101">
        <f t="shared" si="57"/>
        <v>0</v>
      </c>
      <c r="BY127" s="101">
        <f t="shared" si="58"/>
        <v>0</v>
      </c>
      <c r="BZ127" s="101">
        <f t="shared" si="59"/>
        <v>0</v>
      </c>
      <c r="CA127" s="101">
        <f t="shared" si="60"/>
        <v>0</v>
      </c>
      <c r="CB127" s="100">
        <f t="shared" si="61"/>
        <v>0</v>
      </c>
      <c r="CC127" s="101">
        <f t="shared" si="62"/>
        <v>0</v>
      </c>
      <c r="CD127" s="102">
        <f t="shared" si="63"/>
        <v>0</v>
      </c>
      <c r="CE127" s="100">
        <f t="shared" si="64"/>
        <v>0</v>
      </c>
      <c r="CF127" s="100">
        <f t="shared" si="65"/>
        <v>0</v>
      </c>
      <c r="CG127" s="100">
        <f t="shared" si="66"/>
        <v>0</v>
      </c>
      <c r="CH127" s="100">
        <f t="shared" si="67"/>
        <v>0</v>
      </c>
      <c r="CI127" s="100">
        <f t="shared" si="68"/>
        <v>0</v>
      </c>
      <c r="CJ127" s="103">
        <f t="shared" si="69"/>
        <v>0</v>
      </c>
      <c r="CK127" s="101">
        <f t="shared" si="70"/>
        <v>0</v>
      </c>
      <c r="CL127" s="103">
        <f t="shared" si="71"/>
        <v>0</v>
      </c>
      <c r="CM127" s="101" t="e">
        <f t="shared" si="72"/>
        <v>#DIV/0!</v>
      </c>
    </row>
    <row r="128" spans="2:91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8"/>
        <v>10</v>
      </c>
      <c r="AY128" s="100" t="e">
        <f t="shared" si="39"/>
        <v>#DIV/0!</v>
      </c>
      <c r="AZ128" s="101" t="e">
        <f t="shared" si="40"/>
        <v>#DIV/0!</v>
      </c>
      <c r="BA128" s="102">
        <f t="shared" si="41"/>
        <v>0</v>
      </c>
      <c r="BB128" s="100" t="e">
        <f t="shared" si="42"/>
        <v>#DIV/0!</v>
      </c>
      <c r="BC128" s="100">
        <f t="shared" si="43"/>
        <v>0</v>
      </c>
      <c r="BD128" s="100" t="e">
        <f t="shared" si="44"/>
        <v>#DIV/0!</v>
      </c>
      <c r="BE128" s="100">
        <f t="shared" si="45"/>
        <v>0</v>
      </c>
      <c r="BF128" s="100" t="e">
        <f t="shared" si="46"/>
        <v>#DIV/0!</v>
      </c>
      <c r="BG128" s="103" t="e">
        <f>+VLOOKUP(K128,'Código Barras'!$C$3:$D$1694,1,0)</f>
        <v>#N/A</v>
      </c>
      <c r="BH128" s="101" t="e">
        <f t="shared" si="47"/>
        <v>#DIV/0!</v>
      </c>
      <c r="BI128" s="103" t="e">
        <f>+VLOOKUP(M128,'Código Barras'!$C$3:$D$1694,1,0)</f>
        <v>#N/A</v>
      </c>
      <c r="BJ128" s="101" t="e">
        <f t="shared" si="48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9"/>
        <v>0</v>
      </c>
      <c r="BQ128" s="103">
        <f t="shared" si="50"/>
        <v>0</v>
      </c>
      <c r="BR128" s="103">
        <f t="shared" si="51"/>
        <v>0</v>
      </c>
      <c r="BS128" s="103">
        <f t="shared" si="52"/>
        <v>0</v>
      </c>
      <c r="BT128" s="101">
        <f t="shared" si="53"/>
        <v>0</v>
      </c>
      <c r="BU128" s="101">
        <f t="shared" si="54"/>
        <v>0</v>
      </c>
      <c r="BV128" s="101">
        <f t="shared" si="55"/>
        <v>0</v>
      </c>
      <c r="BW128" s="101">
        <f t="shared" si="56"/>
        <v>0</v>
      </c>
      <c r="BX128" s="101">
        <f t="shared" si="57"/>
        <v>0</v>
      </c>
      <c r="BY128" s="101">
        <f t="shared" si="58"/>
        <v>0</v>
      </c>
      <c r="BZ128" s="101">
        <f t="shared" si="59"/>
        <v>0</v>
      </c>
      <c r="CA128" s="101">
        <f t="shared" si="60"/>
        <v>0</v>
      </c>
      <c r="CB128" s="100">
        <f t="shared" si="61"/>
        <v>0</v>
      </c>
      <c r="CC128" s="101">
        <f t="shared" si="62"/>
        <v>0</v>
      </c>
      <c r="CD128" s="102">
        <f t="shared" si="63"/>
        <v>0</v>
      </c>
      <c r="CE128" s="100">
        <f t="shared" si="64"/>
        <v>0</v>
      </c>
      <c r="CF128" s="100">
        <f t="shared" si="65"/>
        <v>0</v>
      </c>
      <c r="CG128" s="100">
        <f t="shared" si="66"/>
        <v>0</v>
      </c>
      <c r="CH128" s="100">
        <f t="shared" si="67"/>
        <v>0</v>
      </c>
      <c r="CI128" s="100">
        <f t="shared" si="68"/>
        <v>0</v>
      </c>
      <c r="CJ128" s="103">
        <f t="shared" si="69"/>
        <v>0</v>
      </c>
      <c r="CK128" s="101">
        <f t="shared" si="70"/>
        <v>0</v>
      </c>
      <c r="CL128" s="103">
        <f t="shared" si="71"/>
        <v>0</v>
      </c>
      <c r="CM128" s="101" t="e">
        <f t="shared" si="72"/>
        <v>#DIV/0!</v>
      </c>
    </row>
    <row r="129" spans="2:91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8"/>
        <v>10</v>
      </c>
      <c r="AY129" s="100" t="e">
        <f t="shared" si="39"/>
        <v>#DIV/0!</v>
      </c>
      <c r="AZ129" s="101" t="e">
        <f t="shared" si="40"/>
        <v>#DIV/0!</v>
      </c>
      <c r="BA129" s="102">
        <f t="shared" si="41"/>
        <v>0</v>
      </c>
      <c r="BB129" s="100" t="e">
        <f t="shared" si="42"/>
        <v>#DIV/0!</v>
      </c>
      <c r="BC129" s="100">
        <f t="shared" si="43"/>
        <v>0</v>
      </c>
      <c r="BD129" s="100" t="e">
        <f t="shared" si="44"/>
        <v>#DIV/0!</v>
      </c>
      <c r="BE129" s="100">
        <f t="shared" si="45"/>
        <v>0</v>
      </c>
      <c r="BF129" s="100" t="e">
        <f t="shared" si="46"/>
        <v>#DIV/0!</v>
      </c>
      <c r="BG129" s="103" t="e">
        <f>+VLOOKUP(K129,'Código Barras'!$C$3:$D$1694,1,0)</f>
        <v>#N/A</v>
      </c>
      <c r="BH129" s="101" t="e">
        <f t="shared" si="47"/>
        <v>#DIV/0!</v>
      </c>
      <c r="BI129" s="103" t="e">
        <f>+VLOOKUP(M129,'Código Barras'!$C$3:$D$1694,1,0)</f>
        <v>#N/A</v>
      </c>
      <c r="BJ129" s="101" t="e">
        <f t="shared" si="48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9"/>
        <v>0</v>
      </c>
      <c r="BQ129" s="103">
        <f t="shared" si="50"/>
        <v>0</v>
      </c>
      <c r="BR129" s="103">
        <f t="shared" si="51"/>
        <v>0</v>
      </c>
      <c r="BS129" s="103">
        <f t="shared" si="52"/>
        <v>0</v>
      </c>
      <c r="BT129" s="101">
        <f t="shared" si="53"/>
        <v>0</v>
      </c>
      <c r="BU129" s="101">
        <f t="shared" si="54"/>
        <v>0</v>
      </c>
      <c r="BV129" s="101">
        <f t="shared" si="55"/>
        <v>0</v>
      </c>
      <c r="BW129" s="101">
        <f t="shared" si="56"/>
        <v>0</v>
      </c>
      <c r="BX129" s="101">
        <f t="shared" si="57"/>
        <v>0</v>
      </c>
      <c r="BY129" s="101">
        <f t="shared" si="58"/>
        <v>0</v>
      </c>
      <c r="BZ129" s="101">
        <f t="shared" si="59"/>
        <v>0</v>
      </c>
      <c r="CA129" s="101">
        <f t="shared" si="60"/>
        <v>0</v>
      </c>
      <c r="CB129" s="100">
        <f t="shared" si="61"/>
        <v>0</v>
      </c>
      <c r="CC129" s="101">
        <f t="shared" si="62"/>
        <v>0</v>
      </c>
      <c r="CD129" s="102">
        <f t="shared" si="63"/>
        <v>0</v>
      </c>
      <c r="CE129" s="100">
        <f t="shared" si="64"/>
        <v>0</v>
      </c>
      <c r="CF129" s="100">
        <f t="shared" si="65"/>
        <v>0</v>
      </c>
      <c r="CG129" s="100">
        <f t="shared" si="66"/>
        <v>0</v>
      </c>
      <c r="CH129" s="100">
        <f t="shared" si="67"/>
        <v>0</v>
      </c>
      <c r="CI129" s="100">
        <f t="shared" si="68"/>
        <v>0</v>
      </c>
      <c r="CJ129" s="103">
        <f t="shared" si="69"/>
        <v>0</v>
      </c>
      <c r="CK129" s="101">
        <f t="shared" si="70"/>
        <v>0</v>
      </c>
      <c r="CL129" s="103">
        <f t="shared" si="71"/>
        <v>0</v>
      </c>
      <c r="CM129" s="101" t="e">
        <f t="shared" si="72"/>
        <v>#DIV/0!</v>
      </c>
    </row>
    <row r="130" spans="2:91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8"/>
        <v>10</v>
      </c>
      <c r="AY130" s="100" t="e">
        <f t="shared" si="39"/>
        <v>#DIV/0!</v>
      </c>
      <c r="AZ130" s="101" t="e">
        <f t="shared" si="40"/>
        <v>#DIV/0!</v>
      </c>
      <c r="BA130" s="102">
        <f t="shared" si="41"/>
        <v>0</v>
      </c>
      <c r="BB130" s="100" t="e">
        <f t="shared" si="42"/>
        <v>#DIV/0!</v>
      </c>
      <c r="BC130" s="100">
        <f t="shared" si="43"/>
        <v>0</v>
      </c>
      <c r="BD130" s="100" t="e">
        <f t="shared" si="44"/>
        <v>#DIV/0!</v>
      </c>
      <c r="BE130" s="100">
        <f t="shared" si="45"/>
        <v>0</v>
      </c>
      <c r="BF130" s="100" t="e">
        <f t="shared" si="46"/>
        <v>#DIV/0!</v>
      </c>
      <c r="BG130" s="103" t="e">
        <f>+VLOOKUP(K130,'Código Barras'!$C$3:$D$1694,1,0)</f>
        <v>#N/A</v>
      </c>
      <c r="BH130" s="101" t="e">
        <f t="shared" si="47"/>
        <v>#DIV/0!</v>
      </c>
      <c r="BI130" s="103" t="e">
        <f>+VLOOKUP(M130,'Código Barras'!$C$3:$D$1694,1,0)</f>
        <v>#N/A</v>
      </c>
      <c r="BJ130" s="101" t="e">
        <f t="shared" si="48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9"/>
        <v>0</v>
      </c>
      <c r="BQ130" s="103">
        <f t="shared" si="50"/>
        <v>0</v>
      </c>
      <c r="BR130" s="103">
        <f t="shared" si="51"/>
        <v>0</v>
      </c>
      <c r="BS130" s="103">
        <f t="shared" si="52"/>
        <v>0</v>
      </c>
      <c r="BT130" s="101">
        <f t="shared" si="53"/>
        <v>0</v>
      </c>
      <c r="BU130" s="101">
        <f t="shared" si="54"/>
        <v>0</v>
      </c>
      <c r="BV130" s="101">
        <f t="shared" si="55"/>
        <v>0</v>
      </c>
      <c r="BW130" s="101">
        <f t="shared" si="56"/>
        <v>0</v>
      </c>
      <c r="BX130" s="101">
        <f t="shared" si="57"/>
        <v>0</v>
      </c>
      <c r="BY130" s="101">
        <f t="shared" si="58"/>
        <v>0</v>
      </c>
      <c r="BZ130" s="101">
        <f t="shared" si="59"/>
        <v>0</v>
      </c>
      <c r="CA130" s="101">
        <f t="shared" si="60"/>
        <v>0</v>
      </c>
      <c r="CB130" s="100">
        <f t="shared" si="61"/>
        <v>0</v>
      </c>
      <c r="CC130" s="101">
        <f t="shared" si="62"/>
        <v>0</v>
      </c>
      <c r="CD130" s="102">
        <f t="shared" si="63"/>
        <v>0</v>
      </c>
      <c r="CE130" s="100">
        <f t="shared" si="64"/>
        <v>0</v>
      </c>
      <c r="CF130" s="100">
        <f t="shared" si="65"/>
        <v>0</v>
      </c>
      <c r="CG130" s="100">
        <f t="shared" si="66"/>
        <v>0</v>
      </c>
      <c r="CH130" s="100">
        <f t="shared" si="67"/>
        <v>0</v>
      </c>
      <c r="CI130" s="100">
        <f t="shared" si="68"/>
        <v>0</v>
      </c>
      <c r="CJ130" s="103">
        <f t="shared" si="69"/>
        <v>0</v>
      </c>
      <c r="CK130" s="101">
        <f t="shared" si="70"/>
        <v>0</v>
      </c>
      <c r="CL130" s="103">
        <f t="shared" si="71"/>
        <v>0</v>
      </c>
      <c r="CM130" s="101" t="e">
        <f t="shared" si="72"/>
        <v>#DIV/0!</v>
      </c>
    </row>
    <row r="131" spans="2:91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8"/>
        <v>10</v>
      </c>
      <c r="AY131" s="100" t="e">
        <f t="shared" si="39"/>
        <v>#DIV/0!</v>
      </c>
      <c r="AZ131" s="101" t="e">
        <f t="shared" si="40"/>
        <v>#DIV/0!</v>
      </c>
      <c r="BA131" s="102">
        <f t="shared" si="41"/>
        <v>0</v>
      </c>
      <c r="BB131" s="100" t="e">
        <f t="shared" si="42"/>
        <v>#DIV/0!</v>
      </c>
      <c r="BC131" s="100">
        <f t="shared" si="43"/>
        <v>0</v>
      </c>
      <c r="BD131" s="100" t="e">
        <f t="shared" si="44"/>
        <v>#DIV/0!</v>
      </c>
      <c r="BE131" s="100">
        <f t="shared" si="45"/>
        <v>0</v>
      </c>
      <c r="BF131" s="100" t="e">
        <f t="shared" si="46"/>
        <v>#DIV/0!</v>
      </c>
      <c r="BG131" s="103" t="e">
        <f>+VLOOKUP(K131,'Código Barras'!$C$3:$D$1694,1,0)</f>
        <v>#N/A</v>
      </c>
      <c r="BH131" s="101" t="e">
        <f t="shared" si="47"/>
        <v>#DIV/0!</v>
      </c>
      <c r="BI131" s="103" t="e">
        <f>+VLOOKUP(M131,'Código Barras'!$C$3:$D$1694,1,0)</f>
        <v>#N/A</v>
      </c>
      <c r="BJ131" s="101" t="e">
        <f t="shared" si="48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9"/>
        <v>0</v>
      </c>
      <c r="BQ131" s="103">
        <f t="shared" si="50"/>
        <v>0</v>
      </c>
      <c r="BR131" s="103">
        <f t="shared" si="51"/>
        <v>0</v>
      </c>
      <c r="BS131" s="103">
        <f t="shared" si="52"/>
        <v>0</v>
      </c>
      <c r="BT131" s="101">
        <f t="shared" si="53"/>
        <v>0</v>
      </c>
      <c r="BU131" s="101">
        <f t="shared" si="54"/>
        <v>0</v>
      </c>
      <c r="BV131" s="101">
        <f t="shared" si="55"/>
        <v>0</v>
      </c>
      <c r="BW131" s="101">
        <f t="shared" si="56"/>
        <v>0</v>
      </c>
      <c r="BX131" s="101">
        <f t="shared" si="57"/>
        <v>0</v>
      </c>
      <c r="BY131" s="101">
        <f t="shared" si="58"/>
        <v>0</v>
      </c>
      <c r="BZ131" s="101">
        <f t="shared" si="59"/>
        <v>0</v>
      </c>
      <c r="CA131" s="101">
        <f t="shared" si="60"/>
        <v>0</v>
      </c>
      <c r="CB131" s="100">
        <f t="shared" si="61"/>
        <v>0</v>
      </c>
      <c r="CC131" s="101">
        <f t="shared" si="62"/>
        <v>0</v>
      </c>
      <c r="CD131" s="102">
        <f t="shared" si="63"/>
        <v>0</v>
      </c>
      <c r="CE131" s="100">
        <f t="shared" si="64"/>
        <v>0</v>
      </c>
      <c r="CF131" s="100">
        <f t="shared" si="65"/>
        <v>0</v>
      </c>
      <c r="CG131" s="100">
        <f t="shared" si="66"/>
        <v>0</v>
      </c>
      <c r="CH131" s="100">
        <f t="shared" si="67"/>
        <v>0</v>
      </c>
      <c r="CI131" s="100">
        <f t="shared" si="68"/>
        <v>0</v>
      </c>
      <c r="CJ131" s="103">
        <f t="shared" si="69"/>
        <v>0</v>
      </c>
      <c r="CK131" s="101">
        <f t="shared" si="70"/>
        <v>0</v>
      </c>
      <c r="CL131" s="103">
        <f t="shared" si="71"/>
        <v>0</v>
      </c>
      <c r="CM131" s="101" t="e">
        <f t="shared" si="72"/>
        <v>#DIV/0!</v>
      </c>
    </row>
    <row r="132" spans="2:91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8"/>
        <v>10</v>
      </c>
      <c r="AY132" s="100" t="e">
        <f t="shared" si="39"/>
        <v>#DIV/0!</v>
      </c>
      <c r="AZ132" s="101" t="e">
        <f t="shared" si="40"/>
        <v>#DIV/0!</v>
      </c>
      <c r="BA132" s="102">
        <f t="shared" si="41"/>
        <v>0</v>
      </c>
      <c r="BB132" s="100" t="e">
        <f t="shared" si="42"/>
        <v>#DIV/0!</v>
      </c>
      <c r="BC132" s="100">
        <f t="shared" si="43"/>
        <v>0</v>
      </c>
      <c r="BD132" s="100" t="e">
        <f t="shared" si="44"/>
        <v>#DIV/0!</v>
      </c>
      <c r="BE132" s="100">
        <f t="shared" si="45"/>
        <v>0</v>
      </c>
      <c r="BF132" s="100" t="e">
        <f t="shared" si="46"/>
        <v>#DIV/0!</v>
      </c>
      <c r="BG132" s="103" t="e">
        <f>+VLOOKUP(K132,'Código Barras'!$C$3:$D$1694,1,0)</f>
        <v>#N/A</v>
      </c>
      <c r="BH132" s="101" t="e">
        <f t="shared" si="47"/>
        <v>#DIV/0!</v>
      </c>
      <c r="BI132" s="103" t="e">
        <f>+VLOOKUP(M132,'Código Barras'!$C$3:$D$1694,1,0)</f>
        <v>#N/A</v>
      </c>
      <c r="BJ132" s="101" t="e">
        <f t="shared" si="48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9"/>
        <v>0</v>
      </c>
      <c r="BQ132" s="103">
        <f t="shared" si="50"/>
        <v>0</v>
      </c>
      <c r="BR132" s="103">
        <f t="shared" si="51"/>
        <v>0</v>
      </c>
      <c r="BS132" s="103">
        <f t="shared" si="52"/>
        <v>0</v>
      </c>
      <c r="BT132" s="101">
        <f t="shared" si="53"/>
        <v>0</v>
      </c>
      <c r="BU132" s="101">
        <f t="shared" si="54"/>
        <v>0</v>
      </c>
      <c r="BV132" s="101">
        <f t="shared" si="55"/>
        <v>0</v>
      </c>
      <c r="BW132" s="101">
        <f t="shared" si="56"/>
        <v>0</v>
      </c>
      <c r="BX132" s="101">
        <f t="shared" si="57"/>
        <v>0</v>
      </c>
      <c r="BY132" s="101">
        <f t="shared" si="58"/>
        <v>0</v>
      </c>
      <c r="BZ132" s="101">
        <f t="shared" si="59"/>
        <v>0</v>
      </c>
      <c r="CA132" s="101">
        <f t="shared" si="60"/>
        <v>0</v>
      </c>
      <c r="CB132" s="100">
        <f t="shared" si="61"/>
        <v>0</v>
      </c>
      <c r="CC132" s="101">
        <f t="shared" si="62"/>
        <v>0</v>
      </c>
      <c r="CD132" s="102">
        <f t="shared" si="63"/>
        <v>0</v>
      </c>
      <c r="CE132" s="100">
        <f t="shared" si="64"/>
        <v>0</v>
      </c>
      <c r="CF132" s="100">
        <f t="shared" si="65"/>
        <v>0</v>
      </c>
      <c r="CG132" s="100">
        <f t="shared" si="66"/>
        <v>0</v>
      </c>
      <c r="CH132" s="100">
        <f t="shared" si="67"/>
        <v>0</v>
      </c>
      <c r="CI132" s="100">
        <f t="shared" si="68"/>
        <v>0</v>
      </c>
      <c r="CJ132" s="103">
        <f t="shared" si="69"/>
        <v>0</v>
      </c>
      <c r="CK132" s="101">
        <f t="shared" si="70"/>
        <v>0</v>
      </c>
      <c r="CL132" s="103">
        <f t="shared" si="71"/>
        <v>0</v>
      </c>
      <c r="CM132" s="101" t="e">
        <f t="shared" si="72"/>
        <v>#DIV/0!</v>
      </c>
    </row>
    <row r="133" spans="2:91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8"/>
        <v>10</v>
      </c>
      <c r="AY133" s="100" t="e">
        <f t="shared" si="39"/>
        <v>#DIV/0!</v>
      </c>
      <c r="AZ133" s="101" t="e">
        <f t="shared" si="40"/>
        <v>#DIV/0!</v>
      </c>
      <c r="BA133" s="102">
        <f t="shared" si="41"/>
        <v>0</v>
      </c>
      <c r="BB133" s="100" t="e">
        <f t="shared" si="42"/>
        <v>#DIV/0!</v>
      </c>
      <c r="BC133" s="100">
        <f t="shared" si="43"/>
        <v>0</v>
      </c>
      <c r="BD133" s="100" t="e">
        <f t="shared" si="44"/>
        <v>#DIV/0!</v>
      </c>
      <c r="BE133" s="100">
        <f t="shared" si="45"/>
        <v>0</v>
      </c>
      <c r="BF133" s="100" t="e">
        <f t="shared" si="46"/>
        <v>#DIV/0!</v>
      </c>
      <c r="BG133" s="103" t="e">
        <f>+VLOOKUP(K133,'Código Barras'!$C$3:$D$1694,1,0)</f>
        <v>#N/A</v>
      </c>
      <c r="BH133" s="101" t="e">
        <f t="shared" si="47"/>
        <v>#DIV/0!</v>
      </c>
      <c r="BI133" s="103" t="e">
        <f>+VLOOKUP(M133,'Código Barras'!$C$3:$D$1694,1,0)</f>
        <v>#N/A</v>
      </c>
      <c r="BJ133" s="101" t="e">
        <f t="shared" si="48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9"/>
        <v>0</v>
      </c>
      <c r="BQ133" s="103">
        <f t="shared" si="50"/>
        <v>0</v>
      </c>
      <c r="BR133" s="103">
        <f t="shared" si="51"/>
        <v>0</v>
      </c>
      <c r="BS133" s="103">
        <f t="shared" si="52"/>
        <v>0</v>
      </c>
      <c r="BT133" s="101">
        <f t="shared" si="53"/>
        <v>0</v>
      </c>
      <c r="BU133" s="101">
        <f t="shared" si="54"/>
        <v>0</v>
      </c>
      <c r="BV133" s="101">
        <f t="shared" si="55"/>
        <v>0</v>
      </c>
      <c r="BW133" s="101">
        <f t="shared" si="56"/>
        <v>0</v>
      </c>
      <c r="BX133" s="101">
        <f t="shared" si="57"/>
        <v>0</v>
      </c>
      <c r="BY133" s="101">
        <f t="shared" si="58"/>
        <v>0</v>
      </c>
      <c r="BZ133" s="101">
        <f t="shared" si="59"/>
        <v>0</v>
      </c>
      <c r="CA133" s="101">
        <f t="shared" si="60"/>
        <v>0</v>
      </c>
      <c r="CB133" s="100">
        <f t="shared" si="61"/>
        <v>0</v>
      </c>
      <c r="CC133" s="101">
        <f t="shared" si="62"/>
        <v>0</v>
      </c>
      <c r="CD133" s="102">
        <f t="shared" si="63"/>
        <v>0</v>
      </c>
      <c r="CE133" s="100">
        <f t="shared" si="64"/>
        <v>0</v>
      </c>
      <c r="CF133" s="100">
        <f t="shared" si="65"/>
        <v>0</v>
      </c>
      <c r="CG133" s="100">
        <f t="shared" si="66"/>
        <v>0</v>
      </c>
      <c r="CH133" s="100">
        <f t="shared" si="67"/>
        <v>0</v>
      </c>
      <c r="CI133" s="100">
        <f t="shared" si="68"/>
        <v>0</v>
      </c>
      <c r="CJ133" s="103">
        <f t="shared" si="69"/>
        <v>0</v>
      </c>
      <c r="CK133" s="101">
        <f t="shared" si="70"/>
        <v>0</v>
      </c>
      <c r="CL133" s="103">
        <f t="shared" si="71"/>
        <v>0</v>
      </c>
      <c r="CM133" s="101" t="e">
        <f t="shared" si="72"/>
        <v>#DIV/0!</v>
      </c>
    </row>
    <row r="134" spans="2:91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8"/>
        <v>10</v>
      </c>
      <c r="AY134" s="100" t="e">
        <f t="shared" si="39"/>
        <v>#DIV/0!</v>
      </c>
      <c r="AZ134" s="101" t="e">
        <f t="shared" si="40"/>
        <v>#DIV/0!</v>
      </c>
      <c r="BA134" s="102">
        <f t="shared" si="41"/>
        <v>0</v>
      </c>
      <c r="BB134" s="100" t="e">
        <f t="shared" si="42"/>
        <v>#DIV/0!</v>
      </c>
      <c r="BC134" s="100">
        <f t="shared" si="43"/>
        <v>0</v>
      </c>
      <c r="BD134" s="100" t="e">
        <f t="shared" si="44"/>
        <v>#DIV/0!</v>
      </c>
      <c r="BE134" s="100">
        <f t="shared" si="45"/>
        <v>0</v>
      </c>
      <c r="BF134" s="100" t="e">
        <f t="shared" si="46"/>
        <v>#DIV/0!</v>
      </c>
      <c r="BG134" s="103" t="e">
        <f>+VLOOKUP(K134,'Código Barras'!$C$3:$D$1694,1,0)</f>
        <v>#N/A</v>
      </c>
      <c r="BH134" s="101" t="e">
        <f t="shared" si="47"/>
        <v>#DIV/0!</v>
      </c>
      <c r="BI134" s="103" t="e">
        <f>+VLOOKUP(M134,'Código Barras'!$C$3:$D$1694,1,0)</f>
        <v>#N/A</v>
      </c>
      <c r="BJ134" s="101" t="e">
        <f t="shared" si="48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9"/>
        <v>0</v>
      </c>
      <c r="BQ134" s="103">
        <f t="shared" si="50"/>
        <v>0</v>
      </c>
      <c r="BR134" s="103">
        <f t="shared" si="51"/>
        <v>0</v>
      </c>
      <c r="BS134" s="103">
        <f t="shared" si="52"/>
        <v>0</v>
      </c>
      <c r="BT134" s="101">
        <f t="shared" si="53"/>
        <v>0</v>
      </c>
      <c r="BU134" s="101">
        <f t="shared" si="54"/>
        <v>0</v>
      </c>
      <c r="BV134" s="101">
        <f t="shared" si="55"/>
        <v>0</v>
      </c>
      <c r="BW134" s="101">
        <f t="shared" si="56"/>
        <v>0</v>
      </c>
      <c r="BX134" s="101">
        <f t="shared" si="57"/>
        <v>0</v>
      </c>
      <c r="BY134" s="101">
        <f t="shared" si="58"/>
        <v>0</v>
      </c>
      <c r="BZ134" s="101">
        <f t="shared" si="59"/>
        <v>0</v>
      </c>
      <c r="CA134" s="101">
        <f t="shared" si="60"/>
        <v>0</v>
      </c>
      <c r="CB134" s="100">
        <f t="shared" si="61"/>
        <v>0</v>
      </c>
      <c r="CC134" s="101">
        <f t="shared" si="62"/>
        <v>0</v>
      </c>
      <c r="CD134" s="102">
        <f t="shared" si="63"/>
        <v>0</v>
      </c>
      <c r="CE134" s="100">
        <f t="shared" si="64"/>
        <v>0</v>
      </c>
      <c r="CF134" s="100">
        <f t="shared" si="65"/>
        <v>0</v>
      </c>
      <c r="CG134" s="100">
        <f t="shared" si="66"/>
        <v>0</v>
      </c>
      <c r="CH134" s="100">
        <f t="shared" si="67"/>
        <v>0</v>
      </c>
      <c r="CI134" s="100">
        <f t="shared" si="68"/>
        <v>0</v>
      </c>
      <c r="CJ134" s="103">
        <f t="shared" si="69"/>
        <v>0</v>
      </c>
      <c r="CK134" s="101">
        <f t="shared" si="70"/>
        <v>0</v>
      </c>
      <c r="CL134" s="103">
        <f t="shared" si="71"/>
        <v>0</v>
      </c>
      <c r="CM134" s="101" t="e">
        <f t="shared" si="72"/>
        <v>#DIV/0!</v>
      </c>
    </row>
    <row r="135" spans="2:91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8"/>
        <v>10</v>
      </c>
      <c r="AY135" s="100" t="e">
        <f t="shared" si="39"/>
        <v>#DIV/0!</v>
      </c>
      <c r="AZ135" s="101" t="e">
        <f t="shared" si="40"/>
        <v>#DIV/0!</v>
      </c>
      <c r="BA135" s="102">
        <f t="shared" si="41"/>
        <v>0</v>
      </c>
      <c r="BB135" s="100" t="e">
        <f t="shared" si="42"/>
        <v>#DIV/0!</v>
      </c>
      <c r="BC135" s="100">
        <f t="shared" si="43"/>
        <v>0</v>
      </c>
      <c r="BD135" s="100" t="e">
        <f t="shared" si="44"/>
        <v>#DIV/0!</v>
      </c>
      <c r="BE135" s="100">
        <f t="shared" si="45"/>
        <v>0</v>
      </c>
      <c r="BF135" s="100" t="e">
        <f t="shared" si="46"/>
        <v>#DIV/0!</v>
      </c>
      <c r="BG135" s="103" t="e">
        <f>+VLOOKUP(K135,'Código Barras'!$C$3:$D$1694,1,0)</f>
        <v>#N/A</v>
      </c>
      <c r="BH135" s="101" t="e">
        <f t="shared" si="47"/>
        <v>#DIV/0!</v>
      </c>
      <c r="BI135" s="103" t="e">
        <f>+VLOOKUP(M135,'Código Barras'!$C$3:$D$1694,1,0)</f>
        <v>#N/A</v>
      </c>
      <c r="BJ135" s="101" t="e">
        <f t="shared" si="48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9"/>
        <v>0</v>
      </c>
      <c r="BQ135" s="103">
        <f t="shared" si="50"/>
        <v>0</v>
      </c>
      <c r="BR135" s="103">
        <f t="shared" si="51"/>
        <v>0</v>
      </c>
      <c r="BS135" s="103">
        <f t="shared" si="52"/>
        <v>0</v>
      </c>
      <c r="BT135" s="101">
        <f t="shared" si="53"/>
        <v>0</v>
      </c>
      <c r="BU135" s="101">
        <f t="shared" si="54"/>
        <v>0</v>
      </c>
      <c r="BV135" s="101">
        <f t="shared" si="55"/>
        <v>0</v>
      </c>
      <c r="BW135" s="101">
        <f t="shared" si="56"/>
        <v>0</v>
      </c>
      <c r="BX135" s="101">
        <f t="shared" si="57"/>
        <v>0</v>
      </c>
      <c r="BY135" s="101">
        <f t="shared" si="58"/>
        <v>0</v>
      </c>
      <c r="BZ135" s="101">
        <f t="shared" si="59"/>
        <v>0</v>
      </c>
      <c r="CA135" s="101">
        <f t="shared" si="60"/>
        <v>0</v>
      </c>
      <c r="CB135" s="100">
        <f t="shared" si="61"/>
        <v>0</v>
      </c>
      <c r="CC135" s="101">
        <f t="shared" si="62"/>
        <v>0</v>
      </c>
      <c r="CD135" s="102">
        <f t="shared" si="63"/>
        <v>0</v>
      </c>
      <c r="CE135" s="100">
        <f t="shared" si="64"/>
        <v>0</v>
      </c>
      <c r="CF135" s="100">
        <f t="shared" si="65"/>
        <v>0</v>
      </c>
      <c r="CG135" s="100">
        <f t="shared" si="66"/>
        <v>0</v>
      </c>
      <c r="CH135" s="100">
        <f t="shared" si="67"/>
        <v>0</v>
      </c>
      <c r="CI135" s="100">
        <f t="shared" si="68"/>
        <v>0</v>
      </c>
      <c r="CJ135" s="103">
        <f t="shared" si="69"/>
        <v>0</v>
      </c>
      <c r="CK135" s="101">
        <f t="shared" si="70"/>
        <v>0</v>
      </c>
      <c r="CL135" s="103">
        <f t="shared" si="71"/>
        <v>0</v>
      </c>
      <c r="CM135" s="101" t="e">
        <f t="shared" si="72"/>
        <v>#DIV/0!</v>
      </c>
    </row>
    <row r="136" spans="2:91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8"/>
        <v>10</v>
      </c>
      <c r="AY136" s="100" t="e">
        <f t="shared" si="39"/>
        <v>#DIV/0!</v>
      </c>
      <c r="AZ136" s="101" t="e">
        <f t="shared" si="40"/>
        <v>#DIV/0!</v>
      </c>
      <c r="BA136" s="102">
        <f t="shared" si="41"/>
        <v>0</v>
      </c>
      <c r="BB136" s="100" t="e">
        <f t="shared" si="42"/>
        <v>#DIV/0!</v>
      </c>
      <c r="BC136" s="100">
        <f t="shared" si="43"/>
        <v>0</v>
      </c>
      <c r="BD136" s="100" t="e">
        <f t="shared" si="44"/>
        <v>#DIV/0!</v>
      </c>
      <c r="BE136" s="100">
        <f t="shared" si="45"/>
        <v>0</v>
      </c>
      <c r="BF136" s="100" t="e">
        <f t="shared" si="46"/>
        <v>#DIV/0!</v>
      </c>
      <c r="BG136" s="103" t="e">
        <f>+VLOOKUP(K136,'Código Barras'!$C$3:$D$1694,1,0)</f>
        <v>#N/A</v>
      </c>
      <c r="BH136" s="101" t="e">
        <f t="shared" si="47"/>
        <v>#DIV/0!</v>
      </c>
      <c r="BI136" s="103" t="e">
        <f>+VLOOKUP(M136,'Código Barras'!$C$3:$D$1694,1,0)</f>
        <v>#N/A</v>
      </c>
      <c r="BJ136" s="101" t="e">
        <f t="shared" si="48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9"/>
        <v>0</v>
      </c>
      <c r="BQ136" s="103">
        <f t="shared" si="50"/>
        <v>0</v>
      </c>
      <c r="BR136" s="103">
        <f t="shared" si="51"/>
        <v>0</v>
      </c>
      <c r="BS136" s="103">
        <f t="shared" si="52"/>
        <v>0</v>
      </c>
      <c r="BT136" s="101">
        <f t="shared" si="53"/>
        <v>0</v>
      </c>
      <c r="BU136" s="101">
        <f t="shared" si="54"/>
        <v>0</v>
      </c>
      <c r="BV136" s="101">
        <f t="shared" si="55"/>
        <v>0</v>
      </c>
      <c r="BW136" s="101">
        <f t="shared" si="56"/>
        <v>0</v>
      </c>
      <c r="BX136" s="101">
        <f t="shared" si="57"/>
        <v>0</v>
      </c>
      <c r="BY136" s="101">
        <f t="shared" si="58"/>
        <v>0</v>
      </c>
      <c r="BZ136" s="101">
        <f t="shared" si="59"/>
        <v>0</v>
      </c>
      <c r="CA136" s="101">
        <f t="shared" si="60"/>
        <v>0</v>
      </c>
      <c r="CB136" s="100">
        <f t="shared" si="61"/>
        <v>0</v>
      </c>
      <c r="CC136" s="101">
        <f t="shared" si="62"/>
        <v>0</v>
      </c>
      <c r="CD136" s="102">
        <f t="shared" si="63"/>
        <v>0</v>
      </c>
      <c r="CE136" s="100">
        <f t="shared" si="64"/>
        <v>0</v>
      </c>
      <c r="CF136" s="100">
        <f t="shared" si="65"/>
        <v>0</v>
      </c>
      <c r="CG136" s="100">
        <f t="shared" si="66"/>
        <v>0</v>
      </c>
      <c r="CH136" s="100">
        <f t="shared" si="67"/>
        <v>0</v>
      </c>
      <c r="CI136" s="100">
        <f t="shared" si="68"/>
        <v>0</v>
      </c>
      <c r="CJ136" s="103">
        <f t="shared" si="69"/>
        <v>0</v>
      </c>
      <c r="CK136" s="101">
        <f t="shared" si="70"/>
        <v>0</v>
      </c>
      <c r="CL136" s="103">
        <f t="shared" si="71"/>
        <v>0</v>
      </c>
      <c r="CM136" s="101" t="e">
        <f t="shared" si="72"/>
        <v>#DIV/0!</v>
      </c>
    </row>
    <row r="137" spans="2:91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8"/>
        <v>10</v>
      </c>
      <c r="AY137" s="100" t="e">
        <f t="shared" si="39"/>
        <v>#DIV/0!</v>
      </c>
      <c r="AZ137" s="101" t="e">
        <f t="shared" si="40"/>
        <v>#DIV/0!</v>
      </c>
      <c r="BA137" s="102">
        <f t="shared" si="41"/>
        <v>0</v>
      </c>
      <c r="BB137" s="100" t="e">
        <f t="shared" si="42"/>
        <v>#DIV/0!</v>
      </c>
      <c r="BC137" s="100">
        <f t="shared" si="43"/>
        <v>0</v>
      </c>
      <c r="BD137" s="100" t="e">
        <f t="shared" si="44"/>
        <v>#DIV/0!</v>
      </c>
      <c r="BE137" s="100">
        <f t="shared" si="45"/>
        <v>0</v>
      </c>
      <c r="BF137" s="100" t="e">
        <f t="shared" si="46"/>
        <v>#DIV/0!</v>
      </c>
      <c r="BG137" s="103" t="e">
        <f>+VLOOKUP(K137,'Código Barras'!$C$3:$D$1694,1,0)</f>
        <v>#N/A</v>
      </c>
      <c r="BH137" s="101" t="e">
        <f t="shared" si="47"/>
        <v>#DIV/0!</v>
      </c>
      <c r="BI137" s="103" t="e">
        <f>+VLOOKUP(M137,'Código Barras'!$C$3:$D$1694,1,0)</f>
        <v>#N/A</v>
      </c>
      <c r="BJ137" s="101" t="e">
        <f t="shared" si="48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9"/>
        <v>0</v>
      </c>
      <c r="BQ137" s="103">
        <f t="shared" si="50"/>
        <v>0</v>
      </c>
      <c r="BR137" s="103">
        <f t="shared" si="51"/>
        <v>0</v>
      </c>
      <c r="BS137" s="103">
        <f t="shared" si="52"/>
        <v>0</v>
      </c>
      <c r="BT137" s="101">
        <f t="shared" si="53"/>
        <v>0</v>
      </c>
      <c r="BU137" s="101">
        <f t="shared" si="54"/>
        <v>0</v>
      </c>
      <c r="BV137" s="101">
        <f t="shared" si="55"/>
        <v>0</v>
      </c>
      <c r="BW137" s="101">
        <f t="shared" si="56"/>
        <v>0</v>
      </c>
      <c r="BX137" s="101">
        <f t="shared" si="57"/>
        <v>0</v>
      </c>
      <c r="BY137" s="101">
        <f t="shared" si="58"/>
        <v>0</v>
      </c>
      <c r="BZ137" s="101">
        <f t="shared" si="59"/>
        <v>0</v>
      </c>
      <c r="CA137" s="101">
        <f t="shared" si="60"/>
        <v>0</v>
      </c>
      <c r="CB137" s="100">
        <f t="shared" si="61"/>
        <v>0</v>
      </c>
      <c r="CC137" s="101">
        <f t="shared" si="62"/>
        <v>0</v>
      </c>
      <c r="CD137" s="102">
        <f t="shared" si="63"/>
        <v>0</v>
      </c>
      <c r="CE137" s="100">
        <f t="shared" si="64"/>
        <v>0</v>
      </c>
      <c r="CF137" s="100">
        <f t="shared" si="65"/>
        <v>0</v>
      </c>
      <c r="CG137" s="100">
        <f t="shared" si="66"/>
        <v>0</v>
      </c>
      <c r="CH137" s="100">
        <f t="shared" si="67"/>
        <v>0</v>
      </c>
      <c r="CI137" s="100">
        <f t="shared" si="68"/>
        <v>0</v>
      </c>
      <c r="CJ137" s="103">
        <f t="shared" si="69"/>
        <v>0</v>
      </c>
      <c r="CK137" s="101">
        <f t="shared" si="70"/>
        <v>0</v>
      </c>
      <c r="CL137" s="103">
        <f t="shared" si="71"/>
        <v>0</v>
      </c>
      <c r="CM137" s="101" t="e">
        <f t="shared" si="72"/>
        <v>#DIV/0!</v>
      </c>
    </row>
    <row r="138" spans="2:91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8"/>
        <v>10</v>
      </c>
      <c r="AY138" s="100" t="e">
        <f t="shared" si="39"/>
        <v>#DIV/0!</v>
      </c>
      <c r="AZ138" s="101" t="e">
        <f t="shared" si="40"/>
        <v>#DIV/0!</v>
      </c>
      <c r="BA138" s="102">
        <f t="shared" si="41"/>
        <v>0</v>
      </c>
      <c r="BB138" s="100" t="e">
        <f t="shared" si="42"/>
        <v>#DIV/0!</v>
      </c>
      <c r="BC138" s="100">
        <f t="shared" si="43"/>
        <v>0</v>
      </c>
      <c r="BD138" s="100" t="e">
        <f t="shared" si="44"/>
        <v>#DIV/0!</v>
      </c>
      <c r="BE138" s="100">
        <f t="shared" si="45"/>
        <v>0</v>
      </c>
      <c r="BF138" s="100" t="e">
        <f t="shared" si="46"/>
        <v>#DIV/0!</v>
      </c>
      <c r="BG138" s="103" t="e">
        <f>+VLOOKUP(K138,'Código Barras'!$C$3:$D$1694,1,0)</f>
        <v>#N/A</v>
      </c>
      <c r="BH138" s="101" t="e">
        <f t="shared" si="47"/>
        <v>#DIV/0!</v>
      </c>
      <c r="BI138" s="103" t="e">
        <f>+VLOOKUP(M138,'Código Barras'!$C$3:$D$1694,1,0)</f>
        <v>#N/A</v>
      </c>
      <c r="BJ138" s="101" t="e">
        <f t="shared" si="48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9"/>
        <v>0</v>
      </c>
      <c r="BQ138" s="103">
        <f t="shared" si="50"/>
        <v>0</v>
      </c>
      <c r="BR138" s="103">
        <f t="shared" si="51"/>
        <v>0</v>
      </c>
      <c r="BS138" s="103">
        <f t="shared" si="52"/>
        <v>0</v>
      </c>
      <c r="BT138" s="101">
        <f t="shared" si="53"/>
        <v>0</v>
      </c>
      <c r="BU138" s="101">
        <f t="shared" si="54"/>
        <v>0</v>
      </c>
      <c r="BV138" s="101">
        <f t="shared" si="55"/>
        <v>0</v>
      </c>
      <c r="BW138" s="101">
        <f t="shared" si="56"/>
        <v>0</v>
      </c>
      <c r="BX138" s="101">
        <f t="shared" si="57"/>
        <v>0</v>
      </c>
      <c r="BY138" s="101">
        <f t="shared" si="58"/>
        <v>0</v>
      </c>
      <c r="BZ138" s="101">
        <f t="shared" si="59"/>
        <v>0</v>
      </c>
      <c r="CA138" s="101">
        <f t="shared" si="60"/>
        <v>0</v>
      </c>
      <c r="CB138" s="100">
        <f t="shared" si="61"/>
        <v>0</v>
      </c>
      <c r="CC138" s="101">
        <f t="shared" si="62"/>
        <v>0</v>
      </c>
      <c r="CD138" s="102">
        <f t="shared" si="63"/>
        <v>0</v>
      </c>
      <c r="CE138" s="100">
        <f t="shared" si="64"/>
        <v>0</v>
      </c>
      <c r="CF138" s="100">
        <f t="shared" si="65"/>
        <v>0</v>
      </c>
      <c r="CG138" s="100">
        <f t="shared" si="66"/>
        <v>0</v>
      </c>
      <c r="CH138" s="100">
        <f t="shared" si="67"/>
        <v>0</v>
      </c>
      <c r="CI138" s="100">
        <f t="shared" si="68"/>
        <v>0</v>
      </c>
      <c r="CJ138" s="103">
        <f t="shared" si="69"/>
        <v>0</v>
      </c>
      <c r="CK138" s="101">
        <f t="shared" si="70"/>
        <v>0</v>
      </c>
      <c r="CL138" s="103">
        <f t="shared" si="71"/>
        <v>0</v>
      </c>
      <c r="CM138" s="101" t="e">
        <f t="shared" si="72"/>
        <v>#DIV/0!</v>
      </c>
    </row>
    <row r="139" spans="2:91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3">SUMPRODUCT(--(ISERROR(AY139:CM139)))</f>
        <v>10</v>
      </c>
      <c r="AY139" s="100" t="e">
        <f t="shared" ref="AY139:AY202" si="74">IF(OR(C139="F",C139="NC",C139="ND",C139="R"),C139,1/0)</f>
        <v>#DIV/0!</v>
      </c>
      <c r="AZ139" s="101" t="e">
        <f t="shared" ref="AZ139:AZ202" si="75">IF(ISNUMBER(D139),D139,1/0)</f>
        <v>#DIV/0!</v>
      </c>
      <c r="BA139" s="102">
        <f t="shared" ref="BA139:BA202" si="76">+E139</f>
        <v>0</v>
      </c>
      <c r="BB139" s="100" t="e">
        <f t="shared" ref="BB139:BB202" si="77">IF(ISTEXT(F139),F139,1/0)</f>
        <v>#DIV/0!</v>
      </c>
      <c r="BC139" s="100">
        <f t="shared" ref="BC139:BC202" si="78">+G139</f>
        <v>0</v>
      </c>
      <c r="BD139" s="100" t="e">
        <f t="shared" ref="BD139:BD202" si="79">IF(ISTEXT(H139),H139,1/0)</f>
        <v>#DIV/0!</v>
      </c>
      <c r="BE139" s="100">
        <f t="shared" ref="BE139:BE202" si="80">+I139</f>
        <v>0</v>
      </c>
      <c r="BF139" s="100" t="e">
        <f t="shared" ref="BF139:BF202" si="81">IF(ISTEXT(J139),J139,1/0)</f>
        <v>#DIV/0!</v>
      </c>
      <c r="BG139" s="103" t="e">
        <f>+VLOOKUP(K139,'Código Barras'!$C$3:$D$1694,1,0)</f>
        <v>#N/A</v>
      </c>
      <c r="BH139" s="101" t="e">
        <f t="shared" ref="BH139:BH202" si="82">IF(ISNUMBER(L139),L139,1/0)</f>
        <v>#DIV/0!</v>
      </c>
      <c r="BI139" s="103" t="e">
        <f>+VLOOKUP(M139,'Código Barras'!$C$3:$D$1694,1,0)</f>
        <v>#N/A</v>
      </c>
      <c r="BJ139" s="101" t="e">
        <f t="shared" ref="BJ139:BJ202" si="83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4">+T139</f>
        <v>0</v>
      </c>
      <c r="BQ139" s="103">
        <f t="shared" ref="BQ139:BQ202" si="85">+U139</f>
        <v>0</v>
      </c>
      <c r="BR139" s="103">
        <f t="shared" ref="BR139:BR202" si="86">+V139</f>
        <v>0</v>
      </c>
      <c r="BS139" s="103">
        <f t="shared" ref="BS139:BS202" si="87">+W139</f>
        <v>0</v>
      </c>
      <c r="BT139" s="101">
        <f t="shared" ref="BT139:BT202" si="88">IF(OR(ISNUMBER(X139),X139=0),X139,1/0)</f>
        <v>0</v>
      </c>
      <c r="BU139" s="101">
        <f t="shared" ref="BU139:BU202" si="89">IF(OR(ISNUMBER(Y139),Y139=0),Y139,1/0)</f>
        <v>0</v>
      </c>
      <c r="BV139" s="101">
        <f t="shared" ref="BV139:BV202" si="90">IF(OR(ISNUMBER(Z139),Z139=0),Z139,1/0)</f>
        <v>0</v>
      </c>
      <c r="BW139" s="101">
        <f t="shared" ref="BW139:BW202" si="91">IF(OR(ISNUMBER(AA139),AA139=0),AA139,1/0)</f>
        <v>0</v>
      </c>
      <c r="BX139" s="101">
        <f t="shared" ref="BX139:BX202" si="92">IF(OR(ISNUMBER(AB139),AB139=0),AB139,1/0)</f>
        <v>0</v>
      </c>
      <c r="BY139" s="101">
        <f t="shared" ref="BY139:BY202" si="93">IF(OR(ISNUMBER(AC139),AC139=0),AC139,1/0)</f>
        <v>0</v>
      </c>
      <c r="BZ139" s="101">
        <f t="shared" ref="BZ139:BZ202" si="94">IF(OR(ISNUMBER(AD139),AD139=0),AD139,1/0)</f>
        <v>0</v>
      </c>
      <c r="CA139" s="101">
        <f t="shared" ref="CA139:CA202" si="95">IF(OR(ISNUMBER(AE139),AE139=0),AE139,1/0)</f>
        <v>0</v>
      </c>
      <c r="CB139" s="100">
        <f t="shared" ref="CB139:CB202" si="96">IF(OR(ISNUMBER(AF139),AF139=0),AF139,1/0)</f>
        <v>0</v>
      </c>
      <c r="CC139" s="101">
        <f t="shared" ref="CC139:CC202" si="97">IF(OR(ISNUMBER(AG139),AG139=0),AG139,1/0)</f>
        <v>0</v>
      </c>
      <c r="CD139" s="102">
        <f t="shared" ref="CD139:CD202" si="98">IF(OR(ISNUMBER(AH139),AH139=0),AH139,1/0)</f>
        <v>0</v>
      </c>
      <c r="CE139" s="100">
        <f t="shared" ref="CE139:CE202" si="99">IF(OR(ISNUMBER(AI139),AI139=0),AI139,1/0)</f>
        <v>0</v>
      </c>
      <c r="CF139" s="100">
        <f t="shared" ref="CF139:CF202" si="100">IF(OR(ISNUMBER(AJ139),AJ139=0),AJ139,1/0)</f>
        <v>0</v>
      </c>
      <c r="CG139" s="100">
        <f t="shared" ref="CG139:CG202" si="101">IF(OR(ISNUMBER(AK139),AK139=0),AK139,1/0)</f>
        <v>0</v>
      </c>
      <c r="CH139" s="100">
        <f t="shared" ref="CH139:CH202" si="102">IF(OR(ISNUMBER(AL139),AL139=0),AL139,1/0)</f>
        <v>0</v>
      </c>
      <c r="CI139" s="100">
        <f t="shared" ref="CI139:CI202" si="103">IF(OR(ISNUMBER(AM139),AM139=0),AM139,1/0)</f>
        <v>0</v>
      </c>
      <c r="CJ139" s="103">
        <f t="shared" ref="CJ139:CJ202" si="104">IF(OR(ISNUMBER(AN139),AN139=0),AN139,1/0)</f>
        <v>0</v>
      </c>
      <c r="CK139" s="101">
        <f t="shared" ref="CK139:CK202" si="105">IF(OR(ISNUMBER(AO139),AO139=0),AO139,1/0)</f>
        <v>0</v>
      </c>
      <c r="CL139" s="103">
        <f t="shared" ref="CL139:CL202" si="106">IF(OR(ISNUMBER(AP139),AP139=0),AP139,1/0)</f>
        <v>0</v>
      </c>
      <c r="CM139" s="101" t="e">
        <f t="shared" ref="CM139:CM202" si="107">IF(ISNUMBER(AQ139),AQ139,1/0)</f>
        <v>#DIV/0!</v>
      </c>
    </row>
    <row r="140" spans="2:91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3"/>
        <v>10</v>
      </c>
      <c r="AY140" s="100" t="e">
        <f t="shared" si="74"/>
        <v>#DIV/0!</v>
      </c>
      <c r="AZ140" s="101" t="e">
        <f t="shared" si="75"/>
        <v>#DIV/0!</v>
      </c>
      <c r="BA140" s="102">
        <f t="shared" si="76"/>
        <v>0</v>
      </c>
      <c r="BB140" s="100" t="e">
        <f t="shared" si="77"/>
        <v>#DIV/0!</v>
      </c>
      <c r="BC140" s="100">
        <f t="shared" si="78"/>
        <v>0</v>
      </c>
      <c r="BD140" s="100" t="e">
        <f t="shared" si="79"/>
        <v>#DIV/0!</v>
      </c>
      <c r="BE140" s="100">
        <f t="shared" si="80"/>
        <v>0</v>
      </c>
      <c r="BF140" s="100" t="e">
        <f t="shared" si="81"/>
        <v>#DIV/0!</v>
      </c>
      <c r="BG140" s="103" t="e">
        <f>+VLOOKUP(K140,'Código Barras'!$C$3:$D$1694,1,0)</f>
        <v>#N/A</v>
      </c>
      <c r="BH140" s="101" t="e">
        <f t="shared" si="82"/>
        <v>#DIV/0!</v>
      </c>
      <c r="BI140" s="103" t="e">
        <f>+VLOOKUP(M140,'Código Barras'!$C$3:$D$1694,1,0)</f>
        <v>#N/A</v>
      </c>
      <c r="BJ140" s="101" t="e">
        <f t="shared" si="83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4"/>
        <v>0</v>
      </c>
      <c r="BQ140" s="103">
        <f t="shared" si="85"/>
        <v>0</v>
      </c>
      <c r="BR140" s="103">
        <f t="shared" si="86"/>
        <v>0</v>
      </c>
      <c r="BS140" s="103">
        <f t="shared" si="87"/>
        <v>0</v>
      </c>
      <c r="BT140" s="101">
        <f t="shared" si="88"/>
        <v>0</v>
      </c>
      <c r="BU140" s="101">
        <f t="shared" si="89"/>
        <v>0</v>
      </c>
      <c r="BV140" s="101">
        <f t="shared" si="90"/>
        <v>0</v>
      </c>
      <c r="BW140" s="101">
        <f t="shared" si="91"/>
        <v>0</v>
      </c>
      <c r="BX140" s="101">
        <f t="shared" si="92"/>
        <v>0</v>
      </c>
      <c r="BY140" s="101">
        <f t="shared" si="93"/>
        <v>0</v>
      </c>
      <c r="BZ140" s="101">
        <f t="shared" si="94"/>
        <v>0</v>
      </c>
      <c r="CA140" s="101">
        <f t="shared" si="95"/>
        <v>0</v>
      </c>
      <c r="CB140" s="100">
        <f t="shared" si="96"/>
        <v>0</v>
      </c>
      <c r="CC140" s="101">
        <f t="shared" si="97"/>
        <v>0</v>
      </c>
      <c r="CD140" s="102">
        <f t="shared" si="98"/>
        <v>0</v>
      </c>
      <c r="CE140" s="100">
        <f t="shared" si="99"/>
        <v>0</v>
      </c>
      <c r="CF140" s="100">
        <f t="shared" si="100"/>
        <v>0</v>
      </c>
      <c r="CG140" s="100">
        <f t="shared" si="101"/>
        <v>0</v>
      </c>
      <c r="CH140" s="100">
        <f t="shared" si="102"/>
        <v>0</v>
      </c>
      <c r="CI140" s="100">
        <f t="shared" si="103"/>
        <v>0</v>
      </c>
      <c r="CJ140" s="103">
        <f t="shared" si="104"/>
        <v>0</v>
      </c>
      <c r="CK140" s="101">
        <f t="shared" si="105"/>
        <v>0</v>
      </c>
      <c r="CL140" s="103">
        <f t="shared" si="106"/>
        <v>0</v>
      </c>
      <c r="CM140" s="101" t="e">
        <f t="shared" si="107"/>
        <v>#DIV/0!</v>
      </c>
    </row>
    <row r="141" spans="2:91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3"/>
        <v>10</v>
      </c>
      <c r="AY141" s="100" t="e">
        <f t="shared" si="74"/>
        <v>#DIV/0!</v>
      </c>
      <c r="AZ141" s="101" t="e">
        <f t="shared" si="75"/>
        <v>#DIV/0!</v>
      </c>
      <c r="BA141" s="102">
        <f t="shared" si="76"/>
        <v>0</v>
      </c>
      <c r="BB141" s="100" t="e">
        <f t="shared" si="77"/>
        <v>#DIV/0!</v>
      </c>
      <c r="BC141" s="100">
        <f t="shared" si="78"/>
        <v>0</v>
      </c>
      <c r="BD141" s="100" t="e">
        <f t="shared" si="79"/>
        <v>#DIV/0!</v>
      </c>
      <c r="BE141" s="100">
        <f t="shared" si="80"/>
        <v>0</v>
      </c>
      <c r="BF141" s="100" t="e">
        <f t="shared" si="81"/>
        <v>#DIV/0!</v>
      </c>
      <c r="BG141" s="103" t="e">
        <f>+VLOOKUP(K141,'Código Barras'!$C$3:$D$1694,1,0)</f>
        <v>#N/A</v>
      </c>
      <c r="BH141" s="101" t="e">
        <f t="shared" si="82"/>
        <v>#DIV/0!</v>
      </c>
      <c r="BI141" s="103" t="e">
        <f>+VLOOKUP(M141,'Código Barras'!$C$3:$D$1694,1,0)</f>
        <v>#N/A</v>
      </c>
      <c r="BJ141" s="101" t="e">
        <f t="shared" si="83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4"/>
        <v>0</v>
      </c>
      <c r="BQ141" s="103">
        <f t="shared" si="85"/>
        <v>0</v>
      </c>
      <c r="BR141" s="103">
        <f t="shared" si="86"/>
        <v>0</v>
      </c>
      <c r="BS141" s="103">
        <f t="shared" si="87"/>
        <v>0</v>
      </c>
      <c r="BT141" s="101">
        <f t="shared" si="88"/>
        <v>0</v>
      </c>
      <c r="BU141" s="101">
        <f t="shared" si="89"/>
        <v>0</v>
      </c>
      <c r="BV141" s="101">
        <f t="shared" si="90"/>
        <v>0</v>
      </c>
      <c r="BW141" s="101">
        <f t="shared" si="91"/>
        <v>0</v>
      </c>
      <c r="BX141" s="101">
        <f t="shared" si="92"/>
        <v>0</v>
      </c>
      <c r="BY141" s="101">
        <f t="shared" si="93"/>
        <v>0</v>
      </c>
      <c r="BZ141" s="101">
        <f t="shared" si="94"/>
        <v>0</v>
      </c>
      <c r="CA141" s="101">
        <f t="shared" si="95"/>
        <v>0</v>
      </c>
      <c r="CB141" s="100">
        <f t="shared" si="96"/>
        <v>0</v>
      </c>
      <c r="CC141" s="101">
        <f t="shared" si="97"/>
        <v>0</v>
      </c>
      <c r="CD141" s="102">
        <f t="shared" si="98"/>
        <v>0</v>
      </c>
      <c r="CE141" s="100">
        <f t="shared" si="99"/>
        <v>0</v>
      </c>
      <c r="CF141" s="100">
        <f t="shared" si="100"/>
        <v>0</v>
      </c>
      <c r="CG141" s="100">
        <f t="shared" si="101"/>
        <v>0</v>
      </c>
      <c r="CH141" s="100">
        <f t="shared" si="102"/>
        <v>0</v>
      </c>
      <c r="CI141" s="100">
        <f t="shared" si="103"/>
        <v>0</v>
      </c>
      <c r="CJ141" s="103">
        <f t="shared" si="104"/>
        <v>0</v>
      </c>
      <c r="CK141" s="101">
        <f t="shared" si="105"/>
        <v>0</v>
      </c>
      <c r="CL141" s="103">
        <f t="shared" si="106"/>
        <v>0</v>
      </c>
      <c r="CM141" s="101" t="e">
        <f t="shared" si="107"/>
        <v>#DIV/0!</v>
      </c>
    </row>
    <row r="142" spans="2:91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3"/>
        <v>10</v>
      </c>
      <c r="AY142" s="100" t="e">
        <f t="shared" si="74"/>
        <v>#DIV/0!</v>
      </c>
      <c r="AZ142" s="101" t="e">
        <f t="shared" si="75"/>
        <v>#DIV/0!</v>
      </c>
      <c r="BA142" s="102">
        <f t="shared" si="76"/>
        <v>0</v>
      </c>
      <c r="BB142" s="100" t="e">
        <f t="shared" si="77"/>
        <v>#DIV/0!</v>
      </c>
      <c r="BC142" s="100">
        <f t="shared" si="78"/>
        <v>0</v>
      </c>
      <c r="BD142" s="100" t="e">
        <f t="shared" si="79"/>
        <v>#DIV/0!</v>
      </c>
      <c r="BE142" s="100">
        <f t="shared" si="80"/>
        <v>0</v>
      </c>
      <c r="BF142" s="100" t="e">
        <f t="shared" si="81"/>
        <v>#DIV/0!</v>
      </c>
      <c r="BG142" s="103" t="e">
        <f>+VLOOKUP(K142,'Código Barras'!$C$3:$D$1694,1,0)</f>
        <v>#N/A</v>
      </c>
      <c r="BH142" s="101" t="e">
        <f t="shared" si="82"/>
        <v>#DIV/0!</v>
      </c>
      <c r="BI142" s="103" t="e">
        <f>+VLOOKUP(M142,'Código Barras'!$C$3:$D$1694,1,0)</f>
        <v>#N/A</v>
      </c>
      <c r="BJ142" s="101" t="e">
        <f t="shared" si="83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4"/>
        <v>0</v>
      </c>
      <c r="BQ142" s="103">
        <f t="shared" si="85"/>
        <v>0</v>
      </c>
      <c r="BR142" s="103">
        <f t="shared" si="86"/>
        <v>0</v>
      </c>
      <c r="BS142" s="103">
        <f t="shared" si="87"/>
        <v>0</v>
      </c>
      <c r="BT142" s="101">
        <f t="shared" si="88"/>
        <v>0</v>
      </c>
      <c r="BU142" s="101">
        <f t="shared" si="89"/>
        <v>0</v>
      </c>
      <c r="BV142" s="101">
        <f t="shared" si="90"/>
        <v>0</v>
      </c>
      <c r="BW142" s="101">
        <f t="shared" si="91"/>
        <v>0</v>
      </c>
      <c r="BX142" s="101">
        <f t="shared" si="92"/>
        <v>0</v>
      </c>
      <c r="BY142" s="101">
        <f t="shared" si="93"/>
        <v>0</v>
      </c>
      <c r="BZ142" s="101">
        <f t="shared" si="94"/>
        <v>0</v>
      </c>
      <c r="CA142" s="101">
        <f t="shared" si="95"/>
        <v>0</v>
      </c>
      <c r="CB142" s="100">
        <f t="shared" si="96"/>
        <v>0</v>
      </c>
      <c r="CC142" s="101">
        <f t="shared" si="97"/>
        <v>0</v>
      </c>
      <c r="CD142" s="102">
        <f t="shared" si="98"/>
        <v>0</v>
      </c>
      <c r="CE142" s="100">
        <f t="shared" si="99"/>
        <v>0</v>
      </c>
      <c r="CF142" s="100">
        <f t="shared" si="100"/>
        <v>0</v>
      </c>
      <c r="CG142" s="100">
        <f t="shared" si="101"/>
        <v>0</v>
      </c>
      <c r="CH142" s="100">
        <f t="shared" si="102"/>
        <v>0</v>
      </c>
      <c r="CI142" s="100">
        <f t="shared" si="103"/>
        <v>0</v>
      </c>
      <c r="CJ142" s="103">
        <f t="shared" si="104"/>
        <v>0</v>
      </c>
      <c r="CK142" s="101">
        <f t="shared" si="105"/>
        <v>0</v>
      </c>
      <c r="CL142" s="103">
        <f t="shared" si="106"/>
        <v>0</v>
      </c>
      <c r="CM142" s="101" t="e">
        <f t="shared" si="107"/>
        <v>#DIV/0!</v>
      </c>
    </row>
    <row r="143" spans="2:91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3"/>
        <v>10</v>
      </c>
      <c r="AY143" s="100" t="e">
        <f t="shared" si="74"/>
        <v>#DIV/0!</v>
      </c>
      <c r="AZ143" s="101" t="e">
        <f t="shared" si="75"/>
        <v>#DIV/0!</v>
      </c>
      <c r="BA143" s="102">
        <f t="shared" si="76"/>
        <v>0</v>
      </c>
      <c r="BB143" s="100" t="e">
        <f t="shared" si="77"/>
        <v>#DIV/0!</v>
      </c>
      <c r="BC143" s="100">
        <f t="shared" si="78"/>
        <v>0</v>
      </c>
      <c r="BD143" s="100" t="e">
        <f t="shared" si="79"/>
        <v>#DIV/0!</v>
      </c>
      <c r="BE143" s="100">
        <f t="shared" si="80"/>
        <v>0</v>
      </c>
      <c r="BF143" s="100" t="e">
        <f t="shared" si="81"/>
        <v>#DIV/0!</v>
      </c>
      <c r="BG143" s="103" t="e">
        <f>+VLOOKUP(K143,'Código Barras'!$C$3:$D$1694,1,0)</f>
        <v>#N/A</v>
      </c>
      <c r="BH143" s="101" t="e">
        <f t="shared" si="82"/>
        <v>#DIV/0!</v>
      </c>
      <c r="BI143" s="103" t="e">
        <f>+VLOOKUP(M143,'Código Barras'!$C$3:$D$1694,1,0)</f>
        <v>#N/A</v>
      </c>
      <c r="BJ143" s="101" t="e">
        <f t="shared" si="83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4"/>
        <v>0</v>
      </c>
      <c r="BQ143" s="103">
        <f t="shared" si="85"/>
        <v>0</v>
      </c>
      <c r="BR143" s="103">
        <f t="shared" si="86"/>
        <v>0</v>
      </c>
      <c r="BS143" s="103">
        <f t="shared" si="87"/>
        <v>0</v>
      </c>
      <c r="BT143" s="101">
        <f t="shared" si="88"/>
        <v>0</v>
      </c>
      <c r="BU143" s="101">
        <f t="shared" si="89"/>
        <v>0</v>
      </c>
      <c r="BV143" s="101">
        <f t="shared" si="90"/>
        <v>0</v>
      </c>
      <c r="BW143" s="101">
        <f t="shared" si="91"/>
        <v>0</v>
      </c>
      <c r="BX143" s="101">
        <f t="shared" si="92"/>
        <v>0</v>
      </c>
      <c r="BY143" s="101">
        <f t="shared" si="93"/>
        <v>0</v>
      </c>
      <c r="BZ143" s="101">
        <f t="shared" si="94"/>
        <v>0</v>
      </c>
      <c r="CA143" s="101">
        <f t="shared" si="95"/>
        <v>0</v>
      </c>
      <c r="CB143" s="100">
        <f t="shared" si="96"/>
        <v>0</v>
      </c>
      <c r="CC143" s="101">
        <f t="shared" si="97"/>
        <v>0</v>
      </c>
      <c r="CD143" s="102">
        <f t="shared" si="98"/>
        <v>0</v>
      </c>
      <c r="CE143" s="100">
        <f t="shared" si="99"/>
        <v>0</v>
      </c>
      <c r="CF143" s="100">
        <f t="shared" si="100"/>
        <v>0</v>
      </c>
      <c r="CG143" s="100">
        <f t="shared" si="101"/>
        <v>0</v>
      </c>
      <c r="CH143" s="100">
        <f t="shared" si="102"/>
        <v>0</v>
      </c>
      <c r="CI143" s="100">
        <f t="shared" si="103"/>
        <v>0</v>
      </c>
      <c r="CJ143" s="103">
        <f t="shared" si="104"/>
        <v>0</v>
      </c>
      <c r="CK143" s="101">
        <f t="shared" si="105"/>
        <v>0</v>
      </c>
      <c r="CL143" s="103">
        <f t="shared" si="106"/>
        <v>0</v>
      </c>
      <c r="CM143" s="101" t="e">
        <f t="shared" si="107"/>
        <v>#DIV/0!</v>
      </c>
    </row>
    <row r="144" spans="2:91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3"/>
        <v>10</v>
      </c>
      <c r="AY144" s="100" t="e">
        <f t="shared" si="74"/>
        <v>#DIV/0!</v>
      </c>
      <c r="AZ144" s="101" t="e">
        <f t="shared" si="75"/>
        <v>#DIV/0!</v>
      </c>
      <c r="BA144" s="102">
        <f t="shared" si="76"/>
        <v>0</v>
      </c>
      <c r="BB144" s="100" t="e">
        <f t="shared" si="77"/>
        <v>#DIV/0!</v>
      </c>
      <c r="BC144" s="100">
        <f t="shared" si="78"/>
        <v>0</v>
      </c>
      <c r="BD144" s="100" t="e">
        <f t="shared" si="79"/>
        <v>#DIV/0!</v>
      </c>
      <c r="BE144" s="100">
        <f t="shared" si="80"/>
        <v>0</v>
      </c>
      <c r="BF144" s="100" t="e">
        <f t="shared" si="81"/>
        <v>#DIV/0!</v>
      </c>
      <c r="BG144" s="103" t="e">
        <f>+VLOOKUP(K144,'Código Barras'!$C$3:$D$1694,1,0)</f>
        <v>#N/A</v>
      </c>
      <c r="BH144" s="101" t="e">
        <f t="shared" si="82"/>
        <v>#DIV/0!</v>
      </c>
      <c r="BI144" s="103" t="e">
        <f>+VLOOKUP(M144,'Código Barras'!$C$3:$D$1694,1,0)</f>
        <v>#N/A</v>
      </c>
      <c r="BJ144" s="101" t="e">
        <f t="shared" si="83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4"/>
        <v>0</v>
      </c>
      <c r="BQ144" s="103">
        <f t="shared" si="85"/>
        <v>0</v>
      </c>
      <c r="BR144" s="103">
        <f t="shared" si="86"/>
        <v>0</v>
      </c>
      <c r="BS144" s="103">
        <f t="shared" si="87"/>
        <v>0</v>
      </c>
      <c r="BT144" s="101">
        <f t="shared" si="88"/>
        <v>0</v>
      </c>
      <c r="BU144" s="101">
        <f t="shared" si="89"/>
        <v>0</v>
      </c>
      <c r="BV144" s="101">
        <f t="shared" si="90"/>
        <v>0</v>
      </c>
      <c r="BW144" s="101">
        <f t="shared" si="91"/>
        <v>0</v>
      </c>
      <c r="BX144" s="101">
        <f t="shared" si="92"/>
        <v>0</v>
      </c>
      <c r="BY144" s="101">
        <f t="shared" si="93"/>
        <v>0</v>
      </c>
      <c r="BZ144" s="101">
        <f t="shared" si="94"/>
        <v>0</v>
      </c>
      <c r="CA144" s="101">
        <f t="shared" si="95"/>
        <v>0</v>
      </c>
      <c r="CB144" s="100">
        <f t="shared" si="96"/>
        <v>0</v>
      </c>
      <c r="CC144" s="101">
        <f t="shared" si="97"/>
        <v>0</v>
      </c>
      <c r="CD144" s="102">
        <f t="shared" si="98"/>
        <v>0</v>
      </c>
      <c r="CE144" s="100">
        <f t="shared" si="99"/>
        <v>0</v>
      </c>
      <c r="CF144" s="100">
        <f t="shared" si="100"/>
        <v>0</v>
      </c>
      <c r="CG144" s="100">
        <f t="shared" si="101"/>
        <v>0</v>
      </c>
      <c r="CH144" s="100">
        <f t="shared" si="102"/>
        <v>0</v>
      </c>
      <c r="CI144" s="100">
        <f t="shared" si="103"/>
        <v>0</v>
      </c>
      <c r="CJ144" s="103">
        <f t="shared" si="104"/>
        <v>0</v>
      </c>
      <c r="CK144" s="101">
        <f t="shared" si="105"/>
        <v>0</v>
      </c>
      <c r="CL144" s="103">
        <f t="shared" si="106"/>
        <v>0</v>
      </c>
      <c r="CM144" s="101" t="e">
        <f t="shared" si="107"/>
        <v>#DIV/0!</v>
      </c>
    </row>
    <row r="145" spans="2:91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3"/>
        <v>10</v>
      </c>
      <c r="AY145" s="100" t="e">
        <f t="shared" si="74"/>
        <v>#DIV/0!</v>
      </c>
      <c r="AZ145" s="101" t="e">
        <f t="shared" si="75"/>
        <v>#DIV/0!</v>
      </c>
      <c r="BA145" s="102">
        <f t="shared" si="76"/>
        <v>0</v>
      </c>
      <c r="BB145" s="100" t="e">
        <f t="shared" si="77"/>
        <v>#DIV/0!</v>
      </c>
      <c r="BC145" s="100">
        <f t="shared" si="78"/>
        <v>0</v>
      </c>
      <c r="BD145" s="100" t="e">
        <f t="shared" si="79"/>
        <v>#DIV/0!</v>
      </c>
      <c r="BE145" s="100">
        <f t="shared" si="80"/>
        <v>0</v>
      </c>
      <c r="BF145" s="100" t="e">
        <f t="shared" si="81"/>
        <v>#DIV/0!</v>
      </c>
      <c r="BG145" s="103" t="e">
        <f>+VLOOKUP(K145,'Código Barras'!$C$3:$D$1694,1,0)</f>
        <v>#N/A</v>
      </c>
      <c r="BH145" s="101" t="e">
        <f t="shared" si="82"/>
        <v>#DIV/0!</v>
      </c>
      <c r="BI145" s="103" t="e">
        <f>+VLOOKUP(M145,'Código Barras'!$C$3:$D$1694,1,0)</f>
        <v>#N/A</v>
      </c>
      <c r="BJ145" s="101" t="e">
        <f t="shared" si="83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4"/>
        <v>0</v>
      </c>
      <c r="BQ145" s="103">
        <f t="shared" si="85"/>
        <v>0</v>
      </c>
      <c r="BR145" s="103">
        <f t="shared" si="86"/>
        <v>0</v>
      </c>
      <c r="BS145" s="103">
        <f t="shared" si="87"/>
        <v>0</v>
      </c>
      <c r="BT145" s="101">
        <f t="shared" si="88"/>
        <v>0</v>
      </c>
      <c r="BU145" s="101">
        <f t="shared" si="89"/>
        <v>0</v>
      </c>
      <c r="BV145" s="101">
        <f t="shared" si="90"/>
        <v>0</v>
      </c>
      <c r="BW145" s="101">
        <f t="shared" si="91"/>
        <v>0</v>
      </c>
      <c r="BX145" s="101">
        <f t="shared" si="92"/>
        <v>0</v>
      </c>
      <c r="BY145" s="101">
        <f t="shared" si="93"/>
        <v>0</v>
      </c>
      <c r="BZ145" s="101">
        <f t="shared" si="94"/>
        <v>0</v>
      </c>
      <c r="CA145" s="101">
        <f t="shared" si="95"/>
        <v>0</v>
      </c>
      <c r="CB145" s="100">
        <f t="shared" si="96"/>
        <v>0</v>
      </c>
      <c r="CC145" s="101">
        <f t="shared" si="97"/>
        <v>0</v>
      </c>
      <c r="CD145" s="102">
        <f t="shared" si="98"/>
        <v>0</v>
      </c>
      <c r="CE145" s="100">
        <f t="shared" si="99"/>
        <v>0</v>
      </c>
      <c r="CF145" s="100">
        <f t="shared" si="100"/>
        <v>0</v>
      </c>
      <c r="CG145" s="100">
        <f t="shared" si="101"/>
        <v>0</v>
      </c>
      <c r="CH145" s="100">
        <f t="shared" si="102"/>
        <v>0</v>
      </c>
      <c r="CI145" s="100">
        <f t="shared" si="103"/>
        <v>0</v>
      </c>
      <c r="CJ145" s="103">
        <f t="shared" si="104"/>
        <v>0</v>
      </c>
      <c r="CK145" s="101">
        <f t="shared" si="105"/>
        <v>0</v>
      </c>
      <c r="CL145" s="103">
        <f t="shared" si="106"/>
        <v>0</v>
      </c>
      <c r="CM145" s="101" t="e">
        <f t="shared" si="107"/>
        <v>#DIV/0!</v>
      </c>
    </row>
    <row r="146" spans="2:91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3"/>
        <v>10</v>
      </c>
      <c r="AY146" s="100" t="e">
        <f t="shared" si="74"/>
        <v>#DIV/0!</v>
      </c>
      <c r="AZ146" s="101" t="e">
        <f t="shared" si="75"/>
        <v>#DIV/0!</v>
      </c>
      <c r="BA146" s="102">
        <f t="shared" si="76"/>
        <v>0</v>
      </c>
      <c r="BB146" s="100" t="e">
        <f t="shared" si="77"/>
        <v>#DIV/0!</v>
      </c>
      <c r="BC146" s="100">
        <f t="shared" si="78"/>
        <v>0</v>
      </c>
      <c r="BD146" s="100" t="e">
        <f t="shared" si="79"/>
        <v>#DIV/0!</v>
      </c>
      <c r="BE146" s="100">
        <f t="shared" si="80"/>
        <v>0</v>
      </c>
      <c r="BF146" s="100" t="e">
        <f t="shared" si="81"/>
        <v>#DIV/0!</v>
      </c>
      <c r="BG146" s="103" t="e">
        <f>+VLOOKUP(K146,'Código Barras'!$C$3:$D$1694,1,0)</f>
        <v>#N/A</v>
      </c>
      <c r="BH146" s="101" t="e">
        <f t="shared" si="82"/>
        <v>#DIV/0!</v>
      </c>
      <c r="BI146" s="103" t="e">
        <f>+VLOOKUP(M146,'Código Barras'!$C$3:$D$1694,1,0)</f>
        <v>#N/A</v>
      </c>
      <c r="BJ146" s="101" t="e">
        <f t="shared" si="83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4"/>
        <v>0</v>
      </c>
      <c r="BQ146" s="103">
        <f t="shared" si="85"/>
        <v>0</v>
      </c>
      <c r="BR146" s="103">
        <f t="shared" si="86"/>
        <v>0</v>
      </c>
      <c r="BS146" s="103">
        <f t="shared" si="87"/>
        <v>0</v>
      </c>
      <c r="BT146" s="101">
        <f t="shared" si="88"/>
        <v>0</v>
      </c>
      <c r="BU146" s="101">
        <f t="shared" si="89"/>
        <v>0</v>
      </c>
      <c r="BV146" s="101">
        <f t="shared" si="90"/>
        <v>0</v>
      </c>
      <c r="BW146" s="101">
        <f t="shared" si="91"/>
        <v>0</v>
      </c>
      <c r="BX146" s="101">
        <f t="shared" si="92"/>
        <v>0</v>
      </c>
      <c r="BY146" s="101">
        <f t="shared" si="93"/>
        <v>0</v>
      </c>
      <c r="BZ146" s="101">
        <f t="shared" si="94"/>
        <v>0</v>
      </c>
      <c r="CA146" s="101">
        <f t="shared" si="95"/>
        <v>0</v>
      </c>
      <c r="CB146" s="100">
        <f t="shared" si="96"/>
        <v>0</v>
      </c>
      <c r="CC146" s="101">
        <f t="shared" si="97"/>
        <v>0</v>
      </c>
      <c r="CD146" s="102">
        <f t="shared" si="98"/>
        <v>0</v>
      </c>
      <c r="CE146" s="100">
        <f t="shared" si="99"/>
        <v>0</v>
      </c>
      <c r="CF146" s="100">
        <f t="shared" si="100"/>
        <v>0</v>
      </c>
      <c r="CG146" s="100">
        <f t="shared" si="101"/>
        <v>0</v>
      </c>
      <c r="CH146" s="100">
        <f t="shared" si="102"/>
        <v>0</v>
      </c>
      <c r="CI146" s="100">
        <f t="shared" si="103"/>
        <v>0</v>
      </c>
      <c r="CJ146" s="103">
        <f t="shared" si="104"/>
        <v>0</v>
      </c>
      <c r="CK146" s="101">
        <f t="shared" si="105"/>
        <v>0</v>
      </c>
      <c r="CL146" s="103">
        <f t="shared" si="106"/>
        <v>0</v>
      </c>
      <c r="CM146" s="101" t="e">
        <f t="shared" si="107"/>
        <v>#DIV/0!</v>
      </c>
    </row>
    <row r="147" spans="2:91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3"/>
        <v>10</v>
      </c>
      <c r="AY147" s="100" t="e">
        <f t="shared" si="74"/>
        <v>#DIV/0!</v>
      </c>
      <c r="AZ147" s="101" t="e">
        <f t="shared" si="75"/>
        <v>#DIV/0!</v>
      </c>
      <c r="BA147" s="102">
        <f t="shared" si="76"/>
        <v>0</v>
      </c>
      <c r="BB147" s="100" t="e">
        <f t="shared" si="77"/>
        <v>#DIV/0!</v>
      </c>
      <c r="BC147" s="100">
        <f t="shared" si="78"/>
        <v>0</v>
      </c>
      <c r="BD147" s="100" t="e">
        <f t="shared" si="79"/>
        <v>#DIV/0!</v>
      </c>
      <c r="BE147" s="100">
        <f t="shared" si="80"/>
        <v>0</v>
      </c>
      <c r="BF147" s="100" t="e">
        <f t="shared" si="81"/>
        <v>#DIV/0!</v>
      </c>
      <c r="BG147" s="103" t="e">
        <f>+VLOOKUP(K147,'Código Barras'!$C$3:$D$1694,1,0)</f>
        <v>#N/A</v>
      </c>
      <c r="BH147" s="101" t="e">
        <f t="shared" si="82"/>
        <v>#DIV/0!</v>
      </c>
      <c r="BI147" s="103" t="e">
        <f>+VLOOKUP(M147,'Código Barras'!$C$3:$D$1694,1,0)</f>
        <v>#N/A</v>
      </c>
      <c r="BJ147" s="101" t="e">
        <f t="shared" si="83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4"/>
        <v>0</v>
      </c>
      <c r="BQ147" s="103">
        <f t="shared" si="85"/>
        <v>0</v>
      </c>
      <c r="BR147" s="103">
        <f t="shared" si="86"/>
        <v>0</v>
      </c>
      <c r="BS147" s="103">
        <f t="shared" si="87"/>
        <v>0</v>
      </c>
      <c r="BT147" s="101">
        <f t="shared" si="88"/>
        <v>0</v>
      </c>
      <c r="BU147" s="101">
        <f t="shared" si="89"/>
        <v>0</v>
      </c>
      <c r="BV147" s="101">
        <f t="shared" si="90"/>
        <v>0</v>
      </c>
      <c r="BW147" s="101">
        <f t="shared" si="91"/>
        <v>0</v>
      </c>
      <c r="BX147" s="101">
        <f t="shared" si="92"/>
        <v>0</v>
      </c>
      <c r="BY147" s="101">
        <f t="shared" si="93"/>
        <v>0</v>
      </c>
      <c r="BZ147" s="101">
        <f t="shared" si="94"/>
        <v>0</v>
      </c>
      <c r="CA147" s="101">
        <f t="shared" si="95"/>
        <v>0</v>
      </c>
      <c r="CB147" s="100">
        <f t="shared" si="96"/>
        <v>0</v>
      </c>
      <c r="CC147" s="101">
        <f t="shared" si="97"/>
        <v>0</v>
      </c>
      <c r="CD147" s="102">
        <f t="shared" si="98"/>
        <v>0</v>
      </c>
      <c r="CE147" s="100">
        <f t="shared" si="99"/>
        <v>0</v>
      </c>
      <c r="CF147" s="100">
        <f t="shared" si="100"/>
        <v>0</v>
      </c>
      <c r="CG147" s="100">
        <f t="shared" si="101"/>
        <v>0</v>
      </c>
      <c r="CH147" s="100">
        <f t="shared" si="102"/>
        <v>0</v>
      </c>
      <c r="CI147" s="100">
        <f t="shared" si="103"/>
        <v>0</v>
      </c>
      <c r="CJ147" s="103">
        <f t="shared" si="104"/>
        <v>0</v>
      </c>
      <c r="CK147" s="101">
        <f t="shared" si="105"/>
        <v>0</v>
      </c>
      <c r="CL147" s="103">
        <f t="shared" si="106"/>
        <v>0</v>
      </c>
      <c r="CM147" s="101" t="e">
        <f t="shared" si="107"/>
        <v>#DIV/0!</v>
      </c>
    </row>
    <row r="148" spans="2:91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3"/>
        <v>10</v>
      </c>
      <c r="AY148" s="100" t="e">
        <f t="shared" si="74"/>
        <v>#DIV/0!</v>
      </c>
      <c r="AZ148" s="101" t="e">
        <f t="shared" si="75"/>
        <v>#DIV/0!</v>
      </c>
      <c r="BA148" s="102">
        <f t="shared" si="76"/>
        <v>0</v>
      </c>
      <c r="BB148" s="100" t="e">
        <f t="shared" si="77"/>
        <v>#DIV/0!</v>
      </c>
      <c r="BC148" s="100">
        <f t="shared" si="78"/>
        <v>0</v>
      </c>
      <c r="BD148" s="100" t="e">
        <f t="shared" si="79"/>
        <v>#DIV/0!</v>
      </c>
      <c r="BE148" s="100">
        <f t="shared" si="80"/>
        <v>0</v>
      </c>
      <c r="BF148" s="100" t="e">
        <f t="shared" si="81"/>
        <v>#DIV/0!</v>
      </c>
      <c r="BG148" s="103" t="e">
        <f>+VLOOKUP(K148,'Código Barras'!$C$3:$D$1694,1,0)</f>
        <v>#N/A</v>
      </c>
      <c r="BH148" s="101" t="e">
        <f t="shared" si="82"/>
        <v>#DIV/0!</v>
      </c>
      <c r="BI148" s="103" t="e">
        <f>+VLOOKUP(M148,'Código Barras'!$C$3:$D$1694,1,0)</f>
        <v>#N/A</v>
      </c>
      <c r="BJ148" s="101" t="e">
        <f t="shared" si="83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4"/>
        <v>0</v>
      </c>
      <c r="BQ148" s="103">
        <f t="shared" si="85"/>
        <v>0</v>
      </c>
      <c r="BR148" s="103">
        <f t="shared" si="86"/>
        <v>0</v>
      </c>
      <c r="BS148" s="103">
        <f t="shared" si="87"/>
        <v>0</v>
      </c>
      <c r="BT148" s="101">
        <f t="shared" si="88"/>
        <v>0</v>
      </c>
      <c r="BU148" s="101">
        <f t="shared" si="89"/>
        <v>0</v>
      </c>
      <c r="BV148" s="101">
        <f t="shared" si="90"/>
        <v>0</v>
      </c>
      <c r="BW148" s="101">
        <f t="shared" si="91"/>
        <v>0</v>
      </c>
      <c r="BX148" s="101">
        <f t="shared" si="92"/>
        <v>0</v>
      </c>
      <c r="BY148" s="101">
        <f t="shared" si="93"/>
        <v>0</v>
      </c>
      <c r="BZ148" s="101">
        <f t="shared" si="94"/>
        <v>0</v>
      </c>
      <c r="CA148" s="101">
        <f t="shared" si="95"/>
        <v>0</v>
      </c>
      <c r="CB148" s="100">
        <f t="shared" si="96"/>
        <v>0</v>
      </c>
      <c r="CC148" s="101">
        <f t="shared" si="97"/>
        <v>0</v>
      </c>
      <c r="CD148" s="102">
        <f t="shared" si="98"/>
        <v>0</v>
      </c>
      <c r="CE148" s="100">
        <f t="shared" si="99"/>
        <v>0</v>
      </c>
      <c r="CF148" s="100">
        <f t="shared" si="100"/>
        <v>0</v>
      </c>
      <c r="CG148" s="100">
        <f t="shared" si="101"/>
        <v>0</v>
      </c>
      <c r="CH148" s="100">
        <f t="shared" si="102"/>
        <v>0</v>
      </c>
      <c r="CI148" s="100">
        <f t="shared" si="103"/>
        <v>0</v>
      </c>
      <c r="CJ148" s="103">
        <f t="shared" si="104"/>
        <v>0</v>
      </c>
      <c r="CK148" s="101">
        <f t="shared" si="105"/>
        <v>0</v>
      </c>
      <c r="CL148" s="103">
        <f t="shared" si="106"/>
        <v>0</v>
      </c>
      <c r="CM148" s="101" t="e">
        <f t="shared" si="107"/>
        <v>#DIV/0!</v>
      </c>
    </row>
    <row r="149" spans="2:91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3"/>
        <v>10</v>
      </c>
      <c r="AY149" s="100" t="e">
        <f t="shared" si="74"/>
        <v>#DIV/0!</v>
      </c>
      <c r="AZ149" s="101" t="e">
        <f t="shared" si="75"/>
        <v>#DIV/0!</v>
      </c>
      <c r="BA149" s="102">
        <f t="shared" si="76"/>
        <v>0</v>
      </c>
      <c r="BB149" s="100" t="e">
        <f t="shared" si="77"/>
        <v>#DIV/0!</v>
      </c>
      <c r="BC149" s="100">
        <f t="shared" si="78"/>
        <v>0</v>
      </c>
      <c r="BD149" s="100" t="e">
        <f t="shared" si="79"/>
        <v>#DIV/0!</v>
      </c>
      <c r="BE149" s="100">
        <f t="shared" si="80"/>
        <v>0</v>
      </c>
      <c r="BF149" s="100" t="e">
        <f t="shared" si="81"/>
        <v>#DIV/0!</v>
      </c>
      <c r="BG149" s="103" t="e">
        <f>+VLOOKUP(K149,'Código Barras'!$C$3:$D$1694,1,0)</f>
        <v>#N/A</v>
      </c>
      <c r="BH149" s="101" t="e">
        <f t="shared" si="82"/>
        <v>#DIV/0!</v>
      </c>
      <c r="BI149" s="103" t="e">
        <f>+VLOOKUP(M149,'Código Barras'!$C$3:$D$1694,1,0)</f>
        <v>#N/A</v>
      </c>
      <c r="BJ149" s="101" t="e">
        <f t="shared" si="83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4"/>
        <v>0</v>
      </c>
      <c r="BQ149" s="103">
        <f t="shared" si="85"/>
        <v>0</v>
      </c>
      <c r="BR149" s="103">
        <f t="shared" si="86"/>
        <v>0</v>
      </c>
      <c r="BS149" s="103">
        <f t="shared" si="87"/>
        <v>0</v>
      </c>
      <c r="BT149" s="101">
        <f t="shared" si="88"/>
        <v>0</v>
      </c>
      <c r="BU149" s="101">
        <f t="shared" si="89"/>
        <v>0</v>
      </c>
      <c r="BV149" s="101">
        <f t="shared" si="90"/>
        <v>0</v>
      </c>
      <c r="BW149" s="101">
        <f t="shared" si="91"/>
        <v>0</v>
      </c>
      <c r="BX149" s="101">
        <f t="shared" si="92"/>
        <v>0</v>
      </c>
      <c r="BY149" s="101">
        <f t="shared" si="93"/>
        <v>0</v>
      </c>
      <c r="BZ149" s="101">
        <f t="shared" si="94"/>
        <v>0</v>
      </c>
      <c r="CA149" s="101">
        <f t="shared" si="95"/>
        <v>0</v>
      </c>
      <c r="CB149" s="100">
        <f t="shared" si="96"/>
        <v>0</v>
      </c>
      <c r="CC149" s="101">
        <f t="shared" si="97"/>
        <v>0</v>
      </c>
      <c r="CD149" s="102">
        <f t="shared" si="98"/>
        <v>0</v>
      </c>
      <c r="CE149" s="100">
        <f t="shared" si="99"/>
        <v>0</v>
      </c>
      <c r="CF149" s="100">
        <f t="shared" si="100"/>
        <v>0</v>
      </c>
      <c r="CG149" s="100">
        <f t="shared" si="101"/>
        <v>0</v>
      </c>
      <c r="CH149" s="100">
        <f t="shared" si="102"/>
        <v>0</v>
      </c>
      <c r="CI149" s="100">
        <f t="shared" si="103"/>
        <v>0</v>
      </c>
      <c r="CJ149" s="103">
        <f t="shared" si="104"/>
        <v>0</v>
      </c>
      <c r="CK149" s="101">
        <f t="shared" si="105"/>
        <v>0</v>
      </c>
      <c r="CL149" s="103">
        <f t="shared" si="106"/>
        <v>0</v>
      </c>
      <c r="CM149" s="101" t="e">
        <f t="shared" si="107"/>
        <v>#DIV/0!</v>
      </c>
    </row>
    <row r="150" spans="2:91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3"/>
        <v>10</v>
      </c>
      <c r="AY150" s="100" t="e">
        <f t="shared" si="74"/>
        <v>#DIV/0!</v>
      </c>
      <c r="AZ150" s="101" t="e">
        <f t="shared" si="75"/>
        <v>#DIV/0!</v>
      </c>
      <c r="BA150" s="102">
        <f t="shared" si="76"/>
        <v>0</v>
      </c>
      <c r="BB150" s="100" t="e">
        <f t="shared" si="77"/>
        <v>#DIV/0!</v>
      </c>
      <c r="BC150" s="100">
        <f t="shared" si="78"/>
        <v>0</v>
      </c>
      <c r="BD150" s="100" t="e">
        <f t="shared" si="79"/>
        <v>#DIV/0!</v>
      </c>
      <c r="BE150" s="100">
        <f t="shared" si="80"/>
        <v>0</v>
      </c>
      <c r="BF150" s="100" t="e">
        <f t="shared" si="81"/>
        <v>#DIV/0!</v>
      </c>
      <c r="BG150" s="103" t="e">
        <f>+VLOOKUP(K150,'Código Barras'!$C$3:$D$1694,1,0)</f>
        <v>#N/A</v>
      </c>
      <c r="BH150" s="101" t="e">
        <f t="shared" si="82"/>
        <v>#DIV/0!</v>
      </c>
      <c r="BI150" s="103" t="e">
        <f>+VLOOKUP(M150,'Código Barras'!$C$3:$D$1694,1,0)</f>
        <v>#N/A</v>
      </c>
      <c r="BJ150" s="101" t="e">
        <f t="shared" si="83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4"/>
        <v>0</v>
      </c>
      <c r="BQ150" s="103">
        <f t="shared" si="85"/>
        <v>0</v>
      </c>
      <c r="BR150" s="103">
        <f t="shared" si="86"/>
        <v>0</v>
      </c>
      <c r="BS150" s="103">
        <f t="shared" si="87"/>
        <v>0</v>
      </c>
      <c r="BT150" s="101">
        <f t="shared" si="88"/>
        <v>0</v>
      </c>
      <c r="BU150" s="101">
        <f t="shared" si="89"/>
        <v>0</v>
      </c>
      <c r="BV150" s="101">
        <f t="shared" si="90"/>
        <v>0</v>
      </c>
      <c r="BW150" s="101">
        <f t="shared" si="91"/>
        <v>0</v>
      </c>
      <c r="BX150" s="101">
        <f t="shared" si="92"/>
        <v>0</v>
      </c>
      <c r="BY150" s="101">
        <f t="shared" si="93"/>
        <v>0</v>
      </c>
      <c r="BZ150" s="101">
        <f t="shared" si="94"/>
        <v>0</v>
      </c>
      <c r="CA150" s="101">
        <f t="shared" si="95"/>
        <v>0</v>
      </c>
      <c r="CB150" s="100">
        <f t="shared" si="96"/>
        <v>0</v>
      </c>
      <c r="CC150" s="101">
        <f t="shared" si="97"/>
        <v>0</v>
      </c>
      <c r="CD150" s="102">
        <f t="shared" si="98"/>
        <v>0</v>
      </c>
      <c r="CE150" s="100">
        <f t="shared" si="99"/>
        <v>0</v>
      </c>
      <c r="CF150" s="100">
        <f t="shared" si="100"/>
        <v>0</v>
      </c>
      <c r="CG150" s="100">
        <f t="shared" si="101"/>
        <v>0</v>
      </c>
      <c r="CH150" s="100">
        <f t="shared" si="102"/>
        <v>0</v>
      </c>
      <c r="CI150" s="100">
        <f t="shared" si="103"/>
        <v>0</v>
      </c>
      <c r="CJ150" s="103">
        <f t="shared" si="104"/>
        <v>0</v>
      </c>
      <c r="CK150" s="101">
        <f t="shared" si="105"/>
        <v>0</v>
      </c>
      <c r="CL150" s="103">
        <f t="shared" si="106"/>
        <v>0</v>
      </c>
      <c r="CM150" s="101" t="e">
        <f t="shared" si="107"/>
        <v>#DIV/0!</v>
      </c>
    </row>
    <row r="151" spans="2:91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3"/>
        <v>10</v>
      </c>
      <c r="AY151" s="100" t="e">
        <f t="shared" si="74"/>
        <v>#DIV/0!</v>
      </c>
      <c r="AZ151" s="101" t="e">
        <f t="shared" si="75"/>
        <v>#DIV/0!</v>
      </c>
      <c r="BA151" s="102">
        <f t="shared" si="76"/>
        <v>0</v>
      </c>
      <c r="BB151" s="100" t="e">
        <f t="shared" si="77"/>
        <v>#DIV/0!</v>
      </c>
      <c r="BC151" s="100">
        <f t="shared" si="78"/>
        <v>0</v>
      </c>
      <c r="BD151" s="100" t="e">
        <f t="shared" si="79"/>
        <v>#DIV/0!</v>
      </c>
      <c r="BE151" s="100">
        <f t="shared" si="80"/>
        <v>0</v>
      </c>
      <c r="BF151" s="100" t="e">
        <f t="shared" si="81"/>
        <v>#DIV/0!</v>
      </c>
      <c r="BG151" s="103" t="e">
        <f>+VLOOKUP(K151,'Código Barras'!$C$3:$D$1694,1,0)</f>
        <v>#N/A</v>
      </c>
      <c r="BH151" s="101" t="e">
        <f t="shared" si="82"/>
        <v>#DIV/0!</v>
      </c>
      <c r="BI151" s="103" t="e">
        <f>+VLOOKUP(M151,'Código Barras'!$C$3:$D$1694,1,0)</f>
        <v>#N/A</v>
      </c>
      <c r="BJ151" s="101" t="e">
        <f t="shared" si="83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4"/>
        <v>0</v>
      </c>
      <c r="BQ151" s="103">
        <f t="shared" si="85"/>
        <v>0</v>
      </c>
      <c r="BR151" s="103">
        <f t="shared" si="86"/>
        <v>0</v>
      </c>
      <c r="BS151" s="103">
        <f t="shared" si="87"/>
        <v>0</v>
      </c>
      <c r="BT151" s="101">
        <f t="shared" si="88"/>
        <v>0</v>
      </c>
      <c r="BU151" s="101">
        <f t="shared" si="89"/>
        <v>0</v>
      </c>
      <c r="BV151" s="101">
        <f t="shared" si="90"/>
        <v>0</v>
      </c>
      <c r="BW151" s="101">
        <f t="shared" si="91"/>
        <v>0</v>
      </c>
      <c r="BX151" s="101">
        <f t="shared" si="92"/>
        <v>0</v>
      </c>
      <c r="BY151" s="101">
        <f t="shared" si="93"/>
        <v>0</v>
      </c>
      <c r="BZ151" s="101">
        <f t="shared" si="94"/>
        <v>0</v>
      </c>
      <c r="CA151" s="101">
        <f t="shared" si="95"/>
        <v>0</v>
      </c>
      <c r="CB151" s="100">
        <f t="shared" si="96"/>
        <v>0</v>
      </c>
      <c r="CC151" s="101">
        <f t="shared" si="97"/>
        <v>0</v>
      </c>
      <c r="CD151" s="102">
        <f t="shared" si="98"/>
        <v>0</v>
      </c>
      <c r="CE151" s="100">
        <f t="shared" si="99"/>
        <v>0</v>
      </c>
      <c r="CF151" s="100">
        <f t="shared" si="100"/>
        <v>0</v>
      </c>
      <c r="CG151" s="100">
        <f t="shared" si="101"/>
        <v>0</v>
      </c>
      <c r="CH151" s="100">
        <f t="shared" si="102"/>
        <v>0</v>
      </c>
      <c r="CI151" s="100">
        <f t="shared" si="103"/>
        <v>0</v>
      </c>
      <c r="CJ151" s="103">
        <f t="shared" si="104"/>
        <v>0</v>
      </c>
      <c r="CK151" s="101">
        <f t="shared" si="105"/>
        <v>0</v>
      </c>
      <c r="CL151" s="103">
        <f t="shared" si="106"/>
        <v>0</v>
      </c>
      <c r="CM151" s="101" t="e">
        <f t="shared" si="107"/>
        <v>#DIV/0!</v>
      </c>
    </row>
    <row r="152" spans="2:91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3"/>
        <v>10</v>
      </c>
      <c r="AY152" s="100" t="e">
        <f t="shared" si="74"/>
        <v>#DIV/0!</v>
      </c>
      <c r="AZ152" s="101" t="e">
        <f t="shared" si="75"/>
        <v>#DIV/0!</v>
      </c>
      <c r="BA152" s="102">
        <f t="shared" si="76"/>
        <v>0</v>
      </c>
      <c r="BB152" s="100" t="e">
        <f t="shared" si="77"/>
        <v>#DIV/0!</v>
      </c>
      <c r="BC152" s="100">
        <f t="shared" si="78"/>
        <v>0</v>
      </c>
      <c r="BD152" s="100" t="e">
        <f t="shared" si="79"/>
        <v>#DIV/0!</v>
      </c>
      <c r="BE152" s="100">
        <f t="shared" si="80"/>
        <v>0</v>
      </c>
      <c r="BF152" s="100" t="e">
        <f t="shared" si="81"/>
        <v>#DIV/0!</v>
      </c>
      <c r="BG152" s="103" t="e">
        <f>+VLOOKUP(K152,'Código Barras'!$C$3:$D$1694,1,0)</f>
        <v>#N/A</v>
      </c>
      <c r="BH152" s="101" t="e">
        <f t="shared" si="82"/>
        <v>#DIV/0!</v>
      </c>
      <c r="BI152" s="103" t="e">
        <f>+VLOOKUP(M152,'Código Barras'!$C$3:$D$1694,1,0)</f>
        <v>#N/A</v>
      </c>
      <c r="BJ152" s="101" t="e">
        <f t="shared" si="83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4"/>
        <v>0</v>
      </c>
      <c r="BQ152" s="103">
        <f t="shared" si="85"/>
        <v>0</v>
      </c>
      <c r="BR152" s="103">
        <f t="shared" si="86"/>
        <v>0</v>
      </c>
      <c r="BS152" s="103">
        <f t="shared" si="87"/>
        <v>0</v>
      </c>
      <c r="BT152" s="101">
        <f t="shared" si="88"/>
        <v>0</v>
      </c>
      <c r="BU152" s="101">
        <f t="shared" si="89"/>
        <v>0</v>
      </c>
      <c r="BV152" s="101">
        <f t="shared" si="90"/>
        <v>0</v>
      </c>
      <c r="BW152" s="101">
        <f t="shared" si="91"/>
        <v>0</v>
      </c>
      <c r="BX152" s="101">
        <f t="shared" si="92"/>
        <v>0</v>
      </c>
      <c r="BY152" s="101">
        <f t="shared" si="93"/>
        <v>0</v>
      </c>
      <c r="BZ152" s="101">
        <f t="shared" si="94"/>
        <v>0</v>
      </c>
      <c r="CA152" s="101">
        <f t="shared" si="95"/>
        <v>0</v>
      </c>
      <c r="CB152" s="100">
        <f t="shared" si="96"/>
        <v>0</v>
      </c>
      <c r="CC152" s="101">
        <f t="shared" si="97"/>
        <v>0</v>
      </c>
      <c r="CD152" s="102">
        <f t="shared" si="98"/>
        <v>0</v>
      </c>
      <c r="CE152" s="100">
        <f t="shared" si="99"/>
        <v>0</v>
      </c>
      <c r="CF152" s="100">
        <f t="shared" si="100"/>
        <v>0</v>
      </c>
      <c r="CG152" s="100">
        <f t="shared" si="101"/>
        <v>0</v>
      </c>
      <c r="CH152" s="100">
        <f t="shared" si="102"/>
        <v>0</v>
      </c>
      <c r="CI152" s="100">
        <f t="shared" si="103"/>
        <v>0</v>
      </c>
      <c r="CJ152" s="103">
        <f t="shared" si="104"/>
        <v>0</v>
      </c>
      <c r="CK152" s="101">
        <f t="shared" si="105"/>
        <v>0</v>
      </c>
      <c r="CL152" s="103">
        <f t="shared" si="106"/>
        <v>0</v>
      </c>
      <c r="CM152" s="101" t="e">
        <f t="shared" si="107"/>
        <v>#DIV/0!</v>
      </c>
    </row>
    <row r="153" spans="2:91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3"/>
        <v>10</v>
      </c>
      <c r="AY153" s="100" t="e">
        <f t="shared" si="74"/>
        <v>#DIV/0!</v>
      </c>
      <c r="AZ153" s="101" t="e">
        <f t="shared" si="75"/>
        <v>#DIV/0!</v>
      </c>
      <c r="BA153" s="102">
        <f t="shared" si="76"/>
        <v>0</v>
      </c>
      <c r="BB153" s="100" t="e">
        <f t="shared" si="77"/>
        <v>#DIV/0!</v>
      </c>
      <c r="BC153" s="100">
        <f t="shared" si="78"/>
        <v>0</v>
      </c>
      <c r="BD153" s="100" t="e">
        <f t="shared" si="79"/>
        <v>#DIV/0!</v>
      </c>
      <c r="BE153" s="100">
        <f t="shared" si="80"/>
        <v>0</v>
      </c>
      <c r="BF153" s="100" t="e">
        <f t="shared" si="81"/>
        <v>#DIV/0!</v>
      </c>
      <c r="BG153" s="103" t="e">
        <f>+VLOOKUP(K153,'Código Barras'!$C$3:$D$1694,1,0)</f>
        <v>#N/A</v>
      </c>
      <c r="BH153" s="101" t="e">
        <f t="shared" si="82"/>
        <v>#DIV/0!</v>
      </c>
      <c r="BI153" s="103" t="e">
        <f>+VLOOKUP(M153,'Código Barras'!$C$3:$D$1694,1,0)</f>
        <v>#N/A</v>
      </c>
      <c r="BJ153" s="101" t="e">
        <f t="shared" si="83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4"/>
        <v>0</v>
      </c>
      <c r="BQ153" s="103">
        <f t="shared" si="85"/>
        <v>0</v>
      </c>
      <c r="BR153" s="103">
        <f t="shared" si="86"/>
        <v>0</v>
      </c>
      <c r="BS153" s="103">
        <f t="shared" si="87"/>
        <v>0</v>
      </c>
      <c r="BT153" s="101">
        <f t="shared" si="88"/>
        <v>0</v>
      </c>
      <c r="BU153" s="101">
        <f t="shared" si="89"/>
        <v>0</v>
      </c>
      <c r="BV153" s="101">
        <f t="shared" si="90"/>
        <v>0</v>
      </c>
      <c r="BW153" s="101">
        <f t="shared" si="91"/>
        <v>0</v>
      </c>
      <c r="BX153" s="101">
        <f t="shared" si="92"/>
        <v>0</v>
      </c>
      <c r="BY153" s="101">
        <f t="shared" si="93"/>
        <v>0</v>
      </c>
      <c r="BZ153" s="101">
        <f t="shared" si="94"/>
        <v>0</v>
      </c>
      <c r="CA153" s="101">
        <f t="shared" si="95"/>
        <v>0</v>
      </c>
      <c r="CB153" s="100">
        <f t="shared" si="96"/>
        <v>0</v>
      </c>
      <c r="CC153" s="101">
        <f t="shared" si="97"/>
        <v>0</v>
      </c>
      <c r="CD153" s="102">
        <f t="shared" si="98"/>
        <v>0</v>
      </c>
      <c r="CE153" s="100">
        <f t="shared" si="99"/>
        <v>0</v>
      </c>
      <c r="CF153" s="100">
        <f t="shared" si="100"/>
        <v>0</v>
      </c>
      <c r="CG153" s="100">
        <f t="shared" si="101"/>
        <v>0</v>
      </c>
      <c r="CH153" s="100">
        <f t="shared" si="102"/>
        <v>0</v>
      </c>
      <c r="CI153" s="100">
        <f t="shared" si="103"/>
        <v>0</v>
      </c>
      <c r="CJ153" s="103">
        <f t="shared" si="104"/>
        <v>0</v>
      </c>
      <c r="CK153" s="101">
        <f t="shared" si="105"/>
        <v>0</v>
      </c>
      <c r="CL153" s="103">
        <f t="shared" si="106"/>
        <v>0</v>
      </c>
      <c r="CM153" s="101" t="e">
        <f t="shared" si="107"/>
        <v>#DIV/0!</v>
      </c>
    </row>
    <row r="154" spans="2:91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3"/>
        <v>10</v>
      </c>
      <c r="AY154" s="100" t="e">
        <f t="shared" si="74"/>
        <v>#DIV/0!</v>
      </c>
      <c r="AZ154" s="101" t="e">
        <f t="shared" si="75"/>
        <v>#DIV/0!</v>
      </c>
      <c r="BA154" s="102">
        <f t="shared" si="76"/>
        <v>0</v>
      </c>
      <c r="BB154" s="100" t="e">
        <f t="shared" si="77"/>
        <v>#DIV/0!</v>
      </c>
      <c r="BC154" s="100">
        <f t="shared" si="78"/>
        <v>0</v>
      </c>
      <c r="BD154" s="100" t="e">
        <f t="shared" si="79"/>
        <v>#DIV/0!</v>
      </c>
      <c r="BE154" s="100">
        <f t="shared" si="80"/>
        <v>0</v>
      </c>
      <c r="BF154" s="100" t="e">
        <f t="shared" si="81"/>
        <v>#DIV/0!</v>
      </c>
      <c r="BG154" s="103" t="e">
        <f>+VLOOKUP(K154,'Código Barras'!$C$3:$D$1694,1,0)</f>
        <v>#N/A</v>
      </c>
      <c r="BH154" s="101" t="e">
        <f t="shared" si="82"/>
        <v>#DIV/0!</v>
      </c>
      <c r="BI154" s="103" t="e">
        <f>+VLOOKUP(M154,'Código Barras'!$C$3:$D$1694,1,0)</f>
        <v>#N/A</v>
      </c>
      <c r="BJ154" s="101" t="e">
        <f t="shared" si="83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4"/>
        <v>0</v>
      </c>
      <c r="BQ154" s="103">
        <f t="shared" si="85"/>
        <v>0</v>
      </c>
      <c r="BR154" s="103">
        <f t="shared" si="86"/>
        <v>0</v>
      </c>
      <c r="BS154" s="103">
        <f t="shared" si="87"/>
        <v>0</v>
      </c>
      <c r="BT154" s="101">
        <f t="shared" si="88"/>
        <v>0</v>
      </c>
      <c r="BU154" s="101">
        <f t="shared" si="89"/>
        <v>0</v>
      </c>
      <c r="BV154" s="101">
        <f t="shared" si="90"/>
        <v>0</v>
      </c>
      <c r="BW154" s="101">
        <f t="shared" si="91"/>
        <v>0</v>
      </c>
      <c r="BX154" s="101">
        <f t="shared" si="92"/>
        <v>0</v>
      </c>
      <c r="BY154" s="101">
        <f t="shared" si="93"/>
        <v>0</v>
      </c>
      <c r="BZ154" s="101">
        <f t="shared" si="94"/>
        <v>0</v>
      </c>
      <c r="CA154" s="101">
        <f t="shared" si="95"/>
        <v>0</v>
      </c>
      <c r="CB154" s="100">
        <f t="shared" si="96"/>
        <v>0</v>
      </c>
      <c r="CC154" s="101">
        <f t="shared" si="97"/>
        <v>0</v>
      </c>
      <c r="CD154" s="102">
        <f t="shared" si="98"/>
        <v>0</v>
      </c>
      <c r="CE154" s="100">
        <f t="shared" si="99"/>
        <v>0</v>
      </c>
      <c r="CF154" s="100">
        <f t="shared" si="100"/>
        <v>0</v>
      </c>
      <c r="CG154" s="100">
        <f t="shared" si="101"/>
        <v>0</v>
      </c>
      <c r="CH154" s="100">
        <f t="shared" si="102"/>
        <v>0</v>
      </c>
      <c r="CI154" s="100">
        <f t="shared" si="103"/>
        <v>0</v>
      </c>
      <c r="CJ154" s="103">
        <f t="shared" si="104"/>
        <v>0</v>
      </c>
      <c r="CK154" s="101">
        <f t="shared" si="105"/>
        <v>0</v>
      </c>
      <c r="CL154" s="103">
        <f t="shared" si="106"/>
        <v>0</v>
      </c>
      <c r="CM154" s="101" t="e">
        <f t="shared" si="107"/>
        <v>#DIV/0!</v>
      </c>
    </row>
    <row r="155" spans="2:91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3"/>
        <v>10</v>
      </c>
      <c r="AY155" s="100" t="e">
        <f t="shared" si="74"/>
        <v>#DIV/0!</v>
      </c>
      <c r="AZ155" s="101" t="e">
        <f t="shared" si="75"/>
        <v>#DIV/0!</v>
      </c>
      <c r="BA155" s="102">
        <f t="shared" si="76"/>
        <v>0</v>
      </c>
      <c r="BB155" s="100" t="e">
        <f t="shared" si="77"/>
        <v>#DIV/0!</v>
      </c>
      <c r="BC155" s="100">
        <f t="shared" si="78"/>
        <v>0</v>
      </c>
      <c r="BD155" s="100" t="e">
        <f t="shared" si="79"/>
        <v>#DIV/0!</v>
      </c>
      <c r="BE155" s="100">
        <f t="shared" si="80"/>
        <v>0</v>
      </c>
      <c r="BF155" s="100" t="e">
        <f t="shared" si="81"/>
        <v>#DIV/0!</v>
      </c>
      <c r="BG155" s="103" t="e">
        <f>+VLOOKUP(K155,'Código Barras'!$C$3:$D$1694,1,0)</f>
        <v>#N/A</v>
      </c>
      <c r="BH155" s="101" t="e">
        <f t="shared" si="82"/>
        <v>#DIV/0!</v>
      </c>
      <c r="BI155" s="103" t="e">
        <f>+VLOOKUP(M155,'Código Barras'!$C$3:$D$1694,1,0)</f>
        <v>#N/A</v>
      </c>
      <c r="BJ155" s="101" t="e">
        <f t="shared" si="83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4"/>
        <v>0</v>
      </c>
      <c r="BQ155" s="103">
        <f t="shared" si="85"/>
        <v>0</v>
      </c>
      <c r="BR155" s="103">
        <f t="shared" si="86"/>
        <v>0</v>
      </c>
      <c r="BS155" s="103">
        <f t="shared" si="87"/>
        <v>0</v>
      </c>
      <c r="BT155" s="101">
        <f t="shared" si="88"/>
        <v>0</v>
      </c>
      <c r="BU155" s="101">
        <f t="shared" si="89"/>
        <v>0</v>
      </c>
      <c r="BV155" s="101">
        <f t="shared" si="90"/>
        <v>0</v>
      </c>
      <c r="BW155" s="101">
        <f t="shared" si="91"/>
        <v>0</v>
      </c>
      <c r="BX155" s="101">
        <f t="shared" si="92"/>
        <v>0</v>
      </c>
      <c r="BY155" s="101">
        <f t="shared" si="93"/>
        <v>0</v>
      </c>
      <c r="BZ155" s="101">
        <f t="shared" si="94"/>
        <v>0</v>
      </c>
      <c r="CA155" s="101">
        <f t="shared" si="95"/>
        <v>0</v>
      </c>
      <c r="CB155" s="100">
        <f t="shared" si="96"/>
        <v>0</v>
      </c>
      <c r="CC155" s="101">
        <f t="shared" si="97"/>
        <v>0</v>
      </c>
      <c r="CD155" s="102">
        <f t="shared" si="98"/>
        <v>0</v>
      </c>
      <c r="CE155" s="100">
        <f t="shared" si="99"/>
        <v>0</v>
      </c>
      <c r="CF155" s="100">
        <f t="shared" si="100"/>
        <v>0</v>
      </c>
      <c r="CG155" s="100">
        <f t="shared" si="101"/>
        <v>0</v>
      </c>
      <c r="CH155" s="100">
        <f t="shared" si="102"/>
        <v>0</v>
      </c>
      <c r="CI155" s="100">
        <f t="shared" si="103"/>
        <v>0</v>
      </c>
      <c r="CJ155" s="103">
        <f t="shared" si="104"/>
        <v>0</v>
      </c>
      <c r="CK155" s="101">
        <f t="shared" si="105"/>
        <v>0</v>
      </c>
      <c r="CL155" s="103">
        <f t="shared" si="106"/>
        <v>0</v>
      </c>
      <c r="CM155" s="101" t="e">
        <f t="shared" si="107"/>
        <v>#DIV/0!</v>
      </c>
    </row>
    <row r="156" spans="2:91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3"/>
        <v>10</v>
      </c>
      <c r="AY156" s="100" t="e">
        <f t="shared" si="74"/>
        <v>#DIV/0!</v>
      </c>
      <c r="AZ156" s="101" t="e">
        <f t="shared" si="75"/>
        <v>#DIV/0!</v>
      </c>
      <c r="BA156" s="102">
        <f t="shared" si="76"/>
        <v>0</v>
      </c>
      <c r="BB156" s="100" t="e">
        <f t="shared" si="77"/>
        <v>#DIV/0!</v>
      </c>
      <c r="BC156" s="100">
        <f t="shared" si="78"/>
        <v>0</v>
      </c>
      <c r="BD156" s="100" t="e">
        <f t="shared" si="79"/>
        <v>#DIV/0!</v>
      </c>
      <c r="BE156" s="100">
        <f t="shared" si="80"/>
        <v>0</v>
      </c>
      <c r="BF156" s="100" t="e">
        <f t="shared" si="81"/>
        <v>#DIV/0!</v>
      </c>
      <c r="BG156" s="103" t="e">
        <f>+VLOOKUP(K156,'Código Barras'!$C$3:$D$1694,1,0)</f>
        <v>#N/A</v>
      </c>
      <c r="BH156" s="101" t="e">
        <f t="shared" si="82"/>
        <v>#DIV/0!</v>
      </c>
      <c r="BI156" s="103" t="e">
        <f>+VLOOKUP(M156,'Código Barras'!$C$3:$D$1694,1,0)</f>
        <v>#N/A</v>
      </c>
      <c r="BJ156" s="101" t="e">
        <f t="shared" si="83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4"/>
        <v>0</v>
      </c>
      <c r="BQ156" s="103">
        <f t="shared" si="85"/>
        <v>0</v>
      </c>
      <c r="BR156" s="103">
        <f t="shared" si="86"/>
        <v>0</v>
      </c>
      <c r="BS156" s="103">
        <f t="shared" si="87"/>
        <v>0</v>
      </c>
      <c r="BT156" s="101">
        <f t="shared" si="88"/>
        <v>0</v>
      </c>
      <c r="BU156" s="101">
        <f t="shared" si="89"/>
        <v>0</v>
      </c>
      <c r="BV156" s="101">
        <f t="shared" si="90"/>
        <v>0</v>
      </c>
      <c r="BW156" s="101">
        <f t="shared" si="91"/>
        <v>0</v>
      </c>
      <c r="BX156" s="101">
        <f t="shared" si="92"/>
        <v>0</v>
      </c>
      <c r="BY156" s="101">
        <f t="shared" si="93"/>
        <v>0</v>
      </c>
      <c r="BZ156" s="101">
        <f t="shared" si="94"/>
        <v>0</v>
      </c>
      <c r="CA156" s="101">
        <f t="shared" si="95"/>
        <v>0</v>
      </c>
      <c r="CB156" s="100">
        <f t="shared" si="96"/>
        <v>0</v>
      </c>
      <c r="CC156" s="101">
        <f t="shared" si="97"/>
        <v>0</v>
      </c>
      <c r="CD156" s="102">
        <f t="shared" si="98"/>
        <v>0</v>
      </c>
      <c r="CE156" s="100">
        <f t="shared" si="99"/>
        <v>0</v>
      </c>
      <c r="CF156" s="100">
        <f t="shared" si="100"/>
        <v>0</v>
      </c>
      <c r="CG156" s="100">
        <f t="shared" si="101"/>
        <v>0</v>
      </c>
      <c r="CH156" s="100">
        <f t="shared" si="102"/>
        <v>0</v>
      </c>
      <c r="CI156" s="100">
        <f t="shared" si="103"/>
        <v>0</v>
      </c>
      <c r="CJ156" s="103">
        <f t="shared" si="104"/>
        <v>0</v>
      </c>
      <c r="CK156" s="101">
        <f t="shared" si="105"/>
        <v>0</v>
      </c>
      <c r="CL156" s="103">
        <f t="shared" si="106"/>
        <v>0</v>
      </c>
      <c r="CM156" s="101" t="e">
        <f t="shared" si="107"/>
        <v>#DIV/0!</v>
      </c>
    </row>
    <row r="157" spans="2:91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3"/>
        <v>10</v>
      </c>
      <c r="AY157" s="100" t="e">
        <f t="shared" si="74"/>
        <v>#DIV/0!</v>
      </c>
      <c r="AZ157" s="101" t="e">
        <f t="shared" si="75"/>
        <v>#DIV/0!</v>
      </c>
      <c r="BA157" s="102">
        <f t="shared" si="76"/>
        <v>0</v>
      </c>
      <c r="BB157" s="100" t="e">
        <f t="shared" si="77"/>
        <v>#DIV/0!</v>
      </c>
      <c r="BC157" s="100">
        <f t="shared" si="78"/>
        <v>0</v>
      </c>
      <c r="BD157" s="100" t="e">
        <f t="shared" si="79"/>
        <v>#DIV/0!</v>
      </c>
      <c r="BE157" s="100">
        <f t="shared" si="80"/>
        <v>0</v>
      </c>
      <c r="BF157" s="100" t="e">
        <f t="shared" si="81"/>
        <v>#DIV/0!</v>
      </c>
      <c r="BG157" s="103" t="e">
        <f>+VLOOKUP(K157,'Código Barras'!$C$3:$D$1694,1,0)</f>
        <v>#N/A</v>
      </c>
      <c r="BH157" s="101" t="e">
        <f t="shared" si="82"/>
        <v>#DIV/0!</v>
      </c>
      <c r="BI157" s="103" t="e">
        <f>+VLOOKUP(M157,'Código Barras'!$C$3:$D$1694,1,0)</f>
        <v>#N/A</v>
      </c>
      <c r="BJ157" s="101" t="e">
        <f t="shared" si="83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4"/>
        <v>0</v>
      </c>
      <c r="BQ157" s="103">
        <f t="shared" si="85"/>
        <v>0</v>
      </c>
      <c r="BR157" s="103">
        <f t="shared" si="86"/>
        <v>0</v>
      </c>
      <c r="BS157" s="103">
        <f t="shared" si="87"/>
        <v>0</v>
      </c>
      <c r="BT157" s="101">
        <f t="shared" si="88"/>
        <v>0</v>
      </c>
      <c r="BU157" s="101">
        <f t="shared" si="89"/>
        <v>0</v>
      </c>
      <c r="BV157" s="101">
        <f t="shared" si="90"/>
        <v>0</v>
      </c>
      <c r="BW157" s="101">
        <f t="shared" si="91"/>
        <v>0</v>
      </c>
      <c r="BX157" s="101">
        <f t="shared" si="92"/>
        <v>0</v>
      </c>
      <c r="BY157" s="101">
        <f t="shared" si="93"/>
        <v>0</v>
      </c>
      <c r="BZ157" s="101">
        <f t="shared" si="94"/>
        <v>0</v>
      </c>
      <c r="CA157" s="101">
        <f t="shared" si="95"/>
        <v>0</v>
      </c>
      <c r="CB157" s="100">
        <f t="shared" si="96"/>
        <v>0</v>
      </c>
      <c r="CC157" s="101">
        <f t="shared" si="97"/>
        <v>0</v>
      </c>
      <c r="CD157" s="102">
        <f t="shared" si="98"/>
        <v>0</v>
      </c>
      <c r="CE157" s="100">
        <f t="shared" si="99"/>
        <v>0</v>
      </c>
      <c r="CF157" s="100">
        <f t="shared" si="100"/>
        <v>0</v>
      </c>
      <c r="CG157" s="100">
        <f t="shared" si="101"/>
        <v>0</v>
      </c>
      <c r="CH157" s="100">
        <f t="shared" si="102"/>
        <v>0</v>
      </c>
      <c r="CI157" s="100">
        <f t="shared" si="103"/>
        <v>0</v>
      </c>
      <c r="CJ157" s="103">
        <f t="shared" si="104"/>
        <v>0</v>
      </c>
      <c r="CK157" s="101">
        <f t="shared" si="105"/>
        <v>0</v>
      </c>
      <c r="CL157" s="103">
        <f t="shared" si="106"/>
        <v>0</v>
      </c>
      <c r="CM157" s="101" t="e">
        <f t="shared" si="107"/>
        <v>#DIV/0!</v>
      </c>
    </row>
    <row r="158" spans="2:91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3"/>
        <v>10</v>
      </c>
      <c r="AY158" s="100" t="e">
        <f t="shared" si="74"/>
        <v>#DIV/0!</v>
      </c>
      <c r="AZ158" s="101" t="e">
        <f t="shared" si="75"/>
        <v>#DIV/0!</v>
      </c>
      <c r="BA158" s="102">
        <f t="shared" si="76"/>
        <v>0</v>
      </c>
      <c r="BB158" s="100" t="e">
        <f t="shared" si="77"/>
        <v>#DIV/0!</v>
      </c>
      <c r="BC158" s="100">
        <f t="shared" si="78"/>
        <v>0</v>
      </c>
      <c r="BD158" s="100" t="e">
        <f t="shared" si="79"/>
        <v>#DIV/0!</v>
      </c>
      <c r="BE158" s="100">
        <f t="shared" si="80"/>
        <v>0</v>
      </c>
      <c r="BF158" s="100" t="e">
        <f t="shared" si="81"/>
        <v>#DIV/0!</v>
      </c>
      <c r="BG158" s="103" t="e">
        <f>+VLOOKUP(K158,'Código Barras'!$C$3:$D$1694,1,0)</f>
        <v>#N/A</v>
      </c>
      <c r="BH158" s="101" t="e">
        <f t="shared" si="82"/>
        <v>#DIV/0!</v>
      </c>
      <c r="BI158" s="103" t="e">
        <f>+VLOOKUP(M158,'Código Barras'!$C$3:$D$1694,1,0)</f>
        <v>#N/A</v>
      </c>
      <c r="BJ158" s="101" t="e">
        <f t="shared" si="83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4"/>
        <v>0</v>
      </c>
      <c r="BQ158" s="103">
        <f t="shared" si="85"/>
        <v>0</v>
      </c>
      <c r="BR158" s="103">
        <f t="shared" si="86"/>
        <v>0</v>
      </c>
      <c r="BS158" s="103">
        <f t="shared" si="87"/>
        <v>0</v>
      </c>
      <c r="BT158" s="101">
        <f t="shared" si="88"/>
        <v>0</v>
      </c>
      <c r="BU158" s="101">
        <f t="shared" si="89"/>
        <v>0</v>
      </c>
      <c r="BV158" s="101">
        <f t="shared" si="90"/>
        <v>0</v>
      </c>
      <c r="BW158" s="101">
        <f t="shared" si="91"/>
        <v>0</v>
      </c>
      <c r="BX158" s="101">
        <f t="shared" si="92"/>
        <v>0</v>
      </c>
      <c r="BY158" s="101">
        <f t="shared" si="93"/>
        <v>0</v>
      </c>
      <c r="BZ158" s="101">
        <f t="shared" si="94"/>
        <v>0</v>
      </c>
      <c r="CA158" s="101">
        <f t="shared" si="95"/>
        <v>0</v>
      </c>
      <c r="CB158" s="100">
        <f t="shared" si="96"/>
        <v>0</v>
      </c>
      <c r="CC158" s="101">
        <f t="shared" si="97"/>
        <v>0</v>
      </c>
      <c r="CD158" s="102">
        <f t="shared" si="98"/>
        <v>0</v>
      </c>
      <c r="CE158" s="100">
        <f t="shared" si="99"/>
        <v>0</v>
      </c>
      <c r="CF158" s="100">
        <f t="shared" si="100"/>
        <v>0</v>
      </c>
      <c r="CG158" s="100">
        <f t="shared" si="101"/>
        <v>0</v>
      </c>
      <c r="CH158" s="100">
        <f t="shared" si="102"/>
        <v>0</v>
      </c>
      <c r="CI158" s="100">
        <f t="shared" si="103"/>
        <v>0</v>
      </c>
      <c r="CJ158" s="103">
        <f t="shared" si="104"/>
        <v>0</v>
      </c>
      <c r="CK158" s="101">
        <f t="shared" si="105"/>
        <v>0</v>
      </c>
      <c r="CL158" s="103">
        <f t="shared" si="106"/>
        <v>0</v>
      </c>
      <c r="CM158" s="101" t="e">
        <f t="shared" si="107"/>
        <v>#DIV/0!</v>
      </c>
    </row>
    <row r="159" spans="2:91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3"/>
        <v>10</v>
      </c>
      <c r="AY159" s="100" t="e">
        <f t="shared" si="74"/>
        <v>#DIV/0!</v>
      </c>
      <c r="AZ159" s="101" t="e">
        <f t="shared" si="75"/>
        <v>#DIV/0!</v>
      </c>
      <c r="BA159" s="102">
        <f t="shared" si="76"/>
        <v>0</v>
      </c>
      <c r="BB159" s="100" t="e">
        <f t="shared" si="77"/>
        <v>#DIV/0!</v>
      </c>
      <c r="BC159" s="100">
        <f t="shared" si="78"/>
        <v>0</v>
      </c>
      <c r="BD159" s="100" t="e">
        <f t="shared" si="79"/>
        <v>#DIV/0!</v>
      </c>
      <c r="BE159" s="100">
        <f t="shared" si="80"/>
        <v>0</v>
      </c>
      <c r="BF159" s="100" t="e">
        <f t="shared" si="81"/>
        <v>#DIV/0!</v>
      </c>
      <c r="BG159" s="103" t="e">
        <f>+VLOOKUP(K159,'Código Barras'!$C$3:$D$1694,1,0)</f>
        <v>#N/A</v>
      </c>
      <c r="BH159" s="101" t="e">
        <f t="shared" si="82"/>
        <v>#DIV/0!</v>
      </c>
      <c r="BI159" s="103" t="e">
        <f>+VLOOKUP(M159,'Código Barras'!$C$3:$D$1694,1,0)</f>
        <v>#N/A</v>
      </c>
      <c r="BJ159" s="101" t="e">
        <f t="shared" si="83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4"/>
        <v>0</v>
      </c>
      <c r="BQ159" s="103">
        <f t="shared" si="85"/>
        <v>0</v>
      </c>
      <c r="BR159" s="103">
        <f t="shared" si="86"/>
        <v>0</v>
      </c>
      <c r="BS159" s="103">
        <f t="shared" si="87"/>
        <v>0</v>
      </c>
      <c r="BT159" s="101">
        <f t="shared" si="88"/>
        <v>0</v>
      </c>
      <c r="BU159" s="101">
        <f t="shared" si="89"/>
        <v>0</v>
      </c>
      <c r="BV159" s="101">
        <f t="shared" si="90"/>
        <v>0</v>
      </c>
      <c r="BW159" s="101">
        <f t="shared" si="91"/>
        <v>0</v>
      </c>
      <c r="BX159" s="101">
        <f t="shared" si="92"/>
        <v>0</v>
      </c>
      <c r="BY159" s="101">
        <f t="shared" si="93"/>
        <v>0</v>
      </c>
      <c r="BZ159" s="101">
        <f t="shared" si="94"/>
        <v>0</v>
      </c>
      <c r="CA159" s="101">
        <f t="shared" si="95"/>
        <v>0</v>
      </c>
      <c r="CB159" s="100">
        <f t="shared" si="96"/>
        <v>0</v>
      </c>
      <c r="CC159" s="101">
        <f t="shared" si="97"/>
        <v>0</v>
      </c>
      <c r="CD159" s="102">
        <f t="shared" si="98"/>
        <v>0</v>
      </c>
      <c r="CE159" s="100">
        <f t="shared" si="99"/>
        <v>0</v>
      </c>
      <c r="CF159" s="100">
        <f t="shared" si="100"/>
        <v>0</v>
      </c>
      <c r="CG159" s="100">
        <f t="shared" si="101"/>
        <v>0</v>
      </c>
      <c r="CH159" s="100">
        <f t="shared" si="102"/>
        <v>0</v>
      </c>
      <c r="CI159" s="100">
        <f t="shared" si="103"/>
        <v>0</v>
      </c>
      <c r="CJ159" s="103">
        <f t="shared" si="104"/>
        <v>0</v>
      </c>
      <c r="CK159" s="101">
        <f t="shared" si="105"/>
        <v>0</v>
      </c>
      <c r="CL159" s="103">
        <f t="shared" si="106"/>
        <v>0</v>
      </c>
      <c r="CM159" s="101" t="e">
        <f t="shared" si="107"/>
        <v>#DIV/0!</v>
      </c>
    </row>
    <row r="160" spans="2:91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3"/>
        <v>10</v>
      </c>
      <c r="AY160" s="100" t="e">
        <f t="shared" si="74"/>
        <v>#DIV/0!</v>
      </c>
      <c r="AZ160" s="101" t="e">
        <f t="shared" si="75"/>
        <v>#DIV/0!</v>
      </c>
      <c r="BA160" s="102">
        <f t="shared" si="76"/>
        <v>0</v>
      </c>
      <c r="BB160" s="100" t="e">
        <f t="shared" si="77"/>
        <v>#DIV/0!</v>
      </c>
      <c r="BC160" s="100">
        <f t="shared" si="78"/>
        <v>0</v>
      </c>
      <c r="BD160" s="100" t="e">
        <f t="shared" si="79"/>
        <v>#DIV/0!</v>
      </c>
      <c r="BE160" s="100">
        <f t="shared" si="80"/>
        <v>0</v>
      </c>
      <c r="BF160" s="100" t="e">
        <f t="shared" si="81"/>
        <v>#DIV/0!</v>
      </c>
      <c r="BG160" s="103" t="e">
        <f>+VLOOKUP(K160,'Código Barras'!$C$3:$D$1694,1,0)</f>
        <v>#N/A</v>
      </c>
      <c r="BH160" s="101" t="e">
        <f t="shared" si="82"/>
        <v>#DIV/0!</v>
      </c>
      <c r="BI160" s="103" t="e">
        <f>+VLOOKUP(M160,'Código Barras'!$C$3:$D$1694,1,0)</f>
        <v>#N/A</v>
      </c>
      <c r="BJ160" s="101" t="e">
        <f t="shared" si="83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4"/>
        <v>0</v>
      </c>
      <c r="BQ160" s="103">
        <f t="shared" si="85"/>
        <v>0</v>
      </c>
      <c r="BR160" s="103">
        <f t="shared" si="86"/>
        <v>0</v>
      </c>
      <c r="BS160" s="103">
        <f t="shared" si="87"/>
        <v>0</v>
      </c>
      <c r="BT160" s="101">
        <f t="shared" si="88"/>
        <v>0</v>
      </c>
      <c r="BU160" s="101">
        <f t="shared" si="89"/>
        <v>0</v>
      </c>
      <c r="BV160" s="101">
        <f t="shared" si="90"/>
        <v>0</v>
      </c>
      <c r="BW160" s="101">
        <f t="shared" si="91"/>
        <v>0</v>
      </c>
      <c r="BX160" s="101">
        <f t="shared" si="92"/>
        <v>0</v>
      </c>
      <c r="BY160" s="101">
        <f t="shared" si="93"/>
        <v>0</v>
      </c>
      <c r="BZ160" s="101">
        <f t="shared" si="94"/>
        <v>0</v>
      </c>
      <c r="CA160" s="101">
        <f t="shared" si="95"/>
        <v>0</v>
      </c>
      <c r="CB160" s="100">
        <f t="shared" si="96"/>
        <v>0</v>
      </c>
      <c r="CC160" s="101">
        <f t="shared" si="97"/>
        <v>0</v>
      </c>
      <c r="CD160" s="102">
        <f t="shared" si="98"/>
        <v>0</v>
      </c>
      <c r="CE160" s="100">
        <f t="shared" si="99"/>
        <v>0</v>
      </c>
      <c r="CF160" s="100">
        <f t="shared" si="100"/>
        <v>0</v>
      </c>
      <c r="CG160" s="100">
        <f t="shared" si="101"/>
        <v>0</v>
      </c>
      <c r="CH160" s="100">
        <f t="shared" si="102"/>
        <v>0</v>
      </c>
      <c r="CI160" s="100">
        <f t="shared" si="103"/>
        <v>0</v>
      </c>
      <c r="CJ160" s="103">
        <f t="shared" si="104"/>
        <v>0</v>
      </c>
      <c r="CK160" s="101">
        <f t="shared" si="105"/>
        <v>0</v>
      </c>
      <c r="CL160" s="103">
        <f t="shared" si="106"/>
        <v>0</v>
      </c>
      <c r="CM160" s="101" t="e">
        <f t="shared" si="107"/>
        <v>#DIV/0!</v>
      </c>
    </row>
    <row r="161" spans="2:91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3"/>
        <v>10</v>
      </c>
      <c r="AY161" s="100" t="e">
        <f t="shared" si="74"/>
        <v>#DIV/0!</v>
      </c>
      <c r="AZ161" s="101" t="e">
        <f t="shared" si="75"/>
        <v>#DIV/0!</v>
      </c>
      <c r="BA161" s="102">
        <f t="shared" si="76"/>
        <v>0</v>
      </c>
      <c r="BB161" s="100" t="e">
        <f t="shared" si="77"/>
        <v>#DIV/0!</v>
      </c>
      <c r="BC161" s="100">
        <f t="shared" si="78"/>
        <v>0</v>
      </c>
      <c r="BD161" s="100" t="e">
        <f t="shared" si="79"/>
        <v>#DIV/0!</v>
      </c>
      <c r="BE161" s="100">
        <f t="shared" si="80"/>
        <v>0</v>
      </c>
      <c r="BF161" s="100" t="e">
        <f t="shared" si="81"/>
        <v>#DIV/0!</v>
      </c>
      <c r="BG161" s="103" t="e">
        <f>+VLOOKUP(K161,'Código Barras'!$C$3:$D$1694,1,0)</f>
        <v>#N/A</v>
      </c>
      <c r="BH161" s="101" t="e">
        <f t="shared" si="82"/>
        <v>#DIV/0!</v>
      </c>
      <c r="BI161" s="103" t="e">
        <f>+VLOOKUP(M161,'Código Barras'!$C$3:$D$1694,1,0)</f>
        <v>#N/A</v>
      </c>
      <c r="BJ161" s="101" t="e">
        <f t="shared" si="83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4"/>
        <v>0</v>
      </c>
      <c r="BQ161" s="103">
        <f t="shared" si="85"/>
        <v>0</v>
      </c>
      <c r="BR161" s="103">
        <f t="shared" si="86"/>
        <v>0</v>
      </c>
      <c r="BS161" s="103">
        <f t="shared" si="87"/>
        <v>0</v>
      </c>
      <c r="BT161" s="101">
        <f t="shared" si="88"/>
        <v>0</v>
      </c>
      <c r="BU161" s="101">
        <f t="shared" si="89"/>
        <v>0</v>
      </c>
      <c r="BV161" s="101">
        <f t="shared" si="90"/>
        <v>0</v>
      </c>
      <c r="BW161" s="101">
        <f t="shared" si="91"/>
        <v>0</v>
      </c>
      <c r="BX161" s="101">
        <f t="shared" si="92"/>
        <v>0</v>
      </c>
      <c r="BY161" s="101">
        <f t="shared" si="93"/>
        <v>0</v>
      </c>
      <c r="BZ161" s="101">
        <f t="shared" si="94"/>
        <v>0</v>
      </c>
      <c r="CA161" s="101">
        <f t="shared" si="95"/>
        <v>0</v>
      </c>
      <c r="CB161" s="100">
        <f t="shared" si="96"/>
        <v>0</v>
      </c>
      <c r="CC161" s="101">
        <f t="shared" si="97"/>
        <v>0</v>
      </c>
      <c r="CD161" s="102">
        <f t="shared" si="98"/>
        <v>0</v>
      </c>
      <c r="CE161" s="100">
        <f t="shared" si="99"/>
        <v>0</v>
      </c>
      <c r="CF161" s="100">
        <f t="shared" si="100"/>
        <v>0</v>
      </c>
      <c r="CG161" s="100">
        <f t="shared" si="101"/>
        <v>0</v>
      </c>
      <c r="CH161" s="100">
        <f t="shared" si="102"/>
        <v>0</v>
      </c>
      <c r="CI161" s="100">
        <f t="shared" si="103"/>
        <v>0</v>
      </c>
      <c r="CJ161" s="103">
        <f t="shared" si="104"/>
        <v>0</v>
      </c>
      <c r="CK161" s="101">
        <f t="shared" si="105"/>
        <v>0</v>
      </c>
      <c r="CL161" s="103">
        <f t="shared" si="106"/>
        <v>0</v>
      </c>
      <c r="CM161" s="101" t="e">
        <f t="shared" si="107"/>
        <v>#DIV/0!</v>
      </c>
    </row>
    <row r="162" spans="2:91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3"/>
        <v>10</v>
      </c>
      <c r="AY162" s="100" t="e">
        <f t="shared" si="74"/>
        <v>#DIV/0!</v>
      </c>
      <c r="AZ162" s="101" t="e">
        <f t="shared" si="75"/>
        <v>#DIV/0!</v>
      </c>
      <c r="BA162" s="102">
        <f t="shared" si="76"/>
        <v>0</v>
      </c>
      <c r="BB162" s="100" t="e">
        <f t="shared" si="77"/>
        <v>#DIV/0!</v>
      </c>
      <c r="BC162" s="100">
        <f t="shared" si="78"/>
        <v>0</v>
      </c>
      <c r="BD162" s="100" t="e">
        <f t="shared" si="79"/>
        <v>#DIV/0!</v>
      </c>
      <c r="BE162" s="100">
        <f t="shared" si="80"/>
        <v>0</v>
      </c>
      <c r="BF162" s="100" t="e">
        <f t="shared" si="81"/>
        <v>#DIV/0!</v>
      </c>
      <c r="BG162" s="103" t="e">
        <f>+VLOOKUP(K162,'Código Barras'!$C$3:$D$1694,1,0)</f>
        <v>#N/A</v>
      </c>
      <c r="BH162" s="101" t="e">
        <f t="shared" si="82"/>
        <v>#DIV/0!</v>
      </c>
      <c r="BI162" s="103" t="e">
        <f>+VLOOKUP(M162,'Código Barras'!$C$3:$D$1694,1,0)</f>
        <v>#N/A</v>
      </c>
      <c r="BJ162" s="101" t="e">
        <f t="shared" si="83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4"/>
        <v>0</v>
      </c>
      <c r="BQ162" s="103">
        <f t="shared" si="85"/>
        <v>0</v>
      </c>
      <c r="BR162" s="103">
        <f t="shared" si="86"/>
        <v>0</v>
      </c>
      <c r="BS162" s="103">
        <f t="shared" si="87"/>
        <v>0</v>
      </c>
      <c r="BT162" s="101">
        <f t="shared" si="88"/>
        <v>0</v>
      </c>
      <c r="BU162" s="101">
        <f t="shared" si="89"/>
        <v>0</v>
      </c>
      <c r="BV162" s="101">
        <f t="shared" si="90"/>
        <v>0</v>
      </c>
      <c r="BW162" s="101">
        <f t="shared" si="91"/>
        <v>0</v>
      </c>
      <c r="BX162" s="101">
        <f t="shared" si="92"/>
        <v>0</v>
      </c>
      <c r="BY162" s="101">
        <f t="shared" si="93"/>
        <v>0</v>
      </c>
      <c r="BZ162" s="101">
        <f t="shared" si="94"/>
        <v>0</v>
      </c>
      <c r="CA162" s="101">
        <f t="shared" si="95"/>
        <v>0</v>
      </c>
      <c r="CB162" s="100">
        <f t="shared" si="96"/>
        <v>0</v>
      </c>
      <c r="CC162" s="101">
        <f t="shared" si="97"/>
        <v>0</v>
      </c>
      <c r="CD162" s="102">
        <f t="shared" si="98"/>
        <v>0</v>
      </c>
      <c r="CE162" s="100">
        <f t="shared" si="99"/>
        <v>0</v>
      </c>
      <c r="CF162" s="100">
        <f t="shared" si="100"/>
        <v>0</v>
      </c>
      <c r="CG162" s="100">
        <f t="shared" si="101"/>
        <v>0</v>
      </c>
      <c r="CH162" s="100">
        <f t="shared" si="102"/>
        <v>0</v>
      </c>
      <c r="CI162" s="100">
        <f t="shared" si="103"/>
        <v>0</v>
      </c>
      <c r="CJ162" s="103">
        <f t="shared" si="104"/>
        <v>0</v>
      </c>
      <c r="CK162" s="101">
        <f t="shared" si="105"/>
        <v>0</v>
      </c>
      <c r="CL162" s="103">
        <f t="shared" si="106"/>
        <v>0</v>
      </c>
      <c r="CM162" s="101" t="e">
        <f t="shared" si="107"/>
        <v>#DIV/0!</v>
      </c>
    </row>
    <row r="163" spans="2:91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3"/>
        <v>10</v>
      </c>
      <c r="AY163" s="100" t="e">
        <f t="shared" si="74"/>
        <v>#DIV/0!</v>
      </c>
      <c r="AZ163" s="101" t="e">
        <f t="shared" si="75"/>
        <v>#DIV/0!</v>
      </c>
      <c r="BA163" s="102">
        <f t="shared" si="76"/>
        <v>0</v>
      </c>
      <c r="BB163" s="100" t="e">
        <f t="shared" si="77"/>
        <v>#DIV/0!</v>
      </c>
      <c r="BC163" s="100">
        <f t="shared" si="78"/>
        <v>0</v>
      </c>
      <c r="BD163" s="100" t="e">
        <f t="shared" si="79"/>
        <v>#DIV/0!</v>
      </c>
      <c r="BE163" s="100">
        <f t="shared" si="80"/>
        <v>0</v>
      </c>
      <c r="BF163" s="100" t="e">
        <f t="shared" si="81"/>
        <v>#DIV/0!</v>
      </c>
      <c r="BG163" s="103" t="e">
        <f>+VLOOKUP(K163,'Código Barras'!$C$3:$D$1694,1,0)</f>
        <v>#N/A</v>
      </c>
      <c r="BH163" s="101" t="e">
        <f t="shared" si="82"/>
        <v>#DIV/0!</v>
      </c>
      <c r="BI163" s="103" t="e">
        <f>+VLOOKUP(M163,'Código Barras'!$C$3:$D$1694,1,0)</f>
        <v>#N/A</v>
      </c>
      <c r="BJ163" s="101" t="e">
        <f t="shared" si="83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4"/>
        <v>0</v>
      </c>
      <c r="BQ163" s="103">
        <f t="shared" si="85"/>
        <v>0</v>
      </c>
      <c r="BR163" s="103">
        <f t="shared" si="86"/>
        <v>0</v>
      </c>
      <c r="BS163" s="103">
        <f t="shared" si="87"/>
        <v>0</v>
      </c>
      <c r="BT163" s="101">
        <f t="shared" si="88"/>
        <v>0</v>
      </c>
      <c r="BU163" s="101">
        <f t="shared" si="89"/>
        <v>0</v>
      </c>
      <c r="BV163" s="101">
        <f t="shared" si="90"/>
        <v>0</v>
      </c>
      <c r="BW163" s="101">
        <f t="shared" si="91"/>
        <v>0</v>
      </c>
      <c r="BX163" s="101">
        <f t="shared" si="92"/>
        <v>0</v>
      </c>
      <c r="BY163" s="101">
        <f t="shared" si="93"/>
        <v>0</v>
      </c>
      <c r="BZ163" s="101">
        <f t="shared" si="94"/>
        <v>0</v>
      </c>
      <c r="CA163" s="101">
        <f t="shared" si="95"/>
        <v>0</v>
      </c>
      <c r="CB163" s="100">
        <f t="shared" si="96"/>
        <v>0</v>
      </c>
      <c r="CC163" s="101">
        <f t="shared" si="97"/>
        <v>0</v>
      </c>
      <c r="CD163" s="102">
        <f t="shared" si="98"/>
        <v>0</v>
      </c>
      <c r="CE163" s="100">
        <f t="shared" si="99"/>
        <v>0</v>
      </c>
      <c r="CF163" s="100">
        <f t="shared" si="100"/>
        <v>0</v>
      </c>
      <c r="CG163" s="100">
        <f t="shared" si="101"/>
        <v>0</v>
      </c>
      <c r="CH163" s="100">
        <f t="shared" si="102"/>
        <v>0</v>
      </c>
      <c r="CI163" s="100">
        <f t="shared" si="103"/>
        <v>0</v>
      </c>
      <c r="CJ163" s="103">
        <f t="shared" si="104"/>
        <v>0</v>
      </c>
      <c r="CK163" s="101">
        <f t="shared" si="105"/>
        <v>0</v>
      </c>
      <c r="CL163" s="103">
        <f t="shared" si="106"/>
        <v>0</v>
      </c>
      <c r="CM163" s="101" t="e">
        <f t="shared" si="107"/>
        <v>#DIV/0!</v>
      </c>
    </row>
    <row r="164" spans="2:91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3"/>
        <v>10</v>
      </c>
      <c r="AY164" s="100" t="e">
        <f t="shared" si="74"/>
        <v>#DIV/0!</v>
      </c>
      <c r="AZ164" s="101" t="e">
        <f t="shared" si="75"/>
        <v>#DIV/0!</v>
      </c>
      <c r="BA164" s="102">
        <f t="shared" si="76"/>
        <v>0</v>
      </c>
      <c r="BB164" s="100" t="e">
        <f t="shared" si="77"/>
        <v>#DIV/0!</v>
      </c>
      <c r="BC164" s="100">
        <f t="shared" si="78"/>
        <v>0</v>
      </c>
      <c r="BD164" s="100" t="e">
        <f t="shared" si="79"/>
        <v>#DIV/0!</v>
      </c>
      <c r="BE164" s="100">
        <f t="shared" si="80"/>
        <v>0</v>
      </c>
      <c r="BF164" s="100" t="e">
        <f t="shared" si="81"/>
        <v>#DIV/0!</v>
      </c>
      <c r="BG164" s="103" t="e">
        <f>+VLOOKUP(K164,'Código Barras'!$C$3:$D$1694,1,0)</f>
        <v>#N/A</v>
      </c>
      <c r="BH164" s="101" t="e">
        <f t="shared" si="82"/>
        <v>#DIV/0!</v>
      </c>
      <c r="BI164" s="103" t="e">
        <f>+VLOOKUP(M164,'Código Barras'!$C$3:$D$1694,1,0)</f>
        <v>#N/A</v>
      </c>
      <c r="BJ164" s="101" t="e">
        <f t="shared" si="83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4"/>
        <v>0</v>
      </c>
      <c r="BQ164" s="103">
        <f t="shared" si="85"/>
        <v>0</v>
      </c>
      <c r="BR164" s="103">
        <f t="shared" si="86"/>
        <v>0</v>
      </c>
      <c r="BS164" s="103">
        <f t="shared" si="87"/>
        <v>0</v>
      </c>
      <c r="BT164" s="101">
        <f t="shared" si="88"/>
        <v>0</v>
      </c>
      <c r="BU164" s="101">
        <f t="shared" si="89"/>
        <v>0</v>
      </c>
      <c r="BV164" s="101">
        <f t="shared" si="90"/>
        <v>0</v>
      </c>
      <c r="BW164" s="101">
        <f t="shared" si="91"/>
        <v>0</v>
      </c>
      <c r="BX164" s="101">
        <f t="shared" si="92"/>
        <v>0</v>
      </c>
      <c r="BY164" s="101">
        <f t="shared" si="93"/>
        <v>0</v>
      </c>
      <c r="BZ164" s="101">
        <f t="shared" si="94"/>
        <v>0</v>
      </c>
      <c r="CA164" s="101">
        <f t="shared" si="95"/>
        <v>0</v>
      </c>
      <c r="CB164" s="100">
        <f t="shared" si="96"/>
        <v>0</v>
      </c>
      <c r="CC164" s="101">
        <f t="shared" si="97"/>
        <v>0</v>
      </c>
      <c r="CD164" s="102">
        <f t="shared" si="98"/>
        <v>0</v>
      </c>
      <c r="CE164" s="100">
        <f t="shared" si="99"/>
        <v>0</v>
      </c>
      <c r="CF164" s="100">
        <f t="shared" si="100"/>
        <v>0</v>
      </c>
      <c r="CG164" s="100">
        <f t="shared" si="101"/>
        <v>0</v>
      </c>
      <c r="CH164" s="100">
        <f t="shared" si="102"/>
        <v>0</v>
      </c>
      <c r="CI164" s="100">
        <f t="shared" si="103"/>
        <v>0</v>
      </c>
      <c r="CJ164" s="103">
        <f t="shared" si="104"/>
        <v>0</v>
      </c>
      <c r="CK164" s="101">
        <f t="shared" si="105"/>
        <v>0</v>
      </c>
      <c r="CL164" s="103">
        <f t="shared" si="106"/>
        <v>0</v>
      </c>
      <c r="CM164" s="101" t="e">
        <f t="shared" si="107"/>
        <v>#DIV/0!</v>
      </c>
    </row>
    <row r="165" spans="2:91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3"/>
        <v>10</v>
      </c>
      <c r="AY165" s="100" t="e">
        <f t="shared" si="74"/>
        <v>#DIV/0!</v>
      </c>
      <c r="AZ165" s="101" t="e">
        <f t="shared" si="75"/>
        <v>#DIV/0!</v>
      </c>
      <c r="BA165" s="102">
        <f t="shared" si="76"/>
        <v>0</v>
      </c>
      <c r="BB165" s="100" t="e">
        <f t="shared" si="77"/>
        <v>#DIV/0!</v>
      </c>
      <c r="BC165" s="100">
        <f t="shared" si="78"/>
        <v>0</v>
      </c>
      <c r="BD165" s="100" t="e">
        <f t="shared" si="79"/>
        <v>#DIV/0!</v>
      </c>
      <c r="BE165" s="100">
        <f t="shared" si="80"/>
        <v>0</v>
      </c>
      <c r="BF165" s="100" t="e">
        <f t="shared" si="81"/>
        <v>#DIV/0!</v>
      </c>
      <c r="BG165" s="103" t="e">
        <f>+VLOOKUP(K165,'Código Barras'!$C$3:$D$1694,1,0)</f>
        <v>#N/A</v>
      </c>
      <c r="BH165" s="101" t="e">
        <f t="shared" si="82"/>
        <v>#DIV/0!</v>
      </c>
      <c r="BI165" s="103" t="e">
        <f>+VLOOKUP(M165,'Código Barras'!$C$3:$D$1694,1,0)</f>
        <v>#N/A</v>
      </c>
      <c r="BJ165" s="101" t="e">
        <f t="shared" si="83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4"/>
        <v>0</v>
      </c>
      <c r="BQ165" s="103">
        <f t="shared" si="85"/>
        <v>0</v>
      </c>
      <c r="BR165" s="103">
        <f t="shared" si="86"/>
        <v>0</v>
      </c>
      <c r="BS165" s="103">
        <f t="shared" si="87"/>
        <v>0</v>
      </c>
      <c r="BT165" s="101">
        <f t="shared" si="88"/>
        <v>0</v>
      </c>
      <c r="BU165" s="101">
        <f t="shared" si="89"/>
        <v>0</v>
      </c>
      <c r="BV165" s="101">
        <f t="shared" si="90"/>
        <v>0</v>
      </c>
      <c r="BW165" s="101">
        <f t="shared" si="91"/>
        <v>0</v>
      </c>
      <c r="BX165" s="101">
        <f t="shared" si="92"/>
        <v>0</v>
      </c>
      <c r="BY165" s="101">
        <f t="shared" si="93"/>
        <v>0</v>
      </c>
      <c r="BZ165" s="101">
        <f t="shared" si="94"/>
        <v>0</v>
      </c>
      <c r="CA165" s="101">
        <f t="shared" si="95"/>
        <v>0</v>
      </c>
      <c r="CB165" s="100">
        <f t="shared" si="96"/>
        <v>0</v>
      </c>
      <c r="CC165" s="101">
        <f t="shared" si="97"/>
        <v>0</v>
      </c>
      <c r="CD165" s="102">
        <f t="shared" si="98"/>
        <v>0</v>
      </c>
      <c r="CE165" s="100">
        <f t="shared" si="99"/>
        <v>0</v>
      </c>
      <c r="CF165" s="100">
        <f t="shared" si="100"/>
        <v>0</v>
      </c>
      <c r="CG165" s="100">
        <f t="shared" si="101"/>
        <v>0</v>
      </c>
      <c r="CH165" s="100">
        <f t="shared" si="102"/>
        <v>0</v>
      </c>
      <c r="CI165" s="100">
        <f t="shared" si="103"/>
        <v>0</v>
      </c>
      <c r="CJ165" s="103">
        <f t="shared" si="104"/>
        <v>0</v>
      </c>
      <c r="CK165" s="101">
        <f t="shared" si="105"/>
        <v>0</v>
      </c>
      <c r="CL165" s="103">
        <f t="shared" si="106"/>
        <v>0</v>
      </c>
      <c r="CM165" s="101" t="e">
        <f t="shared" si="107"/>
        <v>#DIV/0!</v>
      </c>
    </row>
    <row r="166" spans="2:91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3"/>
        <v>10</v>
      </c>
      <c r="AY166" s="100" t="e">
        <f t="shared" si="74"/>
        <v>#DIV/0!</v>
      </c>
      <c r="AZ166" s="101" t="e">
        <f t="shared" si="75"/>
        <v>#DIV/0!</v>
      </c>
      <c r="BA166" s="102">
        <f t="shared" si="76"/>
        <v>0</v>
      </c>
      <c r="BB166" s="100" t="e">
        <f t="shared" si="77"/>
        <v>#DIV/0!</v>
      </c>
      <c r="BC166" s="100">
        <f t="shared" si="78"/>
        <v>0</v>
      </c>
      <c r="BD166" s="100" t="e">
        <f t="shared" si="79"/>
        <v>#DIV/0!</v>
      </c>
      <c r="BE166" s="100">
        <f t="shared" si="80"/>
        <v>0</v>
      </c>
      <c r="BF166" s="100" t="e">
        <f t="shared" si="81"/>
        <v>#DIV/0!</v>
      </c>
      <c r="BG166" s="103" t="e">
        <f>+VLOOKUP(K166,'Código Barras'!$C$3:$D$1694,1,0)</f>
        <v>#N/A</v>
      </c>
      <c r="BH166" s="101" t="e">
        <f t="shared" si="82"/>
        <v>#DIV/0!</v>
      </c>
      <c r="BI166" s="103" t="e">
        <f>+VLOOKUP(M166,'Código Barras'!$C$3:$D$1694,1,0)</f>
        <v>#N/A</v>
      </c>
      <c r="BJ166" s="101" t="e">
        <f t="shared" si="83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4"/>
        <v>0</v>
      </c>
      <c r="BQ166" s="103">
        <f t="shared" si="85"/>
        <v>0</v>
      </c>
      <c r="BR166" s="103">
        <f t="shared" si="86"/>
        <v>0</v>
      </c>
      <c r="BS166" s="103">
        <f t="shared" si="87"/>
        <v>0</v>
      </c>
      <c r="BT166" s="101">
        <f t="shared" si="88"/>
        <v>0</v>
      </c>
      <c r="BU166" s="101">
        <f t="shared" si="89"/>
        <v>0</v>
      </c>
      <c r="BV166" s="101">
        <f t="shared" si="90"/>
        <v>0</v>
      </c>
      <c r="BW166" s="101">
        <f t="shared" si="91"/>
        <v>0</v>
      </c>
      <c r="BX166" s="101">
        <f t="shared" si="92"/>
        <v>0</v>
      </c>
      <c r="BY166" s="101">
        <f t="shared" si="93"/>
        <v>0</v>
      </c>
      <c r="BZ166" s="101">
        <f t="shared" si="94"/>
        <v>0</v>
      </c>
      <c r="CA166" s="101">
        <f t="shared" si="95"/>
        <v>0</v>
      </c>
      <c r="CB166" s="100">
        <f t="shared" si="96"/>
        <v>0</v>
      </c>
      <c r="CC166" s="101">
        <f t="shared" si="97"/>
        <v>0</v>
      </c>
      <c r="CD166" s="102">
        <f t="shared" si="98"/>
        <v>0</v>
      </c>
      <c r="CE166" s="100">
        <f t="shared" si="99"/>
        <v>0</v>
      </c>
      <c r="CF166" s="100">
        <f t="shared" si="100"/>
        <v>0</v>
      </c>
      <c r="CG166" s="100">
        <f t="shared" si="101"/>
        <v>0</v>
      </c>
      <c r="CH166" s="100">
        <f t="shared" si="102"/>
        <v>0</v>
      </c>
      <c r="CI166" s="100">
        <f t="shared" si="103"/>
        <v>0</v>
      </c>
      <c r="CJ166" s="103">
        <f t="shared" si="104"/>
        <v>0</v>
      </c>
      <c r="CK166" s="101">
        <f t="shared" si="105"/>
        <v>0</v>
      </c>
      <c r="CL166" s="103">
        <f t="shared" si="106"/>
        <v>0</v>
      </c>
      <c r="CM166" s="101" t="e">
        <f t="shared" si="107"/>
        <v>#DIV/0!</v>
      </c>
    </row>
    <row r="167" spans="2:91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3"/>
        <v>10</v>
      </c>
      <c r="AY167" s="100" t="e">
        <f t="shared" si="74"/>
        <v>#DIV/0!</v>
      </c>
      <c r="AZ167" s="101" t="e">
        <f t="shared" si="75"/>
        <v>#DIV/0!</v>
      </c>
      <c r="BA167" s="102">
        <f t="shared" si="76"/>
        <v>0</v>
      </c>
      <c r="BB167" s="100" t="e">
        <f t="shared" si="77"/>
        <v>#DIV/0!</v>
      </c>
      <c r="BC167" s="100">
        <f t="shared" si="78"/>
        <v>0</v>
      </c>
      <c r="BD167" s="100" t="e">
        <f t="shared" si="79"/>
        <v>#DIV/0!</v>
      </c>
      <c r="BE167" s="100">
        <f t="shared" si="80"/>
        <v>0</v>
      </c>
      <c r="BF167" s="100" t="e">
        <f t="shared" si="81"/>
        <v>#DIV/0!</v>
      </c>
      <c r="BG167" s="103" t="e">
        <f>+VLOOKUP(K167,'Código Barras'!$C$3:$D$1694,1,0)</f>
        <v>#N/A</v>
      </c>
      <c r="BH167" s="101" t="e">
        <f t="shared" si="82"/>
        <v>#DIV/0!</v>
      </c>
      <c r="BI167" s="103" t="e">
        <f>+VLOOKUP(M167,'Código Barras'!$C$3:$D$1694,1,0)</f>
        <v>#N/A</v>
      </c>
      <c r="BJ167" s="101" t="e">
        <f t="shared" si="83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4"/>
        <v>0</v>
      </c>
      <c r="BQ167" s="103">
        <f t="shared" si="85"/>
        <v>0</v>
      </c>
      <c r="BR167" s="103">
        <f t="shared" si="86"/>
        <v>0</v>
      </c>
      <c r="BS167" s="103">
        <f t="shared" si="87"/>
        <v>0</v>
      </c>
      <c r="BT167" s="101">
        <f t="shared" si="88"/>
        <v>0</v>
      </c>
      <c r="BU167" s="101">
        <f t="shared" si="89"/>
        <v>0</v>
      </c>
      <c r="BV167" s="101">
        <f t="shared" si="90"/>
        <v>0</v>
      </c>
      <c r="BW167" s="101">
        <f t="shared" si="91"/>
        <v>0</v>
      </c>
      <c r="BX167" s="101">
        <f t="shared" si="92"/>
        <v>0</v>
      </c>
      <c r="BY167" s="101">
        <f t="shared" si="93"/>
        <v>0</v>
      </c>
      <c r="BZ167" s="101">
        <f t="shared" si="94"/>
        <v>0</v>
      </c>
      <c r="CA167" s="101">
        <f t="shared" si="95"/>
        <v>0</v>
      </c>
      <c r="CB167" s="100">
        <f t="shared" si="96"/>
        <v>0</v>
      </c>
      <c r="CC167" s="101">
        <f t="shared" si="97"/>
        <v>0</v>
      </c>
      <c r="CD167" s="102">
        <f t="shared" si="98"/>
        <v>0</v>
      </c>
      <c r="CE167" s="100">
        <f t="shared" si="99"/>
        <v>0</v>
      </c>
      <c r="CF167" s="100">
        <f t="shared" si="100"/>
        <v>0</v>
      </c>
      <c r="CG167" s="100">
        <f t="shared" si="101"/>
        <v>0</v>
      </c>
      <c r="CH167" s="100">
        <f t="shared" si="102"/>
        <v>0</v>
      </c>
      <c r="CI167" s="100">
        <f t="shared" si="103"/>
        <v>0</v>
      </c>
      <c r="CJ167" s="103">
        <f t="shared" si="104"/>
        <v>0</v>
      </c>
      <c r="CK167" s="101">
        <f t="shared" si="105"/>
        <v>0</v>
      </c>
      <c r="CL167" s="103">
        <f t="shared" si="106"/>
        <v>0</v>
      </c>
      <c r="CM167" s="101" t="e">
        <f t="shared" si="107"/>
        <v>#DIV/0!</v>
      </c>
    </row>
    <row r="168" spans="2:91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3"/>
        <v>10</v>
      </c>
      <c r="AY168" s="100" t="e">
        <f t="shared" si="74"/>
        <v>#DIV/0!</v>
      </c>
      <c r="AZ168" s="101" t="e">
        <f t="shared" si="75"/>
        <v>#DIV/0!</v>
      </c>
      <c r="BA168" s="102">
        <f t="shared" si="76"/>
        <v>0</v>
      </c>
      <c r="BB168" s="100" t="e">
        <f t="shared" si="77"/>
        <v>#DIV/0!</v>
      </c>
      <c r="BC168" s="100">
        <f t="shared" si="78"/>
        <v>0</v>
      </c>
      <c r="BD168" s="100" t="e">
        <f t="shared" si="79"/>
        <v>#DIV/0!</v>
      </c>
      <c r="BE168" s="100">
        <f t="shared" si="80"/>
        <v>0</v>
      </c>
      <c r="BF168" s="100" t="e">
        <f t="shared" si="81"/>
        <v>#DIV/0!</v>
      </c>
      <c r="BG168" s="103" t="e">
        <f>+VLOOKUP(K168,'Código Barras'!$C$3:$D$1694,1,0)</f>
        <v>#N/A</v>
      </c>
      <c r="BH168" s="101" t="e">
        <f t="shared" si="82"/>
        <v>#DIV/0!</v>
      </c>
      <c r="BI168" s="103" t="e">
        <f>+VLOOKUP(M168,'Código Barras'!$C$3:$D$1694,1,0)</f>
        <v>#N/A</v>
      </c>
      <c r="BJ168" s="101" t="e">
        <f t="shared" si="83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4"/>
        <v>0</v>
      </c>
      <c r="BQ168" s="103">
        <f t="shared" si="85"/>
        <v>0</v>
      </c>
      <c r="BR168" s="103">
        <f t="shared" si="86"/>
        <v>0</v>
      </c>
      <c r="BS168" s="103">
        <f t="shared" si="87"/>
        <v>0</v>
      </c>
      <c r="BT168" s="101">
        <f t="shared" si="88"/>
        <v>0</v>
      </c>
      <c r="BU168" s="101">
        <f t="shared" si="89"/>
        <v>0</v>
      </c>
      <c r="BV168" s="101">
        <f t="shared" si="90"/>
        <v>0</v>
      </c>
      <c r="BW168" s="101">
        <f t="shared" si="91"/>
        <v>0</v>
      </c>
      <c r="BX168" s="101">
        <f t="shared" si="92"/>
        <v>0</v>
      </c>
      <c r="BY168" s="101">
        <f t="shared" si="93"/>
        <v>0</v>
      </c>
      <c r="BZ168" s="101">
        <f t="shared" si="94"/>
        <v>0</v>
      </c>
      <c r="CA168" s="101">
        <f t="shared" si="95"/>
        <v>0</v>
      </c>
      <c r="CB168" s="100">
        <f t="shared" si="96"/>
        <v>0</v>
      </c>
      <c r="CC168" s="101">
        <f t="shared" si="97"/>
        <v>0</v>
      </c>
      <c r="CD168" s="102">
        <f t="shared" si="98"/>
        <v>0</v>
      </c>
      <c r="CE168" s="100">
        <f t="shared" si="99"/>
        <v>0</v>
      </c>
      <c r="CF168" s="100">
        <f t="shared" si="100"/>
        <v>0</v>
      </c>
      <c r="CG168" s="100">
        <f t="shared" si="101"/>
        <v>0</v>
      </c>
      <c r="CH168" s="100">
        <f t="shared" si="102"/>
        <v>0</v>
      </c>
      <c r="CI168" s="100">
        <f t="shared" si="103"/>
        <v>0</v>
      </c>
      <c r="CJ168" s="103">
        <f t="shared" si="104"/>
        <v>0</v>
      </c>
      <c r="CK168" s="101">
        <f t="shared" si="105"/>
        <v>0</v>
      </c>
      <c r="CL168" s="103">
        <f t="shared" si="106"/>
        <v>0</v>
      </c>
      <c r="CM168" s="101" t="e">
        <f t="shared" si="107"/>
        <v>#DIV/0!</v>
      </c>
    </row>
    <row r="169" spans="2:91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3"/>
        <v>10</v>
      </c>
      <c r="AY169" s="100" t="e">
        <f t="shared" si="74"/>
        <v>#DIV/0!</v>
      </c>
      <c r="AZ169" s="101" t="e">
        <f t="shared" si="75"/>
        <v>#DIV/0!</v>
      </c>
      <c r="BA169" s="102">
        <f t="shared" si="76"/>
        <v>0</v>
      </c>
      <c r="BB169" s="100" t="e">
        <f t="shared" si="77"/>
        <v>#DIV/0!</v>
      </c>
      <c r="BC169" s="100">
        <f t="shared" si="78"/>
        <v>0</v>
      </c>
      <c r="BD169" s="100" t="e">
        <f t="shared" si="79"/>
        <v>#DIV/0!</v>
      </c>
      <c r="BE169" s="100">
        <f t="shared" si="80"/>
        <v>0</v>
      </c>
      <c r="BF169" s="100" t="e">
        <f t="shared" si="81"/>
        <v>#DIV/0!</v>
      </c>
      <c r="BG169" s="103" t="e">
        <f>+VLOOKUP(K169,'Código Barras'!$C$3:$D$1694,1,0)</f>
        <v>#N/A</v>
      </c>
      <c r="BH169" s="101" t="e">
        <f t="shared" si="82"/>
        <v>#DIV/0!</v>
      </c>
      <c r="BI169" s="103" t="e">
        <f>+VLOOKUP(M169,'Código Barras'!$C$3:$D$1694,1,0)</f>
        <v>#N/A</v>
      </c>
      <c r="BJ169" s="101" t="e">
        <f t="shared" si="83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4"/>
        <v>0</v>
      </c>
      <c r="BQ169" s="103">
        <f t="shared" si="85"/>
        <v>0</v>
      </c>
      <c r="BR169" s="103">
        <f t="shared" si="86"/>
        <v>0</v>
      </c>
      <c r="BS169" s="103">
        <f t="shared" si="87"/>
        <v>0</v>
      </c>
      <c r="BT169" s="101">
        <f t="shared" si="88"/>
        <v>0</v>
      </c>
      <c r="BU169" s="101">
        <f t="shared" si="89"/>
        <v>0</v>
      </c>
      <c r="BV169" s="101">
        <f t="shared" si="90"/>
        <v>0</v>
      </c>
      <c r="BW169" s="101">
        <f t="shared" si="91"/>
        <v>0</v>
      </c>
      <c r="BX169" s="101">
        <f t="shared" si="92"/>
        <v>0</v>
      </c>
      <c r="BY169" s="101">
        <f t="shared" si="93"/>
        <v>0</v>
      </c>
      <c r="BZ169" s="101">
        <f t="shared" si="94"/>
        <v>0</v>
      </c>
      <c r="CA169" s="101">
        <f t="shared" si="95"/>
        <v>0</v>
      </c>
      <c r="CB169" s="100">
        <f t="shared" si="96"/>
        <v>0</v>
      </c>
      <c r="CC169" s="101">
        <f t="shared" si="97"/>
        <v>0</v>
      </c>
      <c r="CD169" s="102">
        <f t="shared" si="98"/>
        <v>0</v>
      </c>
      <c r="CE169" s="100">
        <f t="shared" si="99"/>
        <v>0</v>
      </c>
      <c r="CF169" s="100">
        <f t="shared" si="100"/>
        <v>0</v>
      </c>
      <c r="CG169" s="100">
        <f t="shared" si="101"/>
        <v>0</v>
      </c>
      <c r="CH169" s="100">
        <f t="shared" si="102"/>
        <v>0</v>
      </c>
      <c r="CI169" s="100">
        <f t="shared" si="103"/>
        <v>0</v>
      </c>
      <c r="CJ169" s="103">
        <f t="shared" si="104"/>
        <v>0</v>
      </c>
      <c r="CK169" s="101">
        <f t="shared" si="105"/>
        <v>0</v>
      </c>
      <c r="CL169" s="103">
        <f t="shared" si="106"/>
        <v>0</v>
      </c>
      <c r="CM169" s="101" t="e">
        <f t="shared" si="107"/>
        <v>#DIV/0!</v>
      </c>
    </row>
    <row r="170" spans="2:91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3"/>
        <v>10</v>
      </c>
      <c r="AY170" s="100" t="e">
        <f t="shared" si="74"/>
        <v>#DIV/0!</v>
      </c>
      <c r="AZ170" s="101" t="e">
        <f t="shared" si="75"/>
        <v>#DIV/0!</v>
      </c>
      <c r="BA170" s="102">
        <f t="shared" si="76"/>
        <v>0</v>
      </c>
      <c r="BB170" s="100" t="e">
        <f t="shared" si="77"/>
        <v>#DIV/0!</v>
      </c>
      <c r="BC170" s="100">
        <f t="shared" si="78"/>
        <v>0</v>
      </c>
      <c r="BD170" s="100" t="e">
        <f t="shared" si="79"/>
        <v>#DIV/0!</v>
      </c>
      <c r="BE170" s="100">
        <f t="shared" si="80"/>
        <v>0</v>
      </c>
      <c r="BF170" s="100" t="e">
        <f t="shared" si="81"/>
        <v>#DIV/0!</v>
      </c>
      <c r="BG170" s="103" t="e">
        <f>+VLOOKUP(K170,'Código Barras'!$C$3:$D$1694,1,0)</f>
        <v>#N/A</v>
      </c>
      <c r="BH170" s="101" t="e">
        <f t="shared" si="82"/>
        <v>#DIV/0!</v>
      </c>
      <c r="BI170" s="103" t="e">
        <f>+VLOOKUP(M170,'Código Barras'!$C$3:$D$1694,1,0)</f>
        <v>#N/A</v>
      </c>
      <c r="BJ170" s="101" t="e">
        <f t="shared" si="83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4"/>
        <v>0</v>
      </c>
      <c r="BQ170" s="103">
        <f t="shared" si="85"/>
        <v>0</v>
      </c>
      <c r="BR170" s="103">
        <f t="shared" si="86"/>
        <v>0</v>
      </c>
      <c r="BS170" s="103">
        <f t="shared" si="87"/>
        <v>0</v>
      </c>
      <c r="BT170" s="101">
        <f t="shared" si="88"/>
        <v>0</v>
      </c>
      <c r="BU170" s="101">
        <f t="shared" si="89"/>
        <v>0</v>
      </c>
      <c r="BV170" s="101">
        <f t="shared" si="90"/>
        <v>0</v>
      </c>
      <c r="BW170" s="101">
        <f t="shared" si="91"/>
        <v>0</v>
      </c>
      <c r="BX170" s="101">
        <f t="shared" si="92"/>
        <v>0</v>
      </c>
      <c r="BY170" s="101">
        <f t="shared" si="93"/>
        <v>0</v>
      </c>
      <c r="BZ170" s="101">
        <f t="shared" si="94"/>
        <v>0</v>
      </c>
      <c r="CA170" s="101">
        <f t="shared" si="95"/>
        <v>0</v>
      </c>
      <c r="CB170" s="100">
        <f t="shared" si="96"/>
        <v>0</v>
      </c>
      <c r="CC170" s="101">
        <f t="shared" si="97"/>
        <v>0</v>
      </c>
      <c r="CD170" s="102">
        <f t="shared" si="98"/>
        <v>0</v>
      </c>
      <c r="CE170" s="100">
        <f t="shared" si="99"/>
        <v>0</v>
      </c>
      <c r="CF170" s="100">
        <f t="shared" si="100"/>
        <v>0</v>
      </c>
      <c r="CG170" s="100">
        <f t="shared" si="101"/>
        <v>0</v>
      </c>
      <c r="CH170" s="100">
        <f t="shared" si="102"/>
        <v>0</v>
      </c>
      <c r="CI170" s="100">
        <f t="shared" si="103"/>
        <v>0</v>
      </c>
      <c r="CJ170" s="103">
        <f t="shared" si="104"/>
        <v>0</v>
      </c>
      <c r="CK170" s="101">
        <f t="shared" si="105"/>
        <v>0</v>
      </c>
      <c r="CL170" s="103">
        <f t="shared" si="106"/>
        <v>0</v>
      </c>
      <c r="CM170" s="101" t="e">
        <f t="shared" si="107"/>
        <v>#DIV/0!</v>
      </c>
    </row>
    <row r="171" spans="2:91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3"/>
        <v>10</v>
      </c>
      <c r="AY171" s="100" t="e">
        <f t="shared" si="74"/>
        <v>#DIV/0!</v>
      </c>
      <c r="AZ171" s="101" t="e">
        <f t="shared" si="75"/>
        <v>#DIV/0!</v>
      </c>
      <c r="BA171" s="102">
        <f t="shared" si="76"/>
        <v>0</v>
      </c>
      <c r="BB171" s="100" t="e">
        <f t="shared" si="77"/>
        <v>#DIV/0!</v>
      </c>
      <c r="BC171" s="100">
        <f t="shared" si="78"/>
        <v>0</v>
      </c>
      <c r="BD171" s="100" t="e">
        <f t="shared" si="79"/>
        <v>#DIV/0!</v>
      </c>
      <c r="BE171" s="100">
        <f t="shared" si="80"/>
        <v>0</v>
      </c>
      <c r="BF171" s="100" t="e">
        <f t="shared" si="81"/>
        <v>#DIV/0!</v>
      </c>
      <c r="BG171" s="103" t="e">
        <f>+VLOOKUP(K171,'Código Barras'!$C$3:$D$1694,1,0)</f>
        <v>#N/A</v>
      </c>
      <c r="BH171" s="101" t="e">
        <f t="shared" si="82"/>
        <v>#DIV/0!</v>
      </c>
      <c r="BI171" s="103" t="e">
        <f>+VLOOKUP(M171,'Código Barras'!$C$3:$D$1694,1,0)</f>
        <v>#N/A</v>
      </c>
      <c r="BJ171" s="101" t="e">
        <f t="shared" si="83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4"/>
        <v>0</v>
      </c>
      <c r="BQ171" s="103">
        <f t="shared" si="85"/>
        <v>0</v>
      </c>
      <c r="BR171" s="103">
        <f t="shared" si="86"/>
        <v>0</v>
      </c>
      <c r="BS171" s="103">
        <f t="shared" si="87"/>
        <v>0</v>
      </c>
      <c r="BT171" s="101">
        <f t="shared" si="88"/>
        <v>0</v>
      </c>
      <c r="BU171" s="101">
        <f t="shared" si="89"/>
        <v>0</v>
      </c>
      <c r="BV171" s="101">
        <f t="shared" si="90"/>
        <v>0</v>
      </c>
      <c r="BW171" s="101">
        <f t="shared" si="91"/>
        <v>0</v>
      </c>
      <c r="BX171" s="101">
        <f t="shared" si="92"/>
        <v>0</v>
      </c>
      <c r="BY171" s="101">
        <f t="shared" si="93"/>
        <v>0</v>
      </c>
      <c r="BZ171" s="101">
        <f t="shared" si="94"/>
        <v>0</v>
      </c>
      <c r="CA171" s="101">
        <f t="shared" si="95"/>
        <v>0</v>
      </c>
      <c r="CB171" s="100">
        <f t="shared" si="96"/>
        <v>0</v>
      </c>
      <c r="CC171" s="101">
        <f t="shared" si="97"/>
        <v>0</v>
      </c>
      <c r="CD171" s="102">
        <f t="shared" si="98"/>
        <v>0</v>
      </c>
      <c r="CE171" s="100">
        <f t="shared" si="99"/>
        <v>0</v>
      </c>
      <c r="CF171" s="100">
        <f t="shared" si="100"/>
        <v>0</v>
      </c>
      <c r="CG171" s="100">
        <f t="shared" si="101"/>
        <v>0</v>
      </c>
      <c r="CH171" s="100">
        <f t="shared" si="102"/>
        <v>0</v>
      </c>
      <c r="CI171" s="100">
        <f t="shared" si="103"/>
        <v>0</v>
      </c>
      <c r="CJ171" s="103">
        <f t="shared" si="104"/>
        <v>0</v>
      </c>
      <c r="CK171" s="101">
        <f t="shared" si="105"/>
        <v>0</v>
      </c>
      <c r="CL171" s="103">
        <f t="shared" si="106"/>
        <v>0</v>
      </c>
      <c r="CM171" s="101" t="e">
        <f t="shared" si="107"/>
        <v>#DIV/0!</v>
      </c>
    </row>
    <row r="172" spans="2:91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3"/>
        <v>10</v>
      </c>
      <c r="AY172" s="100" t="e">
        <f t="shared" si="74"/>
        <v>#DIV/0!</v>
      </c>
      <c r="AZ172" s="101" t="e">
        <f t="shared" si="75"/>
        <v>#DIV/0!</v>
      </c>
      <c r="BA172" s="102">
        <f t="shared" si="76"/>
        <v>0</v>
      </c>
      <c r="BB172" s="100" t="e">
        <f t="shared" si="77"/>
        <v>#DIV/0!</v>
      </c>
      <c r="BC172" s="100">
        <f t="shared" si="78"/>
        <v>0</v>
      </c>
      <c r="BD172" s="100" t="e">
        <f t="shared" si="79"/>
        <v>#DIV/0!</v>
      </c>
      <c r="BE172" s="100">
        <f t="shared" si="80"/>
        <v>0</v>
      </c>
      <c r="BF172" s="100" t="e">
        <f t="shared" si="81"/>
        <v>#DIV/0!</v>
      </c>
      <c r="BG172" s="103" t="e">
        <f>+VLOOKUP(K172,'Código Barras'!$C$3:$D$1694,1,0)</f>
        <v>#N/A</v>
      </c>
      <c r="BH172" s="101" t="e">
        <f t="shared" si="82"/>
        <v>#DIV/0!</v>
      </c>
      <c r="BI172" s="103" t="e">
        <f>+VLOOKUP(M172,'Código Barras'!$C$3:$D$1694,1,0)</f>
        <v>#N/A</v>
      </c>
      <c r="BJ172" s="101" t="e">
        <f t="shared" si="83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4"/>
        <v>0</v>
      </c>
      <c r="BQ172" s="103">
        <f t="shared" si="85"/>
        <v>0</v>
      </c>
      <c r="BR172" s="103">
        <f t="shared" si="86"/>
        <v>0</v>
      </c>
      <c r="BS172" s="103">
        <f t="shared" si="87"/>
        <v>0</v>
      </c>
      <c r="BT172" s="101">
        <f t="shared" si="88"/>
        <v>0</v>
      </c>
      <c r="BU172" s="101">
        <f t="shared" si="89"/>
        <v>0</v>
      </c>
      <c r="BV172" s="101">
        <f t="shared" si="90"/>
        <v>0</v>
      </c>
      <c r="BW172" s="101">
        <f t="shared" si="91"/>
        <v>0</v>
      </c>
      <c r="BX172" s="101">
        <f t="shared" si="92"/>
        <v>0</v>
      </c>
      <c r="BY172" s="101">
        <f t="shared" si="93"/>
        <v>0</v>
      </c>
      <c r="BZ172" s="101">
        <f t="shared" si="94"/>
        <v>0</v>
      </c>
      <c r="CA172" s="101">
        <f t="shared" si="95"/>
        <v>0</v>
      </c>
      <c r="CB172" s="100">
        <f t="shared" si="96"/>
        <v>0</v>
      </c>
      <c r="CC172" s="101">
        <f t="shared" si="97"/>
        <v>0</v>
      </c>
      <c r="CD172" s="102">
        <f t="shared" si="98"/>
        <v>0</v>
      </c>
      <c r="CE172" s="100">
        <f t="shared" si="99"/>
        <v>0</v>
      </c>
      <c r="CF172" s="100">
        <f t="shared" si="100"/>
        <v>0</v>
      </c>
      <c r="CG172" s="100">
        <f t="shared" si="101"/>
        <v>0</v>
      </c>
      <c r="CH172" s="100">
        <f t="shared" si="102"/>
        <v>0</v>
      </c>
      <c r="CI172" s="100">
        <f t="shared" si="103"/>
        <v>0</v>
      </c>
      <c r="CJ172" s="103">
        <f t="shared" si="104"/>
        <v>0</v>
      </c>
      <c r="CK172" s="101">
        <f t="shared" si="105"/>
        <v>0</v>
      </c>
      <c r="CL172" s="103">
        <f t="shared" si="106"/>
        <v>0</v>
      </c>
      <c r="CM172" s="101" t="e">
        <f t="shared" si="107"/>
        <v>#DIV/0!</v>
      </c>
    </row>
    <row r="173" spans="2:91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3"/>
        <v>10</v>
      </c>
      <c r="AY173" s="100" t="e">
        <f t="shared" si="74"/>
        <v>#DIV/0!</v>
      </c>
      <c r="AZ173" s="101" t="e">
        <f t="shared" si="75"/>
        <v>#DIV/0!</v>
      </c>
      <c r="BA173" s="102">
        <f t="shared" si="76"/>
        <v>0</v>
      </c>
      <c r="BB173" s="100" t="e">
        <f t="shared" si="77"/>
        <v>#DIV/0!</v>
      </c>
      <c r="BC173" s="100">
        <f t="shared" si="78"/>
        <v>0</v>
      </c>
      <c r="BD173" s="100" t="e">
        <f t="shared" si="79"/>
        <v>#DIV/0!</v>
      </c>
      <c r="BE173" s="100">
        <f t="shared" si="80"/>
        <v>0</v>
      </c>
      <c r="BF173" s="100" t="e">
        <f t="shared" si="81"/>
        <v>#DIV/0!</v>
      </c>
      <c r="BG173" s="103" t="e">
        <f>+VLOOKUP(K173,'Código Barras'!$C$3:$D$1694,1,0)</f>
        <v>#N/A</v>
      </c>
      <c r="BH173" s="101" t="e">
        <f t="shared" si="82"/>
        <v>#DIV/0!</v>
      </c>
      <c r="BI173" s="103" t="e">
        <f>+VLOOKUP(M173,'Código Barras'!$C$3:$D$1694,1,0)</f>
        <v>#N/A</v>
      </c>
      <c r="BJ173" s="101" t="e">
        <f t="shared" si="83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4"/>
        <v>0</v>
      </c>
      <c r="BQ173" s="103">
        <f t="shared" si="85"/>
        <v>0</v>
      </c>
      <c r="BR173" s="103">
        <f t="shared" si="86"/>
        <v>0</v>
      </c>
      <c r="BS173" s="103">
        <f t="shared" si="87"/>
        <v>0</v>
      </c>
      <c r="BT173" s="101">
        <f t="shared" si="88"/>
        <v>0</v>
      </c>
      <c r="BU173" s="101">
        <f t="shared" si="89"/>
        <v>0</v>
      </c>
      <c r="BV173" s="101">
        <f t="shared" si="90"/>
        <v>0</v>
      </c>
      <c r="BW173" s="101">
        <f t="shared" si="91"/>
        <v>0</v>
      </c>
      <c r="BX173" s="101">
        <f t="shared" si="92"/>
        <v>0</v>
      </c>
      <c r="BY173" s="101">
        <f t="shared" si="93"/>
        <v>0</v>
      </c>
      <c r="BZ173" s="101">
        <f t="shared" si="94"/>
        <v>0</v>
      </c>
      <c r="CA173" s="101">
        <f t="shared" si="95"/>
        <v>0</v>
      </c>
      <c r="CB173" s="100">
        <f t="shared" si="96"/>
        <v>0</v>
      </c>
      <c r="CC173" s="101">
        <f t="shared" si="97"/>
        <v>0</v>
      </c>
      <c r="CD173" s="102">
        <f t="shared" si="98"/>
        <v>0</v>
      </c>
      <c r="CE173" s="100">
        <f t="shared" si="99"/>
        <v>0</v>
      </c>
      <c r="CF173" s="100">
        <f t="shared" si="100"/>
        <v>0</v>
      </c>
      <c r="CG173" s="100">
        <f t="shared" si="101"/>
        <v>0</v>
      </c>
      <c r="CH173" s="100">
        <f t="shared" si="102"/>
        <v>0</v>
      </c>
      <c r="CI173" s="100">
        <f t="shared" si="103"/>
        <v>0</v>
      </c>
      <c r="CJ173" s="103">
        <f t="shared" si="104"/>
        <v>0</v>
      </c>
      <c r="CK173" s="101">
        <f t="shared" si="105"/>
        <v>0</v>
      </c>
      <c r="CL173" s="103">
        <f t="shared" si="106"/>
        <v>0</v>
      </c>
      <c r="CM173" s="101" t="e">
        <f t="shared" si="107"/>
        <v>#DIV/0!</v>
      </c>
    </row>
    <row r="174" spans="2:91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3"/>
        <v>10</v>
      </c>
      <c r="AY174" s="100" t="e">
        <f t="shared" si="74"/>
        <v>#DIV/0!</v>
      </c>
      <c r="AZ174" s="101" t="e">
        <f t="shared" si="75"/>
        <v>#DIV/0!</v>
      </c>
      <c r="BA174" s="102">
        <f t="shared" si="76"/>
        <v>0</v>
      </c>
      <c r="BB174" s="100" t="e">
        <f t="shared" si="77"/>
        <v>#DIV/0!</v>
      </c>
      <c r="BC174" s="100">
        <f t="shared" si="78"/>
        <v>0</v>
      </c>
      <c r="BD174" s="100" t="e">
        <f t="shared" si="79"/>
        <v>#DIV/0!</v>
      </c>
      <c r="BE174" s="100">
        <f t="shared" si="80"/>
        <v>0</v>
      </c>
      <c r="BF174" s="100" t="e">
        <f t="shared" si="81"/>
        <v>#DIV/0!</v>
      </c>
      <c r="BG174" s="103" t="e">
        <f>+VLOOKUP(K174,'Código Barras'!$C$3:$D$1694,1,0)</f>
        <v>#N/A</v>
      </c>
      <c r="BH174" s="101" t="e">
        <f t="shared" si="82"/>
        <v>#DIV/0!</v>
      </c>
      <c r="BI174" s="103" t="e">
        <f>+VLOOKUP(M174,'Código Barras'!$C$3:$D$1694,1,0)</f>
        <v>#N/A</v>
      </c>
      <c r="BJ174" s="101" t="e">
        <f t="shared" si="83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4"/>
        <v>0</v>
      </c>
      <c r="BQ174" s="103">
        <f t="shared" si="85"/>
        <v>0</v>
      </c>
      <c r="BR174" s="103">
        <f t="shared" si="86"/>
        <v>0</v>
      </c>
      <c r="BS174" s="103">
        <f t="shared" si="87"/>
        <v>0</v>
      </c>
      <c r="BT174" s="101">
        <f t="shared" si="88"/>
        <v>0</v>
      </c>
      <c r="BU174" s="101">
        <f t="shared" si="89"/>
        <v>0</v>
      </c>
      <c r="BV174" s="101">
        <f t="shared" si="90"/>
        <v>0</v>
      </c>
      <c r="BW174" s="101">
        <f t="shared" si="91"/>
        <v>0</v>
      </c>
      <c r="BX174" s="101">
        <f t="shared" si="92"/>
        <v>0</v>
      </c>
      <c r="BY174" s="101">
        <f t="shared" si="93"/>
        <v>0</v>
      </c>
      <c r="BZ174" s="101">
        <f t="shared" si="94"/>
        <v>0</v>
      </c>
      <c r="CA174" s="101">
        <f t="shared" si="95"/>
        <v>0</v>
      </c>
      <c r="CB174" s="100">
        <f t="shared" si="96"/>
        <v>0</v>
      </c>
      <c r="CC174" s="101">
        <f t="shared" si="97"/>
        <v>0</v>
      </c>
      <c r="CD174" s="102">
        <f t="shared" si="98"/>
        <v>0</v>
      </c>
      <c r="CE174" s="100">
        <f t="shared" si="99"/>
        <v>0</v>
      </c>
      <c r="CF174" s="100">
        <f t="shared" si="100"/>
        <v>0</v>
      </c>
      <c r="CG174" s="100">
        <f t="shared" si="101"/>
        <v>0</v>
      </c>
      <c r="CH174" s="100">
        <f t="shared" si="102"/>
        <v>0</v>
      </c>
      <c r="CI174" s="100">
        <f t="shared" si="103"/>
        <v>0</v>
      </c>
      <c r="CJ174" s="103">
        <f t="shared" si="104"/>
        <v>0</v>
      </c>
      <c r="CK174" s="101">
        <f t="shared" si="105"/>
        <v>0</v>
      </c>
      <c r="CL174" s="103">
        <f t="shared" si="106"/>
        <v>0</v>
      </c>
      <c r="CM174" s="101" t="e">
        <f t="shared" si="107"/>
        <v>#DIV/0!</v>
      </c>
    </row>
    <row r="175" spans="2:91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3"/>
        <v>10</v>
      </c>
      <c r="AY175" s="100" t="e">
        <f t="shared" si="74"/>
        <v>#DIV/0!</v>
      </c>
      <c r="AZ175" s="101" t="e">
        <f t="shared" si="75"/>
        <v>#DIV/0!</v>
      </c>
      <c r="BA175" s="102">
        <f t="shared" si="76"/>
        <v>0</v>
      </c>
      <c r="BB175" s="100" t="e">
        <f t="shared" si="77"/>
        <v>#DIV/0!</v>
      </c>
      <c r="BC175" s="100">
        <f t="shared" si="78"/>
        <v>0</v>
      </c>
      <c r="BD175" s="100" t="e">
        <f t="shared" si="79"/>
        <v>#DIV/0!</v>
      </c>
      <c r="BE175" s="100">
        <f t="shared" si="80"/>
        <v>0</v>
      </c>
      <c r="BF175" s="100" t="e">
        <f t="shared" si="81"/>
        <v>#DIV/0!</v>
      </c>
      <c r="BG175" s="103" t="e">
        <f>+VLOOKUP(K175,'Código Barras'!$C$3:$D$1694,1,0)</f>
        <v>#N/A</v>
      </c>
      <c r="BH175" s="101" t="e">
        <f t="shared" si="82"/>
        <v>#DIV/0!</v>
      </c>
      <c r="BI175" s="103" t="e">
        <f>+VLOOKUP(M175,'Código Barras'!$C$3:$D$1694,1,0)</f>
        <v>#N/A</v>
      </c>
      <c r="BJ175" s="101" t="e">
        <f t="shared" si="83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4"/>
        <v>0</v>
      </c>
      <c r="BQ175" s="103">
        <f t="shared" si="85"/>
        <v>0</v>
      </c>
      <c r="BR175" s="103">
        <f t="shared" si="86"/>
        <v>0</v>
      </c>
      <c r="BS175" s="103">
        <f t="shared" si="87"/>
        <v>0</v>
      </c>
      <c r="BT175" s="101">
        <f t="shared" si="88"/>
        <v>0</v>
      </c>
      <c r="BU175" s="101">
        <f t="shared" si="89"/>
        <v>0</v>
      </c>
      <c r="BV175" s="101">
        <f t="shared" si="90"/>
        <v>0</v>
      </c>
      <c r="BW175" s="101">
        <f t="shared" si="91"/>
        <v>0</v>
      </c>
      <c r="BX175" s="101">
        <f t="shared" si="92"/>
        <v>0</v>
      </c>
      <c r="BY175" s="101">
        <f t="shared" si="93"/>
        <v>0</v>
      </c>
      <c r="BZ175" s="101">
        <f t="shared" si="94"/>
        <v>0</v>
      </c>
      <c r="CA175" s="101">
        <f t="shared" si="95"/>
        <v>0</v>
      </c>
      <c r="CB175" s="100">
        <f t="shared" si="96"/>
        <v>0</v>
      </c>
      <c r="CC175" s="101">
        <f t="shared" si="97"/>
        <v>0</v>
      </c>
      <c r="CD175" s="102">
        <f t="shared" si="98"/>
        <v>0</v>
      </c>
      <c r="CE175" s="100">
        <f t="shared" si="99"/>
        <v>0</v>
      </c>
      <c r="CF175" s="100">
        <f t="shared" si="100"/>
        <v>0</v>
      </c>
      <c r="CG175" s="100">
        <f t="shared" si="101"/>
        <v>0</v>
      </c>
      <c r="CH175" s="100">
        <f t="shared" si="102"/>
        <v>0</v>
      </c>
      <c r="CI175" s="100">
        <f t="shared" si="103"/>
        <v>0</v>
      </c>
      <c r="CJ175" s="103">
        <f t="shared" si="104"/>
        <v>0</v>
      </c>
      <c r="CK175" s="101">
        <f t="shared" si="105"/>
        <v>0</v>
      </c>
      <c r="CL175" s="103">
        <f t="shared" si="106"/>
        <v>0</v>
      </c>
      <c r="CM175" s="101" t="e">
        <f t="shared" si="107"/>
        <v>#DIV/0!</v>
      </c>
    </row>
    <row r="176" spans="2:91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3"/>
        <v>10</v>
      </c>
      <c r="AY176" s="100" t="e">
        <f t="shared" si="74"/>
        <v>#DIV/0!</v>
      </c>
      <c r="AZ176" s="101" t="e">
        <f t="shared" si="75"/>
        <v>#DIV/0!</v>
      </c>
      <c r="BA176" s="102">
        <f t="shared" si="76"/>
        <v>0</v>
      </c>
      <c r="BB176" s="100" t="e">
        <f t="shared" si="77"/>
        <v>#DIV/0!</v>
      </c>
      <c r="BC176" s="100">
        <f t="shared" si="78"/>
        <v>0</v>
      </c>
      <c r="BD176" s="100" t="e">
        <f t="shared" si="79"/>
        <v>#DIV/0!</v>
      </c>
      <c r="BE176" s="100">
        <f t="shared" si="80"/>
        <v>0</v>
      </c>
      <c r="BF176" s="100" t="e">
        <f t="shared" si="81"/>
        <v>#DIV/0!</v>
      </c>
      <c r="BG176" s="103" t="e">
        <f>+VLOOKUP(K176,'Código Barras'!$C$3:$D$1694,1,0)</f>
        <v>#N/A</v>
      </c>
      <c r="BH176" s="101" t="e">
        <f t="shared" si="82"/>
        <v>#DIV/0!</v>
      </c>
      <c r="BI176" s="103" t="e">
        <f>+VLOOKUP(M176,'Código Barras'!$C$3:$D$1694,1,0)</f>
        <v>#N/A</v>
      </c>
      <c r="BJ176" s="101" t="e">
        <f t="shared" si="83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4"/>
        <v>0</v>
      </c>
      <c r="BQ176" s="103">
        <f t="shared" si="85"/>
        <v>0</v>
      </c>
      <c r="BR176" s="103">
        <f t="shared" si="86"/>
        <v>0</v>
      </c>
      <c r="BS176" s="103">
        <f t="shared" si="87"/>
        <v>0</v>
      </c>
      <c r="BT176" s="101">
        <f t="shared" si="88"/>
        <v>0</v>
      </c>
      <c r="BU176" s="101">
        <f t="shared" si="89"/>
        <v>0</v>
      </c>
      <c r="BV176" s="101">
        <f t="shared" si="90"/>
        <v>0</v>
      </c>
      <c r="BW176" s="101">
        <f t="shared" si="91"/>
        <v>0</v>
      </c>
      <c r="BX176" s="101">
        <f t="shared" si="92"/>
        <v>0</v>
      </c>
      <c r="BY176" s="101">
        <f t="shared" si="93"/>
        <v>0</v>
      </c>
      <c r="BZ176" s="101">
        <f t="shared" si="94"/>
        <v>0</v>
      </c>
      <c r="CA176" s="101">
        <f t="shared" si="95"/>
        <v>0</v>
      </c>
      <c r="CB176" s="100">
        <f t="shared" si="96"/>
        <v>0</v>
      </c>
      <c r="CC176" s="101">
        <f t="shared" si="97"/>
        <v>0</v>
      </c>
      <c r="CD176" s="102">
        <f t="shared" si="98"/>
        <v>0</v>
      </c>
      <c r="CE176" s="100">
        <f t="shared" si="99"/>
        <v>0</v>
      </c>
      <c r="CF176" s="100">
        <f t="shared" si="100"/>
        <v>0</v>
      </c>
      <c r="CG176" s="100">
        <f t="shared" si="101"/>
        <v>0</v>
      </c>
      <c r="CH176" s="100">
        <f t="shared" si="102"/>
        <v>0</v>
      </c>
      <c r="CI176" s="100">
        <f t="shared" si="103"/>
        <v>0</v>
      </c>
      <c r="CJ176" s="103">
        <f t="shared" si="104"/>
        <v>0</v>
      </c>
      <c r="CK176" s="101">
        <f t="shared" si="105"/>
        <v>0</v>
      </c>
      <c r="CL176" s="103">
        <f t="shared" si="106"/>
        <v>0</v>
      </c>
      <c r="CM176" s="101" t="e">
        <f t="shared" si="107"/>
        <v>#DIV/0!</v>
      </c>
    </row>
    <row r="177" spans="2:91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3"/>
        <v>10</v>
      </c>
      <c r="AY177" s="100" t="e">
        <f t="shared" si="74"/>
        <v>#DIV/0!</v>
      </c>
      <c r="AZ177" s="101" t="e">
        <f t="shared" si="75"/>
        <v>#DIV/0!</v>
      </c>
      <c r="BA177" s="102">
        <f t="shared" si="76"/>
        <v>0</v>
      </c>
      <c r="BB177" s="100" t="e">
        <f t="shared" si="77"/>
        <v>#DIV/0!</v>
      </c>
      <c r="BC177" s="100">
        <f t="shared" si="78"/>
        <v>0</v>
      </c>
      <c r="BD177" s="100" t="e">
        <f t="shared" si="79"/>
        <v>#DIV/0!</v>
      </c>
      <c r="BE177" s="100">
        <f t="shared" si="80"/>
        <v>0</v>
      </c>
      <c r="BF177" s="100" t="e">
        <f t="shared" si="81"/>
        <v>#DIV/0!</v>
      </c>
      <c r="BG177" s="103" t="e">
        <f>+VLOOKUP(K177,'Código Barras'!$C$3:$D$1694,1,0)</f>
        <v>#N/A</v>
      </c>
      <c r="BH177" s="101" t="e">
        <f t="shared" si="82"/>
        <v>#DIV/0!</v>
      </c>
      <c r="BI177" s="103" t="e">
        <f>+VLOOKUP(M177,'Código Barras'!$C$3:$D$1694,1,0)</f>
        <v>#N/A</v>
      </c>
      <c r="BJ177" s="101" t="e">
        <f t="shared" si="83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4"/>
        <v>0</v>
      </c>
      <c r="BQ177" s="103">
        <f t="shared" si="85"/>
        <v>0</v>
      </c>
      <c r="BR177" s="103">
        <f t="shared" si="86"/>
        <v>0</v>
      </c>
      <c r="BS177" s="103">
        <f t="shared" si="87"/>
        <v>0</v>
      </c>
      <c r="BT177" s="101">
        <f t="shared" si="88"/>
        <v>0</v>
      </c>
      <c r="BU177" s="101">
        <f t="shared" si="89"/>
        <v>0</v>
      </c>
      <c r="BV177" s="101">
        <f t="shared" si="90"/>
        <v>0</v>
      </c>
      <c r="BW177" s="101">
        <f t="shared" si="91"/>
        <v>0</v>
      </c>
      <c r="BX177" s="101">
        <f t="shared" si="92"/>
        <v>0</v>
      </c>
      <c r="BY177" s="101">
        <f t="shared" si="93"/>
        <v>0</v>
      </c>
      <c r="BZ177" s="101">
        <f t="shared" si="94"/>
        <v>0</v>
      </c>
      <c r="CA177" s="101">
        <f t="shared" si="95"/>
        <v>0</v>
      </c>
      <c r="CB177" s="100">
        <f t="shared" si="96"/>
        <v>0</v>
      </c>
      <c r="CC177" s="101">
        <f t="shared" si="97"/>
        <v>0</v>
      </c>
      <c r="CD177" s="102">
        <f t="shared" si="98"/>
        <v>0</v>
      </c>
      <c r="CE177" s="100">
        <f t="shared" si="99"/>
        <v>0</v>
      </c>
      <c r="CF177" s="100">
        <f t="shared" si="100"/>
        <v>0</v>
      </c>
      <c r="CG177" s="100">
        <f t="shared" si="101"/>
        <v>0</v>
      </c>
      <c r="CH177" s="100">
        <f t="shared" si="102"/>
        <v>0</v>
      </c>
      <c r="CI177" s="100">
        <f t="shared" si="103"/>
        <v>0</v>
      </c>
      <c r="CJ177" s="103">
        <f t="shared" si="104"/>
        <v>0</v>
      </c>
      <c r="CK177" s="101">
        <f t="shared" si="105"/>
        <v>0</v>
      </c>
      <c r="CL177" s="103">
        <f t="shared" si="106"/>
        <v>0</v>
      </c>
      <c r="CM177" s="101" t="e">
        <f t="shared" si="107"/>
        <v>#DIV/0!</v>
      </c>
    </row>
    <row r="178" spans="2:91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3"/>
        <v>10</v>
      </c>
      <c r="AY178" s="100" t="e">
        <f t="shared" si="74"/>
        <v>#DIV/0!</v>
      </c>
      <c r="AZ178" s="101" t="e">
        <f t="shared" si="75"/>
        <v>#DIV/0!</v>
      </c>
      <c r="BA178" s="102">
        <f t="shared" si="76"/>
        <v>0</v>
      </c>
      <c r="BB178" s="100" t="e">
        <f t="shared" si="77"/>
        <v>#DIV/0!</v>
      </c>
      <c r="BC178" s="100">
        <f t="shared" si="78"/>
        <v>0</v>
      </c>
      <c r="BD178" s="100" t="e">
        <f t="shared" si="79"/>
        <v>#DIV/0!</v>
      </c>
      <c r="BE178" s="100">
        <f t="shared" si="80"/>
        <v>0</v>
      </c>
      <c r="BF178" s="100" t="e">
        <f t="shared" si="81"/>
        <v>#DIV/0!</v>
      </c>
      <c r="BG178" s="103" t="e">
        <f>+VLOOKUP(K178,'Código Barras'!$C$3:$D$1694,1,0)</f>
        <v>#N/A</v>
      </c>
      <c r="BH178" s="101" t="e">
        <f t="shared" si="82"/>
        <v>#DIV/0!</v>
      </c>
      <c r="BI178" s="103" t="e">
        <f>+VLOOKUP(M178,'Código Barras'!$C$3:$D$1694,1,0)</f>
        <v>#N/A</v>
      </c>
      <c r="BJ178" s="101" t="e">
        <f t="shared" si="83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4"/>
        <v>0</v>
      </c>
      <c r="BQ178" s="103">
        <f t="shared" si="85"/>
        <v>0</v>
      </c>
      <c r="BR178" s="103">
        <f t="shared" si="86"/>
        <v>0</v>
      </c>
      <c r="BS178" s="103">
        <f t="shared" si="87"/>
        <v>0</v>
      </c>
      <c r="BT178" s="101">
        <f t="shared" si="88"/>
        <v>0</v>
      </c>
      <c r="BU178" s="101">
        <f t="shared" si="89"/>
        <v>0</v>
      </c>
      <c r="BV178" s="101">
        <f t="shared" si="90"/>
        <v>0</v>
      </c>
      <c r="BW178" s="101">
        <f t="shared" si="91"/>
        <v>0</v>
      </c>
      <c r="BX178" s="101">
        <f t="shared" si="92"/>
        <v>0</v>
      </c>
      <c r="BY178" s="101">
        <f t="shared" si="93"/>
        <v>0</v>
      </c>
      <c r="BZ178" s="101">
        <f t="shared" si="94"/>
        <v>0</v>
      </c>
      <c r="CA178" s="101">
        <f t="shared" si="95"/>
        <v>0</v>
      </c>
      <c r="CB178" s="100">
        <f t="shared" si="96"/>
        <v>0</v>
      </c>
      <c r="CC178" s="101">
        <f t="shared" si="97"/>
        <v>0</v>
      </c>
      <c r="CD178" s="102">
        <f t="shared" si="98"/>
        <v>0</v>
      </c>
      <c r="CE178" s="100">
        <f t="shared" si="99"/>
        <v>0</v>
      </c>
      <c r="CF178" s="100">
        <f t="shared" si="100"/>
        <v>0</v>
      </c>
      <c r="CG178" s="100">
        <f t="shared" si="101"/>
        <v>0</v>
      </c>
      <c r="CH178" s="100">
        <f t="shared" si="102"/>
        <v>0</v>
      </c>
      <c r="CI178" s="100">
        <f t="shared" si="103"/>
        <v>0</v>
      </c>
      <c r="CJ178" s="103">
        <f t="shared" si="104"/>
        <v>0</v>
      </c>
      <c r="CK178" s="101">
        <f t="shared" si="105"/>
        <v>0</v>
      </c>
      <c r="CL178" s="103">
        <f t="shared" si="106"/>
        <v>0</v>
      </c>
      <c r="CM178" s="101" t="e">
        <f t="shared" si="107"/>
        <v>#DIV/0!</v>
      </c>
    </row>
    <row r="179" spans="2:91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3"/>
        <v>10</v>
      </c>
      <c r="AY179" s="100" t="e">
        <f t="shared" si="74"/>
        <v>#DIV/0!</v>
      </c>
      <c r="AZ179" s="101" t="e">
        <f t="shared" si="75"/>
        <v>#DIV/0!</v>
      </c>
      <c r="BA179" s="102">
        <f t="shared" si="76"/>
        <v>0</v>
      </c>
      <c r="BB179" s="100" t="e">
        <f t="shared" si="77"/>
        <v>#DIV/0!</v>
      </c>
      <c r="BC179" s="100">
        <f t="shared" si="78"/>
        <v>0</v>
      </c>
      <c r="BD179" s="100" t="e">
        <f t="shared" si="79"/>
        <v>#DIV/0!</v>
      </c>
      <c r="BE179" s="100">
        <f t="shared" si="80"/>
        <v>0</v>
      </c>
      <c r="BF179" s="100" t="e">
        <f t="shared" si="81"/>
        <v>#DIV/0!</v>
      </c>
      <c r="BG179" s="103" t="e">
        <f>+VLOOKUP(K179,'Código Barras'!$C$3:$D$1694,1,0)</f>
        <v>#N/A</v>
      </c>
      <c r="BH179" s="101" t="e">
        <f t="shared" si="82"/>
        <v>#DIV/0!</v>
      </c>
      <c r="BI179" s="103" t="e">
        <f>+VLOOKUP(M179,'Código Barras'!$C$3:$D$1694,1,0)</f>
        <v>#N/A</v>
      </c>
      <c r="BJ179" s="101" t="e">
        <f t="shared" si="83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4"/>
        <v>0</v>
      </c>
      <c r="BQ179" s="103">
        <f t="shared" si="85"/>
        <v>0</v>
      </c>
      <c r="BR179" s="103">
        <f t="shared" si="86"/>
        <v>0</v>
      </c>
      <c r="BS179" s="103">
        <f t="shared" si="87"/>
        <v>0</v>
      </c>
      <c r="BT179" s="101">
        <f t="shared" si="88"/>
        <v>0</v>
      </c>
      <c r="BU179" s="101">
        <f t="shared" si="89"/>
        <v>0</v>
      </c>
      <c r="BV179" s="101">
        <f t="shared" si="90"/>
        <v>0</v>
      </c>
      <c r="BW179" s="101">
        <f t="shared" si="91"/>
        <v>0</v>
      </c>
      <c r="BX179" s="101">
        <f t="shared" si="92"/>
        <v>0</v>
      </c>
      <c r="BY179" s="101">
        <f t="shared" si="93"/>
        <v>0</v>
      </c>
      <c r="BZ179" s="101">
        <f t="shared" si="94"/>
        <v>0</v>
      </c>
      <c r="CA179" s="101">
        <f t="shared" si="95"/>
        <v>0</v>
      </c>
      <c r="CB179" s="100">
        <f t="shared" si="96"/>
        <v>0</v>
      </c>
      <c r="CC179" s="101">
        <f t="shared" si="97"/>
        <v>0</v>
      </c>
      <c r="CD179" s="102">
        <f t="shared" si="98"/>
        <v>0</v>
      </c>
      <c r="CE179" s="100">
        <f t="shared" si="99"/>
        <v>0</v>
      </c>
      <c r="CF179" s="100">
        <f t="shared" si="100"/>
        <v>0</v>
      </c>
      <c r="CG179" s="100">
        <f t="shared" si="101"/>
        <v>0</v>
      </c>
      <c r="CH179" s="100">
        <f t="shared" si="102"/>
        <v>0</v>
      </c>
      <c r="CI179" s="100">
        <f t="shared" si="103"/>
        <v>0</v>
      </c>
      <c r="CJ179" s="103">
        <f t="shared" si="104"/>
        <v>0</v>
      </c>
      <c r="CK179" s="101">
        <f t="shared" si="105"/>
        <v>0</v>
      </c>
      <c r="CL179" s="103">
        <f t="shared" si="106"/>
        <v>0</v>
      </c>
      <c r="CM179" s="101" t="e">
        <f t="shared" si="107"/>
        <v>#DIV/0!</v>
      </c>
    </row>
    <row r="180" spans="2:91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3"/>
        <v>10</v>
      </c>
      <c r="AY180" s="100" t="e">
        <f t="shared" si="74"/>
        <v>#DIV/0!</v>
      </c>
      <c r="AZ180" s="101" t="e">
        <f t="shared" si="75"/>
        <v>#DIV/0!</v>
      </c>
      <c r="BA180" s="102">
        <f t="shared" si="76"/>
        <v>0</v>
      </c>
      <c r="BB180" s="100" t="e">
        <f t="shared" si="77"/>
        <v>#DIV/0!</v>
      </c>
      <c r="BC180" s="100">
        <f t="shared" si="78"/>
        <v>0</v>
      </c>
      <c r="BD180" s="100" t="e">
        <f t="shared" si="79"/>
        <v>#DIV/0!</v>
      </c>
      <c r="BE180" s="100">
        <f t="shared" si="80"/>
        <v>0</v>
      </c>
      <c r="BF180" s="100" t="e">
        <f t="shared" si="81"/>
        <v>#DIV/0!</v>
      </c>
      <c r="BG180" s="103" t="e">
        <f>+VLOOKUP(K180,'Código Barras'!$C$3:$D$1694,1,0)</f>
        <v>#N/A</v>
      </c>
      <c r="BH180" s="101" t="e">
        <f t="shared" si="82"/>
        <v>#DIV/0!</v>
      </c>
      <c r="BI180" s="103" t="e">
        <f>+VLOOKUP(M180,'Código Barras'!$C$3:$D$1694,1,0)</f>
        <v>#N/A</v>
      </c>
      <c r="BJ180" s="101" t="e">
        <f t="shared" si="83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4"/>
        <v>0</v>
      </c>
      <c r="BQ180" s="103">
        <f t="shared" si="85"/>
        <v>0</v>
      </c>
      <c r="BR180" s="103">
        <f t="shared" si="86"/>
        <v>0</v>
      </c>
      <c r="BS180" s="103">
        <f t="shared" si="87"/>
        <v>0</v>
      </c>
      <c r="BT180" s="101">
        <f t="shared" si="88"/>
        <v>0</v>
      </c>
      <c r="BU180" s="101">
        <f t="shared" si="89"/>
        <v>0</v>
      </c>
      <c r="BV180" s="101">
        <f t="shared" si="90"/>
        <v>0</v>
      </c>
      <c r="BW180" s="101">
        <f t="shared" si="91"/>
        <v>0</v>
      </c>
      <c r="BX180" s="101">
        <f t="shared" si="92"/>
        <v>0</v>
      </c>
      <c r="BY180" s="101">
        <f t="shared" si="93"/>
        <v>0</v>
      </c>
      <c r="BZ180" s="101">
        <f t="shared" si="94"/>
        <v>0</v>
      </c>
      <c r="CA180" s="101">
        <f t="shared" si="95"/>
        <v>0</v>
      </c>
      <c r="CB180" s="100">
        <f t="shared" si="96"/>
        <v>0</v>
      </c>
      <c r="CC180" s="101">
        <f t="shared" si="97"/>
        <v>0</v>
      </c>
      <c r="CD180" s="102">
        <f t="shared" si="98"/>
        <v>0</v>
      </c>
      <c r="CE180" s="100">
        <f t="shared" si="99"/>
        <v>0</v>
      </c>
      <c r="CF180" s="100">
        <f t="shared" si="100"/>
        <v>0</v>
      </c>
      <c r="CG180" s="100">
        <f t="shared" si="101"/>
        <v>0</v>
      </c>
      <c r="CH180" s="100">
        <f t="shared" si="102"/>
        <v>0</v>
      </c>
      <c r="CI180" s="100">
        <f t="shared" si="103"/>
        <v>0</v>
      </c>
      <c r="CJ180" s="103">
        <f t="shared" si="104"/>
        <v>0</v>
      </c>
      <c r="CK180" s="101">
        <f t="shared" si="105"/>
        <v>0</v>
      </c>
      <c r="CL180" s="103">
        <f t="shared" si="106"/>
        <v>0</v>
      </c>
      <c r="CM180" s="101" t="e">
        <f t="shared" si="107"/>
        <v>#DIV/0!</v>
      </c>
    </row>
    <row r="181" spans="2:91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3"/>
        <v>10</v>
      </c>
      <c r="AY181" s="100" t="e">
        <f t="shared" si="74"/>
        <v>#DIV/0!</v>
      </c>
      <c r="AZ181" s="101" t="e">
        <f t="shared" si="75"/>
        <v>#DIV/0!</v>
      </c>
      <c r="BA181" s="102">
        <f t="shared" si="76"/>
        <v>0</v>
      </c>
      <c r="BB181" s="100" t="e">
        <f t="shared" si="77"/>
        <v>#DIV/0!</v>
      </c>
      <c r="BC181" s="100">
        <f t="shared" si="78"/>
        <v>0</v>
      </c>
      <c r="BD181" s="100" t="e">
        <f t="shared" si="79"/>
        <v>#DIV/0!</v>
      </c>
      <c r="BE181" s="100">
        <f t="shared" si="80"/>
        <v>0</v>
      </c>
      <c r="BF181" s="100" t="e">
        <f t="shared" si="81"/>
        <v>#DIV/0!</v>
      </c>
      <c r="BG181" s="103" t="e">
        <f>+VLOOKUP(K181,'Código Barras'!$C$3:$D$1694,1,0)</f>
        <v>#N/A</v>
      </c>
      <c r="BH181" s="101" t="e">
        <f t="shared" si="82"/>
        <v>#DIV/0!</v>
      </c>
      <c r="BI181" s="103" t="e">
        <f>+VLOOKUP(M181,'Código Barras'!$C$3:$D$1694,1,0)</f>
        <v>#N/A</v>
      </c>
      <c r="BJ181" s="101" t="e">
        <f t="shared" si="83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4"/>
        <v>0</v>
      </c>
      <c r="BQ181" s="103">
        <f t="shared" si="85"/>
        <v>0</v>
      </c>
      <c r="BR181" s="103">
        <f t="shared" si="86"/>
        <v>0</v>
      </c>
      <c r="BS181" s="103">
        <f t="shared" si="87"/>
        <v>0</v>
      </c>
      <c r="BT181" s="101">
        <f t="shared" si="88"/>
        <v>0</v>
      </c>
      <c r="BU181" s="101">
        <f t="shared" si="89"/>
        <v>0</v>
      </c>
      <c r="BV181" s="101">
        <f t="shared" si="90"/>
        <v>0</v>
      </c>
      <c r="BW181" s="101">
        <f t="shared" si="91"/>
        <v>0</v>
      </c>
      <c r="BX181" s="101">
        <f t="shared" si="92"/>
        <v>0</v>
      </c>
      <c r="BY181" s="101">
        <f t="shared" si="93"/>
        <v>0</v>
      </c>
      <c r="BZ181" s="101">
        <f t="shared" si="94"/>
        <v>0</v>
      </c>
      <c r="CA181" s="101">
        <f t="shared" si="95"/>
        <v>0</v>
      </c>
      <c r="CB181" s="100">
        <f t="shared" si="96"/>
        <v>0</v>
      </c>
      <c r="CC181" s="101">
        <f t="shared" si="97"/>
        <v>0</v>
      </c>
      <c r="CD181" s="102">
        <f t="shared" si="98"/>
        <v>0</v>
      </c>
      <c r="CE181" s="100">
        <f t="shared" si="99"/>
        <v>0</v>
      </c>
      <c r="CF181" s="100">
        <f t="shared" si="100"/>
        <v>0</v>
      </c>
      <c r="CG181" s="100">
        <f t="shared" si="101"/>
        <v>0</v>
      </c>
      <c r="CH181" s="100">
        <f t="shared" si="102"/>
        <v>0</v>
      </c>
      <c r="CI181" s="100">
        <f t="shared" si="103"/>
        <v>0</v>
      </c>
      <c r="CJ181" s="103">
        <f t="shared" si="104"/>
        <v>0</v>
      </c>
      <c r="CK181" s="101">
        <f t="shared" si="105"/>
        <v>0</v>
      </c>
      <c r="CL181" s="103">
        <f t="shared" si="106"/>
        <v>0</v>
      </c>
      <c r="CM181" s="101" t="e">
        <f t="shared" si="107"/>
        <v>#DIV/0!</v>
      </c>
    </row>
    <row r="182" spans="2:91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3"/>
        <v>10</v>
      </c>
      <c r="AY182" s="100" t="e">
        <f t="shared" si="74"/>
        <v>#DIV/0!</v>
      </c>
      <c r="AZ182" s="101" t="e">
        <f t="shared" si="75"/>
        <v>#DIV/0!</v>
      </c>
      <c r="BA182" s="102">
        <f t="shared" si="76"/>
        <v>0</v>
      </c>
      <c r="BB182" s="100" t="e">
        <f t="shared" si="77"/>
        <v>#DIV/0!</v>
      </c>
      <c r="BC182" s="100">
        <f t="shared" si="78"/>
        <v>0</v>
      </c>
      <c r="BD182" s="100" t="e">
        <f t="shared" si="79"/>
        <v>#DIV/0!</v>
      </c>
      <c r="BE182" s="100">
        <f t="shared" si="80"/>
        <v>0</v>
      </c>
      <c r="BF182" s="100" t="e">
        <f t="shared" si="81"/>
        <v>#DIV/0!</v>
      </c>
      <c r="BG182" s="103" t="e">
        <f>+VLOOKUP(K182,'Código Barras'!$C$3:$D$1694,1,0)</f>
        <v>#N/A</v>
      </c>
      <c r="BH182" s="101" t="e">
        <f t="shared" si="82"/>
        <v>#DIV/0!</v>
      </c>
      <c r="BI182" s="103" t="e">
        <f>+VLOOKUP(M182,'Código Barras'!$C$3:$D$1694,1,0)</f>
        <v>#N/A</v>
      </c>
      <c r="BJ182" s="101" t="e">
        <f t="shared" si="83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4"/>
        <v>0</v>
      </c>
      <c r="BQ182" s="103">
        <f t="shared" si="85"/>
        <v>0</v>
      </c>
      <c r="BR182" s="103">
        <f t="shared" si="86"/>
        <v>0</v>
      </c>
      <c r="BS182" s="103">
        <f t="shared" si="87"/>
        <v>0</v>
      </c>
      <c r="BT182" s="101">
        <f t="shared" si="88"/>
        <v>0</v>
      </c>
      <c r="BU182" s="101">
        <f t="shared" si="89"/>
        <v>0</v>
      </c>
      <c r="BV182" s="101">
        <f t="shared" si="90"/>
        <v>0</v>
      </c>
      <c r="BW182" s="101">
        <f t="shared" si="91"/>
        <v>0</v>
      </c>
      <c r="BX182" s="101">
        <f t="shared" si="92"/>
        <v>0</v>
      </c>
      <c r="BY182" s="101">
        <f t="shared" si="93"/>
        <v>0</v>
      </c>
      <c r="BZ182" s="101">
        <f t="shared" si="94"/>
        <v>0</v>
      </c>
      <c r="CA182" s="101">
        <f t="shared" si="95"/>
        <v>0</v>
      </c>
      <c r="CB182" s="100">
        <f t="shared" si="96"/>
        <v>0</v>
      </c>
      <c r="CC182" s="101">
        <f t="shared" si="97"/>
        <v>0</v>
      </c>
      <c r="CD182" s="102">
        <f t="shared" si="98"/>
        <v>0</v>
      </c>
      <c r="CE182" s="100">
        <f t="shared" si="99"/>
        <v>0</v>
      </c>
      <c r="CF182" s="100">
        <f t="shared" si="100"/>
        <v>0</v>
      </c>
      <c r="CG182" s="100">
        <f t="shared" si="101"/>
        <v>0</v>
      </c>
      <c r="CH182" s="100">
        <f t="shared" si="102"/>
        <v>0</v>
      </c>
      <c r="CI182" s="100">
        <f t="shared" si="103"/>
        <v>0</v>
      </c>
      <c r="CJ182" s="103">
        <f t="shared" si="104"/>
        <v>0</v>
      </c>
      <c r="CK182" s="101">
        <f t="shared" si="105"/>
        <v>0</v>
      </c>
      <c r="CL182" s="103">
        <f t="shared" si="106"/>
        <v>0</v>
      </c>
      <c r="CM182" s="101" t="e">
        <f t="shared" si="107"/>
        <v>#DIV/0!</v>
      </c>
    </row>
    <row r="183" spans="2:91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3"/>
        <v>10</v>
      </c>
      <c r="AY183" s="100" t="e">
        <f t="shared" si="74"/>
        <v>#DIV/0!</v>
      </c>
      <c r="AZ183" s="101" t="e">
        <f t="shared" si="75"/>
        <v>#DIV/0!</v>
      </c>
      <c r="BA183" s="102">
        <f t="shared" si="76"/>
        <v>0</v>
      </c>
      <c r="BB183" s="100" t="e">
        <f t="shared" si="77"/>
        <v>#DIV/0!</v>
      </c>
      <c r="BC183" s="100">
        <f t="shared" si="78"/>
        <v>0</v>
      </c>
      <c r="BD183" s="100" t="e">
        <f t="shared" si="79"/>
        <v>#DIV/0!</v>
      </c>
      <c r="BE183" s="100">
        <f t="shared" si="80"/>
        <v>0</v>
      </c>
      <c r="BF183" s="100" t="e">
        <f t="shared" si="81"/>
        <v>#DIV/0!</v>
      </c>
      <c r="BG183" s="103" t="e">
        <f>+VLOOKUP(K183,'Código Barras'!$C$3:$D$1694,1,0)</f>
        <v>#N/A</v>
      </c>
      <c r="BH183" s="101" t="e">
        <f t="shared" si="82"/>
        <v>#DIV/0!</v>
      </c>
      <c r="BI183" s="103" t="e">
        <f>+VLOOKUP(M183,'Código Barras'!$C$3:$D$1694,1,0)</f>
        <v>#N/A</v>
      </c>
      <c r="BJ183" s="101" t="e">
        <f t="shared" si="83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4"/>
        <v>0</v>
      </c>
      <c r="BQ183" s="103">
        <f t="shared" si="85"/>
        <v>0</v>
      </c>
      <c r="BR183" s="103">
        <f t="shared" si="86"/>
        <v>0</v>
      </c>
      <c r="BS183" s="103">
        <f t="shared" si="87"/>
        <v>0</v>
      </c>
      <c r="BT183" s="101">
        <f t="shared" si="88"/>
        <v>0</v>
      </c>
      <c r="BU183" s="101">
        <f t="shared" si="89"/>
        <v>0</v>
      </c>
      <c r="BV183" s="101">
        <f t="shared" si="90"/>
        <v>0</v>
      </c>
      <c r="BW183" s="101">
        <f t="shared" si="91"/>
        <v>0</v>
      </c>
      <c r="BX183" s="101">
        <f t="shared" si="92"/>
        <v>0</v>
      </c>
      <c r="BY183" s="101">
        <f t="shared" si="93"/>
        <v>0</v>
      </c>
      <c r="BZ183" s="101">
        <f t="shared" si="94"/>
        <v>0</v>
      </c>
      <c r="CA183" s="101">
        <f t="shared" si="95"/>
        <v>0</v>
      </c>
      <c r="CB183" s="100">
        <f t="shared" si="96"/>
        <v>0</v>
      </c>
      <c r="CC183" s="101">
        <f t="shared" si="97"/>
        <v>0</v>
      </c>
      <c r="CD183" s="102">
        <f t="shared" si="98"/>
        <v>0</v>
      </c>
      <c r="CE183" s="100">
        <f t="shared" si="99"/>
        <v>0</v>
      </c>
      <c r="CF183" s="100">
        <f t="shared" si="100"/>
        <v>0</v>
      </c>
      <c r="CG183" s="100">
        <f t="shared" si="101"/>
        <v>0</v>
      </c>
      <c r="CH183" s="100">
        <f t="shared" si="102"/>
        <v>0</v>
      </c>
      <c r="CI183" s="100">
        <f t="shared" si="103"/>
        <v>0</v>
      </c>
      <c r="CJ183" s="103">
        <f t="shared" si="104"/>
        <v>0</v>
      </c>
      <c r="CK183" s="101">
        <f t="shared" si="105"/>
        <v>0</v>
      </c>
      <c r="CL183" s="103">
        <f t="shared" si="106"/>
        <v>0</v>
      </c>
      <c r="CM183" s="101" t="e">
        <f t="shared" si="107"/>
        <v>#DIV/0!</v>
      </c>
    </row>
    <row r="184" spans="2:91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3"/>
        <v>10</v>
      </c>
      <c r="AY184" s="100" t="e">
        <f t="shared" si="74"/>
        <v>#DIV/0!</v>
      </c>
      <c r="AZ184" s="101" t="e">
        <f t="shared" si="75"/>
        <v>#DIV/0!</v>
      </c>
      <c r="BA184" s="102">
        <f t="shared" si="76"/>
        <v>0</v>
      </c>
      <c r="BB184" s="100" t="e">
        <f t="shared" si="77"/>
        <v>#DIV/0!</v>
      </c>
      <c r="BC184" s="100">
        <f t="shared" si="78"/>
        <v>0</v>
      </c>
      <c r="BD184" s="100" t="e">
        <f t="shared" si="79"/>
        <v>#DIV/0!</v>
      </c>
      <c r="BE184" s="100">
        <f t="shared" si="80"/>
        <v>0</v>
      </c>
      <c r="BF184" s="100" t="e">
        <f t="shared" si="81"/>
        <v>#DIV/0!</v>
      </c>
      <c r="BG184" s="103" t="e">
        <f>+VLOOKUP(K184,'Código Barras'!$C$3:$D$1694,1,0)</f>
        <v>#N/A</v>
      </c>
      <c r="BH184" s="101" t="e">
        <f t="shared" si="82"/>
        <v>#DIV/0!</v>
      </c>
      <c r="BI184" s="103" t="e">
        <f>+VLOOKUP(M184,'Código Barras'!$C$3:$D$1694,1,0)</f>
        <v>#N/A</v>
      </c>
      <c r="BJ184" s="101" t="e">
        <f t="shared" si="83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4"/>
        <v>0</v>
      </c>
      <c r="BQ184" s="103">
        <f t="shared" si="85"/>
        <v>0</v>
      </c>
      <c r="BR184" s="103">
        <f t="shared" si="86"/>
        <v>0</v>
      </c>
      <c r="BS184" s="103">
        <f t="shared" si="87"/>
        <v>0</v>
      </c>
      <c r="BT184" s="101">
        <f t="shared" si="88"/>
        <v>0</v>
      </c>
      <c r="BU184" s="101">
        <f t="shared" si="89"/>
        <v>0</v>
      </c>
      <c r="BV184" s="101">
        <f t="shared" si="90"/>
        <v>0</v>
      </c>
      <c r="BW184" s="101">
        <f t="shared" si="91"/>
        <v>0</v>
      </c>
      <c r="BX184" s="101">
        <f t="shared" si="92"/>
        <v>0</v>
      </c>
      <c r="BY184" s="101">
        <f t="shared" si="93"/>
        <v>0</v>
      </c>
      <c r="BZ184" s="101">
        <f t="shared" si="94"/>
        <v>0</v>
      </c>
      <c r="CA184" s="101">
        <f t="shared" si="95"/>
        <v>0</v>
      </c>
      <c r="CB184" s="100">
        <f t="shared" si="96"/>
        <v>0</v>
      </c>
      <c r="CC184" s="101">
        <f t="shared" si="97"/>
        <v>0</v>
      </c>
      <c r="CD184" s="102">
        <f t="shared" si="98"/>
        <v>0</v>
      </c>
      <c r="CE184" s="100">
        <f t="shared" si="99"/>
        <v>0</v>
      </c>
      <c r="CF184" s="100">
        <f t="shared" si="100"/>
        <v>0</v>
      </c>
      <c r="CG184" s="100">
        <f t="shared" si="101"/>
        <v>0</v>
      </c>
      <c r="CH184" s="100">
        <f t="shared" si="102"/>
        <v>0</v>
      </c>
      <c r="CI184" s="100">
        <f t="shared" si="103"/>
        <v>0</v>
      </c>
      <c r="CJ184" s="103">
        <f t="shared" si="104"/>
        <v>0</v>
      </c>
      <c r="CK184" s="101">
        <f t="shared" si="105"/>
        <v>0</v>
      </c>
      <c r="CL184" s="103">
        <f t="shared" si="106"/>
        <v>0</v>
      </c>
      <c r="CM184" s="101" t="e">
        <f t="shared" si="107"/>
        <v>#DIV/0!</v>
      </c>
    </row>
    <row r="185" spans="2:91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3"/>
        <v>10</v>
      </c>
      <c r="AY185" s="100" t="e">
        <f t="shared" si="74"/>
        <v>#DIV/0!</v>
      </c>
      <c r="AZ185" s="101" t="e">
        <f t="shared" si="75"/>
        <v>#DIV/0!</v>
      </c>
      <c r="BA185" s="102">
        <f t="shared" si="76"/>
        <v>0</v>
      </c>
      <c r="BB185" s="100" t="e">
        <f t="shared" si="77"/>
        <v>#DIV/0!</v>
      </c>
      <c r="BC185" s="100">
        <f t="shared" si="78"/>
        <v>0</v>
      </c>
      <c r="BD185" s="100" t="e">
        <f t="shared" si="79"/>
        <v>#DIV/0!</v>
      </c>
      <c r="BE185" s="100">
        <f t="shared" si="80"/>
        <v>0</v>
      </c>
      <c r="BF185" s="100" t="e">
        <f t="shared" si="81"/>
        <v>#DIV/0!</v>
      </c>
      <c r="BG185" s="103" t="e">
        <f>+VLOOKUP(K185,'Código Barras'!$C$3:$D$1694,1,0)</f>
        <v>#N/A</v>
      </c>
      <c r="BH185" s="101" t="e">
        <f t="shared" si="82"/>
        <v>#DIV/0!</v>
      </c>
      <c r="BI185" s="103" t="e">
        <f>+VLOOKUP(M185,'Código Barras'!$C$3:$D$1694,1,0)</f>
        <v>#N/A</v>
      </c>
      <c r="BJ185" s="101" t="e">
        <f t="shared" si="83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4"/>
        <v>0</v>
      </c>
      <c r="BQ185" s="103">
        <f t="shared" si="85"/>
        <v>0</v>
      </c>
      <c r="BR185" s="103">
        <f t="shared" si="86"/>
        <v>0</v>
      </c>
      <c r="BS185" s="103">
        <f t="shared" si="87"/>
        <v>0</v>
      </c>
      <c r="BT185" s="101">
        <f t="shared" si="88"/>
        <v>0</v>
      </c>
      <c r="BU185" s="101">
        <f t="shared" si="89"/>
        <v>0</v>
      </c>
      <c r="BV185" s="101">
        <f t="shared" si="90"/>
        <v>0</v>
      </c>
      <c r="BW185" s="101">
        <f t="shared" si="91"/>
        <v>0</v>
      </c>
      <c r="BX185" s="101">
        <f t="shared" si="92"/>
        <v>0</v>
      </c>
      <c r="BY185" s="101">
        <f t="shared" si="93"/>
        <v>0</v>
      </c>
      <c r="BZ185" s="101">
        <f t="shared" si="94"/>
        <v>0</v>
      </c>
      <c r="CA185" s="101">
        <f t="shared" si="95"/>
        <v>0</v>
      </c>
      <c r="CB185" s="100">
        <f t="shared" si="96"/>
        <v>0</v>
      </c>
      <c r="CC185" s="101">
        <f t="shared" si="97"/>
        <v>0</v>
      </c>
      <c r="CD185" s="102">
        <f t="shared" si="98"/>
        <v>0</v>
      </c>
      <c r="CE185" s="100">
        <f t="shared" si="99"/>
        <v>0</v>
      </c>
      <c r="CF185" s="100">
        <f t="shared" si="100"/>
        <v>0</v>
      </c>
      <c r="CG185" s="100">
        <f t="shared" si="101"/>
        <v>0</v>
      </c>
      <c r="CH185" s="100">
        <f t="shared" si="102"/>
        <v>0</v>
      </c>
      <c r="CI185" s="100">
        <f t="shared" si="103"/>
        <v>0</v>
      </c>
      <c r="CJ185" s="103">
        <f t="shared" si="104"/>
        <v>0</v>
      </c>
      <c r="CK185" s="101">
        <f t="shared" si="105"/>
        <v>0</v>
      </c>
      <c r="CL185" s="103">
        <f t="shared" si="106"/>
        <v>0</v>
      </c>
      <c r="CM185" s="101" t="e">
        <f t="shared" si="107"/>
        <v>#DIV/0!</v>
      </c>
    </row>
    <row r="186" spans="2:91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3"/>
        <v>10</v>
      </c>
      <c r="AY186" s="100" t="e">
        <f t="shared" si="74"/>
        <v>#DIV/0!</v>
      </c>
      <c r="AZ186" s="101" t="e">
        <f t="shared" si="75"/>
        <v>#DIV/0!</v>
      </c>
      <c r="BA186" s="102">
        <f t="shared" si="76"/>
        <v>0</v>
      </c>
      <c r="BB186" s="100" t="e">
        <f t="shared" si="77"/>
        <v>#DIV/0!</v>
      </c>
      <c r="BC186" s="100">
        <f t="shared" si="78"/>
        <v>0</v>
      </c>
      <c r="BD186" s="100" t="e">
        <f t="shared" si="79"/>
        <v>#DIV/0!</v>
      </c>
      <c r="BE186" s="100">
        <f t="shared" si="80"/>
        <v>0</v>
      </c>
      <c r="BF186" s="100" t="e">
        <f t="shared" si="81"/>
        <v>#DIV/0!</v>
      </c>
      <c r="BG186" s="103" t="e">
        <f>+VLOOKUP(K186,'Código Barras'!$C$3:$D$1694,1,0)</f>
        <v>#N/A</v>
      </c>
      <c r="BH186" s="101" t="e">
        <f t="shared" si="82"/>
        <v>#DIV/0!</v>
      </c>
      <c r="BI186" s="103" t="e">
        <f>+VLOOKUP(M186,'Código Barras'!$C$3:$D$1694,1,0)</f>
        <v>#N/A</v>
      </c>
      <c r="BJ186" s="101" t="e">
        <f t="shared" si="83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4"/>
        <v>0</v>
      </c>
      <c r="BQ186" s="103">
        <f t="shared" si="85"/>
        <v>0</v>
      </c>
      <c r="BR186" s="103">
        <f t="shared" si="86"/>
        <v>0</v>
      </c>
      <c r="BS186" s="103">
        <f t="shared" si="87"/>
        <v>0</v>
      </c>
      <c r="BT186" s="101">
        <f t="shared" si="88"/>
        <v>0</v>
      </c>
      <c r="BU186" s="101">
        <f t="shared" si="89"/>
        <v>0</v>
      </c>
      <c r="BV186" s="101">
        <f t="shared" si="90"/>
        <v>0</v>
      </c>
      <c r="BW186" s="101">
        <f t="shared" si="91"/>
        <v>0</v>
      </c>
      <c r="BX186" s="101">
        <f t="shared" si="92"/>
        <v>0</v>
      </c>
      <c r="BY186" s="101">
        <f t="shared" si="93"/>
        <v>0</v>
      </c>
      <c r="BZ186" s="101">
        <f t="shared" si="94"/>
        <v>0</v>
      </c>
      <c r="CA186" s="101">
        <f t="shared" si="95"/>
        <v>0</v>
      </c>
      <c r="CB186" s="100">
        <f t="shared" si="96"/>
        <v>0</v>
      </c>
      <c r="CC186" s="101">
        <f t="shared" si="97"/>
        <v>0</v>
      </c>
      <c r="CD186" s="102">
        <f t="shared" si="98"/>
        <v>0</v>
      </c>
      <c r="CE186" s="100">
        <f t="shared" si="99"/>
        <v>0</v>
      </c>
      <c r="CF186" s="100">
        <f t="shared" si="100"/>
        <v>0</v>
      </c>
      <c r="CG186" s="100">
        <f t="shared" si="101"/>
        <v>0</v>
      </c>
      <c r="CH186" s="100">
        <f t="shared" si="102"/>
        <v>0</v>
      </c>
      <c r="CI186" s="100">
        <f t="shared" si="103"/>
        <v>0</v>
      </c>
      <c r="CJ186" s="103">
        <f t="shared" si="104"/>
        <v>0</v>
      </c>
      <c r="CK186" s="101">
        <f t="shared" si="105"/>
        <v>0</v>
      </c>
      <c r="CL186" s="103">
        <f t="shared" si="106"/>
        <v>0</v>
      </c>
      <c r="CM186" s="101" t="e">
        <f t="shared" si="107"/>
        <v>#DIV/0!</v>
      </c>
    </row>
    <row r="187" spans="2:91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3"/>
        <v>10</v>
      </c>
      <c r="AY187" s="100" t="e">
        <f t="shared" si="74"/>
        <v>#DIV/0!</v>
      </c>
      <c r="AZ187" s="101" t="e">
        <f t="shared" si="75"/>
        <v>#DIV/0!</v>
      </c>
      <c r="BA187" s="102">
        <f t="shared" si="76"/>
        <v>0</v>
      </c>
      <c r="BB187" s="100" t="e">
        <f t="shared" si="77"/>
        <v>#DIV/0!</v>
      </c>
      <c r="BC187" s="100">
        <f t="shared" si="78"/>
        <v>0</v>
      </c>
      <c r="BD187" s="100" t="e">
        <f t="shared" si="79"/>
        <v>#DIV/0!</v>
      </c>
      <c r="BE187" s="100">
        <f t="shared" si="80"/>
        <v>0</v>
      </c>
      <c r="BF187" s="100" t="e">
        <f t="shared" si="81"/>
        <v>#DIV/0!</v>
      </c>
      <c r="BG187" s="103" t="e">
        <f>+VLOOKUP(K187,'Código Barras'!$C$3:$D$1694,1,0)</f>
        <v>#N/A</v>
      </c>
      <c r="BH187" s="101" t="e">
        <f t="shared" si="82"/>
        <v>#DIV/0!</v>
      </c>
      <c r="BI187" s="103" t="e">
        <f>+VLOOKUP(M187,'Código Barras'!$C$3:$D$1694,1,0)</f>
        <v>#N/A</v>
      </c>
      <c r="BJ187" s="101" t="e">
        <f t="shared" si="83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4"/>
        <v>0</v>
      </c>
      <c r="BQ187" s="103">
        <f t="shared" si="85"/>
        <v>0</v>
      </c>
      <c r="BR187" s="103">
        <f t="shared" si="86"/>
        <v>0</v>
      </c>
      <c r="BS187" s="103">
        <f t="shared" si="87"/>
        <v>0</v>
      </c>
      <c r="BT187" s="101">
        <f t="shared" si="88"/>
        <v>0</v>
      </c>
      <c r="BU187" s="101">
        <f t="shared" si="89"/>
        <v>0</v>
      </c>
      <c r="BV187" s="101">
        <f t="shared" si="90"/>
        <v>0</v>
      </c>
      <c r="BW187" s="101">
        <f t="shared" si="91"/>
        <v>0</v>
      </c>
      <c r="BX187" s="101">
        <f t="shared" si="92"/>
        <v>0</v>
      </c>
      <c r="BY187" s="101">
        <f t="shared" si="93"/>
        <v>0</v>
      </c>
      <c r="BZ187" s="101">
        <f t="shared" si="94"/>
        <v>0</v>
      </c>
      <c r="CA187" s="101">
        <f t="shared" si="95"/>
        <v>0</v>
      </c>
      <c r="CB187" s="100">
        <f t="shared" si="96"/>
        <v>0</v>
      </c>
      <c r="CC187" s="101">
        <f t="shared" si="97"/>
        <v>0</v>
      </c>
      <c r="CD187" s="102">
        <f t="shared" si="98"/>
        <v>0</v>
      </c>
      <c r="CE187" s="100">
        <f t="shared" si="99"/>
        <v>0</v>
      </c>
      <c r="CF187" s="100">
        <f t="shared" si="100"/>
        <v>0</v>
      </c>
      <c r="CG187" s="100">
        <f t="shared" si="101"/>
        <v>0</v>
      </c>
      <c r="CH187" s="100">
        <f t="shared" si="102"/>
        <v>0</v>
      </c>
      <c r="CI187" s="100">
        <f t="shared" si="103"/>
        <v>0</v>
      </c>
      <c r="CJ187" s="103">
        <f t="shared" si="104"/>
        <v>0</v>
      </c>
      <c r="CK187" s="101">
        <f t="shared" si="105"/>
        <v>0</v>
      </c>
      <c r="CL187" s="103">
        <f t="shared" si="106"/>
        <v>0</v>
      </c>
      <c r="CM187" s="101" t="e">
        <f t="shared" si="107"/>
        <v>#DIV/0!</v>
      </c>
    </row>
    <row r="188" spans="2:91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3"/>
        <v>10</v>
      </c>
      <c r="AY188" s="100" t="e">
        <f t="shared" si="74"/>
        <v>#DIV/0!</v>
      </c>
      <c r="AZ188" s="101" t="e">
        <f t="shared" si="75"/>
        <v>#DIV/0!</v>
      </c>
      <c r="BA188" s="102">
        <f t="shared" si="76"/>
        <v>0</v>
      </c>
      <c r="BB188" s="100" t="e">
        <f t="shared" si="77"/>
        <v>#DIV/0!</v>
      </c>
      <c r="BC188" s="100">
        <f t="shared" si="78"/>
        <v>0</v>
      </c>
      <c r="BD188" s="100" t="e">
        <f t="shared" si="79"/>
        <v>#DIV/0!</v>
      </c>
      <c r="BE188" s="100">
        <f t="shared" si="80"/>
        <v>0</v>
      </c>
      <c r="BF188" s="100" t="e">
        <f t="shared" si="81"/>
        <v>#DIV/0!</v>
      </c>
      <c r="BG188" s="103" t="e">
        <f>+VLOOKUP(K188,'Código Barras'!$C$3:$D$1694,1,0)</f>
        <v>#N/A</v>
      </c>
      <c r="BH188" s="101" t="e">
        <f t="shared" si="82"/>
        <v>#DIV/0!</v>
      </c>
      <c r="BI188" s="103" t="e">
        <f>+VLOOKUP(M188,'Código Barras'!$C$3:$D$1694,1,0)</f>
        <v>#N/A</v>
      </c>
      <c r="BJ188" s="101" t="e">
        <f t="shared" si="83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4"/>
        <v>0</v>
      </c>
      <c r="BQ188" s="103">
        <f t="shared" si="85"/>
        <v>0</v>
      </c>
      <c r="BR188" s="103">
        <f t="shared" si="86"/>
        <v>0</v>
      </c>
      <c r="BS188" s="103">
        <f t="shared" si="87"/>
        <v>0</v>
      </c>
      <c r="BT188" s="101">
        <f t="shared" si="88"/>
        <v>0</v>
      </c>
      <c r="BU188" s="101">
        <f t="shared" si="89"/>
        <v>0</v>
      </c>
      <c r="BV188" s="101">
        <f t="shared" si="90"/>
        <v>0</v>
      </c>
      <c r="BW188" s="101">
        <f t="shared" si="91"/>
        <v>0</v>
      </c>
      <c r="BX188" s="101">
        <f t="shared" si="92"/>
        <v>0</v>
      </c>
      <c r="BY188" s="101">
        <f t="shared" si="93"/>
        <v>0</v>
      </c>
      <c r="BZ188" s="101">
        <f t="shared" si="94"/>
        <v>0</v>
      </c>
      <c r="CA188" s="101">
        <f t="shared" si="95"/>
        <v>0</v>
      </c>
      <c r="CB188" s="100">
        <f t="shared" si="96"/>
        <v>0</v>
      </c>
      <c r="CC188" s="101">
        <f t="shared" si="97"/>
        <v>0</v>
      </c>
      <c r="CD188" s="102">
        <f t="shared" si="98"/>
        <v>0</v>
      </c>
      <c r="CE188" s="100">
        <f t="shared" si="99"/>
        <v>0</v>
      </c>
      <c r="CF188" s="100">
        <f t="shared" si="100"/>
        <v>0</v>
      </c>
      <c r="CG188" s="100">
        <f t="shared" si="101"/>
        <v>0</v>
      </c>
      <c r="CH188" s="100">
        <f t="shared" si="102"/>
        <v>0</v>
      </c>
      <c r="CI188" s="100">
        <f t="shared" si="103"/>
        <v>0</v>
      </c>
      <c r="CJ188" s="103">
        <f t="shared" si="104"/>
        <v>0</v>
      </c>
      <c r="CK188" s="101">
        <f t="shared" si="105"/>
        <v>0</v>
      </c>
      <c r="CL188" s="103">
        <f t="shared" si="106"/>
        <v>0</v>
      </c>
      <c r="CM188" s="101" t="e">
        <f t="shared" si="107"/>
        <v>#DIV/0!</v>
      </c>
    </row>
    <row r="189" spans="2:91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3"/>
        <v>10</v>
      </c>
      <c r="AY189" s="100" t="e">
        <f t="shared" si="74"/>
        <v>#DIV/0!</v>
      </c>
      <c r="AZ189" s="101" t="e">
        <f t="shared" si="75"/>
        <v>#DIV/0!</v>
      </c>
      <c r="BA189" s="102">
        <f t="shared" si="76"/>
        <v>0</v>
      </c>
      <c r="BB189" s="100" t="e">
        <f t="shared" si="77"/>
        <v>#DIV/0!</v>
      </c>
      <c r="BC189" s="100">
        <f t="shared" si="78"/>
        <v>0</v>
      </c>
      <c r="BD189" s="100" t="e">
        <f t="shared" si="79"/>
        <v>#DIV/0!</v>
      </c>
      <c r="BE189" s="100">
        <f t="shared" si="80"/>
        <v>0</v>
      </c>
      <c r="BF189" s="100" t="e">
        <f t="shared" si="81"/>
        <v>#DIV/0!</v>
      </c>
      <c r="BG189" s="103" t="e">
        <f>+VLOOKUP(K189,'Código Barras'!$C$3:$D$1694,1,0)</f>
        <v>#N/A</v>
      </c>
      <c r="BH189" s="101" t="e">
        <f t="shared" si="82"/>
        <v>#DIV/0!</v>
      </c>
      <c r="BI189" s="103" t="e">
        <f>+VLOOKUP(M189,'Código Barras'!$C$3:$D$1694,1,0)</f>
        <v>#N/A</v>
      </c>
      <c r="BJ189" s="101" t="e">
        <f t="shared" si="83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4"/>
        <v>0</v>
      </c>
      <c r="BQ189" s="103">
        <f t="shared" si="85"/>
        <v>0</v>
      </c>
      <c r="BR189" s="103">
        <f t="shared" si="86"/>
        <v>0</v>
      </c>
      <c r="BS189" s="103">
        <f t="shared" si="87"/>
        <v>0</v>
      </c>
      <c r="BT189" s="101">
        <f t="shared" si="88"/>
        <v>0</v>
      </c>
      <c r="BU189" s="101">
        <f t="shared" si="89"/>
        <v>0</v>
      </c>
      <c r="BV189" s="101">
        <f t="shared" si="90"/>
        <v>0</v>
      </c>
      <c r="BW189" s="101">
        <f t="shared" si="91"/>
        <v>0</v>
      </c>
      <c r="BX189" s="101">
        <f t="shared" si="92"/>
        <v>0</v>
      </c>
      <c r="BY189" s="101">
        <f t="shared" si="93"/>
        <v>0</v>
      </c>
      <c r="BZ189" s="101">
        <f t="shared" si="94"/>
        <v>0</v>
      </c>
      <c r="CA189" s="101">
        <f t="shared" si="95"/>
        <v>0</v>
      </c>
      <c r="CB189" s="100">
        <f t="shared" si="96"/>
        <v>0</v>
      </c>
      <c r="CC189" s="101">
        <f t="shared" si="97"/>
        <v>0</v>
      </c>
      <c r="CD189" s="102">
        <f t="shared" si="98"/>
        <v>0</v>
      </c>
      <c r="CE189" s="100">
        <f t="shared" si="99"/>
        <v>0</v>
      </c>
      <c r="CF189" s="100">
        <f t="shared" si="100"/>
        <v>0</v>
      </c>
      <c r="CG189" s="100">
        <f t="shared" si="101"/>
        <v>0</v>
      </c>
      <c r="CH189" s="100">
        <f t="shared" si="102"/>
        <v>0</v>
      </c>
      <c r="CI189" s="100">
        <f t="shared" si="103"/>
        <v>0</v>
      </c>
      <c r="CJ189" s="103">
        <f t="shared" si="104"/>
        <v>0</v>
      </c>
      <c r="CK189" s="101">
        <f t="shared" si="105"/>
        <v>0</v>
      </c>
      <c r="CL189" s="103">
        <f t="shared" si="106"/>
        <v>0</v>
      </c>
      <c r="CM189" s="101" t="e">
        <f t="shared" si="107"/>
        <v>#DIV/0!</v>
      </c>
    </row>
    <row r="190" spans="2:91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3"/>
        <v>10</v>
      </c>
      <c r="AY190" s="100" t="e">
        <f t="shared" si="74"/>
        <v>#DIV/0!</v>
      </c>
      <c r="AZ190" s="101" t="e">
        <f t="shared" si="75"/>
        <v>#DIV/0!</v>
      </c>
      <c r="BA190" s="102">
        <f t="shared" si="76"/>
        <v>0</v>
      </c>
      <c r="BB190" s="100" t="e">
        <f t="shared" si="77"/>
        <v>#DIV/0!</v>
      </c>
      <c r="BC190" s="100">
        <f t="shared" si="78"/>
        <v>0</v>
      </c>
      <c r="BD190" s="100" t="e">
        <f t="shared" si="79"/>
        <v>#DIV/0!</v>
      </c>
      <c r="BE190" s="100">
        <f t="shared" si="80"/>
        <v>0</v>
      </c>
      <c r="BF190" s="100" t="e">
        <f t="shared" si="81"/>
        <v>#DIV/0!</v>
      </c>
      <c r="BG190" s="103" t="e">
        <f>+VLOOKUP(K190,'Código Barras'!$C$3:$D$1694,1,0)</f>
        <v>#N/A</v>
      </c>
      <c r="BH190" s="101" t="e">
        <f t="shared" si="82"/>
        <v>#DIV/0!</v>
      </c>
      <c r="BI190" s="103" t="e">
        <f>+VLOOKUP(M190,'Código Barras'!$C$3:$D$1694,1,0)</f>
        <v>#N/A</v>
      </c>
      <c r="BJ190" s="101" t="e">
        <f t="shared" si="83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4"/>
        <v>0</v>
      </c>
      <c r="BQ190" s="103">
        <f t="shared" si="85"/>
        <v>0</v>
      </c>
      <c r="BR190" s="103">
        <f t="shared" si="86"/>
        <v>0</v>
      </c>
      <c r="BS190" s="103">
        <f t="shared" si="87"/>
        <v>0</v>
      </c>
      <c r="BT190" s="101">
        <f t="shared" si="88"/>
        <v>0</v>
      </c>
      <c r="BU190" s="101">
        <f t="shared" si="89"/>
        <v>0</v>
      </c>
      <c r="BV190" s="101">
        <f t="shared" si="90"/>
        <v>0</v>
      </c>
      <c r="BW190" s="101">
        <f t="shared" si="91"/>
        <v>0</v>
      </c>
      <c r="BX190" s="101">
        <f t="shared" si="92"/>
        <v>0</v>
      </c>
      <c r="BY190" s="101">
        <f t="shared" si="93"/>
        <v>0</v>
      </c>
      <c r="BZ190" s="101">
        <f t="shared" si="94"/>
        <v>0</v>
      </c>
      <c r="CA190" s="101">
        <f t="shared" si="95"/>
        <v>0</v>
      </c>
      <c r="CB190" s="100">
        <f t="shared" si="96"/>
        <v>0</v>
      </c>
      <c r="CC190" s="101">
        <f t="shared" si="97"/>
        <v>0</v>
      </c>
      <c r="CD190" s="102">
        <f t="shared" si="98"/>
        <v>0</v>
      </c>
      <c r="CE190" s="100">
        <f t="shared" si="99"/>
        <v>0</v>
      </c>
      <c r="CF190" s="100">
        <f t="shared" si="100"/>
        <v>0</v>
      </c>
      <c r="CG190" s="100">
        <f t="shared" si="101"/>
        <v>0</v>
      </c>
      <c r="CH190" s="100">
        <f t="shared" si="102"/>
        <v>0</v>
      </c>
      <c r="CI190" s="100">
        <f t="shared" si="103"/>
        <v>0</v>
      </c>
      <c r="CJ190" s="103">
        <f t="shared" si="104"/>
        <v>0</v>
      </c>
      <c r="CK190" s="101">
        <f t="shared" si="105"/>
        <v>0</v>
      </c>
      <c r="CL190" s="103">
        <f t="shared" si="106"/>
        <v>0</v>
      </c>
      <c r="CM190" s="101" t="e">
        <f t="shared" si="107"/>
        <v>#DIV/0!</v>
      </c>
    </row>
    <row r="191" spans="2:91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3"/>
        <v>10</v>
      </c>
      <c r="AY191" s="100" t="e">
        <f t="shared" si="74"/>
        <v>#DIV/0!</v>
      </c>
      <c r="AZ191" s="101" t="e">
        <f t="shared" si="75"/>
        <v>#DIV/0!</v>
      </c>
      <c r="BA191" s="102">
        <f t="shared" si="76"/>
        <v>0</v>
      </c>
      <c r="BB191" s="100" t="e">
        <f t="shared" si="77"/>
        <v>#DIV/0!</v>
      </c>
      <c r="BC191" s="100">
        <f t="shared" si="78"/>
        <v>0</v>
      </c>
      <c r="BD191" s="100" t="e">
        <f t="shared" si="79"/>
        <v>#DIV/0!</v>
      </c>
      <c r="BE191" s="100">
        <f t="shared" si="80"/>
        <v>0</v>
      </c>
      <c r="BF191" s="100" t="e">
        <f t="shared" si="81"/>
        <v>#DIV/0!</v>
      </c>
      <c r="BG191" s="103" t="e">
        <f>+VLOOKUP(K191,'Código Barras'!$C$3:$D$1694,1,0)</f>
        <v>#N/A</v>
      </c>
      <c r="BH191" s="101" t="e">
        <f t="shared" si="82"/>
        <v>#DIV/0!</v>
      </c>
      <c r="BI191" s="103" t="e">
        <f>+VLOOKUP(M191,'Código Barras'!$C$3:$D$1694,1,0)</f>
        <v>#N/A</v>
      </c>
      <c r="BJ191" s="101" t="e">
        <f t="shared" si="83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4"/>
        <v>0</v>
      </c>
      <c r="BQ191" s="103">
        <f t="shared" si="85"/>
        <v>0</v>
      </c>
      <c r="BR191" s="103">
        <f t="shared" si="86"/>
        <v>0</v>
      </c>
      <c r="BS191" s="103">
        <f t="shared" si="87"/>
        <v>0</v>
      </c>
      <c r="BT191" s="101">
        <f t="shared" si="88"/>
        <v>0</v>
      </c>
      <c r="BU191" s="101">
        <f t="shared" si="89"/>
        <v>0</v>
      </c>
      <c r="BV191" s="101">
        <f t="shared" si="90"/>
        <v>0</v>
      </c>
      <c r="BW191" s="101">
        <f t="shared" si="91"/>
        <v>0</v>
      </c>
      <c r="BX191" s="101">
        <f t="shared" si="92"/>
        <v>0</v>
      </c>
      <c r="BY191" s="101">
        <f t="shared" si="93"/>
        <v>0</v>
      </c>
      <c r="BZ191" s="101">
        <f t="shared" si="94"/>
        <v>0</v>
      </c>
      <c r="CA191" s="101">
        <f t="shared" si="95"/>
        <v>0</v>
      </c>
      <c r="CB191" s="100">
        <f t="shared" si="96"/>
        <v>0</v>
      </c>
      <c r="CC191" s="101">
        <f t="shared" si="97"/>
        <v>0</v>
      </c>
      <c r="CD191" s="102">
        <f t="shared" si="98"/>
        <v>0</v>
      </c>
      <c r="CE191" s="100">
        <f t="shared" si="99"/>
        <v>0</v>
      </c>
      <c r="CF191" s="100">
        <f t="shared" si="100"/>
        <v>0</v>
      </c>
      <c r="CG191" s="100">
        <f t="shared" si="101"/>
        <v>0</v>
      </c>
      <c r="CH191" s="100">
        <f t="shared" si="102"/>
        <v>0</v>
      </c>
      <c r="CI191" s="100">
        <f t="shared" si="103"/>
        <v>0</v>
      </c>
      <c r="CJ191" s="103">
        <f t="shared" si="104"/>
        <v>0</v>
      </c>
      <c r="CK191" s="101">
        <f t="shared" si="105"/>
        <v>0</v>
      </c>
      <c r="CL191" s="103">
        <f t="shared" si="106"/>
        <v>0</v>
      </c>
      <c r="CM191" s="101" t="e">
        <f t="shared" si="107"/>
        <v>#DIV/0!</v>
      </c>
    </row>
    <row r="192" spans="2:91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3"/>
        <v>10</v>
      </c>
      <c r="AY192" s="100" t="e">
        <f t="shared" si="74"/>
        <v>#DIV/0!</v>
      </c>
      <c r="AZ192" s="101" t="e">
        <f t="shared" si="75"/>
        <v>#DIV/0!</v>
      </c>
      <c r="BA192" s="102">
        <f t="shared" si="76"/>
        <v>0</v>
      </c>
      <c r="BB192" s="100" t="e">
        <f t="shared" si="77"/>
        <v>#DIV/0!</v>
      </c>
      <c r="BC192" s="100">
        <f t="shared" si="78"/>
        <v>0</v>
      </c>
      <c r="BD192" s="100" t="e">
        <f t="shared" si="79"/>
        <v>#DIV/0!</v>
      </c>
      <c r="BE192" s="100">
        <f t="shared" si="80"/>
        <v>0</v>
      </c>
      <c r="BF192" s="100" t="e">
        <f t="shared" si="81"/>
        <v>#DIV/0!</v>
      </c>
      <c r="BG192" s="103" t="e">
        <f>+VLOOKUP(K192,'Código Barras'!$C$3:$D$1694,1,0)</f>
        <v>#N/A</v>
      </c>
      <c r="BH192" s="101" t="e">
        <f t="shared" si="82"/>
        <v>#DIV/0!</v>
      </c>
      <c r="BI192" s="103" t="e">
        <f>+VLOOKUP(M192,'Código Barras'!$C$3:$D$1694,1,0)</f>
        <v>#N/A</v>
      </c>
      <c r="BJ192" s="101" t="e">
        <f t="shared" si="83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4"/>
        <v>0</v>
      </c>
      <c r="BQ192" s="103">
        <f t="shared" si="85"/>
        <v>0</v>
      </c>
      <c r="BR192" s="103">
        <f t="shared" si="86"/>
        <v>0</v>
      </c>
      <c r="BS192" s="103">
        <f t="shared" si="87"/>
        <v>0</v>
      </c>
      <c r="BT192" s="101">
        <f t="shared" si="88"/>
        <v>0</v>
      </c>
      <c r="BU192" s="101">
        <f t="shared" si="89"/>
        <v>0</v>
      </c>
      <c r="BV192" s="101">
        <f t="shared" si="90"/>
        <v>0</v>
      </c>
      <c r="BW192" s="101">
        <f t="shared" si="91"/>
        <v>0</v>
      </c>
      <c r="BX192" s="101">
        <f t="shared" si="92"/>
        <v>0</v>
      </c>
      <c r="BY192" s="101">
        <f t="shared" si="93"/>
        <v>0</v>
      </c>
      <c r="BZ192" s="101">
        <f t="shared" si="94"/>
        <v>0</v>
      </c>
      <c r="CA192" s="101">
        <f t="shared" si="95"/>
        <v>0</v>
      </c>
      <c r="CB192" s="100">
        <f t="shared" si="96"/>
        <v>0</v>
      </c>
      <c r="CC192" s="101">
        <f t="shared" si="97"/>
        <v>0</v>
      </c>
      <c r="CD192" s="102">
        <f t="shared" si="98"/>
        <v>0</v>
      </c>
      <c r="CE192" s="100">
        <f t="shared" si="99"/>
        <v>0</v>
      </c>
      <c r="CF192" s="100">
        <f t="shared" si="100"/>
        <v>0</v>
      </c>
      <c r="CG192" s="100">
        <f t="shared" si="101"/>
        <v>0</v>
      </c>
      <c r="CH192" s="100">
        <f t="shared" si="102"/>
        <v>0</v>
      </c>
      <c r="CI192" s="100">
        <f t="shared" si="103"/>
        <v>0</v>
      </c>
      <c r="CJ192" s="103">
        <f t="shared" si="104"/>
        <v>0</v>
      </c>
      <c r="CK192" s="101">
        <f t="shared" si="105"/>
        <v>0</v>
      </c>
      <c r="CL192" s="103">
        <f t="shared" si="106"/>
        <v>0</v>
      </c>
      <c r="CM192" s="101" t="e">
        <f t="shared" si="107"/>
        <v>#DIV/0!</v>
      </c>
    </row>
    <row r="193" spans="2:91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3"/>
        <v>10</v>
      </c>
      <c r="AY193" s="100" t="e">
        <f t="shared" si="74"/>
        <v>#DIV/0!</v>
      </c>
      <c r="AZ193" s="101" t="e">
        <f t="shared" si="75"/>
        <v>#DIV/0!</v>
      </c>
      <c r="BA193" s="102">
        <f t="shared" si="76"/>
        <v>0</v>
      </c>
      <c r="BB193" s="100" t="e">
        <f t="shared" si="77"/>
        <v>#DIV/0!</v>
      </c>
      <c r="BC193" s="100">
        <f t="shared" si="78"/>
        <v>0</v>
      </c>
      <c r="BD193" s="100" t="e">
        <f t="shared" si="79"/>
        <v>#DIV/0!</v>
      </c>
      <c r="BE193" s="100">
        <f t="shared" si="80"/>
        <v>0</v>
      </c>
      <c r="BF193" s="100" t="e">
        <f t="shared" si="81"/>
        <v>#DIV/0!</v>
      </c>
      <c r="BG193" s="103" t="e">
        <f>+VLOOKUP(K193,'Código Barras'!$C$3:$D$1694,1,0)</f>
        <v>#N/A</v>
      </c>
      <c r="BH193" s="101" t="e">
        <f t="shared" si="82"/>
        <v>#DIV/0!</v>
      </c>
      <c r="BI193" s="103" t="e">
        <f>+VLOOKUP(M193,'Código Barras'!$C$3:$D$1694,1,0)</f>
        <v>#N/A</v>
      </c>
      <c r="BJ193" s="101" t="e">
        <f t="shared" si="83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4"/>
        <v>0</v>
      </c>
      <c r="BQ193" s="103">
        <f t="shared" si="85"/>
        <v>0</v>
      </c>
      <c r="BR193" s="103">
        <f t="shared" si="86"/>
        <v>0</v>
      </c>
      <c r="BS193" s="103">
        <f t="shared" si="87"/>
        <v>0</v>
      </c>
      <c r="BT193" s="101">
        <f t="shared" si="88"/>
        <v>0</v>
      </c>
      <c r="BU193" s="101">
        <f t="shared" si="89"/>
        <v>0</v>
      </c>
      <c r="BV193" s="101">
        <f t="shared" si="90"/>
        <v>0</v>
      </c>
      <c r="BW193" s="101">
        <f t="shared" si="91"/>
        <v>0</v>
      </c>
      <c r="BX193" s="101">
        <f t="shared" si="92"/>
        <v>0</v>
      </c>
      <c r="BY193" s="101">
        <f t="shared" si="93"/>
        <v>0</v>
      </c>
      <c r="BZ193" s="101">
        <f t="shared" si="94"/>
        <v>0</v>
      </c>
      <c r="CA193" s="101">
        <f t="shared" si="95"/>
        <v>0</v>
      </c>
      <c r="CB193" s="100">
        <f t="shared" si="96"/>
        <v>0</v>
      </c>
      <c r="CC193" s="101">
        <f t="shared" si="97"/>
        <v>0</v>
      </c>
      <c r="CD193" s="102">
        <f t="shared" si="98"/>
        <v>0</v>
      </c>
      <c r="CE193" s="100">
        <f t="shared" si="99"/>
        <v>0</v>
      </c>
      <c r="CF193" s="100">
        <f t="shared" si="100"/>
        <v>0</v>
      </c>
      <c r="CG193" s="100">
        <f t="shared" si="101"/>
        <v>0</v>
      </c>
      <c r="CH193" s="100">
        <f t="shared" si="102"/>
        <v>0</v>
      </c>
      <c r="CI193" s="100">
        <f t="shared" si="103"/>
        <v>0</v>
      </c>
      <c r="CJ193" s="103">
        <f t="shared" si="104"/>
        <v>0</v>
      </c>
      <c r="CK193" s="101">
        <f t="shared" si="105"/>
        <v>0</v>
      </c>
      <c r="CL193" s="103">
        <f t="shared" si="106"/>
        <v>0</v>
      </c>
      <c r="CM193" s="101" t="e">
        <f t="shared" si="107"/>
        <v>#DIV/0!</v>
      </c>
    </row>
    <row r="194" spans="2:91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3"/>
        <v>10</v>
      </c>
      <c r="AY194" s="100" t="e">
        <f t="shared" si="74"/>
        <v>#DIV/0!</v>
      </c>
      <c r="AZ194" s="101" t="e">
        <f t="shared" si="75"/>
        <v>#DIV/0!</v>
      </c>
      <c r="BA194" s="102">
        <f t="shared" si="76"/>
        <v>0</v>
      </c>
      <c r="BB194" s="100" t="e">
        <f t="shared" si="77"/>
        <v>#DIV/0!</v>
      </c>
      <c r="BC194" s="100">
        <f t="shared" si="78"/>
        <v>0</v>
      </c>
      <c r="BD194" s="100" t="e">
        <f t="shared" si="79"/>
        <v>#DIV/0!</v>
      </c>
      <c r="BE194" s="100">
        <f t="shared" si="80"/>
        <v>0</v>
      </c>
      <c r="BF194" s="100" t="e">
        <f t="shared" si="81"/>
        <v>#DIV/0!</v>
      </c>
      <c r="BG194" s="103" t="e">
        <f>+VLOOKUP(K194,'Código Barras'!$C$3:$D$1694,1,0)</f>
        <v>#N/A</v>
      </c>
      <c r="BH194" s="101" t="e">
        <f t="shared" si="82"/>
        <v>#DIV/0!</v>
      </c>
      <c r="BI194" s="103" t="e">
        <f>+VLOOKUP(M194,'Código Barras'!$C$3:$D$1694,1,0)</f>
        <v>#N/A</v>
      </c>
      <c r="BJ194" s="101" t="e">
        <f t="shared" si="83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4"/>
        <v>0</v>
      </c>
      <c r="BQ194" s="103">
        <f t="shared" si="85"/>
        <v>0</v>
      </c>
      <c r="BR194" s="103">
        <f t="shared" si="86"/>
        <v>0</v>
      </c>
      <c r="BS194" s="103">
        <f t="shared" si="87"/>
        <v>0</v>
      </c>
      <c r="BT194" s="101">
        <f t="shared" si="88"/>
        <v>0</v>
      </c>
      <c r="BU194" s="101">
        <f t="shared" si="89"/>
        <v>0</v>
      </c>
      <c r="BV194" s="101">
        <f t="shared" si="90"/>
        <v>0</v>
      </c>
      <c r="BW194" s="101">
        <f t="shared" si="91"/>
        <v>0</v>
      </c>
      <c r="BX194" s="101">
        <f t="shared" si="92"/>
        <v>0</v>
      </c>
      <c r="BY194" s="101">
        <f t="shared" si="93"/>
        <v>0</v>
      </c>
      <c r="BZ194" s="101">
        <f t="shared" si="94"/>
        <v>0</v>
      </c>
      <c r="CA194" s="101">
        <f t="shared" si="95"/>
        <v>0</v>
      </c>
      <c r="CB194" s="100">
        <f t="shared" si="96"/>
        <v>0</v>
      </c>
      <c r="CC194" s="101">
        <f t="shared" si="97"/>
        <v>0</v>
      </c>
      <c r="CD194" s="102">
        <f t="shared" si="98"/>
        <v>0</v>
      </c>
      <c r="CE194" s="100">
        <f t="shared" si="99"/>
        <v>0</v>
      </c>
      <c r="CF194" s="100">
        <f t="shared" si="100"/>
        <v>0</v>
      </c>
      <c r="CG194" s="100">
        <f t="shared" si="101"/>
        <v>0</v>
      </c>
      <c r="CH194" s="100">
        <f t="shared" si="102"/>
        <v>0</v>
      </c>
      <c r="CI194" s="100">
        <f t="shared" si="103"/>
        <v>0</v>
      </c>
      <c r="CJ194" s="103">
        <f t="shared" si="104"/>
        <v>0</v>
      </c>
      <c r="CK194" s="101">
        <f t="shared" si="105"/>
        <v>0</v>
      </c>
      <c r="CL194" s="103">
        <f t="shared" si="106"/>
        <v>0</v>
      </c>
      <c r="CM194" s="101" t="e">
        <f t="shared" si="107"/>
        <v>#DIV/0!</v>
      </c>
    </row>
    <row r="195" spans="2:91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3"/>
        <v>10</v>
      </c>
      <c r="AY195" s="100" t="e">
        <f t="shared" si="74"/>
        <v>#DIV/0!</v>
      </c>
      <c r="AZ195" s="101" t="e">
        <f t="shared" si="75"/>
        <v>#DIV/0!</v>
      </c>
      <c r="BA195" s="102">
        <f t="shared" si="76"/>
        <v>0</v>
      </c>
      <c r="BB195" s="100" t="e">
        <f t="shared" si="77"/>
        <v>#DIV/0!</v>
      </c>
      <c r="BC195" s="100">
        <f t="shared" si="78"/>
        <v>0</v>
      </c>
      <c r="BD195" s="100" t="e">
        <f t="shared" si="79"/>
        <v>#DIV/0!</v>
      </c>
      <c r="BE195" s="100">
        <f t="shared" si="80"/>
        <v>0</v>
      </c>
      <c r="BF195" s="100" t="e">
        <f t="shared" si="81"/>
        <v>#DIV/0!</v>
      </c>
      <c r="BG195" s="103" t="e">
        <f>+VLOOKUP(K195,'Código Barras'!$C$3:$D$1694,1,0)</f>
        <v>#N/A</v>
      </c>
      <c r="BH195" s="101" t="e">
        <f t="shared" si="82"/>
        <v>#DIV/0!</v>
      </c>
      <c r="BI195" s="103" t="e">
        <f>+VLOOKUP(M195,'Código Barras'!$C$3:$D$1694,1,0)</f>
        <v>#N/A</v>
      </c>
      <c r="BJ195" s="101" t="e">
        <f t="shared" si="83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4"/>
        <v>0</v>
      </c>
      <c r="BQ195" s="103">
        <f t="shared" si="85"/>
        <v>0</v>
      </c>
      <c r="BR195" s="103">
        <f t="shared" si="86"/>
        <v>0</v>
      </c>
      <c r="BS195" s="103">
        <f t="shared" si="87"/>
        <v>0</v>
      </c>
      <c r="BT195" s="101">
        <f t="shared" si="88"/>
        <v>0</v>
      </c>
      <c r="BU195" s="101">
        <f t="shared" si="89"/>
        <v>0</v>
      </c>
      <c r="BV195" s="101">
        <f t="shared" si="90"/>
        <v>0</v>
      </c>
      <c r="BW195" s="101">
        <f t="shared" si="91"/>
        <v>0</v>
      </c>
      <c r="BX195" s="101">
        <f t="shared" si="92"/>
        <v>0</v>
      </c>
      <c r="BY195" s="101">
        <f t="shared" si="93"/>
        <v>0</v>
      </c>
      <c r="BZ195" s="101">
        <f t="shared" si="94"/>
        <v>0</v>
      </c>
      <c r="CA195" s="101">
        <f t="shared" si="95"/>
        <v>0</v>
      </c>
      <c r="CB195" s="100">
        <f t="shared" si="96"/>
        <v>0</v>
      </c>
      <c r="CC195" s="101">
        <f t="shared" si="97"/>
        <v>0</v>
      </c>
      <c r="CD195" s="102">
        <f t="shared" si="98"/>
        <v>0</v>
      </c>
      <c r="CE195" s="100">
        <f t="shared" si="99"/>
        <v>0</v>
      </c>
      <c r="CF195" s="100">
        <f t="shared" si="100"/>
        <v>0</v>
      </c>
      <c r="CG195" s="100">
        <f t="shared" si="101"/>
        <v>0</v>
      </c>
      <c r="CH195" s="100">
        <f t="shared" si="102"/>
        <v>0</v>
      </c>
      <c r="CI195" s="100">
        <f t="shared" si="103"/>
        <v>0</v>
      </c>
      <c r="CJ195" s="103">
        <f t="shared" si="104"/>
        <v>0</v>
      </c>
      <c r="CK195" s="101">
        <f t="shared" si="105"/>
        <v>0</v>
      </c>
      <c r="CL195" s="103">
        <f t="shared" si="106"/>
        <v>0</v>
      </c>
      <c r="CM195" s="101" t="e">
        <f t="shared" si="107"/>
        <v>#DIV/0!</v>
      </c>
    </row>
    <row r="196" spans="2:91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3"/>
        <v>10</v>
      </c>
      <c r="AY196" s="100" t="e">
        <f t="shared" si="74"/>
        <v>#DIV/0!</v>
      </c>
      <c r="AZ196" s="101" t="e">
        <f t="shared" si="75"/>
        <v>#DIV/0!</v>
      </c>
      <c r="BA196" s="102">
        <f t="shared" si="76"/>
        <v>0</v>
      </c>
      <c r="BB196" s="100" t="e">
        <f t="shared" si="77"/>
        <v>#DIV/0!</v>
      </c>
      <c r="BC196" s="100">
        <f t="shared" si="78"/>
        <v>0</v>
      </c>
      <c r="BD196" s="100" t="e">
        <f t="shared" si="79"/>
        <v>#DIV/0!</v>
      </c>
      <c r="BE196" s="100">
        <f t="shared" si="80"/>
        <v>0</v>
      </c>
      <c r="BF196" s="100" t="e">
        <f t="shared" si="81"/>
        <v>#DIV/0!</v>
      </c>
      <c r="BG196" s="103" t="e">
        <f>+VLOOKUP(K196,'Código Barras'!$C$3:$D$1694,1,0)</f>
        <v>#N/A</v>
      </c>
      <c r="BH196" s="101" t="e">
        <f t="shared" si="82"/>
        <v>#DIV/0!</v>
      </c>
      <c r="BI196" s="103" t="e">
        <f>+VLOOKUP(M196,'Código Barras'!$C$3:$D$1694,1,0)</f>
        <v>#N/A</v>
      </c>
      <c r="BJ196" s="101" t="e">
        <f t="shared" si="83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4"/>
        <v>0</v>
      </c>
      <c r="BQ196" s="103">
        <f t="shared" si="85"/>
        <v>0</v>
      </c>
      <c r="BR196" s="103">
        <f t="shared" si="86"/>
        <v>0</v>
      </c>
      <c r="BS196" s="103">
        <f t="shared" si="87"/>
        <v>0</v>
      </c>
      <c r="BT196" s="101">
        <f t="shared" si="88"/>
        <v>0</v>
      </c>
      <c r="BU196" s="101">
        <f t="shared" si="89"/>
        <v>0</v>
      </c>
      <c r="BV196" s="101">
        <f t="shared" si="90"/>
        <v>0</v>
      </c>
      <c r="BW196" s="101">
        <f t="shared" si="91"/>
        <v>0</v>
      </c>
      <c r="BX196" s="101">
        <f t="shared" si="92"/>
        <v>0</v>
      </c>
      <c r="BY196" s="101">
        <f t="shared" si="93"/>
        <v>0</v>
      </c>
      <c r="BZ196" s="101">
        <f t="shared" si="94"/>
        <v>0</v>
      </c>
      <c r="CA196" s="101">
        <f t="shared" si="95"/>
        <v>0</v>
      </c>
      <c r="CB196" s="100">
        <f t="shared" si="96"/>
        <v>0</v>
      </c>
      <c r="CC196" s="101">
        <f t="shared" si="97"/>
        <v>0</v>
      </c>
      <c r="CD196" s="102">
        <f t="shared" si="98"/>
        <v>0</v>
      </c>
      <c r="CE196" s="100">
        <f t="shared" si="99"/>
        <v>0</v>
      </c>
      <c r="CF196" s="100">
        <f t="shared" si="100"/>
        <v>0</v>
      </c>
      <c r="CG196" s="100">
        <f t="shared" si="101"/>
        <v>0</v>
      </c>
      <c r="CH196" s="100">
        <f t="shared" si="102"/>
        <v>0</v>
      </c>
      <c r="CI196" s="100">
        <f t="shared" si="103"/>
        <v>0</v>
      </c>
      <c r="CJ196" s="103">
        <f t="shared" si="104"/>
        <v>0</v>
      </c>
      <c r="CK196" s="101">
        <f t="shared" si="105"/>
        <v>0</v>
      </c>
      <c r="CL196" s="103">
        <f t="shared" si="106"/>
        <v>0</v>
      </c>
      <c r="CM196" s="101" t="e">
        <f t="shared" si="107"/>
        <v>#DIV/0!</v>
      </c>
    </row>
    <row r="197" spans="2:91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3"/>
        <v>10</v>
      </c>
      <c r="AY197" s="100" t="e">
        <f t="shared" si="74"/>
        <v>#DIV/0!</v>
      </c>
      <c r="AZ197" s="101" t="e">
        <f t="shared" si="75"/>
        <v>#DIV/0!</v>
      </c>
      <c r="BA197" s="102">
        <f t="shared" si="76"/>
        <v>0</v>
      </c>
      <c r="BB197" s="100" t="e">
        <f t="shared" si="77"/>
        <v>#DIV/0!</v>
      </c>
      <c r="BC197" s="100">
        <f t="shared" si="78"/>
        <v>0</v>
      </c>
      <c r="BD197" s="100" t="e">
        <f t="shared" si="79"/>
        <v>#DIV/0!</v>
      </c>
      <c r="BE197" s="100">
        <f t="shared" si="80"/>
        <v>0</v>
      </c>
      <c r="BF197" s="100" t="e">
        <f t="shared" si="81"/>
        <v>#DIV/0!</v>
      </c>
      <c r="BG197" s="103" t="e">
        <f>+VLOOKUP(K197,'Código Barras'!$C$3:$D$1694,1,0)</f>
        <v>#N/A</v>
      </c>
      <c r="BH197" s="101" t="e">
        <f t="shared" si="82"/>
        <v>#DIV/0!</v>
      </c>
      <c r="BI197" s="103" t="e">
        <f>+VLOOKUP(M197,'Código Barras'!$C$3:$D$1694,1,0)</f>
        <v>#N/A</v>
      </c>
      <c r="BJ197" s="101" t="e">
        <f t="shared" si="83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4"/>
        <v>0</v>
      </c>
      <c r="BQ197" s="103">
        <f t="shared" si="85"/>
        <v>0</v>
      </c>
      <c r="BR197" s="103">
        <f t="shared" si="86"/>
        <v>0</v>
      </c>
      <c r="BS197" s="103">
        <f t="shared" si="87"/>
        <v>0</v>
      </c>
      <c r="BT197" s="101">
        <f t="shared" si="88"/>
        <v>0</v>
      </c>
      <c r="BU197" s="101">
        <f t="shared" si="89"/>
        <v>0</v>
      </c>
      <c r="BV197" s="101">
        <f t="shared" si="90"/>
        <v>0</v>
      </c>
      <c r="BW197" s="101">
        <f t="shared" si="91"/>
        <v>0</v>
      </c>
      <c r="BX197" s="101">
        <f t="shared" si="92"/>
        <v>0</v>
      </c>
      <c r="BY197" s="101">
        <f t="shared" si="93"/>
        <v>0</v>
      </c>
      <c r="BZ197" s="101">
        <f t="shared" si="94"/>
        <v>0</v>
      </c>
      <c r="CA197" s="101">
        <f t="shared" si="95"/>
        <v>0</v>
      </c>
      <c r="CB197" s="100">
        <f t="shared" si="96"/>
        <v>0</v>
      </c>
      <c r="CC197" s="101">
        <f t="shared" si="97"/>
        <v>0</v>
      </c>
      <c r="CD197" s="102">
        <f t="shared" si="98"/>
        <v>0</v>
      </c>
      <c r="CE197" s="100">
        <f t="shared" si="99"/>
        <v>0</v>
      </c>
      <c r="CF197" s="100">
        <f t="shared" si="100"/>
        <v>0</v>
      </c>
      <c r="CG197" s="100">
        <f t="shared" si="101"/>
        <v>0</v>
      </c>
      <c r="CH197" s="100">
        <f t="shared" si="102"/>
        <v>0</v>
      </c>
      <c r="CI197" s="100">
        <f t="shared" si="103"/>
        <v>0</v>
      </c>
      <c r="CJ197" s="103">
        <f t="shared" si="104"/>
        <v>0</v>
      </c>
      <c r="CK197" s="101">
        <f t="shared" si="105"/>
        <v>0</v>
      </c>
      <c r="CL197" s="103">
        <f t="shared" si="106"/>
        <v>0</v>
      </c>
      <c r="CM197" s="101" t="e">
        <f t="shared" si="107"/>
        <v>#DIV/0!</v>
      </c>
    </row>
    <row r="198" spans="2:91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3"/>
        <v>10</v>
      </c>
      <c r="AY198" s="100" t="e">
        <f t="shared" si="74"/>
        <v>#DIV/0!</v>
      </c>
      <c r="AZ198" s="101" t="e">
        <f t="shared" si="75"/>
        <v>#DIV/0!</v>
      </c>
      <c r="BA198" s="102">
        <f t="shared" si="76"/>
        <v>0</v>
      </c>
      <c r="BB198" s="100" t="e">
        <f t="shared" si="77"/>
        <v>#DIV/0!</v>
      </c>
      <c r="BC198" s="100">
        <f t="shared" si="78"/>
        <v>0</v>
      </c>
      <c r="BD198" s="100" t="e">
        <f t="shared" si="79"/>
        <v>#DIV/0!</v>
      </c>
      <c r="BE198" s="100">
        <f t="shared" si="80"/>
        <v>0</v>
      </c>
      <c r="BF198" s="100" t="e">
        <f t="shared" si="81"/>
        <v>#DIV/0!</v>
      </c>
      <c r="BG198" s="103" t="e">
        <f>+VLOOKUP(K198,'Código Barras'!$C$3:$D$1694,1,0)</f>
        <v>#N/A</v>
      </c>
      <c r="BH198" s="101" t="e">
        <f t="shared" si="82"/>
        <v>#DIV/0!</v>
      </c>
      <c r="BI198" s="103" t="e">
        <f>+VLOOKUP(M198,'Código Barras'!$C$3:$D$1694,1,0)</f>
        <v>#N/A</v>
      </c>
      <c r="BJ198" s="101" t="e">
        <f t="shared" si="83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4"/>
        <v>0</v>
      </c>
      <c r="BQ198" s="103">
        <f t="shared" si="85"/>
        <v>0</v>
      </c>
      <c r="BR198" s="103">
        <f t="shared" si="86"/>
        <v>0</v>
      </c>
      <c r="BS198" s="103">
        <f t="shared" si="87"/>
        <v>0</v>
      </c>
      <c r="BT198" s="101">
        <f t="shared" si="88"/>
        <v>0</v>
      </c>
      <c r="BU198" s="101">
        <f t="shared" si="89"/>
        <v>0</v>
      </c>
      <c r="BV198" s="101">
        <f t="shared" si="90"/>
        <v>0</v>
      </c>
      <c r="BW198" s="101">
        <f t="shared" si="91"/>
        <v>0</v>
      </c>
      <c r="BX198" s="101">
        <f t="shared" si="92"/>
        <v>0</v>
      </c>
      <c r="BY198" s="101">
        <f t="shared" si="93"/>
        <v>0</v>
      </c>
      <c r="BZ198" s="101">
        <f t="shared" si="94"/>
        <v>0</v>
      </c>
      <c r="CA198" s="101">
        <f t="shared" si="95"/>
        <v>0</v>
      </c>
      <c r="CB198" s="100">
        <f t="shared" si="96"/>
        <v>0</v>
      </c>
      <c r="CC198" s="101">
        <f t="shared" si="97"/>
        <v>0</v>
      </c>
      <c r="CD198" s="102">
        <f t="shared" si="98"/>
        <v>0</v>
      </c>
      <c r="CE198" s="100">
        <f t="shared" si="99"/>
        <v>0</v>
      </c>
      <c r="CF198" s="100">
        <f t="shared" si="100"/>
        <v>0</v>
      </c>
      <c r="CG198" s="100">
        <f t="shared" si="101"/>
        <v>0</v>
      </c>
      <c r="CH198" s="100">
        <f t="shared" si="102"/>
        <v>0</v>
      </c>
      <c r="CI198" s="100">
        <f t="shared" si="103"/>
        <v>0</v>
      </c>
      <c r="CJ198" s="103">
        <f t="shared" si="104"/>
        <v>0</v>
      </c>
      <c r="CK198" s="101">
        <f t="shared" si="105"/>
        <v>0</v>
      </c>
      <c r="CL198" s="103">
        <f t="shared" si="106"/>
        <v>0</v>
      </c>
      <c r="CM198" s="101" t="e">
        <f t="shared" si="107"/>
        <v>#DIV/0!</v>
      </c>
    </row>
    <row r="199" spans="2:91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3"/>
        <v>10</v>
      </c>
      <c r="AY199" s="100" t="e">
        <f t="shared" si="74"/>
        <v>#DIV/0!</v>
      </c>
      <c r="AZ199" s="101" t="e">
        <f t="shared" si="75"/>
        <v>#DIV/0!</v>
      </c>
      <c r="BA199" s="102">
        <f t="shared" si="76"/>
        <v>0</v>
      </c>
      <c r="BB199" s="100" t="e">
        <f t="shared" si="77"/>
        <v>#DIV/0!</v>
      </c>
      <c r="BC199" s="100">
        <f t="shared" si="78"/>
        <v>0</v>
      </c>
      <c r="BD199" s="100" t="e">
        <f t="shared" si="79"/>
        <v>#DIV/0!</v>
      </c>
      <c r="BE199" s="100">
        <f t="shared" si="80"/>
        <v>0</v>
      </c>
      <c r="BF199" s="100" t="e">
        <f t="shared" si="81"/>
        <v>#DIV/0!</v>
      </c>
      <c r="BG199" s="103" t="e">
        <f>+VLOOKUP(K199,'Código Barras'!$C$3:$D$1694,1,0)</f>
        <v>#N/A</v>
      </c>
      <c r="BH199" s="101" t="e">
        <f t="shared" si="82"/>
        <v>#DIV/0!</v>
      </c>
      <c r="BI199" s="103" t="e">
        <f>+VLOOKUP(M199,'Código Barras'!$C$3:$D$1694,1,0)</f>
        <v>#N/A</v>
      </c>
      <c r="BJ199" s="101" t="e">
        <f t="shared" si="83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4"/>
        <v>0</v>
      </c>
      <c r="BQ199" s="103">
        <f t="shared" si="85"/>
        <v>0</v>
      </c>
      <c r="BR199" s="103">
        <f t="shared" si="86"/>
        <v>0</v>
      </c>
      <c r="BS199" s="103">
        <f t="shared" si="87"/>
        <v>0</v>
      </c>
      <c r="BT199" s="101">
        <f t="shared" si="88"/>
        <v>0</v>
      </c>
      <c r="BU199" s="101">
        <f t="shared" si="89"/>
        <v>0</v>
      </c>
      <c r="BV199" s="101">
        <f t="shared" si="90"/>
        <v>0</v>
      </c>
      <c r="BW199" s="101">
        <f t="shared" si="91"/>
        <v>0</v>
      </c>
      <c r="BX199" s="101">
        <f t="shared" si="92"/>
        <v>0</v>
      </c>
      <c r="BY199" s="101">
        <f t="shared" si="93"/>
        <v>0</v>
      </c>
      <c r="BZ199" s="101">
        <f t="shared" si="94"/>
        <v>0</v>
      </c>
      <c r="CA199" s="101">
        <f t="shared" si="95"/>
        <v>0</v>
      </c>
      <c r="CB199" s="100">
        <f t="shared" si="96"/>
        <v>0</v>
      </c>
      <c r="CC199" s="101">
        <f t="shared" si="97"/>
        <v>0</v>
      </c>
      <c r="CD199" s="102">
        <f t="shared" si="98"/>
        <v>0</v>
      </c>
      <c r="CE199" s="100">
        <f t="shared" si="99"/>
        <v>0</v>
      </c>
      <c r="CF199" s="100">
        <f t="shared" si="100"/>
        <v>0</v>
      </c>
      <c r="CG199" s="100">
        <f t="shared" si="101"/>
        <v>0</v>
      </c>
      <c r="CH199" s="100">
        <f t="shared" si="102"/>
        <v>0</v>
      </c>
      <c r="CI199" s="100">
        <f t="shared" si="103"/>
        <v>0</v>
      </c>
      <c r="CJ199" s="103">
        <f t="shared" si="104"/>
        <v>0</v>
      </c>
      <c r="CK199" s="101">
        <f t="shared" si="105"/>
        <v>0</v>
      </c>
      <c r="CL199" s="103">
        <f t="shared" si="106"/>
        <v>0</v>
      </c>
      <c r="CM199" s="101" t="e">
        <f t="shared" si="107"/>
        <v>#DIV/0!</v>
      </c>
    </row>
    <row r="200" spans="2:91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3"/>
        <v>10</v>
      </c>
      <c r="AY200" s="100" t="e">
        <f t="shared" si="74"/>
        <v>#DIV/0!</v>
      </c>
      <c r="AZ200" s="101" t="e">
        <f t="shared" si="75"/>
        <v>#DIV/0!</v>
      </c>
      <c r="BA200" s="102">
        <f t="shared" si="76"/>
        <v>0</v>
      </c>
      <c r="BB200" s="100" t="e">
        <f t="shared" si="77"/>
        <v>#DIV/0!</v>
      </c>
      <c r="BC200" s="100">
        <f t="shared" si="78"/>
        <v>0</v>
      </c>
      <c r="BD200" s="100" t="e">
        <f t="shared" si="79"/>
        <v>#DIV/0!</v>
      </c>
      <c r="BE200" s="100">
        <f t="shared" si="80"/>
        <v>0</v>
      </c>
      <c r="BF200" s="100" t="e">
        <f t="shared" si="81"/>
        <v>#DIV/0!</v>
      </c>
      <c r="BG200" s="103" t="e">
        <f>+VLOOKUP(K200,'Código Barras'!$C$3:$D$1694,1,0)</f>
        <v>#N/A</v>
      </c>
      <c r="BH200" s="101" t="e">
        <f t="shared" si="82"/>
        <v>#DIV/0!</v>
      </c>
      <c r="BI200" s="103" t="e">
        <f>+VLOOKUP(M200,'Código Barras'!$C$3:$D$1694,1,0)</f>
        <v>#N/A</v>
      </c>
      <c r="BJ200" s="101" t="e">
        <f t="shared" si="83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4"/>
        <v>0</v>
      </c>
      <c r="BQ200" s="103">
        <f t="shared" si="85"/>
        <v>0</v>
      </c>
      <c r="BR200" s="103">
        <f t="shared" si="86"/>
        <v>0</v>
      </c>
      <c r="BS200" s="103">
        <f t="shared" si="87"/>
        <v>0</v>
      </c>
      <c r="BT200" s="101">
        <f t="shared" si="88"/>
        <v>0</v>
      </c>
      <c r="BU200" s="101">
        <f t="shared" si="89"/>
        <v>0</v>
      </c>
      <c r="BV200" s="101">
        <f t="shared" si="90"/>
        <v>0</v>
      </c>
      <c r="BW200" s="101">
        <f t="shared" si="91"/>
        <v>0</v>
      </c>
      <c r="BX200" s="101">
        <f t="shared" si="92"/>
        <v>0</v>
      </c>
      <c r="BY200" s="101">
        <f t="shared" si="93"/>
        <v>0</v>
      </c>
      <c r="BZ200" s="101">
        <f t="shared" si="94"/>
        <v>0</v>
      </c>
      <c r="CA200" s="101">
        <f t="shared" si="95"/>
        <v>0</v>
      </c>
      <c r="CB200" s="100">
        <f t="shared" si="96"/>
        <v>0</v>
      </c>
      <c r="CC200" s="101">
        <f t="shared" si="97"/>
        <v>0</v>
      </c>
      <c r="CD200" s="102">
        <f t="shared" si="98"/>
        <v>0</v>
      </c>
      <c r="CE200" s="100">
        <f t="shared" si="99"/>
        <v>0</v>
      </c>
      <c r="CF200" s="100">
        <f t="shared" si="100"/>
        <v>0</v>
      </c>
      <c r="CG200" s="100">
        <f t="shared" si="101"/>
        <v>0</v>
      </c>
      <c r="CH200" s="100">
        <f t="shared" si="102"/>
        <v>0</v>
      </c>
      <c r="CI200" s="100">
        <f t="shared" si="103"/>
        <v>0</v>
      </c>
      <c r="CJ200" s="103">
        <f t="shared" si="104"/>
        <v>0</v>
      </c>
      <c r="CK200" s="101">
        <f t="shared" si="105"/>
        <v>0</v>
      </c>
      <c r="CL200" s="103">
        <f t="shared" si="106"/>
        <v>0</v>
      </c>
      <c r="CM200" s="101" t="e">
        <f t="shared" si="107"/>
        <v>#DIV/0!</v>
      </c>
    </row>
    <row r="201" spans="2:91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3"/>
        <v>10</v>
      </c>
      <c r="AY201" s="100" t="e">
        <f t="shared" si="74"/>
        <v>#DIV/0!</v>
      </c>
      <c r="AZ201" s="101" t="e">
        <f t="shared" si="75"/>
        <v>#DIV/0!</v>
      </c>
      <c r="BA201" s="102">
        <f t="shared" si="76"/>
        <v>0</v>
      </c>
      <c r="BB201" s="100" t="e">
        <f t="shared" si="77"/>
        <v>#DIV/0!</v>
      </c>
      <c r="BC201" s="100">
        <f t="shared" si="78"/>
        <v>0</v>
      </c>
      <c r="BD201" s="100" t="e">
        <f t="shared" si="79"/>
        <v>#DIV/0!</v>
      </c>
      <c r="BE201" s="100">
        <f t="shared" si="80"/>
        <v>0</v>
      </c>
      <c r="BF201" s="100" t="e">
        <f t="shared" si="81"/>
        <v>#DIV/0!</v>
      </c>
      <c r="BG201" s="103" t="e">
        <f>+VLOOKUP(K201,'Código Barras'!$C$3:$D$1694,1,0)</f>
        <v>#N/A</v>
      </c>
      <c r="BH201" s="101" t="e">
        <f t="shared" si="82"/>
        <v>#DIV/0!</v>
      </c>
      <c r="BI201" s="103" t="e">
        <f>+VLOOKUP(M201,'Código Barras'!$C$3:$D$1694,1,0)</f>
        <v>#N/A</v>
      </c>
      <c r="BJ201" s="101" t="e">
        <f t="shared" si="83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4"/>
        <v>0</v>
      </c>
      <c r="BQ201" s="103">
        <f t="shared" si="85"/>
        <v>0</v>
      </c>
      <c r="BR201" s="103">
        <f t="shared" si="86"/>
        <v>0</v>
      </c>
      <c r="BS201" s="103">
        <f t="shared" si="87"/>
        <v>0</v>
      </c>
      <c r="BT201" s="101">
        <f t="shared" si="88"/>
        <v>0</v>
      </c>
      <c r="BU201" s="101">
        <f t="shared" si="89"/>
        <v>0</v>
      </c>
      <c r="BV201" s="101">
        <f t="shared" si="90"/>
        <v>0</v>
      </c>
      <c r="BW201" s="101">
        <f t="shared" si="91"/>
        <v>0</v>
      </c>
      <c r="BX201" s="101">
        <f t="shared" si="92"/>
        <v>0</v>
      </c>
      <c r="BY201" s="101">
        <f t="shared" si="93"/>
        <v>0</v>
      </c>
      <c r="BZ201" s="101">
        <f t="shared" si="94"/>
        <v>0</v>
      </c>
      <c r="CA201" s="101">
        <f t="shared" si="95"/>
        <v>0</v>
      </c>
      <c r="CB201" s="100">
        <f t="shared" si="96"/>
        <v>0</v>
      </c>
      <c r="CC201" s="101">
        <f t="shared" si="97"/>
        <v>0</v>
      </c>
      <c r="CD201" s="102">
        <f t="shared" si="98"/>
        <v>0</v>
      </c>
      <c r="CE201" s="100">
        <f t="shared" si="99"/>
        <v>0</v>
      </c>
      <c r="CF201" s="100">
        <f t="shared" si="100"/>
        <v>0</v>
      </c>
      <c r="CG201" s="100">
        <f t="shared" si="101"/>
        <v>0</v>
      </c>
      <c r="CH201" s="100">
        <f t="shared" si="102"/>
        <v>0</v>
      </c>
      <c r="CI201" s="100">
        <f t="shared" si="103"/>
        <v>0</v>
      </c>
      <c r="CJ201" s="103">
        <f t="shared" si="104"/>
        <v>0</v>
      </c>
      <c r="CK201" s="101">
        <f t="shared" si="105"/>
        <v>0</v>
      </c>
      <c r="CL201" s="103">
        <f t="shared" si="106"/>
        <v>0</v>
      </c>
      <c r="CM201" s="101" t="e">
        <f t="shared" si="107"/>
        <v>#DIV/0!</v>
      </c>
    </row>
    <row r="202" spans="2:91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3"/>
        <v>10</v>
      </c>
      <c r="AY202" s="100" t="e">
        <f t="shared" si="74"/>
        <v>#DIV/0!</v>
      </c>
      <c r="AZ202" s="101" t="e">
        <f t="shared" si="75"/>
        <v>#DIV/0!</v>
      </c>
      <c r="BA202" s="102">
        <f t="shared" si="76"/>
        <v>0</v>
      </c>
      <c r="BB202" s="100" t="e">
        <f t="shared" si="77"/>
        <v>#DIV/0!</v>
      </c>
      <c r="BC202" s="100">
        <f t="shared" si="78"/>
        <v>0</v>
      </c>
      <c r="BD202" s="100" t="e">
        <f t="shared" si="79"/>
        <v>#DIV/0!</v>
      </c>
      <c r="BE202" s="100">
        <f t="shared" si="80"/>
        <v>0</v>
      </c>
      <c r="BF202" s="100" t="e">
        <f t="shared" si="81"/>
        <v>#DIV/0!</v>
      </c>
      <c r="BG202" s="103" t="e">
        <f>+VLOOKUP(K202,'Código Barras'!$C$3:$D$1694,1,0)</f>
        <v>#N/A</v>
      </c>
      <c r="BH202" s="101" t="e">
        <f t="shared" si="82"/>
        <v>#DIV/0!</v>
      </c>
      <c r="BI202" s="103" t="e">
        <f>+VLOOKUP(M202,'Código Barras'!$C$3:$D$1694,1,0)</f>
        <v>#N/A</v>
      </c>
      <c r="BJ202" s="101" t="e">
        <f t="shared" si="83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4"/>
        <v>0</v>
      </c>
      <c r="BQ202" s="103">
        <f t="shared" si="85"/>
        <v>0</v>
      </c>
      <c r="BR202" s="103">
        <f t="shared" si="86"/>
        <v>0</v>
      </c>
      <c r="BS202" s="103">
        <f t="shared" si="87"/>
        <v>0</v>
      </c>
      <c r="BT202" s="101">
        <f t="shared" si="88"/>
        <v>0</v>
      </c>
      <c r="BU202" s="101">
        <f t="shared" si="89"/>
        <v>0</v>
      </c>
      <c r="BV202" s="101">
        <f t="shared" si="90"/>
        <v>0</v>
      </c>
      <c r="BW202" s="101">
        <f t="shared" si="91"/>
        <v>0</v>
      </c>
      <c r="BX202" s="101">
        <f t="shared" si="92"/>
        <v>0</v>
      </c>
      <c r="BY202" s="101">
        <f t="shared" si="93"/>
        <v>0</v>
      </c>
      <c r="BZ202" s="101">
        <f t="shared" si="94"/>
        <v>0</v>
      </c>
      <c r="CA202" s="101">
        <f t="shared" si="95"/>
        <v>0</v>
      </c>
      <c r="CB202" s="100">
        <f t="shared" si="96"/>
        <v>0</v>
      </c>
      <c r="CC202" s="101">
        <f t="shared" si="97"/>
        <v>0</v>
      </c>
      <c r="CD202" s="102">
        <f t="shared" si="98"/>
        <v>0</v>
      </c>
      <c r="CE202" s="100">
        <f t="shared" si="99"/>
        <v>0</v>
      </c>
      <c r="CF202" s="100">
        <f t="shared" si="100"/>
        <v>0</v>
      </c>
      <c r="CG202" s="100">
        <f t="shared" si="101"/>
        <v>0</v>
      </c>
      <c r="CH202" s="100">
        <f t="shared" si="102"/>
        <v>0</v>
      </c>
      <c r="CI202" s="100">
        <f t="shared" si="103"/>
        <v>0</v>
      </c>
      <c r="CJ202" s="103">
        <f t="shared" si="104"/>
        <v>0</v>
      </c>
      <c r="CK202" s="101">
        <f t="shared" si="105"/>
        <v>0</v>
      </c>
      <c r="CL202" s="103">
        <f t="shared" si="106"/>
        <v>0</v>
      </c>
      <c r="CM202" s="101" t="e">
        <f t="shared" si="107"/>
        <v>#DIV/0!</v>
      </c>
    </row>
    <row r="203" spans="2:91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8">SUMPRODUCT(--(ISERROR(AY203:CM203)))</f>
        <v>10</v>
      </c>
      <c r="AY203" s="100" t="e">
        <f t="shared" ref="AY203:AY266" si="109">IF(OR(C203="F",C203="NC",C203="ND",C203="R"),C203,1/0)</f>
        <v>#DIV/0!</v>
      </c>
      <c r="AZ203" s="101" t="e">
        <f t="shared" ref="AZ203:AZ266" si="110">IF(ISNUMBER(D203),D203,1/0)</f>
        <v>#DIV/0!</v>
      </c>
      <c r="BA203" s="102">
        <f t="shared" ref="BA203:BA266" si="111">+E203</f>
        <v>0</v>
      </c>
      <c r="BB203" s="100" t="e">
        <f t="shared" ref="BB203:BB266" si="112">IF(ISTEXT(F203),F203,1/0)</f>
        <v>#DIV/0!</v>
      </c>
      <c r="BC203" s="100">
        <f t="shared" ref="BC203:BC266" si="113">+G203</f>
        <v>0</v>
      </c>
      <c r="BD203" s="100" t="e">
        <f t="shared" ref="BD203:BD266" si="114">IF(ISTEXT(H203),H203,1/0)</f>
        <v>#DIV/0!</v>
      </c>
      <c r="BE203" s="100">
        <f t="shared" ref="BE203:BE266" si="115">+I203</f>
        <v>0</v>
      </c>
      <c r="BF203" s="100" t="e">
        <f t="shared" ref="BF203:BF266" si="116">IF(ISTEXT(J203),J203,1/0)</f>
        <v>#DIV/0!</v>
      </c>
      <c r="BG203" s="103" t="e">
        <f>+VLOOKUP(K203,'Código Barras'!$C$3:$D$1694,1,0)</f>
        <v>#N/A</v>
      </c>
      <c r="BH203" s="101" t="e">
        <f t="shared" ref="BH203:BH266" si="117">IF(ISNUMBER(L203),L203,1/0)</f>
        <v>#DIV/0!</v>
      </c>
      <c r="BI203" s="103" t="e">
        <f>+VLOOKUP(M203,'Código Barras'!$C$3:$D$1694,1,0)</f>
        <v>#N/A</v>
      </c>
      <c r="BJ203" s="101" t="e">
        <f t="shared" ref="BJ203:BJ266" si="118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9">+T203</f>
        <v>0</v>
      </c>
      <c r="BQ203" s="103">
        <f t="shared" ref="BQ203:BQ266" si="120">+U203</f>
        <v>0</v>
      </c>
      <c r="BR203" s="103">
        <f t="shared" ref="BR203:BR266" si="121">+V203</f>
        <v>0</v>
      </c>
      <c r="BS203" s="103">
        <f t="shared" ref="BS203:BS266" si="122">+W203</f>
        <v>0</v>
      </c>
      <c r="BT203" s="101">
        <f t="shared" ref="BT203:BT266" si="123">IF(OR(ISNUMBER(X203),X203=0),X203,1/0)</f>
        <v>0</v>
      </c>
      <c r="BU203" s="101">
        <f t="shared" ref="BU203:BU266" si="124">IF(OR(ISNUMBER(Y203),Y203=0),Y203,1/0)</f>
        <v>0</v>
      </c>
      <c r="BV203" s="101">
        <f t="shared" ref="BV203:BV266" si="125">IF(OR(ISNUMBER(Z203),Z203=0),Z203,1/0)</f>
        <v>0</v>
      </c>
      <c r="BW203" s="101">
        <f t="shared" ref="BW203:BW266" si="126">IF(OR(ISNUMBER(AA203),AA203=0),AA203,1/0)</f>
        <v>0</v>
      </c>
      <c r="BX203" s="101">
        <f t="shared" ref="BX203:BX266" si="127">IF(OR(ISNUMBER(AB203),AB203=0),AB203,1/0)</f>
        <v>0</v>
      </c>
      <c r="BY203" s="101">
        <f t="shared" ref="BY203:BY266" si="128">IF(OR(ISNUMBER(AC203),AC203=0),AC203,1/0)</f>
        <v>0</v>
      </c>
      <c r="BZ203" s="101">
        <f t="shared" ref="BZ203:BZ266" si="129">IF(OR(ISNUMBER(AD203),AD203=0),AD203,1/0)</f>
        <v>0</v>
      </c>
      <c r="CA203" s="101">
        <f t="shared" ref="CA203:CA266" si="130">IF(OR(ISNUMBER(AE203),AE203=0),AE203,1/0)</f>
        <v>0</v>
      </c>
      <c r="CB203" s="100">
        <f t="shared" ref="CB203:CB266" si="131">IF(OR(ISNUMBER(AF203),AF203=0),AF203,1/0)</f>
        <v>0</v>
      </c>
      <c r="CC203" s="101">
        <f t="shared" ref="CC203:CC266" si="132">IF(OR(ISNUMBER(AG203),AG203=0),AG203,1/0)</f>
        <v>0</v>
      </c>
      <c r="CD203" s="102">
        <f t="shared" ref="CD203:CD266" si="133">IF(OR(ISNUMBER(AH203),AH203=0),AH203,1/0)</f>
        <v>0</v>
      </c>
      <c r="CE203" s="100">
        <f t="shared" ref="CE203:CE266" si="134">IF(OR(ISNUMBER(AI203),AI203=0),AI203,1/0)</f>
        <v>0</v>
      </c>
      <c r="CF203" s="100">
        <f t="shared" ref="CF203:CF266" si="135">IF(OR(ISNUMBER(AJ203),AJ203=0),AJ203,1/0)</f>
        <v>0</v>
      </c>
      <c r="CG203" s="100">
        <f t="shared" ref="CG203:CG266" si="136">IF(OR(ISNUMBER(AK203),AK203=0),AK203,1/0)</f>
        <v>0</v>
      </c>
      <c r="CH203" s="100">
        <f t="shared" ref="CH203:CH266" si="137">IF(OR(ISNUMBER(AL203),AL203=0),AL203,1/0)</f>
        <v>0</v>
      </c>
      <c r="CI203" s="100">
        <f t="shared" ref="CI203:CI266" si="138">IF(OR(ISNUMBER(AM203),AM203=0),AM203,1/0)</f>
        <v>0</v>
      </c>
      <c r="CJ203" s="103">
        <f t="shared" ref="CJ203:CJ266" si="139">IF(OR(ISNUMBER(AN203),AN203=0),AN203,1/0)</f>
        <v>0</v>
      </c>
      <c r="CK203" s="101">
        <f t="shared" ref="CK203:CK266" si="140">IF(OR(ISNUMBER(AO203),AO203=0),AO203,1/0)</f>
        <v>0</v>
      </c>
      <c r="CL203" s="103">
        <f t="shared" ref="CL203:CL266" si="141">IF(OR(ISNUMBER(AP203),AP203=0),AP203,1/0)</f>
        <v>0</v>
      </c>
      <c r="CM203" s="101" t="e">
        <f t="shared" ref="CM203:CM266" si="142">IF(ISNUMBER(AQ203),AQ203,1/0)</f>
        <v>#DIV/0!</v>
      </c>
    </row>
    <row r="204" spans="2:91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8"/>
        <v>10</v>
      </c>
      <c r="AY204" s="100" t="e">
        <f t="shared" si="109"/>
        <v>#DIV/0!</v>
      </c>
      <c r="AZ204" s="101" t="e">
        <f t="shared" si="110"/>
        <v>#DIV/0!</v>
      </c>
      <c r="BA204" s="102">
        <f t="shared" si="111"/>
        <v>0</v>
      </c>
      <c r="BB204" s="100" t="e">
        <f t="shared" si="112"/>
        <v>#DIV/0!</v>
      </c>
      <c r="BC204" s="100">
        <f t="shared" si="113"/>
        <v>0</v>
      </c>
      <c r="BD204" s="100" t="e">
        <f t="shared" si="114"/>
        <v>#DIV/0!</v>
      </c>
      <c r="BE204" s="100">
        <f t="shared" si="115"/>
        <v>0</v>
      </c>
      <c r="BF204" s="100" t="e">
        <f t="shared" si="116"/>
        <v>#DIV/0!</v>
      </c>
      <c r="BG204" s="103" t="e">
        <f>+VLOOKUP(K204,'Código Barras'!$C$3:$D$1694,1,0)</f>
        <v>#N/A</v>
      </c>
      <c r="BH204" s="101" t="e">
        <f t="shared" si="117"/>
        <v>#DIV/0!</v>
      </c>
      <c r="BI204" s="103" t="e">
        <f>+VLOOKUP(M204,'Código Barras'!$C$3:$D$1694,1,0)</f>
        <v>#N/A</v>
      </c>
      <c r="BJ204" s="101" t="e">
        <f t="shared" si="118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9"/>
        <v>0</v>
      </c>
      <c r="BQ204" s="103">
        <f t="shared" si="120"/>
        <v>0</v>
      </c>
      <c r="BR204" s="103">
        <f t="shared" si="121"/>
        <v>0</v>
      </c>
      <c r="BS204" s="103">
        <f t="shared" si="122"/>
        <v>0</v>
      </c>
      <c r="BT204" s="101">
        <f t="shared" si="123"/>
        <v>0</v>
      </c>
      <c r="BU204" s="101">
        <f t="shared" si="124"/>
        <v>0</v>
      </c>
      <c r="BV204" s="101">
        <f t="shared" si="125"/>
        <v>0</v>
      </c>
      <c r="BW204" s="101">
        <f t="shared" si="126"/>
        <v>0</v>
      </c>
      <c r="BX204" s="101">
        <f t="shared" si="127"/>
        <v>0</v>
      </c>
      <c r="BY204" s="101">
        <f t="shared" si="128"/>
        <v>0</v>
      </c>
      <c r="BZ204" s="101">
        <f t="shared" si="129"/>
        <v>0</v>
      </c>
      <c r="CA204" s="101">
        <f t="shared" si="130"/>
        <v>0</v>
      </c>
      <c r="CB204" s="100">
        <f t="shared" si="131"/>
        <v>0</v>
      </c>
      <c r="CC204" s="101">
        <f t="shared" si="132"/>
        <v>0</v>
      </c>
      <c r="CD204" s="102">
        <f t="shared" si="133"/>
        <v>0</v>
      </c>
      <c r="CE204" s="100">
        <f t="shared" si="134"/>
        <v>0</v>
      </c>
      <c r="CF204" s="100">
        <f t="shared" si="135"/>
        <v>0</v>
      </c>
      <c r="CG204" s="100">
        <f t="shared" si="136"/>
        <v>0</v>
      </c>
      <c r="CH204" s="100">
        <f t="shared" si="137"/>
        <v>0</v>
      </c>
      <c r="CI204" s="100">
        <f t="shared" si="138"/>
        <v>0</v>
      </c>
      <c r="CJ204" s="103">
        <f t="shared" si="139"/>
        <v>0</v>
      </c>
      <c r="CK204" s="101">
        <f t="shared" si="140"/>
        <v>0</v>
      </c>
      <c r="CL204" s="103">
        <f t="shared" si="141"/>
        <v>0</v>
      </c>
      <c r="CM204" s="101" t="e">
        <f t="shared" si="142"/>
        <v>#DIV/0!</v>
      </c>
    </row>
    <row r="205" spans="2:91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8"/>
        <v>10</v>
      </c>
      <c r="AY205" s="100" t="e">
        <f t="shared" si="109"/>
        <v>#DIV/0!</v>
      </c>
      <c r="AZ205" s="101" t="e">
        <f t="shared" si="110"/>
        <v>#DIV/0!</v>
      </c>
      <c r="BA205" s="102">
        <f t="shared" si="111"/>
        <v>0</v>
      </c>
      <c r="BB205" s="100" t="e">
        <f t="shared" si="112"/>
        <v>#DIV/0!</v>
      </c>
      <c r="BC205" s="100">
        <f t="shared" si="113"/>
        <v>0</v>
      </c>
      <c r="BD205" s="100" t="e">
        <f t="shared" si="114"/>
        <v>#DIV/0!</v>
      </c>
      <c r="BE205" s="100">
        <f t="shared" si="115"/>
        <v>0</v>
      </c>
      <c r="BF205" s="100" t="e">
        <f t="shared" si="116"/>
        <v>#DIV/0!</v>
      </c>
      <c r="BG205" s="103" t="e">
        <f>+VLOOKUP(K205,'Código Barras'!$C$3:$D$1694,1,0)</f>
        <v>#N/A</v>
      </c>
      <c r="BH205" s="101" t="e">
        <f t="shared" si="117"/>
        <v>#DIV/0!</v>
      </c>
      <c r="BI205" s="103" t="e">
        <f>+VLOOKUP(M205,'Código Barras'!$C$3:$D$1694,1,0)</f>
        <v>#N/A</v>
      </c>
      <c r="BJ205" s="101" t="e">
        <f t="shared" si="118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9"/>
        <v>0</v>
      </c>
      <c r="BQ205" s="103">
        <f t="shared" si="120"/>
        <v>0</v>
      </c>
      <c r="BR205" s="103">
        <f t="shared" si="121"/>
        <v>0</v>
      </c>
      <c r="BS205" s="103">
        <f t="shared" si="122"/>
        <v>0</v>
      </c>
      <c r="BT205" s="101">
        <f t="shared" si="123"/>
        <v>0</v>
      </c>
      <c r="BU205" s="101">
        <f t="shared" si="124"/>
        <v>0</v>
      </c>
      <c r="BV205" s="101">
        <f t="shared" si="125"/>
        <v>0</v>
      </c>
      <c r="BW205" s="101">
        <f t="shared" si="126"/>
        <v>0</v>
      </c>
      <c r="BX205" s="101">
        <f t="shared" si="127"/>
        <v>0</v>
      </c>
      <c r="BY205" s="101">
        <f t="shared" si="128"/>
        <v>0</v>
      </c>
      <c r="BZ205" s="101">
        <f t="shared" si="129"/>
        <v>0</v>
      </c>
      <c r="CA205" s="101">
        <f t="shared" si="130"/>
        <v>0</v>
      </c>
      <c r="CB205" s="100">
        <f t="shared" si="131"/>
        <v>0</v>
      </c>
      <c r="CC205" s="101">
        <f t="shared" si="132"/>
        <v>0</v>
      </c>
      <c r="CD205" s="102">
        <f t="shared" si="133"/>
        <v>0</v>
      </c>
      <c r="CE205" s="100">
        <f t="shared" si="134"/>
        <v>0</v>
      </c>
      <c r="CF205" s="100">
        <f t="shared" si="135"/>
        <v>0</v>
      </c>
      <c r="CG205" s="100">
        <f t="shared" si="136"/>
        <v>0</v>
      </c>
      <c r="CH205" s="100">
        <f t="shared" si="137"/>
        <v>0</v>
      </c>
      <c r="CI205" s="100">
        <f t="shared" si="138"/>
        <v>0</v>
      </c>
      <c r="CJ205" s="103">
        <f t="shared" si="139"/>
        <v>0</v>
      </c>
      <c r="CK205" s="101">
        <f t="shared" si="140"/>
        <v>0</v>
      </c>
      <c r="CL205" s="103">
        <f t="shared" si="141"/>
        <v>0</v>
      </c>
      <c r="CM205" s="101" t="e">
        <f t="shared" si="142"/>
        <v>#DIV/0!</v>
      </c>
    </row>
    <row r="206" spans="2:91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8"/>
        <v>10</v>
      </c>
      <c r="AY206" s="100" t="e">
        <f t="shared" si="109"/>
        <v>#DIV/0!</v>
      </c>
      <c r="AZ206" s="101" t="e">
        <f t="shared" si="110"/>
        <v>#DIV/0!</v>
      </c>
      <c r="BA206" s="102">
        <f t="shared" si="111"/>
        <v>0</v>
      </c>
      <c r="BB206" s="100" t="e">
        <f t="shared" si="112"/>
        <v>#DIV/0!</v>
      </c>
      <c r="BC206" s="100">
        <f t="shared" si="113"/>
        <v>0</v>
      </c>
      <c r="BD206" s="100" t="e">
        <f t="shared" si="114"/>
        <v>#DIV/0!</v>
      </c>
      <c r="BE206" s="100">
        <f t="shared" si="115"/>
        <v>0</v>
      </c>
      <c r="BF206" s="100" t="e">
        <f t="shared" si="116"/>
        <v>#DIV/0!</v>
      </c>
      <c r="BG206" s="103" t="e">
        <f>+VLOOKUP(K206,'Código Barras'!$C$3:$D$1694,1,0)</f>
        <v>#N/A</v>
      </c>
      <c r="BH206" s="101" t="e">
        <f t="shared" si="117"/>
        <v>#DIV/0!</v>
      </c>
      <c r="BI206" s="103" t="e">
        <f>+VLOOKUP(M206,'Código Barras'!$C$3:$D$1694,1,0)</f>
        <v>#N/A</v>
      </c>
      <c r="BJ206" s="101" t="e">
        <f t="shared" si="118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9"/>
        <v>0</v>
      </c>
      <c r="BQ206" s="103">
        <f t="shared" si="120"/>
        <v>0</v>
      </c>
      <c r="BR206" s="103">
        <f t="shared" si="121"/>
        <v>0</v>
      </c>
      <c r="BS206" s="103">
        <f t="shared" si="122"/>
        <v>0</v>
      </c>
      <c r="BT206" s="101">
        <f t="shared" si="123"/>
        <v>0</v>
      </c>
      <c r="BU206" s="101">
        <f t="shared" si="124"/>
        <v>0</v>
      </c>
      <c r="BV206" s="101">
        <f t="shared" si="125"/>
        <v>0</v>
      </c>
      <c r="BW206" s="101">
        <f t="shared" si="126"/>
        <v>0</v>
      </c>
      <c r="BX206" s="101">
        <f t="shared" si="127"/>
        <v>0</v>
      </c>
      <c r="BY206" s="101">
        <f t="shared" si="128"/>
        <v>0</v>
      </c>
      <c r="BZ206" s="101">
        <f t="shared" si="129"/>
        <v>0</v>
      </c>
      <c r="CA206" s="101">
        <f t="shared" si="130"/>
        <v>0</v>
      </c>
      <c r="CB206" s="100">
        <f t="shared" si="131"/>
        <v>0</v>
      </c>
      <c r="CC206" s="101">
        <f t="shared" si="132"/>
        <v>0</v>
      </c>
      <c r="CD206" s="102">
        <f t="shared" si="133"/>
        <v>0</v>
      </c>
      <c r="CE206" s="100">
        <f t="shared" si="134"/>
        <v>0</v>
      </c>
      <c r="CF206" s="100">
        <f t="shared" si="135"/>
        <v>0</v>
      </c>
      <c r="CG206" s="100">
        <f t="shared" si="136"/>
        <v>0</v>
      </c>
      <c r="CH206" s="100">
        <f t="shared" si="137"/>
        <v>0</v>
      </c>
      <c r="CI206" s="100">
        <f t="shared" si="138"/>
        <v>0</v>
      </c>
      <c r="CJ206" s="103">
        <f t="shared" si="139"/>
        <v>0</v>
      </c>
      <c r="CK206" s="101">
        <f t="shared" si="140"/>
        <v>0</v>
      </c>
      <c r="CL206" s="103">
        <f t="shared" si="141"/>
        <v>0</v>
      </c>
      <c r="CM206" s="101" t="e">
        <f t="shared" si="142"/>
        <v>#DIV/0!</v>
      </c>
    </row>
    <row r="207" spans="2:91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8"/>
        <v>10</v>
      </c>
      <c r="AY207" s="100" t="e">
        <f t="shared" si="109"/>
        <v>#DIV/0!</v>
      </c>
      <c r="AZ207" s="101" t="e">
        <f t="shared" si="110"/>
        <v>#DIV/0!</v>
      </c>
      <c r="BA207" s="102">
        <f t="shared" si="111"/>
        <v>0</v>
      </c>
      <c r="BB207" s="100" t="e">
        <f t="shared" si="112"/>
        <v>#DIV/0!</v>
      </c>
      <c r="BC207" s="100">
        <f t="shared" si="113"/>
        <v>0</v>
      </c>
      <c r="BD207" s="100" t="e">
        <f t="shared" si="114"/>
        <v>#DIV/0!</v>
      </c>
      <c r="BE207" s="100">
        <f t="shared" si="115"/>
        <v>0</v>
      </c>
      <c r="BF207" s="100" t="e">
        <f t="shared" si="116"/>
        <v>#DIV/0!</v>
      </c>
      <c r="BG207" s="103" t="e">
        <f>+VLOOKUP(K207,'Código Barras'!$C$3:$D$1694,1,0)</f>
        <v>#N/A</v>
      </c>
      <c r="BH207" s="101" t="e">
        <f t="shared" si="117"/>
        <v>#DIV/0!</v>
      </c>
      <c r="BI207" s="103" t="e">
        <f>+VLOOKUP(M207,'Código Barras'!$C$3:$D$1694,1,0)</f>
        <v>#N/A</v>
      </c>
      <c r="BJ207" s="101" t="e">
        <f t="shared" si="118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9"/>
        <v>0</v>
      </c>
      <c r="BQ207" s="103">
        <f t="shared" si="120"/>
        <v>0</v>
      </c>
      <c r="BR207" s="103">
        <f t="shared" si="121"/>
        <v>0</v>
      </c>
      <c r="BS207" s="103">
        <f t="shared" si="122"/>
        <v>0</v>
      </c>
      <c r="BT207" s="101">
        <f t="shared" si="123"/>
        <v>0</v>
      </c>
      <c r="BU207" s="101">
        <f t="shared" si="124"/>
        <v>0</v>
      </c>
      <c r="BV207" s="101">
        <f t="shared" si="125"/>
        <v>0</v>
      </c>
      <c r="BW207" s="101">
        <f t="shared" si="126"/>
        <v>0</v>
      </c>
      <c r="BX207" s="101">
        <f t="shared" si="127"/>
        <v>0</v>
      </c>
      <c r="BY207" s="101">
        <f t="shared" si="128"/>
        <v>0</v>
      </c>
      <c r="BZ207" s="101">
        <f t="shared" si="129"/>
        <v>0</v>
      </c>
      <c r="CA207" s="101">
        <f t="shared" si="130"/>
        <v>0</v>
      </c>
      <c r="CB207" s="100">
        <f t="shared" si="131"/>
        <v>0</v>
      </c>
      <c r="CC207" s="101">
        <f t="shared" si="132"/>
        <v>0</v>
      </c>
      <c r="CD207" s="102">
        <f t="shared" si="133"/>
        <v>0</v>
      </c>
      <c r="CE207" s="100">
        <f t="shared" si="134"/>
        <v>0</v>
      </c>
      <c r="CF207" s="100">
        <f t="shared" si="135"/>
        <v>0</v>
      </c>
      <c r="CG207" s="100">
        <f t="shared" si="136"/>
        <v>0</v>
      </c>
      <c r="CH207" s="100">
        <f t="shared" si="137"/>
        <v>0</v>
      </c>
      <c r="CI207" s="100">
        <f t="shared" si="138"/>
        <v>0</v>
      </c>
      <c r="CJ207" s="103">
        <f t="shared" si="139"/>
        <v>0</v>
      </c>
      <c r="CK207" s="101">
        <f t="shared" si="140"/>
        <v>0</v>
      </c>
      <c r="CL207" s="103">
        <f t="shared" si="141"/>
        <v>0</v>
      </c>
      <c r="CM207" s="101" t="e">
        <f t="shared" si="142"/>
        <v>#DIV/0!</v>
      </c>
    </row>
    <row r="208" spans="2:91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8"/>
        <v>10</v>
      </c>
      <c r="AY208" s="100" t="e">
        <f t="shared" si="109"/>
        <v>#DIV/0!</v>
      </c>
      <c r="AZ208" s="101" t="e">
        <f t="shared" si="110"/>
        <v>#DIV/0!</v>
      </c>
      <c r="BA208" s="102">
        <f t="shared" si="111"/>
        <v>0</v>
      </c>
      <c r="BB208" s="100" t="e">
        <f t="shared" si="112"/>
        <v>#DIV/0!</v>
      </c>
      <c r="BC208" s="100">
        <f t="shared" si="113"/>
        <v>0</v>
      </c>
      <c r="BD208" s="100" t="e">
        <f t="shared" si="114"/>
        <v>#DIV/0!</v>
      </c>
      <c r="BE208" s="100">
        <f t="shared" si="115"/>
        <v>0</v>
      </c>
      <c r="BF208" s="100" t="e">
        <f t="shared" si="116"/>
        <v>#DIV/0!</v>
      </c>
      <c r="BG208" s="103" t="e">
        <f>+VLOOKUP(K208,'Código Barras'!$C$3:$D$1694,1,0)</f>
        <v>#N/A</v>
      </c>
      <c r="BH208" s="101" t="e">
        <f t="shared" si="117"/>
        <v>#DIV/0!</v>
      </c>
      <c r="BI208" s="103" t="e">
        <f>+VLOOKUP(M208,'Código Barras'!$C$3:$D$1694,1,0)</f>
        <v>#N/A</v>
      </c>
      <c r="BJ208" s="101" t="e">
        <f t="shared" si="118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9"/>
        <v>0</v>
      </c>
      <c r="BQ208" s="103">
        <f t="shared" si="120"/>
        <v>0</v>
      </c>
      <c r="BR208" s="103">
        <f t="shared" si="121"/>
        <v>0</v>
      </c>
      <c r="BS208" s="103">
        <f t="shared" si="122"/>
        <v>0</v>
      </c>
      <c r="BT208" s="101">
        <f t="shared" si="123"/>
        <v>0</v>
      </c>
      <c r="BU208" s="101">
        <f t="shared" si="124"/>
        <v>0</v>
      </c>
      <c r="BV208" s="101">
        <f t="shared" si="125"/>
        <v>0</v>
      </c>
      <c r="BW208" s="101">
        <f t="shared" si="126"/>
        <v>0</v>
      </c>
      <c r="BX208" s="101">
        <f t="shared" si="127"/>
        <v>0</v>
      </c>
      <c r="BY208" s="101">
        <f t="shared" si="128"/>
        <v>0</v>
      </c>
      <c r="BZ208" s="101">
        <f t="shared" si="129"/>
        <v>0</v>
      </c>
      <c r="CA208" s="101">
        <f t="shared" si="130"/>
        <v>0</v>
      </c>
      <c r="CB208" s="100">
        <f t="shared" si="131"/>
        <v>0</v>
      </c>
      <c r="CC208" s="101">
        <f t="shared" si="132"/>
        <v>0</v>
      </c>
      <c r="CD208" s="102">
        <f t="shared" si="133"/>
        <v>0</v>
      </c>
      <c r="CE208" s="100">
        <f t="shared" si="134"/>
        <v>0</v>
      </c>
      <c r="CF208" s="100">
        <f t="shared" si="135"/>
        <v>0</v>
      </c>
      <c r="CG208" s="100">
        <f t="shared" si="136"/>
        <v>0</v>
      </c>
      <c r="CH208" s="100">
        <f t="shared" si="137"/>
        <v>0</v>
      </c>
      <c r="CI208" s="100">
        <f t="shared" si="138"/>
        <v>0</v>
      </c>
      <c r="CJ208" s="103">
        <f t="shared" si="139"/>
        <v>0</v>
      </c>
      <c r="CK208" s="101">
        <f t="shared" si="140"/>
        <v>0</v>
      </c>
      <c r="CL208" s="103">
        <f t="shared" si="141"/>
        <v>0</v>
      </c>
      <c r="CM208" s="101" t="e">
        <f t="shared" si="142"/>
        <v>#DIV/0!</v>
      </c>
    </row>
    <row r="209" spans="2:91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8"/>
        <v>10</v>
      </c>
      <c r="AY209" s="100" t="e">
        <f t="shared" si="109"/>
        <v>#DIV/0!</v>
      </c>
      <c r="AZ209" s="101" t="e">
        <f t="shared" si="110"/>
        <v>#DIV/0!</v>
      </c>
      <c r="BA209" s="102">
        <f t="shared" si="111"/>
        <v>0</v>
      </c>
      <c r="BB209" s="100" t="e">
        <f t="shared" si="112"/>
        <v>#DIV/0!</v>
      </c>
      <c r="BC209" s="100">
        <f t="shared" si="113"/>
        <v>0</v>
      </c>
      <c r="BD209" s="100" t="e">
        <f t="shared" si="114"/>
        <v>#DIV/0!</v>
      </c>
      <c r="BE209" s="100">
        <f t="shared" si="115"/>
        <v>0</v>
      </c>
      <c r="BF209" s="100" t="e">
        <f t="shared" si="116"/>
        <v>#DIV/0!</v>
      </c>
      <c r="BG209" s="103" t="e">
        <f>+VLOOKUP(K209,'Código Barras'!$C$3:$D$1694,1,0)</f>
        <v>#N/A</v>
      </c>
      <c r="BH209" s="101" t="e">
        <f t="shared" si="117"/>
        <v>#DIV/0!</v>
      </c>
      <c r="BI209" s="103" t="e">
        <f>+VLOOKUP(M209,'Código Barras'!$C$3:$D$1694,1,0)</f>
        <v>#N/A</v>
      </c>
      <c r="BJ209" s="101" t="e">
        <f t="shared" si="118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9"/>
        <v>0</v>
      </c>
      <c r="BQ209" s="103">
        <f t="shared" si="120"/>
        <v>0</v>
      </c>
      <c r="BR209" s="103">
        <f t="shared" si="121"/>
        <v>0</v>
      </c>
      <c r="BS209" s="103">
        <f t="shared" si="122"/>
        <v>0</v>
      </c>
      <c r="BT209" s="101">
        <f t="shared" si="123"/>
        <v>0</v>
      </c>
      <c r="BU209" s="101">
        <f t="shared" si="124"/>
        <v>0</v>
      </c>
      <c r="BV209" s="101">
        <f t="shared" si="125"/>
        <v>0</v>
      </c>
      <c r="BW209" s="101">
        <f t="shared" si="126"/>
        <v>0</v>
      </c>
      <c r="BX209" s="101">
        <f t="shared" si="127"/>
        <v>0</v>
      </c>
      <c r="BY209" s="101">
        <f t="shared" si="128"/>
        <v>0</v>
      </c>
      <c r="BZ209" s="101">
        <f t="shared" si="129"/>
        <v>0</v>
      </c>
      <c r="CA209" s="101">
        <f t="shared" si="130"/>
        <v>0</v>
      </c>
      <c r="CB209" s="100">
        <f t="shared" si="131"/>
        <v>0</v>
      </c>
      <c r="CC209" s="101">
        <f t="shared" si="132"/>
        <v>0</v>
      </c>
      <c r="CD209" s="102">
        <f t="shared" si="133"/>
        <v>0</v>
      </c>
      <c r="CE209" s="100">
        <f t="shared" si="134"/>
        <v>0</v>
      </c>
      <c r="CF209" s="100">
        <f t="shared" si="135"/>
        <v>0</v>
      </c>
      <c r="CG209" s="100">
        <f t="shared" si="136"/>
        <v>0</v>
      </c>
      <c r="CH209" s="100">
        <f t="shared" si="137"/>
        <v>0</v>
      </c>
      <c r="CI209" s="100">
        <f t="shared" si="138"/>
        <v>0</v>
      </c>
      <c r="CJ209" s="103">
        <f t="shared" si="139"/>
        <v>0</v>
      </c>
      <c r="CK209" s="101">
        <f t="shared" si="140"/>
        <v>0</v>
      </c>
      <c r="CL209" s="103">
        <f t="shared" si="141"/>
        <v>0</v>
      </c>
      <c r="CM209" s="101" t="e">
        <f t="shared" si="142"/>
        <v>#DIV/0!</v>
      </c>
    </row>
    <row r="210" spans="2:91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8"/>
        <v>10</v>
      </c>
      <c r="AY210" s="100" t="e">
        <f t="shared" si="109"/>
        <v>#DIV/0!</v>
      </c>
      <c r="AZ210" s="101" t="e">
        <f t="shared" si="110"/>
        <v>#DIV/0!</v>
      </c>
      <c r="BA210" s="102">
        <f t="shared" si="111"/>
        <v>0</v>
      </c>
      <c r="BB210" s="100" t="e">
        <f t="shared" si="112"/>
        <v>#DIV/0!</v>
      </c>
      <c r="BC210" s="100">
        <f t="shared" si="113"/>
        <v>0</v>
      </c>
      <c r="BD210" s="100" t="e">
        <f t="shared" si="114"/>
        <v>#DIV/0!</v>
      </c>
      <c r="BE210" s="100">
        <f t="shared" si="115"/>
        <v>0</v>
      </c>
      <c r="BF210" s="100" t="e">
        <f t="shared" si="116"/>
        <v>#DIV/0!</v>
      </c>
      <c r="BG210" s="103" t="e">
        <f>+VLOOKUP(K210,'Código Barras'!$C$3:$D$1694,1,0)</f>
        <v>#N/A</v>
      </c>
      <c r="BH210" s="101" t="e">
        <f t="shared" si="117"/>
        <v>#DIV/0!</v>
      </c>
      <c r="BI210" s="103" t="e">
        <f>+VLOOKUP(M210,'Código Barras'!$C$3:$D$1694,1,0)</f>
        <v>#N/A</v>
      </c>
      <c r="BJ210" s="101" t="e">
        <f t="shared" si="118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9"/>
        <v>0</v>
      </c>
      <c r="BQ210" s="103">
        <f t="shared" si="120"/>
        <v>0</v>
      </c>
      <c r="BR210" s="103">
        <f t="shared" si="121"/>
        <v>0</v>
      </c>
      <c r="BS210" s="103">
        <f t="shared" si="122"/>
        <v>0</v>
      </c>
      <c r="BT210" s="101">
        <f t="shared" si="123"/>
        <v>0</v>
      </c>
      <c r="BU210" s="101">
        <f t="shared" si="124"/>
        <v>0</v>
      </c>
      <c r="BV210" s="101">
        <f t="shared" si="125"/>
        <v>0</v>
      </c>
      <c r="BW210" s="101">
        <f t="shared" si="126"/>
        <v>0</v>
      </c>
      <c r="BX210" s="101">
        <f t="shared" si="127"/>
        <v>0</v>
      </c>
      <c r="BY210" s="101">
        <f t="shared" si="128"/>
        <v>0</v>
      </c>
      <c r="BZ210" s="101">
        <f t="shared" si="129"/>
        <v>0</v>
      </c>
      <c r="CA210" s="101">
        <f t="shared" si="130"/>
        <v>0</v>
      </c>
      <c r="CB210" s="100">
        <f t="shared" si="131"/>
        <v>0</v>
      </c>
      <c r="CC210" s="101">
        <f t="shared" si="132"/>
        <v>0</v>
      </c>
      <c r="CD210" s="102">
        <f t="shared" si="133"/>
        <v>0</v>
      </c>
      <c r="CE210" s="100">
        <f t="shared" si="134"/>
        <v>0</v>
      </c>
      <c r="CF210" s="100">
        <f t="shared" si="135"/>
        <v>0</v>
      </c>
      <c r="CG210" s="100">
        <f t="shared" si="136"/>
        <v>0</v>
      </c>
      <c r="CH210" s="100">
        <f t="shared" si="137"/>
        <v>0</v>
      </c>
      <c r="CI210" s="100">
        <f t="shared" si="138"/>
        <v>0</v>
      </c>
      <c r="CJ210" s="103">
        <f t="shared" si="139"/>
        <v>0</v>
      </c>
      <c r="CK210" s="101">
        <f t="shared" si="140"/>
        <v>0</v>
      </c>
      <c r="CL210" s="103">
        <f t="shared" si="141"/>
        <v>0</v>
      </c>
      <c r="CM210" s="101" t="e">
        <f t="shared" si="142"/>
        <v>#DIV/0!</v>
      </c>
    </row>
    <row r="211" spans="2:91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8"/>
        <v>10</v>
      </c>
      <c r="AY211" s="100" t="e">
        <f t="shared" si="109"/>
        <v>#DIV/0!</v>
      </c>
      <c r="AZ211" s="101" t="e">
        <f t="shared" si="110"/>
        <v>#DIV/0!</v>
      </c>
      <c r="BA211" s="102">
        <f t="shared" si="111"/>
        <v>0</v>
      </c>
      <c r="BB211" s="100" t="e">
        <f t="shared" si="112"/>
        <v>#DIV/0!</v>
      </c>
      <c r="BC211" s="100">
        <f t="shared" si="113"/>
        <v>0</v>
      </c>
      <c r="BD211" s="100" t="e">
        <f t="shared" si="114"/>
        <v>#DIV/0!</v>
      </c>
      <c r="BE211" s="100">
        <f t="shared" si="115"/>
        <v>0</v>
      </c>
      <c r="BF211" s="100" t="e">
        <f t="shared" si="116"/>
        <v>#DIV/0!</v>
      </c>
      <c r="BG211" s="103" t="e">
        <f>+VLOOKUP(K211,'Código Barras'!$C$3:$D$1694,1,0)</f>
        <v>#N/A</v>
      </c>
      <c r="BH211" s="101" t="e">
        <f t="shared" si="117"/>
        <v>#DIV/0!</v>
      </c>
      <c r="BI211" s="103" t="e">
        <f>+VLOOKUP(M211,'Código Barras'!$C$3:$D$1694,1,0)</f>
        <v>#N/A</v>
      </c>
      <c r="BJ211" s="101" t="e">
        <f t="shared" si="118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9"/>
        <v>0</v>
      </c>
      <c r="BQ211" s="103">
        <f t="shared" si="120"/>
        <v>0</v>
      </c>
      <c r="BR211" s="103">
        <f t="shared" si="121"/>
        <v>0</v>
      </c>
      <c r="BS211" s="103">
        <f t="shared" si="122"/>
        <v>0</v>
      </c>
      <c r="BT211" s="101">
        <f t="shared" si="123"/>
        <v>0</v>
      </c>
      <c r="BU211" s="101">
        <f t="shared" si="124"/>
        <v>0</v>
      </c>
      <c r="BV211" s="101">
        <f t="shared" si="125"/>
        <v>0</v>
      </c>
      <c r="BW211" s="101">
        <f t="shared" si="126"/>
        <v>0</v>
      </c>
      <c r="BX211" s="101">
        <f t="shared" si="127"/>
        <v>0</v>
      </c>
      <c r="BY211" s="101">
        <f t="shared" si="128"/>
        <v>0</v>
      </c>
      <c r="BZ211" s="101">
        <f t="shared" si="129"/>
        <v>0</v>
      </c>
      <c r="CA211" s="101">
        <f t="shared" si="130"/>
        <v>0</v>
      </c>
      <c r="CB211" s="100">
        <f t="shared" si="131"/>
        <v>0</v>
      </c>
      <c r="CC211" s="101">
        <f t="shared" si="132"/>
        <v>0</v>
      </c>
      <c r="CD211" s="102">
        <f t="shared" si="133"/>
        <v>0</v>
      </c>
      <c r="CE211" s="100">
        <f t="shared" si="134"/>
        <v>0</v>
      </c>
      <c r="CF211" s="100">
        <f t="shared" si="135"/>
        <v>0</v>
      </c>
      <c r="CG211" s="100">
        <f t="shared" si="136"/>
        <v>0</v>
      </c>
      <c r="CH211" s="100">
        <f t="shared" si="137"/>
        <v>0</v>
      </c>
      <c r="CI211" s="100">
        <f t="shared" si="138"/>
        <v>0</v>
      </c>
      <c r="CJ211" s="103">
        <f t="shared" si="139"/>
        <v>0</v>
      </c>
      <c r="CK211" s="101">
        <f t="shared" si="140"/>
        <v>0</v>
      </c>
      <c r="CL211" s="103">
        <f t="shared" si="141"/>
        <v>0</v>
      </c>
      <c r="CM211" s="101" t="e">
        <f t="shared" si="142"/>
        <v>#DIV/0!</v>
      </c>
    </row>
    <row r="212" spans="2:91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8"/>
        <v>10</v>
      </c>
      <c r="AY212" s="100" t="e">
        <f t="shared" si="109"/>
        <v>#DIV/0!</v>
      </c>
      <c r="AZ212" s="101" t="e">
        <f t="shared" si="110"/>
        <v>#DIV/0!</v>
      </c>
      <c r="BA212" s="102">
        <f t="shared" si="111"/>
        <v>0</v>
      </c>
      <c r="BB212" s="100" t="e">
        <f t="shared" si="112"/>
        <v>#DIV/0!</v>
      </c>
      <c r="BC212" s="100">
        <f t="shared" si="113"/>
        <v>0</v>
      </c>
      <c r="BD212" s="100" t="e">
        <f t="shared" si="114"/>
        <v>#DIV/0!</v>
      </c>
      <c r="BE212" s="100">
        <f t="shared" si="115"/>
        <v>0</v>
      </c>
      <c r="BF212" s="100" t="e">
        <f t="shared" si="116"/>
        <v>#DIV/0!</v>
      </c>
      <c r="BG212" s="103" t="e">
        <f>+VLOOKUP(K212,'Código Barras'!$C$3:$D$1694,1,0)</f>
        <v>#N/A</v>
      </c>
      <c r="BH212" s="101" t="e">
        <f t="shared" si="117"/>
        <v>#DIV/0!</v>
      </c>
      <c r="BI212" s="103" t="e">
        <f>+VLOOKUP(M212,'Código Barras'!$C$3:$D$1694,1,0)</f>
        <v>#N/A</v>
      </c>
      <c r="BJ212" s="101" t="e">
        <f t="shared" si="118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9"/>
        <v>0</v>
      </c>
      <c r="BQ212" s="103">
        <f t="shared" si="120"/>
        <v>0</v>
      </c>
      <c r="BR212" s="103">
        <f t="shared" si="121"/>
        <v>0</v>
      </c>
      <c r="BS212" s="103">
        <f t="shared" si="122"/>
        <v>0</v>
      </c>
      <c r="BT212" s="101">
        <f t="shared" si="123"/>
        <v>0</v>
      </c>
      <c r="BU212" s="101">
        <f t="shared" si="124"/>
        <v>0</v>
      </c>
      <c r="BV212" s="101">
        <f t="shared" si="125"/>
        <v>0</v>
      </c>
      <c r="BW212" s="101">
        <f t="shared" si="126"/>
        <v>0</v>
      </c>
      <c r="BX212" s="101">
        <f t="shared" si="127"/>
        <v>0</v>
      </c>
      <c r="BY212" s="101">
        <f t="shared" si="128"/>
        <v>0</v>
      </c>
      <c r="BZ212" s="101">
        <f t="shared" si="129"/>
        <v>0</v>
      </c>
      <c r="CA212" s="101">
        <f t="shared" si="130"/>
        <v>0</v>
      </c>
      <c r="CB212" s="100">
        <f t="shared" si="131"/>
        <v>0</v>
      </c>
      <c r="CC212" s="101">
        <f t="shared" si="132"/>
        <v>0</v>
      </c>
      <c r="CD212" s="102">
        <f t="shared" si="133"/>
        <v>0</v>
      </c>
      <c r="CE212" s="100">
        <f t="shared" si="134"/>
        <v>0</v>
      </c>
      <c r="CF212" s="100">
        <f t="shared" si="135"/>
        <v>0</v>
      </c>
      <c r="CG212" s="100">
        <f t="shared" si="136"/>
        <v>0</v>
      </c>
      <c r="CH212" s="100">
        <f t="shared" si="137"/>
        <v>0</v>
      </c>
      <c r="CI212" s="100">
        <f t="shared" si="138"/>
        <v>0</v>
      </c>
      <c r="CJ212" s="103">
        <f t="shared" si="139"/>
        <v>0</v>
      </c>
      <c r="CK212" s="101">
        <f t="shared" si="140"/>
        <v>0</v>
      </c>
      <c r="CL212" s="103">
        <f t="shared" si="141"/>
        <v>0</v>
      </c>
      <c r="CM212" s="101" t="e">
        <f t="shared" si="142"/>
        <v>#DIV/0!</v>
      </c>
    </row>
    <row r="213" spans="2:91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8"/>
        <v>10</v>
      </c>
      <c r="AY213" s="100" t="e">
        <f t="shared" si="109"/>
        <v>#DIV/0!</v>
      </c>
      <c r="AZ213" s="101" t="e">
        <f t="shared" si="110"/>
        <v>#DIV/0!</v>
      </c>
      <c r="BA213" s="102">
        <f t="shared" si="111"/>
        <v>0</v>
      </c>
      <c r="BB213" s="100" t="e">
        <f t="shared" si="112"/>
        <v>#DIV/0!</v>
      </c>
      <c r="BC213" s="100">
        <f t="shared" si="113"/>
        <v>0</v>
      </c>
      <c r="BD213" s="100" t="e">
        <f t="shared" si="114"/>
        <v>#DIV/0!</v>
      </c>
      <c r="BE213" s="100">
        <f t="shared" si="115"/>
        <v>0</v>
      </c>
      <c r="BF213" s="100" t="e">
        <f t="shared" si="116"/>
        <v>#DIV/0!</v>
      </c>
      <c r="BG213" s="103" t="e">
        <f>+VLOOKUP(K213,'Código Barras'!$C$3:$D$1694,1,0)</f>
        <v>#N/A</v>
      </c>
      <c r="BH213" s="101" t="e">
        <f t="shared" si="117"/>
        <v>#DIV/0!</v>
      </c>
      <c r="BI213" s="103" t="e">
        <f>+VLOOKUP(M213,'Código Barras'!$C$3:$D$1694,1,0)</f>
        <v>#N/A</v>
      </c>
      <c r="BJ213" s="101" t="e">
        <f t="shared" si="118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9"/>
        <v>0</v>
      </c>
      <c r="BQ213" s="103">
        <f t="shared" si="120"/>
        <v>0</v>
      </c>
      <c r="BR213" s="103">
        <f t="shared" si="121"/>
        <v>0</v>
      </c>
      <c r="BS213" s="103">
        <f t="shared" si="122"/>
        <v>0</v>
      </c>
      <c r="BT213" s="101">
        <f t="shared" si="123"/>
        <v>0</v>
      </c>
      <c r="BU213" s="101">
        <f t="shared" si="124"/>
        <v>0</v>
      </c>
      <c r="BV213" s="101">
        <f t="shared" si="125"/>
        <v>0</v>
      </c>
      <c r="BW213" s="101">
        <f t="shared" si="126"/>
        <v>0</v>
      </c>
      <c r="BX213" s="101">
        <f t="shared" si="127"/>
        <v>0</v>
      </c>
      <c r="BY213" s="101">
        <f t="shared" si="128"/>
        <v>0</v>
      </c>
      <c r="BZ213" s="101">
        <f t="shared" si="129"/>
        <v>0</v>
      </c>
      <c r="CA213" s="101">
        <f t="shared" si="130"/>
        <v>0</v>
      </c>
      <c r="CB213" s="100">
        <f t="shared" si="131"/>
        <v>0</v>
      </c>
      <c r="CC213" s="101">
        <f t="shared" si="132"/>
        <v>0</v>
      </c>
      <c r="CD213" s="102">
        <f t="shared" si="133"/>
        <v>0</v>
      </c>
      <c r="CE213" s="100">
        <f t="shared" si="134"/>
        <v>0</v>
      </c>
      <c r="CF213" s="100">
        <f t="shared" si="135"/>
        <v>0</v>
      </c>
      <c r="CG213" s="100">
        <f t="shared" si="136"/>
        <v>0</v>
      </c>
      <c r="CH213" s="100">
        <f t="shared" si="137"/>
        <v>0</v>
      </c>
      <c r="CI213" s="100">
        <f t="shared" si="138"/>
        <v>0</v>
      </c>
      <c r="CJ213" s="103">
        <f t="shared" si="139"/>
        <v>0</v>
      </c>
      <c r="CK213" s="101">
        <f t="shared" si="140"/>
        <v>0</v>
      </c>
      <c r="CL213" s="103">
        <f t="shared" si="141"/>
        <v>0</v>
      </c>
      <c r="CM213" s="101" t="e">
        <f t="shared" si="142"/>
        <v>#DIV/0!</v>
      </c>
    </row>
    <row r="214" spans="2:91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8"/>
        <v>10</v>
      </c>
      <c r="AY214" s="100" t="e">
        <f t="shared" si="109"/>
        <v>#DIV/0!</v>
      </c>
      <c r="AZ214" s="101" t="e">
        <f t="shared" si="110"/>
        <v>#DIV/0!</v>
      </c>
      <c r="BA214" s="102">
        <f t="shared" si="111"/>
        <v>0</v>
      </c>
      <c r="BB214" s="100" t="e">
        <f t="shared" si="112"/>
        <v>#DIV/0!</v>
      </c>
      <c r="BC214" s="100">
        <f t="shared" si="113"/>
        <v>0</v>
      </c>
      <c r="BD214" s="100" t="e">
        <f t="shared" si="114"/>
        <v>#DIV/0!</v>
      </c>
      <c r="BE214" s="100">
        <f t="shared" si="115"/>
        <v>0</v>
      </c>
      <c r="BF214" s="100" t="e">
        <f t="shared" si="116"/>
        <v>#DIV/0!</v>
      </c>
      <c r="BG214" s="103" t="e">
        <f>+VLOOKUP(K214,'Código Barras'!$C$3:$D$1694,1,0)</f>
        <v>#N/A</v>
      </c>
      <c r="BH214" s="101" t="e">
        <f t="shared" si="117"/>
        <v>#DIV/0!</v>
      </c>
      <c r="BI214" s="103" t="e">
        <f>+VLOOKUP(M214,'Código Barras'!$C$3:$D$1694,1,0)</f>
        <v>#N/A</v>
      </c>
      <c r="BJ214" s="101" t="e">
        <f t="shared" si="118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9"/>
        <v>0</v>
      </c>
      <c r="BQ214" s="103">
        <f t="shared" si="120"/>
        <v>0</v>
      </c>
      <c r="BR214" s="103">
        <f t="shared" si="121"/>
        <v>0</v>
      </c>
      <c r="BS214" s="103">
        <f t="shared" si="122"/>
        <v>0</v>
      </c>
      <c r="BT214" s="101">
        <f t="shared" si="123"/>
        <v>0</v>
      </c>
      <c r="BU214" s="101">
        <f t="shared" si="124"/>
        <v>0</v>
      </c>
      <c r="BV214" s="101">
        <f t="shared" si="125"/>
        <v>0</v>
      </c>
      <c r="BW214" s="101">
        <f t="shared" si="126"/>
        <v>0</v>
      </c>
      <c r="BX214" s="101">
        <f t="shared" si="127"/>
        <v>0</v>
      </c>
      <c r="BY214" s="101">
        <f t="shared" si="128"/>
        <v>0</v>
      </c>
      <c r="BZ214" s="101">
        <f t="shared" si="129"/>
        <v>0</v>
      </c>
      <c r="CA214" s="101">
        <f t="shared" si="130"/>
        <v>0</v>
      </c>
      <c r="CB214" s="100">
        <f t="shared" si="131"/>
        <v>0</v>
      </c>
      <c r="CC214" s="101">
        <f t="shared" si="132"/>
        <v>0</v>
      </c>
      <c r="CD214" s="102">
        <f t="shared" si="133"/>
        <v>0</v>
      </c>
      <c r="CE214" s="100">
        <f t="shared" si="134"/>
        <v>0</v>
      </c>
      <c r="CF214" s="100">
        <f t="shared" si="135"/>
        <v>0</v>
      </c>
      <c r="CG214" s="100">
        <f t="shared" si="136"/>
        <v>0</v>
      </c>
      <c r="CH214" s="100">
        <f t="shared" si="137"/>
        <v>0</v>
      </c>
      <c r="CI214" s="100">
        <f t="shared" si="138"/>
        <v>0</v>
      </c>
      <c r="CJ214" s="103">
        <f t="shared" si="139"/>
        <v>0</v>
      </c>
      <c r="CK214" s="101">
        <f t="shared" si="140"/>
        <v>0</v>
      </c>
      <c r="CL214" s="103">
        <f t="shared" si="141"/>
        <v>0</v>
      </c>
      <c r="CM214" s="101" t="e">
        <f t="shared" si="142"/>
        <v>#DIV/0!</v>
      </c>
    </row>
    <row r="215" spans="2:91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8"/>
        <v>10</v>
      </c>
      <c r="AY215" s="100" t="e">
        <f t="shared" si="109"/>
        <v>#DIV/0!</v>
      </c>
      <c r="AZ215" s="101" t="e">
        <f t="shared" si="110"/>
        <v>#DIV/0!</v>
      </c>
      <c r="BA215" s="102">
        <f t="shared" si="111"/>
        <v>0</v>
      </c>
      <c r="BB215" s="100" t="e">
        <f t="shared" si="112"/>
        <v>#DIV/0!</v>
      </c>
      <c r="BC215" s="100">
        <f t="shared" si="113"/>
        <v>0</v>
      </c>
      <c r="BD215" s="100" t="e">
        <f t="shared" si="114"/>
        <v>#DIV/0!</v>
      </c>
      <c r="BE215" s="100">
        <f t="shared" si="115"/>
        <v>0</v>
      </c>
      <c r="BF215" s="100" t="e">
        <f t="shared" si="116"/>
        <v>#DIV/0!</v>
      </c>
      <c r="BG215" s="103" t="e">
        <f>+VLOOKUP(K215,'Código Barras'!$C$3:$D$1694,1,0)</f>
        <v>#N/A</v>
      </c>
      <c r="BH215" s="101" t="e">
        <f t="shared" si="117"/>
        <v>#DIV/0!</v>
      </c>
      <c r="BI215" s="103" t="e">
        <f>+VLOOKUP(M215,'Código Barras'!$C$3:$D$1694,1,0)</f>
        <v>#N/A</v>
      </c>
      <c r="BJ215" s="101" t="e">
        <f t="shared" si="118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9"/>
        <v>0</v>
      </c>
      <c r="BQ215" s="103">
        <f t="shared" si="120"/>
        <v>0</v>
      </c>
      <c r="BR215" s="103">
        <f t="shared" si="121"/>
        <v>0</v>
      </c>
      <c r="BS215" s="103">
        <f t="shared" si="122"/>
        <v>0</v>
      </c>
      <c r="BT215" s="101">
        <f t="shared" si="123"/>
        <v>0</v>
      </c>
      <c r="BU215" s="101">
        <f t="shared" si="124"/>
        <v>0</v>
      </c>
      <c r="BV215" s="101">
        <f t="shared" si="125"/>
        <v>0</v>
      </c>
      <c r="BW215" s="101">
        <f t="shared" si="126"/>
        <v>0</v>
      </c>
      <c r="BX215" s="101">
        <f t="shared" si="127"/>
        <v>0</v>
      </c>
      <c r="BY215" s="101">
        <f t="shared" si="128"/>
        <v>0</v>
      </c>
      <c r="BZ215" s="101">
        <f t="shared" si="129"/>
        <v>0</v>
      </c>
      <c r="CA215" s="101">
        <f t="shared" si="130"/>
        <v>0</v>
      </c>
      <c r="CB215" s="100">
        <f t="shared" si="131"/>
        <v>0</v>
      </c>
      <c r="CC215" s="101">
        <f t="shared" si="132"/>
        <v>0</v>
      </c>
      <c r="CD215" s="102">
        <f t="shared" si="133"/>
        <v>0</v>
      </c>
      <c r="CE215" s="100">
        <f t="shared" si="134"/>
        <v>0</v>
      </c>
      <c r="CF215" s="100">
        <f t="shared" si="135"/>
        <v>0</v>
      </c>
      <c r="CG215" s="100">
        <f t="shared" si="136"/>
        <v>0</v>
      </c>
      <c r="CH215" s="100">
        <f t="shared" si="137"/>
        <v>0</v>
      </c>
      <c r="CI215" s="100">
        <f t="shared" si="138"/>
        <v>0</v>
      </c>
      <c r="CJ215" s="103">
        <f t="shared" si="139"/>
        <v>0</v>
      </c>
      <c r="CK215" s="101">
        <f t="shared" si="140"/>
        <v>0</v>
      </c>
      <c r="CL215" s="103">
        <f t="shared" si="141"/>
        <v>0</v>
      </c>
      <c r="CM215" s="101" t="e">
        <f t="shared" si="142"/>
        <v>#DIV/0!</v>
      </c>
    </row>
    <row r="216" spans="2:91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8"/>
        <v>10</v>
      </c>
      <c r="AY216" s="100" t="e">
        <f t="shared" si="109"/>
        <v>#DIV/0!</v>
      </c>
      <c r="AZ216" s="101" t="e">
        <f t="shared" si="110"/>
        <v>#DIV/0!</v>
      </c>
      <c r="BA216" s="102">
        <f t="shared" si="111"/>
        <v>0</v>
      </c>
      <c r="BB216" s="100" t="e">
        <f t="shared" si="112"/>
        <v>#DIV/0!</v>
      </c>
      <c r="BC216" s="100">
        <f t="shared" si="113"/>
        <v>0</v>
      </c>
      <c r="BD216" s="100" t="e">
        <f t="shared" si="114"/>
        <v>#DIV/0!</v>
      </c>
      <c r="BE216" s="100">
        <f t="shared" si="115"/>
        <v>0</v>
      </c>
      <c r="BF216" s="100" t="e">
        <f t="shared" si="116"/>
        <v>#DIV/0!</v>
      </c>
      <c r="BG216" s="103" t="e">
        <f>+VLOOKUP(K216,'Código Barras'!$C$3:$D$1694,1,0)</f>
        <v>#N/A</v>
      </c>
      <c r="BH216" s="101" t="e">
        <f t="shared" si="117"/>
        <v>#DIV/0!</v>
      </c>
      <c r="BI216" s="103" t="e">
        <f>+VLOOKUP(M216,'Código Barras'!$C$3:$D$1694,1,0)</f>
        <v>#N/A</v>
      </c>
      <c r="BJ216" s="101" t="e">
        <f t="shared" si="118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9"/>
        <v>0</v>
      </c>
      <c r="BQ216" s="103">
        <f t="shared" si="120"/>
        <v>0</v>
      </c>
      <c r="BR216" s="103">
        <f t="shared" si="121"/>
        <v>0</v>
      </c>
      <c r="BS216" s="103">
        <f t="shared" si="122"/>
        <v>0</v>
      </c>
      <c r="BT216" s="101">
        <f t="shared" si="123"/>
        <v>0</v>
      </c>
      <c r="BU216" s="101">
        <f t="shared" si="124"/>
        <v>0</v>
      </c>
      <c r="BV216" s="101">
        <f t="shared" si="125"/>
        <v>0</v>
      </c>
      <c r="BW216" s="101">
        <f t="shared" si="126"/>
        <v>0</v>
      </c>
      <c r="BX216" s="101">
        <f t="shared" si="127"/>
        <v>0</v>
      </c>
      <c r="BY216" s="101">
        <f t="shared" si="128"/>
        <v>0</v>
      </c>
      <c r="BZ216" s="101">
        <f t="shared" si="129"/>
        <v>0</v>
      </c>
      <c r="CA216" s="101">
        <f t="shared" si="130"/>
        <v>0</v>
      </c>
      <c r="CB216" s="100">
        <f t="shared" si="131"/>
        <v>0</v>
      </c>
      <c r="CC216" s="101">
        <f t="shared" si="132"/>
        <v>0</v>
      </c>
      <c r="CD216" s="102">
        <f t="shared" si="133"/>
        <v>0</v>
      </c>
      <c r="CE216" s="100">
        <f t="shared" si="134"/>
        <v>0</v>
      </c>
      <c r="CF216" s="100">
        <f t="shared" si="135"/>
        <v>0</v>
      </c>
      <c r="CG216" s="100">
        <f t="shared" si="136"/>
        <v>0</v>
      </c>
      <c r="CH216" s="100">
        <f t="shared" si="137"/>
        <v>0</v>
      </c>
      <c r="CI216" s="100">
        <f t="shared" si="138"/>
        <v>0</v>
      </c>
      <c r="CJ216" s="103">
        <f t="shared" si="139"/>
        <v>0</v>
      </c>
      <c r="CK216" s="101">
        <f t="shared" si="140"/>
        <v>0</v>
      </c>
      <c r="CL216" s="103">
        <f t="shared" si="141"/>
        <v>0</v>
      </c>
      <c r="CM216" s="101" t="e">
        <f t="shared" si="142"/>
        <v>#DIV/0!</v>
      </c>
    </row>
    <row r="217" spans="2:91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8"/>
        <v>10</v>
      </c>
      <c r="AY217" s="100" t="e">
        <f t="shared" si="109"/>
        <v>#DIV/0!</v>
      </c>
      <c r="AZ217" s="101" t="e">
        <f t="shared" si="110"/>
        <v>#DIV/0!</v>
      </c>
      <c r="BA217" s="102">
        <f t="shared" si="111"/>
        <v>0</v>
      </c>
      <c r="BB217" s="100" t="e">
        <f t="shared" si="112"/>
        <v>#DIV/0!</v>
      </c>
      <c r="BC217" s="100">
        <f t="shared" si="113"/>
        <v>0</v>
      </c>
      <c r="BD217" s="100" t="e">
        <f t="shared" si="114"/>
        <v>#DIV/0!</v>
      </c>
      <c r="BE217" s="100">
        <f t="shared" si="115"/>
        <v>0</v>
      </c>
      <c r="BF217" s="100" t="e">
        <f t="shared" si="116"/>
        <v>#DIV/0!</v>
      </c>
      <c r="BG217" s="103" t="e">
        <f>+VLOOKUP(K217,'Código Barras'!$C$3:$D$1694,1,0)</f>
        <v>#N/A</v>
      </c>
      <c r="BH217" s="101" t="e">
        <f t="shared" si="117"/>
        <v>#DIV/0!</v>
      </c>
      <c r="BI217" s="103" t="e">
        <f>+VLOOKUP(M217,'Código Barras'!$C$3:$D$1694,1,0)</f>
        <v>#N/A</v>
      </c>
      <c r="BJ217" s="101" t="e">
        <f t="shared" si="118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9"/>
        <v>0</v>
      </c>
      <c r="BQ217" s="103">
        <f t="shared" si="120"/>
        <v>0</v>
      </c>
      <c r="BR217" s="103">
        <f t="shared" si="121"/>
        <v>0</v>
      </c>
      <c r="BS217" s="103">
        <f t="shared" si="122"/>
        <v>0</v>
      </c>
      <c r="BT217" s="101">
        <f t="shared" si="123"/>
        <v>0</v>
      </c>
      <c r="BU217" s="101">
        <f t="shared" si="124"/>
        <v>0</v>
      </c>
      <c r="BV217" s="101">
        <f t="shared" si="125"/>
        <v>0</v>
      </c>
      <c r="BW217" s="101">
        <f t="shared" si="126"/>
        <v>0</v>
      </c>
      <c r="BX217" s="101">
        <f t="shared" si="127"/>
        <v>0</v>
      </c>
      <c r="BY217" s="101">
        <f t="shared" si="128"/>
        <v>0</v>
      </c>
      <c r="BZ217" s="101">
        <f t="shared" si="129"/>
        <v>0</v>
      </c>
      <c r="CA217" s="101">
        <f t="shared" si="130"/>
        <v>0</v>
      </c>
      <c r="CB217" s="100">
        <f t="shared" si="131"/>
        <v>0</v>
      </c>
      <c r="CC217" s="101">
        <f t="shared" si="132"/>
        <v>0</v>
      </c>
      <c r="CD217" s="102">
        <f t="shared" si="133"/>
        <v>0</v>
      </c>
      <c r="CE217" s="100">
        <f t="shared" si="134"/>
        <v>0</v>
      </c>
      <c r="CF217" s="100">
        <f t="shared" si="135"/>
        <v>0</v>
      </c>
      <c r="CG217" s="100">
        <f t="shared" si="136"/>
        <v>0</v>
      </c>
      <c r="CH217" s="100">
        <f t="shared" si="137"/>
        <v>0</v>
      </c>
      <c r="CI217" s="100">
        <f t="shared" si="138"/>
        <v>0</v>
      </c>
      <c r="CJ217" s="103">
        <f t="shared" si="139"/>
        <v>0</v>
      </c>
      <c r="CK217" s="101">
        <f t="shared" si="140"/>
        <v>0</v>
      </c>
      <c r="CL217" s="103">
        <f t="shared" si="141"/>
        <v>0</v>
      </c>
      <c r="CM217" s="101" t="e">
        <f t="shared" si="142"/>
        <v>#DIV/0!</v>
      </c>
    </row>
    <row r="218" spans="2:91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8"/>
        <v>10</v>
      </c>
      <c r="AY218" s="100" t="e">
        <f t="shared" si="109"/>
        <v>#DIV/0!</v>
      </c>
      <c r="AZ218" s="101" t="e">
        <f t="shared" si="110"/>
        <v>#DIV/0!</v>
      </c>
      <c r="BA218" s="102">
        <f t="shared" si="111"/>
        <v>0</v>
      </c>
      <c r="BB218" s="100" t="e">
        <f t="shared" si="112"/>
        <v>#DIV/0!</v>
      </c>
      <c r="BC218" s="100">
        <f t="shared" si="113"/>
        <v>0</v>
      </c>
      <c r="BD218" s="100" t="e">
        <f t="shared" si="114"/>
        <v>#DIV/0!</v>
      </c>
      <c r="BE218" s="100">
        <f t="shared" si="115"/>
        <v>0</v>
      </c>
      <c r="BF218" s="100" t="e">
        <f t="shared" si="116"/>
        <v>#DIV/0!</v>
      </c>
      <c r="BG218" s="103" t="e">
        <f>+VLOOKUP(K218,'Código Barras'!$C$3:$D$1694,1,0)</f>
        <v>#N/A</v>
      </c>
      <c r="BH218" s="101" t="e">
        <f t="shared" si="117"/>
        <v>#DIV/0!</v>
      </c>
      <c r="BI218" s="103" t="e">
        <f>+VLOOKUP(M218,'Código Barras'!$C$3:$D$1694,1,0)</f>
        <v>#N/A</v>
      </c>
      <c r="BJ218" s="101" t="e">
        <f t="shared" si="118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9"/>
        <v>0</v>
      </c>
      <c r="BQ218" s="103">
        <f t="shared" si="120"/>
        <v>0</v>
      </c>
      <c r="BR218" s="103">
        <f t="shared" si="121"/>
        <v>0</v>
      </c>
      <c r="BS218" s="103">
        <f t="shared" si="122"/>
        <v>0</v>
      </c>
      <c r="BT218" s="101">
        <f t="shared" si="123"/>
        <v>0</v>
      </c>
      <c r="BU218" s="101">
        <f t="shared" si="124"/>
        <v>0</v>
      </c>
      <c r="BV218" s="101">
        <f t="shared" si="125"/>
        <v>0</v>
      </c>
      <c r="BW218" s="101">
        <f t="shared" si="126"/>
        <v>0</v>
      </c>
      <c r="BX218" s="101">
        <f t="shared" si="127"/>
        <v>0</v>
      </c>
      <c r="BY218" s="101">
        <f t="shared" si="128"/>
        <v>0</v>
      </c>
      <c r="BZ218" s="101">
        <f t="shared" si="129"/>
        <v>0</v>
      </c>
      <c r="CA218" s="101">
        <f t="shared" si="130"/>
        <v>0</v>
      </c>
      <c r="CB218" s="100">
        <f t="shared" si="131"/>
        <v>0</v>
      </c>
      <c r="CC218" s="101">
        <f t="shared" si="132"/>
        <v>0</v>
      </c>
      <c r="CD218" s="102">
        <f t="shared" si="133"/>
        <v>0</v>
      </c>
      <c r="CE218" s="100">
        <f t="shared" si="134"/>
        <v>0</v>
      </c>
      <c r="CF218" s="100">
        <f t="shared" si="135"/>
        <v>0</v>
      </c>
      <c r="CG218" s="100">
        <f t="shared" si="136"/>
        <v>0</v>
      </c>
      <c r="CH218" s="100">
        <f t="shared" si="137"/>
        <v>0</v>
      </c>
      <c r="CI218" s="100">
        <f t="shared" si="138"/>
        <v>0</v>
      </c>
      <c r="CJ218" s="103">
        <f t="shared" si="139"/>
        <v>0</v>
      </c>
      <c r="CK218" s="101">
        <f t="shared" si="140"/>
        <v>0</v>
      </c>
      <c r="CL218" s="103">
        <f t="shared" si="141"/>
        <v>0</v>
      </c>
      <c r="CM218" s="101" t="e">
        <f t="shared" si="142"/>
        <v>#DIV/0!</v>
      </c>
    </row>
    <row r="219" spans="2:91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8"/>
        <v>10</v>
      </c>
      <c r="AY219" s="100" t="e">
        <f t="shared" si="109"/>
        <v>#DIV/0!</v>
      </c>
      <c r="AZ219" s="101" t="e">
        <f t="shared" si="110"/>
        <v>#DIV/0!</v>
      </c>
      <c r="BA219" s="102">
        <f t="shared" si="111"/>
        <v>0</v>
      </c>
      <c r="BB219" s="100" t="e">
        <f t="shared" si="112"/>
        <v>#DIV/0!</v>
      </c>
      <c r="BC219" s="100">
        <f t="shared" si="113"/>
        <v>0</v>
      </c>
      <c r="BD219" s="100" t="e">
        <f t="shared" si="114"/>
        <v>#DIV/0!</v>
      </c>
      <c r="BE219" s="100">
        <f t="shared" si="115"/>
        <v>0</v>
      </c>
      <c r="BF219" s="100" t="e">
        <f t="shared" si="116"/>
        <v>#DIV/0!</v>
      </c>
      <c r="BG219" s="103" t="e">
        <f>+VLOOKUP(K219,'Código Barras'!$C$3:$D$1694,1,0)</f>
        <v>#N/A</v>
      </c>
      <c r="BH219" s="101" t="e">
        <f t="shared" si="117"/>
        <v>#DIV/0!</v>
      </c>
      <c r="BI219" s="103" t="e">
        <f>+VLOOKUP(M219,'Código Barras'!$C$3:$D$1694,1,0)</f>
        <v>#N/A</v>
      </c>
      <c r="BJ219" s="101" t="e">
        <f t="shared" si="118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9"/>
        <v>0</v>
      </c>
      <c r="BQ219" s="103">
        <f t="shared" si="120"/>
        <v>0</v>
      </c>
      <c r="BR219" s="103">
        <f t="shared" si="121"/>
        <v>0</v>
      </c>
      <c r="BS219" s="103">
        <f t="shared" si="122"/>
        <v>0</v>
      </c>
      <c r="BT219" s="101">
        <f t="shared" si="123"/>
        <v>0</v>
      </c>
      <c r="BU219" s="101">
        <f t="shared" si="124"/>
        <v>0</v>
      </c>
      <c r="BV219" s="101">
        <f t="shared" si="125"/>
        <v>0</v>
      </c>
      <c r="BW219" s="101">
        <f t="shared" si="126"/>
        <v>0</v>
      </c>
      <c r="BX219" s="101">
        <f t="shared" si="127"/>
        <v>0</v>
      </c>
      <c r="BY219" s="101">
        <f t="shared" si="128"/>
        <v>0</v>
      </c>
      <c r="BZ219" s="101">
        <f t="shared" si="129"/>
        <v>0</v>
      </c>
      <c r="CA219" s="101">
        <f t="shared" si="130"/>
        <v>0</v>
      </c>
      <c r="CB219" s="100">
        <f t="shared" si="131"/>
        <v>0</v>
      </c>
      <c r="CC219" s="101">
        <f t="shared" si="132"/>
        <v>0</v>
      </c>
      <c r="CD219" s="102">
        <f t="shared" si="133"/>
        <v>0</v>
      </c>
      <c r="CE219" s="100">
        <f t="shared" si="134"/>
        <v>0</v>
      </c>
      <c r="CF219" s="100">
        <f t="shared" si="135"/>
        <v>0</v>
      </c>
      <c r="CG219" s="100">
        <f t="shared" si="136"/>
        <v>0</v>
      </c>
      <c r="CH219" s="100">
        <f t="shared" si="137"/>
        <v>0</v>
      </c>
      <c r="CI219" s="100">
        <f t="shared" si="138"/>
        <v>0</v>
      </c>
      <c r="CJ219" s="103">
        <f t="shared" si="139"/>
        <v>0</v>
      </c>
      <c r="CK219" s="101">
        <f t="shared" si="140"/>
        <v>0</v>
      </c>
      <c r="CL219" s="103">
        <f t="shared" si="141"/>
        <v>0</v>
      </c>
      <c r="CM219" s="101" t="e">
        <f t="shared" si="142"/>
        <v>#DIV/0!</v>
      </c>
    </row>
    <row r="220" spans="2:91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8"/>
        <v>10</v>
      </c>
      <c r="AY220" s="100" t="e">
        <f t="shared" si="109"/>
        <v>#DIV/0!</v>
      </c>
      <c r="AZ220" s="101" t="e">
        <f t="shared" si="110"/>
        <v>#DIV/0!</v>
      </c>
      <c r="BA220" s="102">
        <f t="shared" si="111"/>
        <v>0</v>
      </c>
      <c r="BB220" s="100" t="e">
        <f t="shared" si="112"/>
        <v>#DIV/0!</v>
      </c>
      <c r="BC220" s="100">
        <f t="shared" si="113"/>
        <v>0</v>
      </c>
      <c r="BD220" s="100" t="e">
        <f t="shared" si="114"/>
        <v>#DIV/0!</v>
      </c>
      <c r="BE220" s="100">
        <f t="shared" si="115"/>
        <v>0</v>
      </c>
      <c r="BF220" s="100" t="e">
        <f t="shared" si="116"/>
        <v>#DIV/0!</v>
      </c>
      <c r="BG220" s="103" t="e">
        <f>+VLOOKUP(K220,'Código Barras'!$C$3:$D$1694,1,0)</f>
        <v>#N/A</v>
      </c>
      <c r="BH220" s="101" t="e">
        <f t="shared" si="117"/>
        <v>#DIV/0!</v>
      </c>
      <c r="BI220" s="103" t="e">
        <f>+VLOOKUP(M220,'Código Barras'!$C$3:$D$1694,1,0)</f>
        <v>#N/A</v>
      </c>
      <c r="BJ220" s="101" t="e">
        <f t="shared" si="118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9"/>
        <v>0</v>
      </c>
      <c r="BQ220" s="103">
        <f t="shared" si="120"/>
        <v>0</v>
      </c>
      <c r="BR220" s="103">
        <f t="shared" si="121"/>
        <v>0</v>
      </c>
      <c r="BS220" s="103">
        <f t="shared" si="122"/>
        <v>0</v>
      </c>
      <c r="BT220" s="101">
        <f t="shared" si="123"/>
        <v>0</v>
      </c>
      <c r="BU220" s="101">
        <f t="shared" si="124"/>
        <v>0</v>
      </c>
      <c r="BV220" s="101">
        <f t="shared" si="125"/>
        <v>0</v>
      </c>
      <c r="BW220" s="101">
        <f t="shared" si="126"/>
        <v>0</v>
      </c>
      <c r="BX220" s="101">
        <f t="shared" si="127"/>
        <v>0</v>
      </c>
      <c r="BY220" s="101">
        <f t="shared" si="128"/>
        <v>0</v>
      </c>
      <c r="BZ220" s="101">
        <f t="shared" si="129"/>
        <v>0</v>
      </c>
      <c r="CA220" s="101">
        <f t="shared" si="130"/>
        <v>0</v>
      </c>
      <c r="CB220" s="100">
        <f t="shared" si="131"/>
        <v>0</v>
      </c>
      <c r="CC220" s="101">
        <f t="shared" si="132"/>
        <v>0</v>
      </c>
      <c r="CD220" s="102">
        <f t="shared" si="133"/>
        <v>0</v>
      </c>
      <c r="CE220" s="100">
        <f t="shared" si="134"/>
        <v>0</v>
      </c>
      <c r="CF220" s="100">
        <f t="shared" si="135"/>
        <v>0</v>
      </c>
      <c r="CG220" s="100">
        <f t="shared" si="136"/>
        <v>0</v>
      </c>
      <c r="CH220" s="100">
        <f t="shared" si="137"/>
        <v>0</v>
      </c>
      <c r="CI220" s="100">
        <f t="shared" si="138"/>
        <v>0</v>
      </c>
      <c r="CJ220" s="103">
        <f t="shared" si="139"/>
        <v>0</v>
      </c>
      <c r="CK220" s="101">
        <f t="shared" si="140"/>
        <v>0</v>
      </c>
      <c r="CL220" s="103">
        <f t="shared" si="141"/>
        <v>0</v>
      </c>
      <c r="CM220" s="101" t="e">
        <f t="shared" si="142"/>
        <v>#DIV/0!</v>
      </c>
    </row>
    <row r="221" spans="2:91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8"/>
        <v>10</v>
      </c>
      <c r="AY221" s="100" t="e">
        <f t="shared" si="109"/>
        <v>#DIV/0!</v>
      </c>
      <c r="AZ221" s="101" t="e">
        <f t="shared" si="110"/>
        <v>#DIV/0!</v>
      </c>
      <c r="BA221" s="102">
        <f t="shared" si="111"/>
        <v>0</v>
      </c>
      <c r="BB221" s="100" t="e">
        <f t="shared" si="112"/>
        <v>#DIV/0!</v>
      </c>
      <c r="BC221" s="100">
        <f t="shared" si="113"/>
        <v>0</v>
      </c>
      <c r="BD221" s="100" t="e">
        <f t="shared" si="114"/>
        <v>#DIV/0!</v>
      </c>
      <c r="BE221" s="100">
        <f t="shared" si="115"/>
        <v>0</v>
      </c>
      <c r="BF221" s="100" t="e">
        <f t="shared" si="116"/>
        <v>#DIV/0!</v>
      </c>
      <c r="BG221" s="103" t="e">
        <f>+VLOOKUP(K221,'Código Barras'!$C$3:$D$1694,1,0)</f>
        <v>#N/A</v>
      </c>
      <c r="BH221" s="101" t="e">
        <f t="shared" si="117"/>
        <v>#DIV/0!</v>
      </c>
      <c r="BI221" s="103" t="e">
        <f>+VLOOKUP(M221,'Código Barras'!$C$3:$D$1694,1,0)</f>
        <v>#N/A</v>
      </c>
      <c r="BJ221" s="101" t="e">
        <f t="shared" si="118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9"/>
        <v>0</v>
      </c>
      <c r="BQ221" s="103">
        <f t="shared" si="120"/>
        <v>0</v>
      </c>
      <c r="BR221" s="103">
        <f t="shared" si="121"/>
        <v>0</v>
      </c>
      <c r="BS221" s="103">
        <f t="shared" si="122"/>
        <v>0</v>
      </c>
      <c r="BT221" s="101">
        <f t="shared" si="123"/>
        <v>0</v>
      </c>
      <c r="BU221" s="101">
        <f t="shared" si="124"/>
        <v>0</v>
      </c>
      <c r="BV221" s="101">
        <f t="shared" si="125"/>
        <v>0</v>
      </c>
      <c r="BW221" s="101">
        <f t="shared" si="126"/>
        <v>0</v>
      </c>
      <c r="BX221" s="101">
        <f t="shared" si="127"/>
        <v>0</v>
      </c>
      <c r="BY221" s="101">
        <f t="shared" si="128"/>
        <v>0</v>
      </c>
      <c r="BZ221" s="101">
        <f t="shared" si="129"/>
        <v>0</v>
      </c>
      <c r="CA221" s="101">
        <f t="shared" si="130"/>
        <v>0</v>
      </c>
      <c r="CB221" s="100">
        <f t="shared" si="131"/>
        <v>0</v>
      </c>
      <c r="CC221" s="101">
        <f t="shared" si="132"/>
        <v>0</v>
      </c>
      <c r="CD221" s="102">
        <f t="shared" si="133"/>
        <v>0</v>
      </c>
      <c r="CE221" s="100">
        <f t="shared" si="134"/>
        <v>0</v>
      </c>
      <c r="CF221" s="100">
        <f t="shared" si="135"/>
        <v>0</v>
      </c>
      <c r="CG221" s="100">
        <f t="shared" si="136"/>
        <v>0</v>
      </c>
      <c r="CH221" s="100">
        <f t="shared" si="137"/>
        <v>0</v>
      </c>
      <c r="CI221" s="100">
        <f t="shared" si="138"/>
        <v>0</v>
      </c>
      <c r="CJ221" s="103">
        <f t="shared" si="139"/>
        <v>0</v>
      </c>
      <c r="CK221" s="101">
        <f t="shared" si="140"/>
        <v>0</v>
      </c>
      <c r="CL221" s="103">
        <f t="shared" si="141"/>
        <v>0</v>
      </c>
      <c r="CM221" s="101" t="e">
        <f t="shared" si="142"/>
        <v>#DIV/0!</v>
      </c>
    </row>
    <row r="222" spans="2:91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8"/>
        <v>10</v>
      </c>
      <c r="AY222" s="100" t="e">
        <f t="shared" si="109"/>
        <v>#DIV/0!</v>
      </c>
      <c r="AZ222" s="101" t="e">
        <f t="shared" si="110"/>
        <v>#DIV/0!</v>
      </c>
      <c r="BA222" s="102">
        <f t="shared" si="111"/>
        <v>0</v>
      </c>
      <c r="BB222" s="100" t="e">
        <f t="shared" si="112"/>
        <v>#DIV/0!</v>
      </c>
      <c r="BC222" s="100">
        <f t="shared" si="113"/>
        <v>0</v>
      </c>
      <c r="BD222" s="100" t="e">
        <f t="shared" si="114"/>
        <v>#DIV/0!</v>
      </c>
      <c r="BE222" s="100">
        <f t="shared" si="115"/>
        <v>0</v>
      </c>
      <c r="BF222" s="100" t="e">
        <f t="shared" si="116"/>
        <v>#DIV/0!</v>
      </c>
      <c r="BG222" s="103" t="e">
        <f>+VLOOKUP(K222,'Código Barras'!$C$3:$D$1694,1,0)</f>
        <v>#N/A</v>
      </c>
      <c r="BH222" s="101" t="e">
        <f t="shared" si="117"/>
        <v>#DIV/0!</v>
      </c>
      <c r="BI222" s="103" t="e">
        <f>+VLOOKUP(M222,'Código Barras'!$C$3:$D$1694,1,0)</f>
        <v>#N/A</v>
      </c>
      <c r="BJ222" s="101" t="e">
        <f t="shared" si="118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9"/>
        <v>0</v>
      </c>
      <c r="BQ222" s="103">
        <f t="shared" si="120"/>
        <v>0</v>
      </c>
      <c r="BR222" s="103">
        <f t="shared" si="121"/>
        <v>0</v>
      </c>
      <c r="BS222" s="103">
        <f t="shared" si="122"/>
        <v>0</v>
      </c>
      <c r="BT222" s="101">
        <f t="shared" si="123"/>
        <v>0</v>
      </c>
      <c r="BU222" s="101">
        <f t="shared" si="124"/>
        <v>0</v>
      </c>
      <c r="BV222" s="101">
        <f t="shared" si="125"/>
        <v>0</v>
      </c>
      <c r="BW222" s="101">
        <f t="shared" si="126"/>
        <v>0</v>
      </c>
      <c r="BX222" s="101">
        <f t="shared" si="127"/>
        <v>0</v>
      </c>
      <c r="BY222" s="101">
        <f t="shared" si="128"/>
        <v>0</v>
      </c>
      <c r="BZ222" s="101">
        <f t="shared" si="129"/>
        <v>0</v>
      </c>
      <c r="CA222" s="101">
        <f t="shared" si="130"/>
        <v>0</v>
      </c>
      <c r="CB222" s="100">
        <f t="shared" si="131"/>
        <v>0</v>
      </c>
      <c r="CC222" s="101">
        <f t="shared" si="132"/>
        <v>0</v>
      </c>
      <c r="CD222" s="102">
        <f t="shared" si="133"/>
        <v>0</v>
      </c>
      <c r="CE222" s="100">
        <f t="shared" si="134"/>
        <v>0</v>
      </c>
      <c r="CF222" s="100">
        <f t="shared" si="135"/>
        <v>0</v>
      </c>
      <c r="CG222" s="100">
        <f t="shared" si="136"/>
        <v>0</v>
      </c>
      <c r="CH222" s="100">
        <f t="shared" si="137"/>
        <v>0</v>
      </c>
      <c r="CI222" s="100">
        <f t="shared" si="138"/>
        <v>0</v>
      </c>
      <c r="CJ222" s="103">
        <f t="shared" si="139"/>
        <v>0</v>
      </c>
      <c r="CK222" s="101">
        <f t="shared" si="140"/>
        <v>0</v>
      </c>
      <c r="CL222" s="103">
        <f t="shared" si="141"/>
        <v>0</v>
      </c>
      <c r="CM222" s="101" t="e">
        <f t="shared" si="142"/>
        <v>#DIV/0!</v>
      </c>
    </row>
    <row r="223" spans="2:91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8"/>
        <v>10</v>
      </c>
      <c r="AY223" s="100" t="e">
        <f t="shared" si="109"/>
        <v>#DIV/0!</v>
      </c>
      <c r="AZ223" s="101" t="e">
        <f t="shared" si="110"/>
        <v>#DIV/0!</v>
      </c>
      <c r="BA223" s="102">
        <f t="shared" si="111"/>
        <v>0</v>
      </c>
      <c r="BB223" s="100" t="e">
        <f t="shared" si="112"/>
        <v>#DIV/0!</v>
      </c>
      <c r="BC223" s="100">
        <f t="shared" si="113"/>
        <v>0</v>
      </c>
      <c r="BD223" s="100" t="e">
        <f t="shared" si="114"/>
        <v>#DIV/0!</v>
      </c>
      <c r="BE223" s="100">
        <f t="shared" si="115"/>
        <v>0</v>
      </c>
      <c r="BF223" s="100" t="e">
        <f t="shared" si="116"/>
        <v>#DIV/0!</v>
      </c>
      <c r="BG223" s="103" t="e">
        <f>+VLOOKUP(K223,'Código Barras'!$C$3:$D$1694,1,0)</f>
        <v>#N/A</v>
      </c>
      <c r="BH223" s="101" t="e">
        <f t="shared" si="117"/>
        <v>#DIV/0!</v>
      </c>
      <c r="BI223" s="103" t="e">
        <f>+VLOOKUP(M223,'Código Barras'!$C$3:$D$1694,1,0)</f>
        <v>#N/A</v>
      </c>
      <c r="BJ223" s="101" t="e">
        <f t="shared" si="118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9"/>
        <v>0</v>
      </c>
      <c r="BQ223" s="103">
        <f t="shared" si="120"/>
        <v>0</v>
      </c>
      <c r="BR223" s="103">
        <f t="shared" si="121"/>
        <v>0</v>
      </c>
      <c r="BS223" s="103">
        <f t="shared" si="122"/>
        <v>0</v>
      </c>
      <c r="BT223" s="101">
        <f t="shared" si="123"/>
        <v>0</v>
      </c>
      <c r="BU223" s="101">
        <f t="shared" si="124"/>
        <v>0</v>
      </c>
      <c r="BV223" s="101">
        <f t="shared" si="125"/>
        <v>0</v>
      </c>
      <c r="BW223" s="101">
        <f t="shared" si="126"/>
        <v>0</v>
      </c>
      <c r="BX223" s="101">
        <f t="shared" si="127"/>
        <v>0</v>
      </c>
      <c r="BY223" s="101">
        <f t="shared" si="128"/>
        <v>0</v>
      </c>
      <c r="BZ223" s="101">
        <f t="shared" si="129"/>
        <v>0</v>
      </c>
      <c r="CA223" s="101">
        <f t="shared" si="130"/>
        <v>0</v>
      </c>
      <c r="CB223" s="100">
        <f t="shared" si="131"/>
        <v>0</v>
      </c>
      <c r="CC223" s="101">
        <f t="shared" si="132"/>
        <v>0</v>
      </c>
      <c r="CD223" s="102">
        <f t="shared" si="133"/>
        <v>0</v>
      </c>
      <c r="CE223" s="100">
        <f t="shared" si="134"/>
        <v>0</v>
      </c>
      <c r="CF223" s="100">
        <f t="shared" si="135"/>
        <v>0</v>
      </c>
      <c r="CG223" s="100">
        <f t="shared" si="136"/>
        <v>0</v>
      </c>
      <c r="CH223" s="100">
        <f t="shared" si="137"/>
        <v>0</v>
      </c>
      <c r="CI223" s="100">
        <f t="shared" si="138"/>
        <v>0</v>
      </c>
      <c r="CJ223" s="103">
        <f t="shared" si="139"/>
        <v>0</v>
      </c>
      <c r="CK223" s="101">
        <f t="shared" si="140"/>
        <v>0</v>
      </c>
      <c r="CL223" s="103">
        <f t="shared" si="141"/>
        <v>0</v>
      </c>
      <c r="CM223" s="101" t="e">
        <f t="shared" si="142"/>
        <v>#DIV/0!</v>
      </c>
    </row>
    <row r="224" spans="2:91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8"/>
        <v>10</v>
      </c>
      <c r="AY224" s="100" t="e">
        <f t="shared" si="109"/>
        <v>#DIV/0!</v>
      </c>
      <c r="AZ224" s="101" t="e">
        <f t="shared" si="110"/>
        <v>#DIV/0!</v>
      </c>
      <c r="BA224" s="102">
        <f t="shared" si="111"/>
        <v>0</v>
      </c>
      <c r="BB224" s="100" t="e">
        <f t="shared" si="112"/>
        <v>#DIV/0!</v>
      </c>
      <c r="BC224" s="100">
        <f t="shared" si="113"/>
        <v>0</v>
      </c>
      <c r="BD224" s="100" t="e">
        <f t="shared" si="114"/>
        <v>#DIV/0!</v>
      </c>
      <c r="BE224" s="100">
        <f t="shared" si="115"/>
        <v>0</v>
      </c>
      <c r="BF224" s="100" t="e">
        <f t="shared" si="116"/>
        <v>#DIV/0!</v>
      </c>
      <c r="BG224" s="103" t="e">
        <f>+VLOOKUP(K224,'Código Barras'!$C$3:$D$1694,1,0)</f>
        <v>#N/A</v>
      </c>
      <c r="BH224" s="101" t="e">
        <f t="shared" si="117"/>
        <v>#DIV/0!</v>
      </c>
      <c r="BI224" s="103" t="e">
        <f>+VLOOKUP(M224,'Código Barras'!$C$3:$D$1694,1,0)</f>
        <v>#N/A</v>
      </c>
      <c r="BJ224" s="101" t="e">
        <f t="shared" si="118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9"/>
        <v>0</v>
      </c>
      <c r="BQ224" s="103">
        <f t="shared" si="120"/>
        <v>0</v>
      </c>
      <c r="BR224" s="103">
        <f t="shared" si="121"/>
        <v>0</v>
      </c>
      <c r="BS224" s="103">
        <f t="shared" si="122"/>
        <v>0</v>
      </c>
      <c r="BT224" s="101">
        <f t="shared" si="123"/>
        <v>0</v>
      </c>
      <c r="BU224" s="101">
        <f t="shared" si="124"/>
        <v>0</v>
      </c>
      <c r="BV224" s="101">
        <f t="shared" si="125"/>
        <v>0</v>
      </c>
      <c r="BW224" s="101">
        <f t="shared" si="126"/>
        <v>0</v>
      </c>
      <c r="BX224" s="101">
        <f t="shared" si="127"/>
        <v>0</v>
      </c>
      <c r="BY224" s="101">
        <f t="shared" si="128"/>
        <v>0</v>
      </c>
      <c r="BZ224" s="101">
        <f t="shared" si="129"/>
        <v>0</v>
      </c>
      <c r="CA224" s="101">
        <f t="shared" si="130"/>
        <v>0</v>
      </c>
      <c r="CB224" s="100">
        <f t="shared" si="131"/>
        <v>0</v>
      </c>
      <c r="CC224" s="101">
        <f t="shared" si="132"/>
        <v>0</v>
      </c>
      <c r="CD224" s="102">
        <f t="shared" si="133"/>
        <v>0</v>
      </c>
      <c r="CE224" s="100">
        <f t="shared" si="134"/>
        <v>0</v>
      </c>
      <c r="CF224" s="100">
        <f t="shared" si="135"/>
        <v>0</v>
      </c>
      <c r="CG224" s="100">
        <f t="shared" si="136"/>
        <v>0</v>
      </c>
      <c r="CH224" s="100">
        <f t="shared" si="137"/>
        <v>0</v>
      </c>
      <c r="CI224" s="100">
        <f t="shared" si="138"/>
        <v>0</v>
      </c>
      <c r="CJ224" s="103">
        <f t="shared" si="139"/>
        <v>0</v>
      </c>
      <c r="CK224" s="101">
        <f t="shared" si="140"/>
        <v>0</v>
      </c>
      <c r="CL224" s="103">
        <f t="shared" si="141"/>
        <v>0</v>
      </c>
      <c r="CM224" s="101" t="e">
        <f t="shared" si="142"/>
        <v>#DIV/0!</v>
      </c>
    </row>
    <row r="225" spans="2:91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8"/>
        <v>10</v>
      </c>
      <c r="AY225" s="100" t="e">
        <f t="shared" si="109"/>
        <v>#DIV/0!</v>
      </c>
      <c r="AZ225" s="101" t="e">
        <f t="shared" si="110"/>
        <v>#DIV/0!</v>
      </c>
      <c r="BA225" s="102">
        <f t="shared" si="111"/>
        <v>0</v>
      </c>
      <c r="BB225" s="100" t="e">
        <f t="shared" si="112"/>
        <v>#DIV/0!</v>
      </c>
      <c r="BC225" s="100">
        <f t="shared" si="113"/>
        <v>0</v>
      </c>
      <c r="BD225" s="100" t="e">
        <f t="shared" si="114"/>
        <v>#DIV/0!</v>
      </c>
      <c r="BE225" s="100">
        <f t="shared" si="115"/>
        <v>0</v>
      </c>
      <c r="BF225" s="100" t="e">
        <f t="shared" si="116"/>
        <v>#DIV/0!</v>
      </c>
      <c r="BG225" s="103" t="e">
        <f>+VLOOKUP(K225,'Código Barras'!$C$3:$D$1694,1,0)</f>
        <v>#N/A</v>
      </c>
      <c r="BH225" s="101" t="e">
        <f t="shared" si="117"/>
        <v>#DIV/0!</v>
      </c>
      <c r="BI225" s="103" t="e">
        <f>+VLOOKUP(M225,'Código Barras'!$C$3:$D$1694,1,0)</f>
        <v>#N/A</v>
      </c>
      <c r="BJ225" s="101" t="e">
        <f t="shared" si="118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9"/>
        <v>0</v>
      </c>
      <c r="BQ225" s="103">
        <f t="shared" si="120"/>
        <v>0</v>
      </c>
      <c r="BR225" s="103">
        <f t="shared" si="121"/>
        <v>0</v>
      </c>
      <c r="BS225" s="103">
        <f t="shared" si="122"/>
        <v>0</v>
      </c>
      <c r="BT225" s="101">
        <f t="shared" si="123"/>
        <v>0</v>
      </c>
      <c r="BU225" s="101">
        <f t="shared" si="124"/>
        <v>0</v>
      </c>
      <c r="BV225" s="101">
        <f t="shared" si="125"/>
        <v>0</v>
      </c>
      <c r="BW225" s="101">
        <f t="shared" si="126"/>
        <v>0</v>
      </c>
      <c r="BX225" s="101">
        <f t="shared" si="127"/>
        <v>0</v>
      </c>
      <c r="BY225" s="101">
        <f t="shared" si="128"/>
        <v>0</v>
      </c>
      <c r="BZ225" s="101">
        <f t="shared" si="129"/>
        <v>0</v>
      </c>
      <c r="CA225" s="101">
        <f t="shared" si="130"/>
        <v>0</v>
      </c>
      <c r="CB225" s="100">
        <f t="shared" si="131"/>
        <v>0</v>
      </c>
      <c r="CC225" s="101">
        <f t="shared" si="132"/>
        <v>0</v>
      </c>
      <c r="CD225" s="102">
        <f t="shared" si="133"/>
        <v>0</v>
      </c>
      <c r="CE225" s="100">
        <f t="shared" si="134"/>
        <v>0</v>
      </c>
      <c r="CF225" s="100">
        <f t="shared" si="135"/>
        <v>0</v>
      </c>
      <c r="CG225" s="100">
        <f t="shared" si="136"/>
        <v>0</v>
      </c>
      <c r="CH225" s="100">
        <f t="shared" si="137"/>
        <v>0</v>
      </c>
      <c r="CI225" s="100">
        <f t="shared" si="138"/>
        <v>0</v>
      </c>
      <c r="CJ225" s="103">
        <f t="shared" si="139"/>
        <v>0</v>
      </c>
      <c r="CK225" s="101">
        <f t="shared" si="140"/>
        <v>0</v>
      </c>
      <c r="CL225" s="103">
        <f t="shared" si="141"/>
        <v>0</v>
      </c>
      <c r="CM225" s="101" t="e">
        <f t="shared" si="142"/>
        <v>#DIV/0!</v>
      </c>
    </row>
    <row r="226" spans="2:91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8"/>
        <v>10</v>
      </c>
      <c r="AY226" s="100" t="e">
        <f t="shared" si="109"/>
        <v>#DIV/0!</v>
      </c>
      <c r="AZ226" s="101" t="e">
        <f t="shared" si="110"/>
        <v>#DIV/0!</v>
      </c>
      <c r="BA226" s="102">
        <f t="shared" si="111"/>
        <v>0</v>
      </c>
      <c r="BB226" s="100" t="e">
        <f t="shared" si="112"/>
        <v>#DIV/0!</v>
      </c>
      <c r="BC226" s="100">
        <f t="shared" si="113"/>
        <v>0</v>
      </c>
      <c r="BD226" s="100" t="e">
        <f t="shared" si="114"/>
        <v>#DIV/0!</v>
      </c>
      <c r="BE226" s="100">
        <f t="shared" si="115"/>
        <v>0</v>
      </c>
      <c r="BF226" s="100" t="e">
        <f t="shared" si="116"/>
        <v>#DIV/0!</v>
      </c>
      <c r="BG226" s="103" t="e">
        <f>+VLOOKUP(K226,'Código Barras'!$C$3:$D$1694,1,0)</f>
        <v>#N/A</v>
      </c>
      <c r="BH226" s="101" t="e">
        <f t="shared" si="117"/>
        <v>#DIV/0!</v>
      </c>
      <c r="BI226" s="103" t="e">
        <f>+VLOOKUP(M226,'Código Barras'!$C$3:$D$1694,1,0)</f>
        <v>#N/A</v>
      </c>
      <c r="BJ226" s="101" t="e">
        <f t="shared" si="118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9"/>
        <v>0</v>
      </c>
      <c r="BQ226" s="103">
        <f t="shared" si="120"/>
        <v>0</v>
      </c>
      <c r="BR226" s="103">
        <f t="shared" si="121"/>
        <v>0</v>
      </c>
      <c r="BS226" s="103">
        <f t="shared" si="122"/>
        <v>0</v>
      </c>
      <c r="BT226" s="101">
        <f t="shared" si="123"/>
        <v>0</v>
      </c>
      <c r="BU226" s="101">
        <f t="shared" si="124"/>
        <v>0</v>
      </c>
      <c r="BV226" s="101">
        <f t="shared" si="125"/>
        <v>0</v>
      </c>
      <c r="BW226" s="101">
        <f t="shared" si="126"/>
        <v>0</v>
      </c>
      <c r="BX226" s="101">
        <f t="shared" si="127"/>
        <v>0</v>
      </c>
      <c r="BY226" s="101">
        <f t="shared" si="128"/>
        <v>0</v>
      </c>
      <c r="BZ226" s="101">
        <f t="shared" si="129"/>
        <v>0</v>
      </c>
      <c r="CA226" s="101">
        <f t="shared" si="130"/>
        <v>0</v>
      </c>
      <c r="CB226" s="100">
        <f t="shared" si="131"/>
        <v>0</v>
      </c>
      <c r="CC226" s="101">
        <f t="shared" si="132"/>
        <v>0</v>
      </c>
      <c r="CD226" s="102">
        <f t="shared" si="133"/>
        <v>0</v>
      </c>
      <c r="CE226" s="100">
        <f t="shared" si="134"/>
        <v>0</v>
      </c>
      <c r="CF226" s="100">
        <f t="shared" si="135"/>
        <v>0</v>
      </c>
      <c r="CG226" s="100">
        <f t="shared" si="136"/>
        <v>0</v>
      </c>
      <c r="CH226" s="100">
        <f t="shared" si="137"/>
        <v>0</v>
      </c>
      <c r="CI226" s="100">
        <f t="shared" si="138"/>
        <v>0</v>
      </c>
      <c r="CJ226" s="103">
        <f t="shared" si="139"/>
        <v>0</v>
      </c>
      <c r="CK226" s="101">
        <f t="shared" si="140"/>
        <v>0</v>
      </c>
      <c r="CL226" s="103">
        <f t="shared" si="141"/>
        <v>0</v>
      </c>
      <c r="CM226" s="101" t="e">
        <f t="shared" si="142"/>
        <v>#DIV/0!</v>
      </c>
    </row>
    <row r="227" spans="2:91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8"/>
        <v>10</v>
      </c>
      <c r="AY227" s="100" t="e">
        <f t="shared" si="109"/>
        <v>#DIV/0!</v>
      </c>
      <c r="AZ227" s="101" t="e">
        <f t="shared" si="110"/>
        <v>#DIV/0!</v>
      </c>
      <c r="BA227" s="102">
        <f t="shared" si="111"/>
        <v>0</v>
      </c>
      <c r="BB227" s="100" t="e">
        <f t="shared" si="112"/>
        <v>#DIV/0!</v>
      </c>
      <c r="BC227" s="100">
        <f t="shared" si="113"/>
        <v>0</v>
      </c>
      <c r="BD227" s="100" t="e">
        <f t="shared" si="114"/>
        <v>#DIV/0!</v>
      </c>
      <c r="BE227" s="100">
        <f t="shared" si="115"/>
        <v>0</v>
      </c>
      <c r="BF227" s="100" t="e">
        <f t="shared" si="116"/>
        <v>#DIV/0!</v>
      </c>
      <c r="BG227" s="103" t="e">
        <f>+VLOOKUP(K227,'Código Barras'!$C$3:$D$1694,1,0)</f>
        <v>#N/A</v>
      </c>
      <c r="BH227" s="101" t="e">
        <f t="shared" si="117"/>
        <v>#DIV/0!</v>
      </c>
      <c r="BI227" s="103" t="e">
        <f>+VLOOKUP(M227,'Código Barras'!$C$3:$D$1694,1,0)</f>
        <v>#N/A</v>
      </c>
      <c r="BJ227" s="101" t="e">
        <f t="shared" si="118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9"/>
        <v>0</v>
      </c>
      <c r="BQ227" s="103">
        <f t="shared" si="120"/>
        <v>0</v>
      </c>
      <c r="BR227" s="103">
        <f t="shared" si="121"/>
        <v>0</v>
      </c>
      <c r="BS227" s="103">
        <f t="shared" si="122"/>
        <v>0</v>
      </c>
      <c r="BT227" s="101">
        <f t="shared" si="123"/>
        <v>0</v>
      </c>
      <c r="BU227" s="101">
        <f t="shared" si="124"/>
        <v>0</v>
      </c>
      <c r="BV227" s="101">
        <f t="shared" si="125"/>
        <v>0</v>
      </c>
      <c r="BW227" s="101">
        <f t="shared" si="126"/>
        <v>0</v>
      </c>
      <c r="BX227" s="101">
        <f t="shared" si="127"/>
        <v>0</v>
      </c>
      <c r="BY227" s="101">
        <f t="shared" si="128"/>
        <v>0</v>
      </c>
      <c r="BZ227" s="101">
        <f t="shared" si="129"/>
        <v>0</v>
      </c>
      <c r="CA227" s="101">
        <f t="shared" si="130"/>
        <v>0</v>
      </c>
      <c r="CB227" s="100">
        <f t="shared" si="131"/>
        <v>0</v>
      </c>
      <c r="CC227" s="101">
        <f t="shared" si="132"/>
        <v>0</v>
      </c>
      <c r="CD227" s="102">
        <f t="shared" si="133"/>
        <v>0</v>
      </c>
      <c r="CE227" s="100">
        <f t="shared" si="134"/>
        <v>0</v>
      </c>
      <c r="CF227" s="100">
        <f t="shared" si="135"/>
        <v>0</v>
      </c>
      <c r="CG227" s="100">
        <f t="shared" si="136"/>
        <v>0</v>
      </c>
      <c r="CH227" s="100">
        <f t="shared" si="137"/>
        <v>0</v>
      </c>
      <c r="CI227" s="100">
        <f t="shared" si="138"/>
        <v>0</v>
      </c>
      <c r="CJ227" s="103">
        <f t="shared" si="139"/>
        <v>0</v>
      </c>
      <c r="CK227" s="101">
        <f t="shared" si="140"/>
        <v>0</v>
      </c>
      <c r="CL227" s="103">
        <f t="shared" si="141"/>
        <v>0</v>
      </c>
      <c r="CM227" s="101" t="e">
        <f t="shared" si="142"/>
        <v>#DIV/0!</v>
      </c>
    </row>
    <row r="228" spans="2:91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8"/>
        <v>10</v>
      </c>
      <c r="AY228" s="100" t="e">
        <f t="shared" si="109"/>
        <v>#DIV/0!</v>
      </c>
      <c r="AZ228" s="101" t="e">
        <f t="shared" si="110"/>
        <v>#DIV/0!</v>
      </c>
      <c r="BA228" s="102">
        <f t="shared" si="111"/>
        <v>0</v>
      </c>
      <c r="BB228" s="100" t="e">
        <f t="shared" si="112"/>
        <v>#DIV/0!</v>
      </c>
      <c r="BC228" s="100">
        <f t="shared" si="113"/>
        <v>0</v>
      </c>
      <c r="BD228" s="100" t="e">
        <f t="shared" si="114"/>
        <v>#DIV/0!</v>
      </c>
      <c r="BE228" s="100">
        <f t="shared" si="115"/>
        <v>0</v>
      </c>
      <c r="BF228" s="100" t="e">
        <f t="shared" si="116"/>
        <v>#DIV/0!</v>
      </c>
      <c r="BG228" s="103" t="e">
        <f>+VLOOKUP(K228,'Código Barras'!$C$3:$D$1694,1,0)</f>
        <v>#N/A</v>
      </c>
      <c r="BH228" s="101" t="e">
        <f t="shared" si="117"/>
        <v>#DIV/0!</v>
      </c>
      <c r="BI228" s="103" t="e">
        <f>+VLOOKUP(M228,'Código Barras'!$C$3:$D$1694,1,0)</f>
        <v>#N/A</v>
      </c>
      <c r="BJ228" s="101" t="e">
        <f t="shared" si="118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9"/>
        <v>0</v>
      </c>
      <c r="BQ228" s="103">
        <f t="shared" si="120"/>
        <v>0</v>
      </c>
      <c r="BR228" s="103">
        <f t="shared" si="121"/>
        <v>0</v>
      </c>
      <c r="BS228" s="103">
        <f t="shared" si="122"/>
        <v>0</v>
      </c>
      <c r="BT228" s="101">
        <f t="shared" si="123"/>
        <v>0</v>
      </c>
      <c r="BU228" s="101">
        <f t="shared" si="124"/>
        <v>0</v>
      </c>
      <c r="BV228" s="101">
        <f t="shared" si="125"/>
        <v>0</v>
      </c>
      <c r="BW228" s="101">
        <f t="shared" si="126"/>
        <v>0</v>
      </c>
      <c r="BX228" s="101">
        <f t="shared" si="127"/>
        <v>0</v>
      </c>
      <c r="BY228" s="101">
        <f t="shared" si="128"/>
        <v>0</v>
      </c>
      <c r="BZ228" s="101">
        <f t="shared" si="129"/>
        <v>0</v>
      </c>
      <c r="CA228" s="101">
        <f t="shared" si="130"/>
        <v>0</v>
      </c>
      <c r="CB228" s="100">
        <f t="shared" si="131"/>
        <v>0</v>
      </c>
      <c r="CC228" s="101">
        <f t="shared" si="132"/>
        <v>0</v>
      </c>
      <c r="CD228" s="102">
        <f t="shared" si="133"/>
        <v>0</v>
      </c>
      <c r="CE228" s="100">
        <f t="shared" si="134"/>
        <v>0</v>
      </c>
      <c r="CF228" s="100">
        <f t="shared" si="135"/>
        <v>0</v>
      </c>
      <c r="CG228" s="100">
        <f t="shared" si="136"/>
        <v>0</v>
      </c>
      <c r="CH228" s="100">
        <f t="shared" si="137"/>
        <v>0</v>
      </c>
      <c r="CI228" s="100">
        <f t="shared" si="138"/>
        <v>0</v>
      </c>
      <c r="CJ228" s="103">
        <f t="shared" si="139"/>
        <v>0</v>
      </c>
      <c r="CK228" s="101">
        <f t="shared" si="140"/>
        <v>0</v>
      </c>
      <c r="CL228" s="103">
        <f t="shared" si="141"/>
        <v>0</v>
      </c>
      <c r="CM228" s="101" t="e">
        <f t="shared" si="142"/>
        <v>#DIV/0!</v>
      </c>
    </row>
    <row r="229" spans="2:91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8"/>
        <v>10</v>
      </c>
      <c r="AY229" s="100" t="e">
        <f t="shared" si="109"/>
        <v>#DIV/0!</v>
      </c>
      <c r="AZ229" s="101" t="e">
        <f t="shared" si="110"/>
        <v>#DIV/0!</v>
      </c>
      <c r="BA229" s="102">
        <f t="shared" si="111"/>
        <v>0</v>
      </c>
      <c r="BB229" s="100" t="e">
        <f t="shared" si="112"/>
        <v>#DIV/0!</v>
      </c>
      <c r="BC229" s="100">
        <f t="shared" si="113"/>
        <v>0</v>
      </c>
      <c r="BD229" s="100" t="e">
        <f t="shared" si="114"/>
        <v>#DIV/0!</v>
      </c>
      <c r="BE229" s="100">
        <f t="shared" si="115"/>
        <v>0</v>
      </c>
      <c r="BF229" s="100" t="e">
        <f t="shared" si="116"/>
        <v>#DIV/0!</v>
      </c>
      <c r="BG229" s="103" t="e">
        <f>+VLOOKUP(K229,'Código Barras'!$C$3:$D$1694,1,0)</f>
        <v>#N/A</v>
      </c>
      <c r="BH229" s="101" t="e">
        <f t="shared" si="117"/>
        <v>#DIV/0!</v>
      </c>
      <c r="BI229" s="103" t="e">
        <f>+VLOOKUP(M229,'Código Barras'!$C$3:$D$1694,1,0)</f>
        <v>#N/A</v>
      </c>
      <c r="BJ229" s="101" t="e">
        <f t="shared" si="118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9"/>
        <v>0</v>
      </c>
      <c r="BQ229" s="103">
        <f t="shared" si="120"/>
        <v>0</v>
      </c>
      <c r="BR229" s="103">
        <f t="shared" si="121"/>
        <v>0</v>
      </c>
      <c r="BS229" s="103">
        <f t="shared" si="122"/>
        <v>0</v>
      </c>
      <c r="BT229" s="101">
        <f t="shared" si="123"/>
        <v>0</v>
      </c>
      <c r="BU229" s="101">
        <f t="shared" si="124"/>
        <v>0</v>
      </c>
      <c r="BV229" s="101">
        <f t="shared" si="125"/>
        <v>0</v>
      </c>
      <c r="BW229" s="101">
        <f t="shared" si="126"/>
        <v>0</v>
      </c>
      <c r="BX229" s="101">
        <f t="shared" si="127"/>
        <v>0</v>
      </c>
      <c r="BY229" s="101">
        <f t="shared" si="128"/>
        <v>0</v>
      </c>
      <c r="BZ229" s="101">
        <f t="shared" si="129"/>
        <v>0</v>
      </c>
      <c r="CA229" s="101">
        <f t="shared" si="130"/>
        <v>0</v>
      </c>
      <c r="CB229" s="100">
        <f t="shared" si="131"/>
        <v>0</v>
      </c>
      <c r="CC229" s="101">
        <f t="shared" si="132"/>
        <v>0</v>
      </c>
      <c r="CD229" s="102">
        <f t="shared" si="133"/>
        <v>0</v>
      </c>
      <c r="CE229" s="100">
        <f t="shared" si="134"/>
        <v>0</v>
      </c>
      <c r="CF229" s="100">
        <f t="shared" si="135"/>
        <v>0</v>
      </c>
      <c r="CG229" s="100">
        <f t="shared" si="136"/>
        <v>0</v>
      </c>
      <c r="CH229" s="100">
        <f t="shared" si="137"/>
        <v>0</v>
      </c>
      <c r="CI229" s="100">
        <f t="shared" si="138"/>
        <v>0</v>
      </c>
      <c r="CJ229" s="103">
        <f t="shared" si="139"/>
        <v>0</v>
      </c>
      <c r="CK229" s="101">
        <f t="shared" si="140"/>
        <v>0</v>
      </c>
      <c r="CL229" s="103">
        <f t="shared" si="141"/>
        <v>0</v>
      </c>
      <c r="CM229" s="101" t="e">
        <f t="shared" si="142"/>
        <v>#DIV/0!</v>
      </c>
    </row>
    <row r="230" spans="2:91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8"/>
        <v>10</v>
      </c>
      <c r="AY230" s="100" t="e">
        <f t="shared" si="109"/>
        <v>#DIV/0!</v>
      </c>
      <c r="AZ230" s="101" t="e">
        <f t="shared" si="110"/>
        <v>#DIV/0!</v>
      </c>
      <c r="BA230" s="102">
        <f t="shared" si="111"/>
        <v>0</v>
      </c>
      <c r="BB230" s="100" t="e">
        <f t="shared" si="112"/>
        <v>#DIV/0!</v>
      </c>
      <c r="BC230" s="100">
        <f t="shared" si="113"/>
        <v>0</v>
      </c>
      <c r="BD230" s="100" t="e">
        <f t="shared" si="114"/>
        <v>#DIV/0!</v>
      </c>
      <c r="BE230" s="100">
        <f t="shared" si="115"/>
        <v>0</v>
      </c>
      <c r="BF230" s="100" t="e">
        <f t="shared" si="116"/>
        <v>#DIV/0!</v>
      </c>
      <c r="BG230" s="103" t="e">
        <f>+VLOOKUP(K230,'Código Barras'!$C$3:$D$1694,1,0)</f>
        <v>#N/A</v>
      </c>
      <c r="BH230" s="101" t="e">
        <f t="shared" si="117"/>
        <v>#DIV/0!</v>
      </c>
      <c r="BI230" s="103" t="e">
        <f>+VLOOKUP(M230,'Código Barras'!$C$3:$D$1694,1,0)</f>
        <v>#N/A</v>
      </c>
      <c r="BJ230" s="101" t="e">
        <f t="shared" si="118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9"/>
        <v>0</v>
      </c>
      <c r="BQ230" s="103">
        <f t="shared" si="120"/>
        <v>0</v>
      </c>
      <c r="BR230" s="103">
        <f t="shared" si="121"/>
        <v>0</v>
      </c>
      <c r="BS230" s="103">
        <f t="shared" si="122"/>
        <v>0</v>
      </c>
      <c r="BT230" s="101">
        <f t="shared" si="123"/>
        <v>0</v>
      </c>
      <c r="BU230" s="101">
        <f t="shared" si="124"/>
        <v>0</v>
      </c>
      <c r="BV230" s="101">
        <f t="shared" si="125"/>
        <v>0</v>
      </c>
      <c r="BW230" s="101">
        <f t="shared" si="126"/>
        <v>0</v>
      </c>
      <c r="BX230" s="101">
        <f t="shared" si="127"/>
        <v>0</v>
      </c>
      <c r="BY230" s="101">
        <f t="shared" si="128"/>
        <v>0</v>
      </c>
      <c r="BZ230" s="101">
        <f t="shared" si="129"/>
        <v>0</v>
      </c>
      <c r="CA230" s="101">
        <f t="shared" si="130"/>
        <v>0</v>
      </c>
      <c r="CB230" s="100">
        <f t="shared" si="131"/>
        <v>0</v>
      </c>
      <c r="CC230" s="101">
        <f t="shared" si="132"/>
        <v>0</v>
      </c>
      <c r="CD230" s="102">
        <f t="shared" si="133"/>
        <v>0</v>
      </c>
      <c r="CE230" s="100">
        <f t="shared" si="134"/>
        <v>0</v>
      </c>
      <c r="CF230" s="100">
        <f t="shared" si="135"/>
        <v>0</v>
      </c>
      <c r="CG230" s="100">
        <f t="shared" si="136"/>
        <v>0</v>
      </c>
      <c r="CH230" s="100">
        <f t="shared" si="137"/>
        <v>0</v>
      </c>
      <c r="CI230" s="100">
        <f t="shared" si="138"/>
        <v>0</v>
      </c>
      <c r="CJ230" s="103">
        <f t="shared" si="139"/>
        <v>0</v>
      </c>
      <c r="CK230" s="101">
        <f t="shared" si="140"/>
        <v>0</v>
      </c>
      <c r="CL230" s="103">
        <f t="shared" si="141"/>
        <v>0</v>
      </c>
      <c r="CM230" s="101" t="e">
        <f t="shared" si="142"/>
        <v>#DIV/0!</v>
      </c>
    </row>
    <row r="231" spans="2:91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8"/>
        <v>10</v>
      </c>
      <c r="AY231" s="100" t="e">
        <f t="shared" si="109"/>
        <v>#DIV/0!</v>
      </c>
      <c r="AZ231" s="101" t="e">
        <f t="shared" si="110"/>
        <v>#DIV/0!</v>
      </c>
      <c r="BA231" s="102">
        <f t="shared" si="111"/>
        <v>0</v>
      </c>
      <c r="BB231" s="100" t="e">
        <f t="shared" si="112"/>
        <v>#DIV/0!</v>
      </c>
      <c r="BC231" s="100">
        <f t="shared" si="113"/>
        <v>0</v>
      </c>
      <c r="BD231" s="100" t="e">
        <f t="shared" si="114"/>
        <v>#DIV/0!</v>
      </c>
      <c r="BE231" s="100">
        <f t="shared" si="115"/>
        <v>0</v>
      </c>
      <c r="BF231" s="100" t="e">
        <f t="shared" si="116"/>
        <v>#DIV/0!</v>
      </c>
      <c r="BG231" s="103" t="e">
        <f>+VLOOKUP(K231,'Código Barras'!$C$3:$D$1694,1,0)</f>
        <v>#N/A</v>
      </c>
      <c r="BH231" s="101" t="e">
        <f t="shared" si="117"/>
        <v>#DIV/0!</v>
      </c>
      <c r="BI231" s="103" t="e">
        <f>+VLOOKUP(M231,'Código Barras'!$C$3:$D$1694,1,0)</f>
        <v>#N/A</v>
      </c>
      <c r="BJ231" s="101" t="e">
        <f t="shared" si="118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9"/>
        <v>0</v>
      </c>
      <c r="BQ231" s="103">
        <f t="shared" si="120"/>
        <v>0</v>
      </c>
      <c r="BR231" s="103">
        <f t="shared" si="121"/>
        <v>0</v>
      </c>
      <c r="BS231" s="103">
        <f t="shared" si="122"/>
        <v>0</v>
      </c>
      <c r="BT231" s="101">
        <f t="shared" si="123"/>
        <v>0</v>
      </c>
      <c r="BU231" s="101">
        <f t="shared" si="124"/>
        <v>0</v>
      </c>
      <c r="BV231" s="101">
        <f t="shared" si="125"/>
        <v>0</v>
      </c>
      <c r="BW231" s="101">
        <f t="shared" si="126"/>
        <v>0</v>
      </c>
      <c r="BX231" s="101">
        <f t="shared" si="127"/>
        <v>0</v>
      </c>
      <c r="BY231" s="101">
        <f t="shared" si="128"/>
        <v>0</v>
      </c>
      <c r="BZ231" s="101">
        <f t="shared" si="129"/>
        <v>0</v>
      </c>
      <c r="CA231" s="101">
        <f t="shared" si="130"/>
        <v>0</v>
      </c>
      <c r="CB231" s="100">
        <f t="shared" si="131"/>
        <v>0</v>
      </c>
      <c r="CC231" s="101">
        <f t="shared" si="132"/>
        <v>0</v>
      </c>
      <c r="CD231" s="102">
        <f t="shared" si="133"/>
        <v>0</v>
      </c>
      <c r="CE231" s="100">
        <f t="shared" si="134"/>
        <v>0</v>
      </c>
      <c r="CF231" s="100">
        <f t="shared" si="135"/>
        <v>0</v>
      </c>
      <c r="CG231" s="100">
        <f t="shared" si="136"/>
        <v>0</v>
      </c>
      <c r="CH231" s="100">
        <f t="shared" si="137"/>
        <v>0</v>
      </c>
      <c r="CI231" s="100">
        <f t="shared" si="138"/>
        <v>0</v>
      </c>
      <c r="CJ231" s="103">
        <f t="shared" si="139"/>
        <v>0</v>
      </c>
      <c r="CK231" s="101">
        <f t="shared" si="140"/>
        <v>0</v>
      </c>
      <c r="CL231" s="103">
        <f t="shared" si="141"/>
        <v>0</v>
      </c>
      <c r="CM231" s="101" t="e">
        <f t="shared" si="142"/>
        <v>#DIV/0!</v>
      </c>
    </row>
    <row r="232" spans="2:91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8"/>
        <v>10</v>
      </c>
      <c r="AY232" s="100" t="e">
        <f t="shared" si="109"/>
        <v>#DIV/0!</v>
      </c>
      <c r="AZ232" s="101" t="e">
        <f t="shared" si="110"/>
        <v>#DIV/0!</v>
      </c>
      <c r="BA232" s="102">
        <f t="shared" si="111"/>
        <v>0</v>
      </c>
      <c r="BB232" s="100" t="e">
        <f t="shared" si="112"/>
        <v>#DIV/0!</v>
      </c>
      <c r="BC232" s="100">
        <f t="shared" si="113"/>
        <v>0</v>
      </c>
      <c r="BD232" s="100" t="e">
        <f t="shared" si="114"/>
        <v>#DIV/0!</v>
      </c>
      <c r="BE232" s="100">
        <f t="shared" si="115"/>
        <v>0</v>
      </c>
      <c r="BF232" s="100" t="e">
        <f t="shared" si="116"/>
        <v>#DIV/0!</v>
      </c>
      <c r="BG232" s="103" t="e">
        <f>+VLOOKUP(K232,'Código Barras'!$C$3:$D$1694,1,0)</f>
        <v>#N/A</v>
      </c>
      <c r="BH232" s="101" t="e">
        <f t="shared" si="117"/>
        <v>#DIV/0!</v>
      </c>
      <c r="BI232" s="103" t="e">
        <f>+VLOOKUP(M232,'Código Barras'!$C$3:$D$1694,1,0)</f>
        <v>#N/A</v>
      </c>
      <c r="BJ232" s="101" t="e">
        <f t="shared" si="118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9"/>
        <v>0</v>
      </c>
      <c r="BQ232" s="103">
        <f t="shared" si="120"/>
        <v>0</v>
      </c>
      <c r="BR232" s="103">
        <f t="shared" si="121"/>
        <v>0</v>
      </c>
      <c r="BS232" s="103">
        <f t="shared" si="122"/>
        <v>0</v>
      </c>
      <c r="BT232" s="101">
        <f t="shared" si="123"/>
        <v>0</v>
      </c>
      <c r="BU232" s="101">
        <f t="shared" si="124"/>
        <v>0</v>
      </c>
      <c r="BV232" s="101">
        <f t="shared" si="125"/>
        <v>0</v>
      </c>
      <c r="BW232" s="101">
        <f t="shared" si="126"/>
        <v>0</v>
      </c>
      <c r="BX232" s="101">
        <f t="shared" si="127"/>
        <v>0</v>
      </c>
      <c r="BY232" s="101">
        <f t="shared" si="128"/>
        <v>0</v>
      </c>
      <c r="BZ232" s="101">
        <f t="shared" si="129"/>
        <v>0</v>
      </c>
      <c r="CA232" s="101">
        <f t="shared" si="130"/>
        <v>0</v>
      </c>
      <c r="CB232" s="100">
        <f t="shared" si="131"/>
        <v>0</v>
      </c>
      <c r="CC232" s="101">
        <f t="shared" si="132"/>
        <v>0</v>
      </c>
      <c r="CD232" s="102">
        <f t="shared" si="133"/>
        <v>0</v>
      </c>
      <c r="CE232" s="100">
        <f t="shared" si="134"/>
        <v>0</v>
      </c>
      <c r="CF232" s="100">
        <f t="shared" si="135"/>
        <v>0</v>
      </c>
      <c r="CG232" s="100">
        <f t="shared" si="136"/>
        <v>0</v>
      </c>
      <c r="CH232" s="100">
        <f t="shared" si="137"/>
        <v>0</v>
      </c>
      <c r="CI232" s="100">
        <f t="shared" si="138"/>
        <v>0</v>
      </c>
      <c r="CJ232" s="103">
        <f t="shared" si="139"/>
        <v>0</v>
      </c>
      <c r="CK232" s="101">
        <f t="shared" si="140"/>
        <v>0</v>
      </c>
      <c r="CL232" s="103">
        <f t="shared" si="141"/>
        <v>0</v>
      </c>
      <c r="CM232" s="101" t="e">
        <f t="shared" si="142"/>
        <v>#DIV/0!</v>
      </c>
    </row>
    <row r="233" spans="2:91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8"/>
        <v>10</v>
      </c>
      <c r="AY233" s="100" t="e">
        <f t="shared" si="109"/>
        <v>#DIV/0!</v>
      </c>
      <c r="AZ233" s="101" t="e">
        <f t="shared" si="110"/>
        <v>#DIV/0!</v>
      </c>
      <c r="BA233" s="102">
        <f t="shared" si="111"/>
        <v>0</v>
      </c>
      <c r="BB233" s="100" t="e">
        <f t="shared" si="112"/>
        <v>#DIV/0!</v>
      </c>
      <c r="BC233" s="100">
        <f t="shared" si="113"/>
        <v>0</v>
      </c>
      <c r="BD233" s="100" t="e">
        <f t="shared" si="114"/>
        <v>#DIV/0!</v>
      </c>
      <c r="BE233" s="100">
        <f t="shared" si="115"/>
        <v>0</v>
      </c>
      <c r="BF233" s="100" t="e">
        <f t="shared" si="116"/>
        <v>#DIV/0!</v>
      </c>
      <c r="BG233" s="103" t="e">
        <f>+VLOOKUP(K233,'Código Barras'!$C$3:$D$1694,1,0)</f>
        <v>#N/A</v>
      </c>
      <c r="BH233" s="101" t="e">
        <f t="shared" si="117"/>
        <v>#DIV/0!</v>
      </c>
      <c r="BI233" s="103" t="e">
        <f>+VLOOKUP(M233,'Código Barras'!$C$3:$D$1694,1,0)</f>
        <v>#N/A</v>
      </c>
      <c r="BJ233" s="101" t="e">
        <f t="shared" si="118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9"/>
        <v>0</v>
      </c>
      <c r="BQ233" s="103">
        <f t="shared" si="120"/>
        <v>0</v>
      </c>
      <c r="BR233" s="103">
        <f t="shared" si="121"/>
        <v>0</v>
      </c>
      <c r="BS233" s="103">
        <f t="shared" si="122"/>
        <v>0</v>
      </c>
      <c r="BT233" s="101">
        <f t="shared" si="123"/>
        <v>0</v>
      </c>
      <c r="BU233" s="101">
        <f t="shared" si="124"/>
        <v>0</v>
      </c>
      <c r="BV233" s="101">
        <f t="shared" si="125"/>
        <v>0</v>
      </c>
      <c r="BW233" s="101">
        <f t="shared" si="126"/>
        <v>0</v>
      </c>
      <c r="BX233" s="101">
        <f t="shared" si="127"/>
        <v>0</v>
      </c>
      <c r="BY233" s="101">
        <f t="shared" si="128"/>
        <v>0</v>
      </c>
      <c r="BZ233" s="101">
        <f t="shared" si="129"/>
        <v>0</v>
      </c>
      <c r="CA233" s="101">
        <f t="shared" si="130"/>
        <v>0</v>
      </c>
      <c r="CB233" s="100">
        <f t="shared" si="131"/>
        <v>0</v>
      </c>
      <c r="CC233" s="101">
        <f t="shared" si="132"/>
        <v>0</v>
      </c>
      <c r="CD233" s="102">
        <f t="shared" si="133"/>
        <v>0</v>
      </c>
      <c r="CE233" s="100">
        <f t="shared" si="134"/>
        <v>0</v>
      </c>
      <c r="CF233" s="100">
        <f t="shared" si="135"/>
        <v>0</v>
      </c>
      <c r="CG233" s="100">
        <f t="shared" si="136"/>
        <v>0</v>
      </c>
      <c r="CH233" s="100">
        <f t="shared" si="137"/>
        <v>0</v>
      </c>
      <c r="CI233" s="100">
        <f t="shared" si="138"/>
        <v>0</v>
      </c>
      <c r="CJ233" s="103">
        <f t="shared" si="139"/>
        <v>0</v>
      </c>
      <c r="CK233" s="101">
        <f t="shared" si="140"/>
        <v>0</v>
      </c>
      <c r="CL233" s="103">
        <f t="shared" si="141"/>
        <v>0</v>
      </c>
      <c r="CM233" s="101" t="e">
        <f t="shared" si="142"/>
        <v>#DIV/0!</v>
      </c>
    </row>
    <row r="234" spans="2:91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8"/>
        <v>10</v>
      </c>
      <c r="AY234" s="100" t="e">
        <f t="shared" si="109"/>
        <v>#DIV/0!</v>
      </c>
      <c r="AZ234" s="101" t="e">
        <f t="shared" si="110"/>
        <v>#DIV/0!</v>
      </c>
      <c r="BA234" s="102">
        <f t="shared" si="111"/>
        <v>0</v>
      </c>
      <c r="BB234" s="100" t="e">
        <f t="shared" si="112"/>
        <v>#DIV/0!</v>
      </c>
      <c r="BC234" s="100">
        <f t="shared" si="113"/>
        <v>0</v>
      </c>
      <c r="BD234" s="100" t="e">
        <f t="shared" si="114"/>
        <v>#DIV/0!</v>
      </c>
      <c r="BE234" s="100">
        <f t="shared" si="115"/>
        <v>0</v>
      </c>
      <c r="BF234" s="100" t="e">
        <f t="shared" si="116"/>
        <v>#DIV/0!</v>
      </c>
      <c r="BG234" s="103" t="e">
        <f>+VLOOKUP(K234,'Código Barras'!$C$3:$D$1694,1,0)</f>
        <v>#N/A</v>
      </c>
      <c r="BH234" s="101" t="e">
        <f t="shared" si="117"/>
        <v>#DIV/0!</v>
      </c>
      <c r="BI234" s="103" t="e">
        <f>+VLOOKUP(M234,'Código Barras'!$C$3:$D$1694,1,0)</f>
        <v>#N/A</v>
      </c>
      <c r="BJ234" s="101" t="e">
        <f t="shared" si="118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9"/>
        <v>0</v>
      </c>
      <c r="BQ234" s="103">
        <f t="shared" si="120"/>
        <v>0</v>
      </c>
      <c r="BR234" s="103">
        <f t="shared" si="121"/>
        <v>0</v>
      </c>
      <c r="BS234" s="103">
        <f t="shared" si="122"/>
        <v>0</v>
      </c>
      <c r="BT234" s="101">
        <f t="shared" si="123"/>
        <v>0</v>
      </c>
      <c r="BU234" s="101">
        <f t="shared" si="124"/>
        <v>0</v>
      </c>
      <c r="BV234" s="101">
        <f t="shared" si="125"/>
        <v>0</v>
      </c>
      <c r="BW234" s="101">
        <f t="shared" si="126"/>
        <v>0</v>
      </c>
      <c r="BX234" s="101">
        <f t="shared" si="127"/>
        <v>0</v>
      </c>
      <c r="BY234" s="101">
        <f t="shared" si="128"/>
        <v>0</v>
      </c>
      <c r="BZ234" s="101">
        <f t="shared" si="129"/>
        <v>0</v>
      </c>
      <c r="CA234" s="101">
        <f t="shared" si="130"/>
        <v>0</v>
      </c>
      <c r="CB234" s="100">
        <f t="shared" si="131"/>
        <v>0</v>
      </c>
      <c r="CC234" s="101">
        <f t="shared" si="132"/>
        <v>0</v>
      </c>
      <c r="CD234" s="102">
        <f t="shared" si="133"/>
        <v>0</v>
      </c>
      <c r="CE234" s="100">
        <f t="shared" si="134"/>
        <v>0</v>
      </c>
      <c r="CF234" s="100">
        <f t="shared" si="135"/>
        <v>0</v>
      </c>
      <c r="CG234" s="100">
        <f t="shared" si="136"/>
        <v>0</v>
      </c>
      <c r="CH234" s="100">
        <f t="shared" si="137"/>
        <v>0</v>
      </c>
      <c r="CI234" s="100">
        <f t="shared" si="138"/>
        <v>0</v>
      </c>
      <c r="CJ234" s="103">
        <f t="shared" si="139"/>
        <v>0</v>
      </c>
      <c r="CK234" s="101">
        <f t="shared" si="140"/>
        <v>0</v>
      </c>
      <c r="CL234" s="103">
        <f t="shared" si="141"/>
        <v>0</v>
      </c>
      <c r="CM234" s="101" t="e">
        <f t="shared" si="142"/>
        <v>#DIV/0!</v>
      </c>
    </row>
    <row r="235" spans="2:91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8"/>
        <v>10</v>
      </c>
      <c r="AY235" s="100" t="e">
        <f t="shared" si="109"/>
        <v>#DIV/0!</v>
      </c>
      <c r="AZ235" s="101" t="e">
        <f t="shared" si="110"/>
        <v>#DIV/0!</v>
      </c>
      <c r="BA235" s="102">
        <f t="shared" si="111"/>
        <v>0</v>
      </c>
      <c r="BB235" s="100" t="e">
        <f t="shared" si="112"/>
        <v>#DIV/0!</v>
      </c>
      <c r="BC235" s="100">
        <f t="shared" si="113"/>
        <v>0</v>
      </c>
      <c r="BD235" s="100" t="e">
        <f t="shared" si="114"/>
        <v>#DIV/0!</v>
      </c>
      <c r="BE235" s="100">
        <f t="shared" si="115"/>
        <v>0</v>
      </c>
      <c r="BF235" s="100" t="e">
        <f t="shared" si="116"/>
        <v>#DIV/0!</v>
      </c>
      <c r="BG235" s="103" t="e">
        <f>+VLOOKUP(K235,'Código Barras'!$C$3:$D$1694,1,0)</f>
        <v>#N/A</v>
      </c>
      <c r="BH235" s="101" t="e">
        <f t="shared" si="117"/>
        <v>#DIV/0!</v>
      </c>
      <c r="BI235" s="103" t="e">
        <f>+VLOOKUP(M235,'Código Barras'!$C$3:$D$1694,1,0)</f>
        <v>#N/A</v>
      </c>
      <c r="BJ235" s="101" t="e">
        <f t="shared" si="118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9"/>
        <v>0</v>
      </c>
      <c r="BQ235" s="103">
        <f t="shared" si="120"/>
        <v>0</v>
      </c>
      <c r="BR235" s="103">
        <f t="shared" si="121"/>
        <v>0</v>
      </c>
      <c r="BS235" s="103">
        <f t="shared" si="122"/>
        <v>0</v>
      </c>
      <c r="BT235" s="101">
        <f t="shared" si="123"/>
        <v>0</v>
      </c>
      <c r="BU235" s="101">
        <f t="shared" si="124"/>
        <v>0</v>
      </c>
      <c r="BV235" s="101">
        <f t="shared" si="125"/>
        <v>0</v>
      </c>
      <c r="BW235" s="101">
        <f t="shared" si="126"/>
        <v>0</v>
      </c>
      <c r="BX235" s="101">
        <f t="shared" si="127"/>
        <v>0</v>
      </c>
      <c r="BY235" s="101">
        <f t="shared" si="128"/>
        <v>0</v>
      </c>
      <c r="BZ235" s="101">
        <f t="shared" si="129"/>
        <v>0</v>
      </c>
      <c r="CA235" s="101">
        <f t="shared" si="130"/>
        <v>0</v>
      </c>
      <c r="CB235" s="100">
        <f t="shared" si="131"/>
        <v>0</v>
      </c>
      <c r="CC235" s="101">
        <f t="shared" si="132"/>
        <v>0</v>
      </c>
      <c r="CD235" s="102">
        <f t="shared" si="133"/>
        <v>0</v>
      </c>
      <c r="CE235" s="100">
        <f t="shared" si="134"/>
        <v>0</v>
      </c>
      <c r="CF235" s="100">
        <f t="shared" si="135"/>
        <v>0</v>
      </c>
      <c r="CG235" s="100">
        <f t="shared" si="136"/>
        <v>0</v>
      </c>
      <c r="CH235" s="100">
        <f t="shared" si="137"/>
        <v>0</v>
      </c>
      <c r="CI235" s="100">
        <f t="shared" si="138"/>
        <v>0</v>
      </c>
      <c r="CJ235" s="103">
        <f t="shared" si="139"/>
        <v>0</v>
      </c>
      <c r="CK235" s="101">
        <f t="shared" si="140"/>
        <v>0</v>
      </c>
      <c r="CL235" s="103">
        <f t="shared" si="141"/>
        <v>0</v>
      </c>
      <c r="CM235" s="101" t="e">
        <f t="shared" si="142"/>
        <v>#DIV/0!</v>
      </c>
    </row>
    <row r="236" spans="2:91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8"/>
        <v>10</v>
      </c>
      <c r="AY236" s="100" t="e">
        <f t="shared" si="109"/>
        <v>#DIV/0!</v>
      </c>
      <c r="AZ236" s="101" t="e">
        <f t="shared" si="110"/>
        <v>#DIV/0!</v>
      </c>
      <c r="BA236" s="102">
        <f t="shared" si="111"/>
        <v>0</v>
      </c>
      <c r="BB236" s="100" t="e">
        <f t="shared" si="112"/>
        <v>#DIV/0!</v>
      </c>
      <c r="BC236" s="100">
        <f t="shared" si="113"/>
        <v>0</v>
      </c>
      <c r="BD236" s="100" t="e">
        <f t="shared" si="114"/>
        <v>#DIV/0!</v>
      </c>
      <c r="BE236" s="100">
        <f t="shared" si="115"/>
        <v>0</v>
      </c>
      <c r="BF236" s="100" t="e">
        <f t="shared" si="116"/>
        <v>#DIV/0!</v>
      </c>
      <c r="BG236" s="103" t="e">
        <f>+VLOOKUP(K236,'Código Barras'!$C$3:$D$1694,1,0)</f>
        <v>#N/A</v>
      </c>
      <c r="BH236" s="101" t="e">
        <f t="shared" si="117"/>
        <v>#DIV/0!</v>
      </c>
      <c r="BI236" s="103" t="e">
        <f>+VLOOKUP(M236,'Código Barras'!$C$3:$D$1694,1,0)</f>
        <v>#N/A</v>
      </c>
      <c r="BJ236" s="101" t="e">
        <f t="shared" si="118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9"/>
        <v>0</v>
      </c>
      <c r="BQ236" s="103">
        <f t="shared" si="120"/>
        <v>0</v>
      </c>
      <c r="BR236" s="103">
        <f t="shared" si="121"/>
        <v>0</v>
      </c>
      <c r="BS236" s="103">
        <f t="shared" si="122"/>
        <v>0</v>
      </c>
      <c r="BT236" s="101">
        <f t="shared" si="123"/>
        <v>0</v>
      </c>
      <c r="BU236" s="101">
        <f t="shared" si="124"/>
        <v>0</v>
      </c>
      <c r="BV236" s="101">
        <f t="shared" si="125"/>
        <v>0</v>
      </c>
      <c r="BW236" s="101">
        <f t="shared" si="126"/>
        <v>0</v>
      </c>
      <c r="BX236" s="101">
        <f t="shared" si="127"/>
        <v>0</v>
      </c>
      <c r="BY236" s="101">
        <f t="shared" si="128"/>
        <v>0</v>
      </c>
      <c r="BZ236" s="101">
        <f t="shared" si="129"/>
        <v>0</v>
      </c>
      <c r="CA236" s="101">
        <f t="shared" si="130"/>
        <v>0</v>
      </c>
      <c r="CB236" s="100">
        <f t="shared" si="131"/>
        <v>0</v>
      </c>
      <c r="CC236" s="101">
        <f t="shared" si="132"/>
        <v>0</v>
      </c>
      <c r="CD236" s="102">
        <f t="shared" si="133"/>
        <v>0</v>
      </c>
      <c r="CE236" s="100">
        <f t="shared" si="134"/>
        <v>0</v>
      </c>
      <c r="CF236" s="100">
        <f t="shared" si="135"/>
        <v>0</v>
      </c>
      <c r="CG236" s="100">
        <f t="shared" si="136"/>
        <v>0</v>
      </c>
      <c r="CH236" s="100">
        <f t="shared" si="137"/>
        <v>0</v>
      </c>
      <c r="CI236" s="100">
        <f t="shared" si="138"/>
        <v>0</v>
      </c>
      <c r="CJ236" s="103">
        <f t="shared" si="139"/>
        <v>0</v>
      </c>
      <c r="CK236" s="101">
        <f t="shared" si="140"/>
        <v>0</v>
      </c>
      <c r="CL236" s="103">
        <f t="shared" si="141"/>
        <v>0</v>
      </c>
      <c r="CM236" s="101" t="e">
        <f t="shared" si="142"/>
        <v>#DIV/0!</v>
      </c>
    </row>
    <row r="237" spans="2:91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8"/>
        <v>10</v>
      </c>
      <c r="AY237" s="100" t="e">
        <f t="shared" si="109"/>
        <v>#DIV/0!</v>
      </c>
      <c r="AZ237" s="101" t="e">
        <f t="shared" si="110"/>
        <v>#DIV/0!</v>
      </c>
      <c r="BA237" s="102">
        <f t="shared" si="111"/>
        <v>0</v>
      </c>
      <c r="BB237" s="100" t="e">
        <f t="shared" si="112"/>
        <v>#DIV/0!</v>
      </c>
      <c r="BC237" s="100">
        <f t="shared" si="113"/>
        <v>0</v>
      </c>
      <c r="BD237" s="100" t="e">
        <f t="shared" si="114"/>
        <v>#DIV/0!</v>
      </c>
      <c r="BE237" s="100">
        <f t="shared" si="115"/>
        <v>0</v>
      </c>
      <c r="BF237" s="100" t="e">
        <f t="shared" si="116"/>
        <v>#DIV/0!</v>
      </c>
      <c r="BG237" s="103" t="e">
        <f>+VLOOKUP(K237,'Código Barras'!$C$3:$D$1694,1,0)</f>
        <v>#N/A</v>
      </c>
      <c r="BH237" s="101" t="e">
        <f t="shared" si="117"/>
        <v>#DIV/0!</v>
      </c>
      <c r="BI237" s="103" t="e">
        <f>+VLOOKUP(M237,'Código Barras'!$C$3:$D$1694,1,0)</f>
        <v>#N/A</v>
      </c>
      <c r="BJ237" s="101" t="e">
        <f t="shared" si="118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9"/>
        <v>0</v>
      </c>
      <c r="BQ237" s="103">
        <f t="shared" si="120"/>
        <v>0</v>
      </c>
      <c r="BR237" s="103">
        <f t="shared" si="121"/>
        <v>0</v>
      </c>
      <c r="BS237" s="103">
        <f t="shared" si="122"/>
        <v>0</v>
      </c>
      <c r="BT237" s="101">
        <f t="shared" si="123"/>
        <v>0</v>
      </c>
      <c r="BU237" s="101">
        <f t="shared" si="124"/>
        <v>0</v>
      </c>
      <c r="BV237" s="101">
        <f t="shared" si="125"/>
        <v>0</v>
      </c>
      <c r="BW237" s="101">
        <f t="shared" si="126"/>
        <v>0</v>
      </c>
      <c r="BX237" s="101">
        <f t="shared" si="127"/>
        <v>0</v>
      </c>
      <c r="BY237" s="101">
        <f t="shared" si="128"/>
        <v>0</v>
      </c>
      <c r="BZ237" s="101">
        <f t="shared" si="129"/>
        <v>0</v>
      </c>
      <c r="CA237" s="101">
        <f t="shared" si="130"/>
        <v>0</v>
      </c>
      <c r="CB237" s="100">
        <f t="shared" si="131"/>
        <v>0</v>
      </c>
      <c r="CC237" s="101">
        <f t="shared" si="132"/>
        <v>0</v>
      </c>
      <c r="CD237" s="102">
        <f t="shared" si="133"/>
        <v>0</v>
      </c>
      <c r="CE237" s="100">
        <f t="shared" si="134"/>
        <v>0</v>
      </c>
      <c r="CF237" s="100">
        <f t="shared" si="135"/>
        <v>0</v>
      </c>
      <c r="CG237" s="100">
        <f t="shared" si="136"/>
        <v>0</v>
      </c>
      <c r="CH237" s="100">
        <f t="shared" si="137"/>
        <v>0</v>
      </c>
      <c r="CI237" s="100">
        <f t="shared" si="138"/>
        <v>0</v>
      </c>
      <c r="CJ237" s="103">
        <f t="shared" si="139"/>
        <v>0</v>
      </c>
      <c r="CK237" s="101">
        <f t="shared" si="140"/>
        <v>0</v>
      </c>
      <c r="CL237" s="103">
        <f t="shared" si="141"/>
        <v>0</v>
      </c>
      <c r="CM237" s="101" t="e">
        <f t="shared" si="142"/>
        <v>#DIV/0!</v>
      </c>
    </row>
    <row r="238" spans="2:91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8"/>
        <v>10</v>
      </c>
      <c r="AY238" s="100" t="e">
        <f t="shared" si="109"/>
        <v>#DIV/0!</v>
      </c>
      <c r="AZ238" s="101" t="e">
        <f t="shared" si="110"/>
        <v>#DIV/0!</v>
      </c>
      <c r="BA238" s="102">
        <f t="shared" si="111"/>
        <v>0</v>
      </c>
      <c r="BB238" s="100" t="e">
        <f t="shared" si="112"/>
        <v>#DIV/0!</v>
      </c>
      <c r="BC238" s="100">
        <f t="shared" si="113"/>
        <v>0</v>
      </c>
      <c r="BD238" s="100" t="e">
        <f t="shared" si="114"/>
        <v>#DIV/0!</v>
      </c>
      <c r="BE238" s="100">
        <f t="shared" si="115"/>
        <v>0</v>
      </c>
      <c r="BF238" s="100" t="e">
        <f t="shared" si="116"/>
        <v>#DIV/0!</v>
      </c>
      <c r="BG238" s="103" t="e">
        <f>+VLOOKUP(K238,'Código Barras'!$C$3:$D$1694,1,0)</f>
        <v>#N/A</v>
      </c>
      <c r="BH238" s="101" t="e">
        <f t="shared" si="117"/>
        <v>#DIV/0!</v>
      </c>
      <c r="BI238" s="103" t="e">
        <f>+VLOOKUP(M238,'Código Barras'!$C$3:$D$1694,1,0)</f>
        <v>#N/A</v>
      </c>
      <c r="BJ238" s="101" t="e">
        <f t="shared" si="118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9"/>
        <v>0</v>
      </c>
      <c r="BQ238" s="103">
        <f t="shared" si="120"/>
        <v>0</v>
      </c>
      <c r="BR238" s="103">
        <f t="shared" si="121"/>
        <v>0</v>
      </c>
      <c r="BS238" s="103">
        <f t="shared" si="122"/>
        <v>0</v>
      </c>
      <c r="BT238" s="101">
        <f t="shared" si="123"/>
        <v>0</v>
      </c>
      <c r="BU238" s="101">
        <f t="shared" si="124"/>
        <v>0</v>
      </c>
      <c r="BV238" s="101">
        <f t="shared" si="125"/>
        <v>0</v>
      </c>
      <c r="BW238" s="101">
        <f t="shared" si="126"/>
        <v>0</v>
      </c>
      <c r="BX238" s="101">
        <f t="shared" si="127"/>
        <v>0</v>
      </c>
      <c r="BY238" s="101">
        <f t="shared" si="128"/>
        <v>0</v>
      </c>
      <c r="BZ238" s="101">
        <f t="shared" si="129"/>
        <v>0</v>
      </c>
      <c r="CA238" s="101">
        <f t="shared" si="130"/>
        <v>0</v>
      </c>
      <c r="CB238" s="100">
        <f t="shared" si="131"/>
        <v>0</v>
      </c>
      <c r="CC238" s="101">
        <f t="shared" si="132"/>
        <v>0</v>
      </c>
      <c r="CD238" s="102">
        <f t="shared" si="133"/>
        <v>0</v>
      </c>
      <c r="CE238" s="100">
        <f t="shared" si="134"/>
        <v>0</v>
      </c>
      <c r="CF238" s="100">
        <f t="shared" si="135"/>
        <v>0</v>
      </c>
      <c r="CG238" s="100">
        <f t="shared" si="136"/>
        <v>0</v>
      </c>
      <c r="CH238" s="100">
        <f t="shared" si="137"/>
        <v>0</v>
      </c>
      <c r="CI238" s="100">
        <f t="shared" si="138"/>
        <v>0</v>
      </c>
      <c r="CJ238" s="103">
        <f t="shared" si="139"/>
        <v>0</v>
      </c>
      <c r="CK238" s="101">
        <f t="shared" si="140"/>
        <v>0</v>
      </c>
      <c r="CL238" s="103">
        <f t="shared" si="141"/>
        <v>0</v>
      </c>
      <c r="CM238" s="101" t="e">
        <f t="shared" si="142"/>
        <v>#DIV/0!</v>
      </c>
    </row>
    <row r="239" spans="2:91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8"/>
        <v>10</v>
      </c>
      <c r="AY239" s="100" t="e">
        <f t="shared" si="109"/>
        <v>#DIV/0!</v>
      </c>
      <c r="AZ239" s="101" t="e">
        <f t="shared" si="110"/>
        <v>#DIV/0!</v>
      </c>
      <c r="BA239" s="102">
        <f t="shared" si="111"/>
        <v>0</v>
      </c>
      <c r="BB239" s="100" t="e">
        <f t="shared" si="112"/>
        <v>#DIV/0!</v>
      </c>
      <c r="BC239" s="100">
        <f t="shared" si="113"/>
        <v>0</v>
      </c>
      <c r="BD239" s="100" t="e">
        <f t="shared" si="114"/>
        <v>#DIV/0!</v>
      </c>
      <c r="BE239" s="100">
        <f t="shared" si="115"/>
        <v>0</v>
      </c>
      <c r="BF239" s="100" t="e">
        <f t="shared" si="116"/>
        <v>#DIV/0!</v>
      </c>
      <c r="BG239" s="103" t="e">
        <f>+VLOOKUP(K239,'Código Barras'!$C$3:$D$1694,1,0)</f>
        <v>#N/A</v>
      </c>
      <c r="BH239" s="101" t="e">
        <f t="shared" si="117"/>
        <v>#DIV/0!</v>
      </c>
      <c r="BI239" s="103" t="e">
        <f>+VLOOKUP(M239,'Código Barras'!$C$3:$D$1694,1,0)</f>
        <v>#N/A</v>
      </c>
      <c r="BJ239" s="101" t="e">
        <f t="shared" si="118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9"/>
        <v>0</v>
      </c>
      <c r="BQ239" s="103">
        <f t="shared" si="120"/>
        <v>0</v>
      </c>
      <c r="BR239" s="103">
        <f t="shared" si="121"/>
        <v>0</v>
      </c>
      <c r="BS239" s="103">
        <f t="shared" si="122"/>
        <v>0</v>
      </c>
      <c r="BT239" s="101">
        <f t="shared" si="123"/>
        <v>0</v>
      </c>
      <c r="BU239" s="101">
        <f t="shared" si="124"/>
        <v>0</v>
      </c>
      <c r="BV239" s="101">
        <f t="shared" si="125"/>
        <v>0</v>
      </c>
      <c r="BW239" s="101">
        <f t="shared" si="126"/>
        <v>0</v>
      </c>
      <c r="BX239" s="101">
        <f t="shared" si="127"/>
        <v>0</v>
      </c>
      <c r="BY239" s="101">
        <f t="shared" si="128"/>
        <v>0</v>
      </c>
      <c r="BZ239" s="101">
        <f t="shared" si="129"/>
        <v>0</v>
      </c>
      <c r="CA239" s="101">
        <f t="shared" si="130"/>
        <v>0</v>
      </c>
      <c r="CB239" s="100">
        <f t="shared" si="131"/>
        <v>0</v>
      </c>
      <c r="CC239" s="101">
        <f t="shared" si="132"/>
        <v>0</v>
      </c>
      <c r="CD239" s="102">
        <f t="shared" si="133"/>
        <v>0</v>
      </c>
      <c r="CE239" s="100">
        <f t="shared" si="134"/>
        <v>0</v>
      </c>
      <c r="CF239" s="100">
        <f t="shared" si="135"/>
        <v>0</v>
      </c>
      <c r="CG239" s="100">
        <f t="shared" si="136"/>
        <v>0</v>
      </c>
      <c r="CH239" s="100">
        <f t="shared" si="137"/>
        <v>0</v>
      </c>
      <c r="CI239" s="100">
        <f t="shared" si="138"/>
        <v>0</v>
      </c>
      <c r="CJ239" s="103">
        <f t="shared" si="139"/>
        <v>0</v>
      </c>
      <c r="CK239" s="101">
        <f t="shared" si="140"/>
        <v>0</v>
      </c>
      <c r="CL239" s="103">
        <f t="shared" si="141"/>
        <v>0</v>
      </c>
      <c r="CM239" s="101" t="e">
        <f t="shared" si="142"/>
        <v>#DIV/0!</v>
      </c>
    </row>
    <row r="240" spans="2:91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8"/>
        <v>10</v>
      </c>
      <c r="AY240" s="100" t="e">
        <f t="shared" si="109"/>
        <v>#DIV/0!</v>
      </c>
      <c r="AZ240" s="101" t="e">
        <f t="shared" si="110"/>
        <v>#DIV/0!</v>
      </c>
      <c r="BA240" s="102">
        <f t="shared" si="111"/>
        <v>0</v>
      </c>
      <c r="BB240" s="100" t="e">
        <f t="shared" si="112"/>
        <v>#DIV/0!</v>
      </c>
      <c r="BC240" s="100">
        <f t="shared" si="113"/>
        <v>0</v>
      </c>
      <c r="BD240" s="100" t="e">
        <f t="shared" si="114"/>
        <v>#DIV/0!</v>
      </c>
      <c r="BE240" s="100">
        <f t="shared" si="115"/>
        <v>0</v>
      </c>
      <c r="BF240" s="100" t="e">
        <f t="shared" si="116"/>
        <v>#DIV/0!</v>
      </c>
      <c r="BG240" s="103" t="e">
        <f>+VLOOKUP(K240,'Código Barras'!$C$3:$D$1694,1,0)</f>
        <v>#N/A</v>
      </c>
      <c r="BH240" s="101" t="e">
        <f t="shared" si="117"/>
        <v>#DIV/0!</v>
      </c>
      <c r="BI240" s="103" t="e">
        <f>+VLOOKUP(M240,'Código Barras'!$C$3:$D$1694,1,0)</f>
        <v>#N/A</v>
      </c>
      <c r="BJ240" s="101" t="e">
        <f t="shared" si="118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9"/>
        <v>0</v>
      </c>
      <c r="BQ240" s="103">
        <f t="shared" si="120"/>
        <v>0</v>
      </c>
      <c r="BR240" s="103">
        <f t="shared" si="121"/>
        <v>0</v>
      </c>
      <c r="BS240" s="103">
        <f t="shared" si="122"/>
        <v>0</v>
      </c>
      <c r="BT240" s="101">
        <f t="shared" si="123"/>
        <v>0</v>
      </c>
      <c r="BU240" s="101">
        <f t="shared" si="124"/>
        <v>0</v>
      </c>
      <c r="BV240" s="101">
        <f t="shared" si="125"/>
        <v>0</v>
      </c>
      <c r="BW240" s="101">
        <f t="shared" si="126"/>
        <v>0</v>
      </c>
      <c r="BX240" s="101">
        <f t="shared" si="127"/>
        <v>0</v>
      </c>
      <c r="BY240" s="101">
        <f t="shared" si="128"/>
        <v>0</v>
      </c>
      <c r="BZ240" s="101">
        <f t="shared" si="129"/>
        <v>0</v>
      </c>
      <c r="CA240" s="101">
        <f t="shared" si="130"/>
        <v>0</v>
      </c>
      <c r="CB240" s="100">
        <f t="shared" si="131"/>
        <v>0</v>
      </c>
      <c r="CC240" s="101">
        <f t="shared" si="132"/>
        <v>0</v>
      </c>
      <c r="CD240" s="102">
        <f t="shared" si="133"/>
        <v>0</v>
      </c>
      <c r="CE240" s="100">
        <f t="shared" si="134"/>
        <v>0</v>
      </c>
      <c r="CF240" s="100">
        <f t="shared" si="135"/>
        <v>0</v>
      </c>
      <c r="CG240" s="100">
        <f t="shared" si="136"/>
        <v>0</v>
      </c>
      <c r="CH240" s="100">
        <f t="shared" si="137"/>
        <v>0</v>
      </c>
      <c r="CI240" s="100">
        <f t="shared" si="138"/>
        <v>0</v>
      </c>
      <c r="CJ240" s="103">
        <f t="shared" si="139"/>
        <v>0</v>
      </c>
      <c r="CK240" s="101">
        <f t="shared" si="140"/>
        <v>0</v>
      </c>
      <c r="CL240" s="103">
        <f t="shared" si="141"/>
        <v>0</v>
      </c>
      <c r="CM240" s="101" t="e">
        <f t="shared" si="142"/>
        <v>#DIV/0!</v>
      </c>
    </row>
    <row r="241" spans="2:91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8"/>
        <v>10</v>
      </c>
      <c r="AY241" s="100" t="e">
        <f t="shared" si="109"/>
        <v>#DIV/0!</v>
      </c>
      <c r="AZ241" s="101" t="e">
        <f t="shared" si="110"/>
        <v>#DIV/0!</v>
      </c>
      <c r="BA241" s="102">
        <f t="shared" si="111"/>
        <v>0</v>
      </c>
      <c r="BB241" s="100" t="e">
        <f t="shared" si="112"/>
        <v>#DIV/0!</v>
      </c>
      <c r="BC241" s="100">
        <f t="shared" si="113"/>
        <v>0</v>
      </c>
      <c r="BD241" s="100" t="e">
        <f t="shared" si="114"/>
        <v>#DIV/0!</v>
      </c>
      <c r="BE241" s="100">
        <f t="shared" si="115"/>
        <v>0</v>
      </c>
      <c r="BF241" s="100" t="e">
        <f t="shared" si="116"/>
        <v>#DIV/0!</v>
      </c>
      <c r="BG241" s="103" t="e">
        <f>+VLOOKUP(K241,'Código Barras'!$C$3:$D$1694,1,0)</f>
        <v>#N/A</v>
      </c>
      <c r="BH241" s="101" t="e">
        <f t="shared" si="117"/>
        <v>#DIV/0!</v>
      </c>
      <c r="BI241" s="103" t="e">
        <f>+VLOOKUP(M241,'Código Barras'!$C$3:$D$1694,1,0)</f>
        <v>#N/A</v>
      </c>
      <c r="BJ241" s="101" t="e">
        <f t="shared" si="118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9"/>
        <v>0</v>
      </c>
      <c r="BQ241" s="103">
        <f t="shared" si="120"/>
        <v>0</v>
      </c>
      <c r="BR241" s="103">
        <f t="shared" si="121"/>
        <v>0</v>
      </c>
      <c r="BS241" s="103">
        <f t="shared" si="122"/>
        <v>0</v>
      </c>
      <c r="BT241" s="101">
        <f t="shared" si="123"/>
        <v>0</v>
      </c>
      <c r="BU241" s="101">
        <f t="shared" si="124"/>
        <v>0</v>
      </c>
      <c r="BV241" s="101">
        <f t="shared" si="125"/>
        <v>0</v>
      </c>
      <c r="BW241" s="101">
        <f t="shared" si="126"/>
        <v>0</v>
      </c>
      <c r="BX241" s="101">
        <f t="shared" si="127"/>
        <v>0</v>
      </c>
      <c r="BY241" s="101">
        <f t="shared" si="128"/>
        <v>0</v>
      </c>
      <c r="BZ241" s="101">
        <f t="shared" si="129"/>
        <v>0</v>
      </c>
      <c r="CA241" s="101">
        <f t="shared" si="130"/>
        <v>0</v>
      </c>
      <c r="CB241" s="100">
        <f t="shared" si="131"/>
        <v>0</v>
      </c>
      <c r="CC241" s="101">
        <f t="shared" si="132"/>
        <v>0</v>
      </c>
      <c r="CD241" s="102">
        <f t="shared" si="133"/>
        <v>0</v>
      </c>
      <c r="CE241" s="100">
        <f t="shared" si="134"/>
        <v>0</v>
      </c>
      <c r="CF241" s="100">
        <f t="shared" si="135"/>
        <v>0</v>
      </c>
      <c r="CG241" s="100">
        <f t="shared" si="136"/>
        <v>0</v>
      </c>
      <c r="CH241" s="100">
        <f t="shared" si="137"/>
        <v>0</v>
      </c>
      <c r="CI241" s="100">
        <f t="shared" si="138"/>
        <v>0</v>
      </c>
      <c r="CJ241" s="103">
        <f t="shared" si="139"/>
        <v>0</v>
      </c>
      <c r="CK241" s="101">
        <f t="shared" si="140"/>
        <v>0</v>
      </c>
      <c r="CL241" s="103">
        <f t="shared" si="141"/>
        <v>0</v>
      </c>
      <c r="CM241" s="101" t="e">
        <f t="shared" si="142"/>
        <v>#DIV/0!</v>
      </c>
    </row>
    <row r="242" spans="2:91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8"/>
        <v>10</v>
      </c>
      <c r="AY242" s="100" t="e">
        <f t="shared" si="109"/>
        <v>#DIV/0!</v>
      </c>
      <c r="AZ242" s="101" t="e">
        <f t="shared" si="110"/>
        <v>#DIV/0!</v>
      </c>
      <c r="BA242" s="102">
        <f t="shared" si="111"/>
        <v>0</v>
      </c>
      <c r="BB242" s="100" t="e">
        <f t="shared" si="112"/>
        <v>#DIV/0!</v>
      </c>
      <c r="BC242" s="100">
        <f t="shared" si="113"/>
        <v>0</v>
      </c>
      <c r="BD242" s="100" t="e">
        <f t="shared" si="114"/>
        <v>#DIV/0!</v>
      </c>
      <c r="BE242" s="100">
        <f t="shared" si="115"/>
        <v>0</v>
      </c>
      <c r="BF242" s="100" t="e">
        <f t="shared" si="116"/>
        <v>#DIV/0!</v>
      </c>
      <c r="BG242" s="103" t="e">
        <f>+VLOOKUP(K242,'Código Barras'!$C$3:$D$1694,1,0)</f>
        <v>#N/A</v>
      </c>
      <c r="BH242" s="101" t="e">
        <f t="shared" si="117"/>
        <v>#DIV/0!</v>
      </c>
      <c r="BI242" s="103" t="e">
        <f>+VLOOKUP(M242,'Código Barras'!$C$3:$D$1694,1,0)</f>
        <v>#N/A</v>
      </c>
      <c r="BJ242" s="101" t="e">
        <f t="shared" si="118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9"/>
        <v>0</v>
      </c>
      <c r="BQ242" s="103">
        <f t="shared" si="120"/>
        <v>0</v>
      </c>
      <c r="BR242" s="103">
        <f t="shared" si="121"/>
        <v>0</v>
      </c>
      <c r="BS242" s="103">
        <f t="shared" si="122"/>
        <v>0</v>
      </c>
      <c r="BT242" s="101">
        <f t="shared" si="123"/>
        <v>0</v>
      </c>
      <c r="BU242" s="101">
        <f t="shared" si="124"/>
        <v>0</v>
      </c>
      <c r="BV242" s="101">
        <f t="shared" si="125"/>
        <v>0</v>
      </c>
      <c r="BW242" s="101">
        <f t="shared" si="126"/>
        <v>0</v>
      </c>
      <c r="BX242" s="101">
        <f t="shared" si="127"/>
        <v>0</v>
      </c>
      <c r="BY242" s="101">
        <f t="shared" si="128"/>
        <v>0</v>
      </c>
      <c r="BZ242" s="101">
        <f t="shared" si="129"/>
        <v>0</v>
      </c>
      <c r="CA242" s="101">
        <f t="shared" si="130"/>
        <v>0</v>
      </c>
      <c r="CB242" s="100">
        <f t="shared" si="131"/>
        <v>0</v>
      </c>
      <c r="CC242" s="101">
        <f t="shared" si="132"/>
        <v>0</v>
      </c>
      <c r="CD242" s="102">
        <f t="shared" si="133"/>
        <v>0</v>
      </c>
      <c r="CE242" s="100">
        <f t="shared" si="134"/>
        <v>0</v>
      </c>
      <c r="CF242" s="100">
        <f t="shared" si="135"/>
        <v>0</v>
      </c>
      <c r="CG242" s="100">
        <f t="shared" si="136"/>
        <v>0</v>
      </c>
      <c r="CH242" s="100">
        <f t="shared" si="137"/>
        <v>0</v>
      </c>
      <c r="CI242" s="100">
        <f t="shared" si="138"/>
        <v>0</v>
      </c>
      <c r="CJ242" s="103">
        <f t="shared" si="139"/>
        <v>0</v>
      </c>
      <c r="CK242" s="101">
        <f t="shared" si="140"/>
        <v>0</v>
      </c>
      <c r="CL242" s="103">
        <f t="shared" si="141"/>
        <v>0</v>
      </c>
      <c r="CM242" s="101" t="e">
        <f t="shared" si="142"/>
        <v>#DIV/0!</v>
      </c>
    </row>
    <row r="243" spans="2:91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8"/>
        <v>10</v>
      </c>
      <c r="AY243" s="100" t="e">
        <f t="shared" si="109"/>
        <v>#DIV/0!</v>
      </c>
      <c r="AZ243" s="101" t="e">
        <f t="shared" si="110"/>
        <v>#DIV/0!</v>
      </c>
      <c r="BA243" s="102">
        <f t="shared" si="111"/>
        <v>0</v>
      </c>
      <c r="BB243" s="100" t="e">
        <f t="shared" si="112"/>
        <v>#DIV/0!</v>
      </c>
      <c r="BC243" s="100">
        <f t="shared" si="113"/>
        <v>0</v>
      </c>
      <c r="BD243" s="100" t="e">
        <f t="shared" si="114"/>
        <v>#DIV/0!</v>
      </c>
      <c r="BE243" s="100">
        <f t="shared" si="115"/>
        <v>0</v>
      </c>
      <c r="BF243" s="100" t="e">
        <f t="shared" si="116"/>
        <v>#DIV/0!</v>
      </c>
      <c r="BG243" s="103" t="e">
        <f>+VLOOKUP(K243,'Código Barras'!$C$3:$D$1694,1,0)</f>
        <v>#N/A</v>
      </c>
      <c r="BH243" s="101" t="e">
        <f t="shared" si="117"/>
        <v>#DIV/0!</v>
      </c>
      <c r="BI243" s="103" t="e">
        <f>+VLOOKUP(M243,'Código Barras'!$C$3:$D$1694,1,0)</f>
        <v>#N/A</v>
      </c>
      <c r="BJ243" s="101" t="e">
        <f t="shared" si="118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9"/>
        <v>0</v>
      </c>
      <c r="BQ243" s="103">
        <f t="shared" si="120"/>
        <v>0</v>
      </c>
      <c r="BR243" s="103">
        <f t="shared" si="121"/>
        <v>0</v>
      </c>
      <c r="BS243" s="103">
        <f t="shared" si="122"/>
        <v>0</v>
      </c>
      <c r="BT243" s="101">
        <f t="shared" si="123"/>
        <v>0</v>
      </c>
      <c r="BU243" s="101">
        <f t="shared" si="124"/>
        <v>0</v>
      </c>
      <c r="BV243" s="101">
        <f t="shared" si="125"/>
        <v>0</v>
      </c>
      <c r="BW243" s="101">
        <f t="shared" si="126"/>
        <v>0</v>
      </c>
      <c r="BX243" s="101">
        <f t="shared" si="127"/>
        <v>0</v>
      </c>
      <c r="BY243" s="101">
        <f t="shared" si="128"/>
        <v>0</v>
      </c>
      <c r="BZ243" s="101">
        <f t="shared" si="129"/>
        <v>0</v>
      </c>
      <c r="CA243" s="101">
        <f t="shared" si="130"/>
        <v>0</v>
      </c>
      <c r="CB243" s="100">
        <f t="shared" si="131"/>
        <v>0</v>
      </c>
      <c r="CC243" s="101">
        <f t="shared" si="132"/>
        <v>0</v>
      </c>
      <c r="CD243" s="102">
        <f t="shared" si="133"/>
        <v>0</v>
      </c>
      <c r="CE243" s="100">
        <f t="shared" si="134"/>
        <v>0</v>
      </c>
      <c r="CF243" s="100">
        <f t="shared" si="135"/>
        <v>0</v>
      </c>
      <c r="CG243" s="100">
        <f t="shared" si="136"/>
        <v>0</v>
      </c>
      <c r="CH243" s="100">
        <f t="shared" si="137"/>
        <v>0</v>
      </c>
      <c r="CI243" s="100">
        <f t="shared" si="138"/>
        <v>0</v>
      </c>
      <c r="CJ243" s="103">
        <f t="shared" si="139"/>
        <v>0</v>
      </c>
      <c r="CK243" s="101">
        <f t="shared" si="140"/>
        <v>0</v>
      </c>
      <c r="CL243" s="103">
        <f t="shared" si="141"/>
        <v>0</v>
      </c>
      <c r="CM243" s="101" t="e">
        <f t="shared" si="142"/>
        <v>#DIV/0!</v>
      </c>
    </row>
    <row r="244" spans="2:91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8"/>
        <v>10</v>
      </c>
      <c r="AY244" s="100" t="e">
        <f t="shared" si="109"/>
        <v>#DIV/0!</v>
      </c>
      <c r="AZ244" s="101" t="e">
        <f t="shared" si="110"/>
        <v>#DIV/0!</v>
      </c>
      <c r="BA244" s="102">
        <f t="shared" si="111"/>
        <v>0</v>
      </c>
      <c r="BB244" s="100" t="e">
        <f t="shared" si="112"/>
        <v>#DIV/0!</v>
      </c>
      <c r="BC244" s="100">
        <f t="shared" si="113"/>
        <v>0</v>
      </c>
      <c r="BD244" s="100" t="e">
        <f t="shared" si="114"/>
        <v>#DIV/0!</v>
      </c>
      <c r="BE244" s="100">
        <f t="shared" si="115"/>
        <v>0</v>
      </c>
      <c r="BF244" s="100" t="e">
        <f t="shared" si="116"/>
        <v>#DIV/0!</v>
      </c>
      <c r="BG244" s="103" t="e">
        <f>+VLOOKUP(K244,'Código Barras'!$C$3:$D$1694,1,0)</f>
        <v>#N/A</v>
      </c>
      <c r="BH244" s="101" t="e">
        <f t="shared" si="117"/>
        <v>#DIV/0!</v>
      </c>
      <c r="BI244" s="103" t="e">
        <f>+VLOOKUP(M244,'Código Barras'!$C$3:$D$1694,1,0)</f>
        <v>#N/A</v>
      </c>
      <c r="BJ244" s="101" t="e">
        <f t="shared" si="118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9"/>
        <v>0</v>
      </c>
      <c r="BQ244" s="103">
        <f t="shared" si="120"/>
        <v>0</v>
      </c>
      <c r="BR244" s="103">
        <f t="shared" si="121"/>
        <v>0</v>
      </c>
      <c r="BS244" s="103">
        <f t="shared" si="122"/>
        <v>0</v>
      </c>
      <c r="BT244" s="101">
        <f t="shared" si="123"/>
        <v>0</v>
      </c>
      <c r="BU244" s="101">
        <f t="shared" si="124"/>
        <v>0</v>
      </c>
      <c r="BV244" s="101">
        <f t="shared" si="125"/>
        <v>0</v>
      </c>
      <c r="BW244" s="101">
        <f t="shared" si="126"/>
        <v>0</v>
      </c>
      <c r="BX244" s="101">
        <f t="shared" si="127"/>
        <v>0</v>
      </c>
      <c r="BY244" s="101">
        <f t="shared" si="128"/>
        <v>0</v>
      </c>
      <c r="BZ244" s="101">
        <f t="shared" si="129"/>
        <v>0</v>
      </c>
      <c r="CA244" s="101">
        <f t="shared" si="130"/>
        <v>0</v>
      </c>
      <c r="CB244" s="100">
        <f t="shared" si="131"/>
        <v>0</v>
      </c>
      <c r="CC244" s="101">
        <f t="shared" si="132"/>
        <v>0</v>
      </c>
      <c r="CD244" s="102">
        <f t="shared" si="133"/>
        <v>0</v>
      </c>
      <c r="CE244" s="100">
        <f t="shared" si="134"/>
        <v>0</v>
      </c>
      <c r="CF244" s="100">
        <f t="shared" si="135"/>
        <v>0</v>
      </c>
      <c r="CG244" s="100">
        <f t="shared" si="136"/>
        <v>0</v>
      </c>
      <c r="CH244" s="100">
        <f t="shared" si="137"/>
        <v>0</v>
      </c>
      <c r="CI244" s="100">
        <f t="shared" si="138"/>
        <v>0</v>
      </c>
      <c r="CJ244" s="103">
        <f t="shared" si="139"/>
        <v>0</v>
      </c>
      <c r="CK244" s="101">
        <f t="shared" si="140"/>
        <v>0</v>
      </c>
      <c r="CL244" s="103">
        <f t="shared" si="141"/>
        <v>0</v>
      </c>
      <c r="CM244" s="101" t="e">
        <f t="shared" si="142"/>
        <v>#DIV/0!</v>
      </c>
    </row>
    <row r="245" spans="2:91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8"/>
        <v>10</v>
      </c>
      <c r="AY245" s="100" t="e">
        <f t="shared" si="109"/>
        <v>#DIV/0!</v>
      </c>
      <c r="AZ245" s="101" t="e">
        <f t="shared" si="110"/>
        <v>#DIV/0!</v>
      </c>
      <c r="BA245" s="102">
        <f t="shared" si="111"/>
        <v>0</v>
      </c>
      <c r="BB245" s="100" t="e">
        <f t="shared" si="112"/>
        <v>#DIV/0!</v>
      </c>
      <c r="BC245" s="100">
        <f t="shared" si="113"/>
        <v>0</v>
      </c>
      <c r="BD245" s="100" t="e">
        <f t="shared" si="114"/>
        <v>#DIV/0!</v>
      </c>
      <c r="BE245" s="100">
        <f t="shared" si="115"/>
        <v>0</v>
      </c>
      <c r="BF245" s="100" t="e">
        <f t="shared" si="116"/>
        <v>#DIV/0!</v>
      </c>
      <c r="BG245" s="103" t="e">
        <f>+VLOOKUP(K245,'Código Barras'!$C$3:$D$1694,1,0)</f>
        <v>#N/A</v>
      </c>
      <c r="BH245" s="101" t="e">
        <f t="shared" si="117"/>
        <v>#DIV/0!</v>
      </c>
      <c r="BI245" s="103" t="e">
        <f>+VLOOKUP(M245,'Código Barras'!$C$3:$D$1694,1,0)</f>
        <v>#N/A</v>
      </c>
      <c r="BJ245" s="101" t="e">
        <f t="shared" si="118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9"/>
        <v>0</v>
      </c>
      <c r="BQ245" s="103">
        <f t="shared" si="120"/>
        <v>0</v>
      </c>
      <c r="BR245" s="103">
        <f t="shared" si="121"/>
        <v>0</v>
      </c>
      <c r="BS245" s="103">
        <f t="shared" si="122"/>
        <v>0</v>
      </c>
      <c r="BT245" s="101">
        <f t="shared" si="123"/>
        <v>0</v>
      </c>
      <c r="BU245" s="101">
        <f t="shared" si="124"/>
        <v>0</v>
      </c>
      <c r="BV245" s="101">
        <f t="shared" si="125"/>
        <v>0</v>
      </c>
      <c r="BW245" s="101">
        <f t="shared" si="126"/>
        <v>0</v>
      </c>
      <c r="BX245" s="101">
        <f t="shared" si="127"/>
        <v>0</v>
      </c>
      <c r="BY245" s="101">
        <f t="shared" si="128"/>
        <v>0</v>
      </c>
      <c r="BZ245" s="101">
        <f t="shared" si="129"/>
        <v>0</v>
      </c>
      <c r="CA245" s="101">
        <f t="shared" si="130"/>
        <v>0</v>
      </c>
      <c r="CB245" s="100">
        <f t="shared" si="131"/>
        <v>0</v>
      </c>
      <c r="CC245" s="101">
        <f t="shared" si="132"/>
        <v>0</v>
      </c>
      <c r="CD245" s="102">
        <f t="shared" si="133"/>
        <v>0</v>
      </c>
      <c r="CE245" s="100">
        <f t="shared" si="134"/>
        <v>0</v>
      </c>
      <c r="CF245" s="100">
        <f t="shared" si="135"/>
        <v>0</v>
      </c>
      <c r="CG245" s="100">
        <f t="shared" si="136"/>
        <v>0</v>
      </c>
      <c r="CH245" s="100">
        <f t="shared" si="137"/>
        <v>0</v>
      </c>
      <c r="CI245" s="100">
        <f t="shared" si="138"/>
        <v>0</v>
      </c>
      <c r="CJ245" s="103">
        <f t="shared" si="139"/>
        <v>0</v>
      </c>
      <c r="CK245" s="101">
        <f t="shared" si="140"/>
        <v>0</v>
      </c>
      <c r="CL245" s="103">
        <f t="shared" si="141"/>
        <v>0</v>
      </c>
      <c r="CM245" s="101" t="e">
        <f t="shared" si="142"/>
        <v>#DIV/0!</v>
      </c>
    </row>
    <row r="246" spans="2:91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8"/>
        <v>10</v>
      </c>
      <c r="AY246" s="100" t="e">
        <f t="shared" si="109"/>
        <v>#DIV/0!</v>
      </c>
      <c r="AZ246" s="101" t="e">
        <f t="shared" si="110"/>
        <v>#DIV/0!</v>
      </c>
      <c r="BA246" s="102">
        <f t="shared" si="111"/>
        <v>0</v>
      </c>
      <c r="BB246" s="100" t="e">
        <f t="shared" si="112"/>
        <v>#DIV/0!</v>
      </c>
      <c r="BC246" s="100">
        <f t="shared" si="113"/>
        <v>0</v>
      </c>
      <c r="BD246" s="100" t="e">
        <f t="shared" si="114"/>
        <v>#DIV/0!</v>
      </c>
      <c r="BE246" s="100">
        <f t="shared" si="115"/>
        <v>0</v>
      </c>
      <c r="BF246" s="100" t="e">
        <f t="shared" si="116"/>
        <v>#DIV/0!</v>
      </c>
      <c r="BG246" s="103" t="e">
        <f>+VLOOKUP(K246,'Código Barras'!$C$3:$D$1694,1,0)</f>
        <v>#N/A</v>
      </c>
      <c r="BH246" s="101" t="e">
        <f t="shared" si="117"/>
        <v>#DIV/0!</v>
      </c>
      <c r="BI246" s="103" t="e">
        <f>+VLOOKUP(M246,'Código Barras'!$C$3:$D$1694,1,0)</f>
        <v>#N/A</v>
      </c>
      <c r="BJ246" s="101" t="e">
        <f t="shared" si="118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9"/>
        <v>0</v>
      </c>
      <c r="BQ246" s="103">
        <f t="shared" si="120"/>
        <v>0</v>
      </c>
      <c r="BR246" s="103">
        <f t="shared" si="121"/>
        <v>0</v>
      </c>
      <c r="BS246" s="103">
        <f t="shared" si="122"/>
        <v>0</v>
      </c>
      <c r="BT246" s="101">
        <f t="shared" si="123"/>
        <v>0</v>
      </c>
      <c r="BU246" s="101">
        <f t="shared" si="124"/>
        <v>0</v>
      </c>
      <c r="BV246" s="101">
        <f t="shared" si="125"/>
        <v>0</v>
      </c>
      <c r="BW246" s="101">
        <f t="shared" si="126"/>
        <v>0</v>
      </c>
      <c r="BX246" s="101">
        <f t="shared" si="127"/>
        <v>0</v>
      </c>
      <c r="BY246" s="101">
        <f t="shared" si="128"/>
        <v>0</v>
      </c>
      <c r="BZ246" s="101">
        <f t="shared" si="129"/>
        <v>0</v>
      </c>
      <c r="CA246" s="101">
        <f t="shared" si="130"/>
        <v>0</v>
      </c>
      <c r="CB246" s="100">
        <f t="shared" si="131"/>
        <v>0</v>
      </c>
      <c r="CC246" s="101">
        <f t="shared" si="132"/>
        <v>0</v>
      </c>
      <c r="CD246" s="102">
        <f t="shared" si="133"/>
        <v>0</v>
      </c>
      <c r="CE246" s="100">
        <f t="shared" si="134"/>
        <v>0</v>
      </c>
      <c r="CF246" s="100">
        <f t="shared" si="135"/>
        <v>0</v>
      </c>
      <c r="CG246" s="100">
        <f t="shared" si="136"/>
        <v>0</v>
      </c>
      <c r="CH246" s="100">
        <f t="shared" si="137"/>
        <v>0</v>
      </c>
      <c r="CI246" s="100">
        <f t="shared" si="138"/>
        <v>0</v>
      </c>
      <c r="CJ246" s="103">
        <f t="shared" si="139"/>
        <v>0</v>
      </c>
      <c r="CK246" s="101">
        <f t="shared" si="140"/>
        <v>0</v>
      </c>
      <c r="CL246" s="103">
        <f t="shared" si="141"/>
        <v>0</v>
      </c>
      <c r="CM246" s="101" t="e">
        <f t="shared" si="142"/>
        <v>#DIV/0!</v>
      </c>
    </row>
    <row r="247" spans="2:91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8"/>
        <v>10</v>
      </c>
      <c r="AY247" s="100" t="e">
        <f t="shared" si="109"/>
        <v>#DIV/0!</v>
      </c>
      <c r="AZ247" s="101" t="e">
        <f t="shared" si="110"/>
        <v>#DIV/0!</v>
      </c>
      <c r="BA247" s="102">
        <f t="shared" si="111"/>
        <v>0</v>
      </c>
      <c r="BB247" s="100" t="e">
        <f t="shared" si="112"/>
        <v>#DIV/0!</v>
      </c>
      <c r="BC247" s="100">
        <f t="shared" si="113"/>
        <v>0</v>
      </c>
      <c r="BD247" s="100" t="e">
        <f t="shared" si="114"/>
        <v>#DIV/0!</v>
      </c>
      <c r="BE247" s="100">
        <f t="shared" si="115"/>
        <v>0</v>
      </c>
      <c r="BF247" s="100" t="e">
        <f t="shared" si="116"/>
        <v>#DIV/0!</v>
      </c>
      <c r="BG247" s="103" t="e">
        <f>+VLOOKUP(K247,'Código Barras'!$C$3:$D$1694,1,0)</f>
        <v>#N/A</v>
      </c>
      <c r="BH247" s="101" t="e">
        <f t="shared" si="117"/>
        <v>#DIV/0!</v>
      </c>
      <c r="BI247" s="103" t="e">
        <f>+VLOOKUP(M247,'Código Barras'!$C$3:$D$1694,1,0)</f>
        <v>#N/A</v>
      </c>
      <c r="BJ247" s="101" t="e">
        <f t="shared" si="118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9"/>
        <v>0</v>
      </c>
      <c r="BQ247" s="103">
        <f t="shared" si="120"/>
        <v>0</v>
      </c>
      <c r="BR247" s="103">
        <f t="shared" si="121"/>
        <v>0</v>
      </c>
      <c r="BS247" s="103">
        <f t="shared" si="122"/>
        <v>0</v>
      </c>
      <c r="BT247" s="101">
        <f t="shared" si="123"/>
        <v>0</v>
      </c>
      <c r="BU247" s="101">
        <f t="shared" si="124"/>
        <v>0</v>
      </c>
      <c r="BV247" s="101">
        <f t="shared" si="125"/>
        <v>0</v>
      </c>
      <c r="BW247" s="101">
        <f t="shared" si="126"/>
        <v>0</v>
      </c>
      <c r="BX247" s="101">
        <f t="shared" si="127"/>
        <v>0</v>
      </c>
      <c r="BY247" s="101">
        <f t="shared" si="128"/>
        <v>0</v>
      </c>
      <c r="BZ247" s="101">
        <f t="shared" si="129"/>
        <v>0</v>
      </c>
      <c r="CA247" s="101">
        <f t="shared" si="130"/>
        <v>0</v>
      </c>
      <c r="CB247" s="100">
        <f t="shared" si="131"/>
        <v>0</v>
      </c>
      <c r="CC247" s="101">
        <f t="shared" si="132"/>
        <v>0</v>
      </c>
      <c r="CD247" s="102">
        <f t="shared" si="133"/>
        <v>0</v>
      </c>
      <c r="CE247" s="100">
        <f t="shared" si="134"/>
        <v>0</v>
      </c>
      <c r="CF247" s="100">
        <f t="shared" si="135"/>
        <v>0</v>
      </c>
      <c r="CG247" s="100">
        <f t="shared" si="136"/>
        <v>0</v>
      </c>
      <c r="CH247" s="100">
        <f t="shared" si="137"/>
        <v>0</v>
      </c>
      <c r="CI247" s="100">
        <f t="shared" si="138"/>
        <v>0</v>
      </c>
      <c r="CJ247" s="103">
        <f t="shared" si="139"/>
        <v>0</v>
      </c>
      <c r="CK247" s="101">
        <f t="shared" si="140"/>
        <v>0</v>
      </c>
      <c r="CL247" s="103">
        <f t="shared" si="141"/>
        <v>0</v>
      </c>
      <c r="CM247" s="101" t="e">
        <f t="shared" si="142"/>
        <v>#DIV/0!</v>
      </c>
    </row>
    <row r="248" spans="2:91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8"/>
        <v>10</v>
      </c>
      <c r="AY248" s="100" t="e">
        <f t="shared" si="109"/>
        <v>#DIV/0!</v>
      </c>
      <c r="AZ248" s="101" t="e">
        <f t="shared" si="110"/>
        <v>#DIV/0!</v>
      </c>
      <c r="BA248" s="102">
        <f t="shared" si="111"/>
        <v>0</v>
      </c>
      <c r="BB248" s="100" t="e">
        <f t="shared" si="112"/>
        <v>#DIV/0!</v>
      </c>
      <c r="BC248" s="100">
        <f t="shared" si="113"/>
        <v>0</v>
      </c>
      <c r="BD248" s="100" t="e">
        <f t="shared" si="114"/>
        <v>#DIV/0!</v>
      </c>
      <c r="BE248" s="100">
        <f t="shared" si="115"/>
        <v>0</v>
      </c>
      <c r="BF248" s="100" t="e">
        <f t="shared" si="116"/>
        <v>#DIV/0!</v>
      </c>
      <c r="BG248" s="103" t="e">
        <f>+VLOOKUP(K248,'Código Barras'!$C$3:$D$1694,1,0)</f>
        <v>#N/A</v>
      </c>
      <c r="BH248" s="101" t="e">
        <f t="shared" si="117"/>
        <v>#DIV/0!</v>
      </c>
      <c r="BI248" s="103" t="e">
        <f>+VLOOKUP(M248,'Código Barras'!$C$3:$D$1694,1,0)</f>
        <v>#N/A</v>
      </c>
      <c r="BJ248" s="101" t="e">
        <f t="shared" si="118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9"/>
        <v>0</v>
      </c>
      <c r="BQ248" s="103">
        <f t="shared" si="120"/>
        <v>0</v>
      </c>
      <c r="BR248" s="103">
        <f t="shared" si="121"/>
        <v>0</v>
      </c>
      <c r="BS248" s="103">
        <f t="shared" si="122"/>
        <v>0</v>
      </c>
      <c r="BT248" s="101">
        <f t="shared" si="123"/>
        <v>0</v>
      </c>
      <c r="BU248" s="101">
        <f t="shared" si="124"/>
        <v>0</v>
      </c>
      <c r="BV248" s="101">
        <f t="shared" si="125"/>
        <v>0</v>
      </c>
      <c r="BW248" s="101">
        <f t="shared" si="126"/>
        <v>0</v>
      </c>
      <c r="BX248" s="101">
        <f t="shared" si="127"/>
        <v>0</v>
      </c>
      <c r="BY248" s="101">
        <f t="shared" si="128"/>
        <v>0</v>
      </c>
      <c r="BZ248" s="101">
        <f t="shared" si="129"/>
        <v>0</v>
      </c>
      <c r="CA248" s="101">
        <f t="shared" si="130"/>
        <v>0</v>
      </c>
      <c r="CB248" s="100">
        <f t="shared" si="131"/>
        <v>0</v>
      </c>
      <c r="CC248" s="101">
        <f t="shared" si="132"/>
        <v>0</v>
      </c>
      <c r="CD248" s="102">
        <f t="shared" si="133"/>
        <v>0</v>
      </c>
      <c r="CE248" s="100">
        <f t="shared" si="134"/>
        <v>0</v>
      </c>
      <c r="CF248" s="100">
        <f t="shared" si="135"/>
        <v>0</v>
      </c>
      <c r="CG248" s="100">
        <f t="shared" si="136"/>
        <v>0</v>
      </c>
      <c r="CH248" s="100">
        <f t="shared" si="137"/>
        <v>0</v>
      </c>
      <c r="CI248" s="100">
        <f t="shared" si="138"/>
        <v>0</v>
      </c>
      <c r="CJ248" s="103">
        <f t="shared" si="139"/>
        <v>0</v>
      </c>
      <c r="CK248" s="101">
        <f t="shared" si="140"/>
        <v>0</v>
      </c>
      <c r="CL248" s="103">
        <f t="shared" si="141"/>
        <v>0</v>
      </c>
      <c r="CM248" s="101" t="e">
        <f t="shared" si="142"/>
        <v>#DIV/0!</v>
      </c>
    </row>
    <row r="249" spans="2:91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8"/>
        <v>10</v>
      </c>
      <c r="AY249" s="100" t="e">
        <f t="shared" si="109"/>
        <v>#DIV/0!</v>
      </c>
      <c r="AZ249" s="101" t="e">
        <f t="shared" si="110"/>
        <v>#DIV/0!</v>
      </c>
      <c r="BA249" s="102">
        <f t="shared" si="111"/>
        <v>0</v>
      </c>
      <c r="BB249" s="100" t="e">
        <f t="shared" si="112"/>
        <v>#DIV/0!</v>
      </c>
      <c r="BC249" s="100">
        <f t="shared" si="113"/>
        <v>0</v>
      </c>
      <c r="BD249" s="100" t="e">
        <f t="shared" si="114"/>
        <v>#DIV/0!</v>
      </c>
      <c r="BE249" s="100">
        <f t="shared" si="115"/>
        <v>0</v>
      </c>
      <c r="BF249" s="100" t="e">
        <f t="shared" si="116"/>
        <v>#DIV/0!</v>
      </c>
      <c r="BG249" s="103" t="e">
        <f>+VLOOKUP(K249,'Código Barras'!$C$3:$D$1694,1,0)</f>
        <v>#N/A</v>
      </c>
      <c r="BH249" s="101" t="e">
        <f t="shared" si="117"/>
        <v>#DIV/0!</v>
      </c>
      <c r="BI249" s="103" t="e">
        <f>+VLOOKUP(M249,'Código Barras'!$C$3:$D$1694,1,0)</f>
        <v>#N/A</v>
      </c>
      <c r="BJ249" s="101" t="e">
        <f t="shared" si="118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9"/>
        <v>0</v>
      </c>
      <c r="BQ249" s="103">
        <f t="shared" si="120"/>
        <v>0</v>
      </c>
      <c r="BR249" s="103">
        <f t="shared" si="121"/>
        <v>0</v>
      </c>
      <c r="BS249" s="103">
        <f t="shared" si="122"/>
        <v>0</v>
      </c>
      <c r="BT249" s="101">
        <f t="shared" si="123"/>
        <v>0</v>
      </c>
      <c r="BU249" s="101">
        <f t="shared" si="124"/>
        <v>0</v>
      </c>
      <c r="BV249" s="101">
        <f t="shared" si="125"/>
        <v>0</v>
      </c>
      <c r="BW249" s="101">
        <f t="shared" si="126"/>
        <v>0</v>
      </c>
      <c r="BX249" s="101">
        <f t="shared" si="127"/>
        <v>0</v>
      </c>
      <c r="BY249" s="101">
        <f t="shared" si="128"/>
        <v>0</v>
      </c>
      <c r="BZ249" s="101">
        <f t="shared" si="129"/>
        <v>0</v>
      </c>
      <c r="CA249" s="101">
        <f t="shared" si="130"/>
        <v>0</v>
      </c>
      <c r="CB249" s="100">
        <f t="shared" si="131"/>
        <v>0</v>
      </c>
      <c r="CC249" s="101">
        <f t="shared" si="132"/>
        <v>0</v>
      </c>
      <c r="CD249" s="102">
        <f t="shared" si="133"/>
        <v>0</v>
      </c>
      <c r="CE249" s="100">
        <f t="shared" si="134"/>
        <v>0</v>
      </c>
      <c r="CF249" s="100">
        <f t="shared" si="135"/>
        <v>0</v>
      </c>
      <c r="CG249" s="100">
        <f t="shared" si="136"/>
        <v>0</v>
      </c>
      <c r="CH249" s="100">
        <f t="shared" si="137"/>
        <v>0</v>
      </c>
      <c r="CI249" s="100">
        <f t="shared" si="138"/>
        <v>0</v>
      </c>
      <c r="CJ249" s="103">
        <f t="shared" si="139"/>
        <v>0</v>
      </c>
      <c r="CK249" s="101">
        <f t="shared" si="140"/>
        <v>0</v>
      </c>
      <c r="CL249" s="103">
        <f t="shared" si="141"/>
        <v>0</v>
      </c>
      <c r="CM249" s="101" t="e">
        <f t="shared" si="142"/>
        <v>#DIV/0!</v>
      </c>
    </row>
    <row r="250" spans="2:91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8"/>
        <v>10</v>
      </c>
      <c r="AY250" s="100" t="e">
        <f t="shared" si="109"/>
        <v>#DIV/0!</v>
      </c>
      <c r="AZ250" s="101" t="e">
        <f t="shared" si="110"/>
        <v>#DIV/0!</v>
      </c>
      <c r="BA250" s="102">
        <f t="shared" si="111"/>
        <v>0</v>
      </c>
      <c r="BB250" s="100" t="e">
        <f t="shared" si="112"/>
        <v>#DIV/0!</v>
      </c>
      <c r="BC250" s="100">
        <f t="shared" si="113"/>
        <v>0</v>
      </c>
      <c r="BD250" s="100" t="e">
        <f t="shared" si="114"/>
        <v>#DIV/0!</v>
      </c>
      <c r="BE250" s="100">
        <f t="shared" si="115"/>
        <v>0</v>
      </c>
      <c r="BF250" s="100" t="e">
        <f t="shared" si="116"/>
        <v>#DIV/0!</v>
      </c>
      <c r="BG250" s="103" t="e">
        <f>+VLOOKUP(K250,'Código Barras'!$C$3:$D$1694,1,0)</f>
        <v>#N/A</v>
      </c>
      <c r="BH250" s="101" t="e">
        <f t="shared" si="117"/>
        <v>#DIV/0!</v>
      </c>
      <c r="BI250" s="103" t="e">
        <f>+VLOOKUP(M250,'Código Barras'!$C$3:$D$1694,1,0)</f>
        <v>#N/A</v>
      </c>
      <c r="BJ250" s="101" t="e">
        <f t="shared" si="118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9"/>
        <v>0</v>
      </c>
      <c r="BQ250" s="103">
        <f t="shared" si="120"/>
        <v>0</v>
      </c>
      <c r="BR250" s="103">
        <f t="shared" si="121"/>
        <v>0</v>
      </c>
      <c r="BS250" s="103">
        <f t="shared" si="122"/>
        <v>0</v>
      </c>
      <c r="BT250" s="101">
        <f t="shared" si="123"/>
        <v>0</v>
      </c>
      <c r="BU250" s="101">
        <f t="shared" si="124"/>
        <v>0</v>
      </c>
      <c r="BV250" s="101">
        <f t="shared" si="125"/>
        <v>0</v>
      </c>
      <c r="BW250" s="101">
        <f t="shared" si="126"/>
        <v>0</v>
      </c>
      <c r="BX250" s="101">
        <f t="shared" si="127"/>
        <v>0</v>
      </c>
      <c r="BY250" s="101">
        <f t="shared" si="128"/>
        <v>0</v>
      </c>
      <c r="BZ250" s="101">
        <f t="shared" si="129"/>
        <v>0</v>
      </c>
      <c r="CA250" s="101">
        <f t="shared" si="130"/>
        <v>0</v>
      </c>
      <c r="CB250" s="100">
        <f t="shared" si="131"/>
        <v>0</v>
      </c>
      <c r="CC250" s="101">
        <f t="shared" si="132"/>
        <v>0</v>
      </c>
      <c r="CD250" s="102">
        <f t="shared" si="133"/>
        <v>0</v>
      </c>
      <c r="CE250" s="100">
        <f t="shared" si="134"/>
        <v>0</v>
      </c>
      <c r="CF250" s="100">
        <f t="shared" si="135"/>
        <v>0</v>
      </c>
      <c r="CG250" s="100">
        <f t="shared" si="136"/>
        <v>0</v>
      </c>
      <c r="CH250" s="100">
        <f t="shared" si="137"/>
        <v>0</v>
      </c>
      <c r="CI250" s="100">
        <f t="shared" si="138"/>
        <v>0</v>
      </c>
      <c r="CJ250" s="103">
        <f t="shared" si="139"/>
        <v>0</v>
      </c>
      <c r="CK250" s="101">
        <f t="shared" si="140"/>
        <v>0</v>
      </c>
      <c r="CL250" s="103">
        <f t="shared" si="141"/>
        <v>0</v>
      </c>
      <c r="CM250" s="101" t="e">
        <f t="shared" si="142"/>
        <v>#DIV/0!</v>
      </c>
    </row>
    <row r="251" spans="2:91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8"/>
        <v>10</v>
      </c>
      <c r="AY251" s="100" t="e">
        <f t="shared" si="109"/>
        <v>#DIV/0!</v>
      </c>
      <c r="AZ251" s="101" t="e">
        <f t="shared" si="110"/>
        <v>#DIV/0!</v>
      </c>
      <c r="BA251" s="102">
        <f t="shared" si="111"/>
        <v>0</v>
      </c>
      <c r="BB251" s="100" t="e">
        <f t="shared" si="112"/>
        <v>#DIV/0!</v>
      </c>
      <c r="BC251" s="100">
        <f t="shared" si="113"/>
        <v>0</v>
      </c>
      <c r="BD251" s="100" t="e">
        <f t="shared" si="114"/>
        <v>#DIV/0!</v>
      </c>
      <c r="BE251" s="100">
        <f t="shared" si="115"/>
        <v>0</v>
      </c>
      <c r="BF251" s="100" t="e">
        <f t="shared" si="116"/>
        <v>#DIV/0!</v>
      </c>
      <c r="BG251" s="103" t="e">
        <f>+VLOOKUP(K251,'Código Barras'!$C$3:$D$1694,1,0)</f>
        <v>#N/A</v>
      </c>
      <c r="BH251" s="101" t="e">
        <f t="shared" si="117"/>
        <v>#DIV/0!</v>
      </c>
      <c r="BI251" s="103" t="e">
        <f>+VLOOKUP(M251,'Código Barras'!$C$3:$D$1694,1,0)</f>
        <v>#N/A</v>
      </c>
      <c r="BJ251" s="101" t="e">
        <f t="shared" si="118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9"/>
        <v>0</v>
      </c>
      <c r="BQ251" s="103">
        <f t="shared" si="120"/>
        <v>0</v>
      </c>
      <c r="BR251" s="103">
        <f t="shared" si="121"/>
        <v>0</v>
      </c>
      <c r="BS251" s="103">
        <f t="shared" si="122"/>
        <v>0</v>
      </c>
      <c r="BT251" s="101">
        <f t="shared" si="123"/>
        <v>0</v>
      </c>
      <c r="BU251" s="101">
        <f t="shared" si="124"/>
        <v>0</v>
      </c>
      <c r="BV251" s="101">
        <f t="shared" si="125"/>
        <v>0</v>
      </c>
      <c r="BW251" s="101">
        <f t="shared" si="126"/>
        <v>0</v>
      </c>
      <c r="BX251" s="101">
        <f t="shared" si="127"/>
        <v>0</v>
      </c>
      <c r="BY251" s="101">
        <f t="shared" si="128"/>
        <v>0</v>
      </c>
      <c r="BZ251" s="101">
        <f t="shared" si="129"/>
        <v>0</v>
      </c>
      <c r="CA251" s="101">
        <f t="shared" si="130"/>
        <v>0</v>
      </c>
      <c r="CB251" s="100">
        <f t="shared" si="131"/>
        <v>0</v>
      </c>
      <c r="CC251" s="101">
        <f t="shared" si="132"/>
        <v>0</v>
      </c>
      <c r="CD251" s="102">
        <f t="shared" si="133"/>
        <v>0</v>
      </c>
      <c r="CE251" s="100">
        <f t="shared" si="134"/>
        <v>0</v>
      </c>
      <c r="CF251" s="100">
        <f t="shared" si="135"/>
        <v>0</v>
      </c>
      <c r="CG251" s="100">
        <f t="shared" si="136"/>
        <v>0</v>
      </c>
      <c r="CH251" s="100">
        <f t="shared" si="137"/>
        <v>0</v>
      </c>
      <c r="CI251" s="100">
        <f t="shared" si="138"/>
        <v>0</v>
      </c>
      <c r="CJ251" s="103">
        <f t="shared" si="139"/>
        <v>0</v>
      </c>
      <c r="CK251" s="101">
        <f t="shared" si="140"/>
        <v>0</v>
      </c>
      <c r="CL251" s="103">
        <f t="shared" si="141"/>
        <v>0</v>
      </c>
      <c r="CM251" s="101" t="e">
        <f t="shared" si="142"/>
        <v>#DIV/0!</v>
      </c>
    </row>
    <row r="252" spans="2:91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8"/>
        <v>10</v>
      </c>
      <c r="AY252" s="100" t="e">
        <f t="shared" si="109"/>
        <v>#DIV/0!</v>
      </c>
      <c r="AZ252" s="101" t="e">
        <f t="shared" si="110"/>
        <v>#DIV/0!</v>
      </c>
      <c r="BA252" s="102">
        <f t="shared" si="111"/>
        <v>0</v>
      </c>
      <c r="BB252" s="100" t="e">
        <f t="shared" si="112"/>
        <v>#DIV/0!</v>
      </c>
      <c r="BC252" s="100">
        <f t="shared" si="113"/>
        <v>0</v>
      </c>
      <c r="BD252" s="100" t="e">
        <f t="shared" si="114"/>
        <v>#DIV/0!</v>
      </c>
      <c r="BE252" s="100">
        <f t="shared" si="115"/>
        <v>0</v>
      </c>
      <c r="BF252" s="100" t="e">
        <f t="shared" si="116"/>
        <v>#DIV/0!</v>
      </c>
      <c r="BG252" s="103" t="e">
        <f>+VLOOKUP(K252,'Código Barras'!$C$3:$D$1694,1,0)</f>
        <v>#N/A</v>
      </c>
      <c r="BH252" s="101" t="e">
        <f t="shared" si="117"/>
        <v>#DIV/0!</v>
      </c>
      <c r="BI252" s="103" t="e">
        <f>+VLOOKUP(M252,'Código Barras'!$C$3:$D$1694,1,0)</f>
        <v>#N/A</v>
      </c>
      <c r="BJ252" s="101" t="e">
        <f t="shared" si="118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9"/>
        <v>0</v>
      </c>
      <c r="BQ252" s="103">
        <f t="shared" si="120"/>
        <v>0</v>
      </c>
      <c r="BR252" s="103">
        <f t="shared" si="121"/>
        <v>0</v>
      </c>
      <c r="BS252" s="103">
        <f t="shared" si="122"/>
        <v>0</v>
      </c>
      <c r="BT252" s="101">
        <f t="shared" si="123"/>
        <v>0</v>
      </c>
      <c r="BU252" s="101">
        <f t="shared" si="124"/>
        <v>0</v>
      </c>
      <c r="BV252" s="101">
        <f t="shared" si="125"/>
        <v>0</v>
      </c>
      <c r="BW252" s="101">
        <f t="shared" si="126"/>
        <v>0</v>
      </c>
      <c r="BX252" s="101">
        <f t="shared" si="127"/>
        <v>0</v>
      </c>
      <c r="BY252" s="101">
        <f t="shared" si="128"/>
        <v>0</v>
      </c>
      <c r="BZ252" s="101">
        <f t="shared" si="129"/>
        <v>0</v>
      </c>
      <c r="CA252" s="101">
        <f t="shared" si="130"/>
        <v>0</v>
      </c>
      <c r="CB252" s="100">
        <f t="shared" si="131"/>
        <v>0</v>
      </c>
      <c r="CC252" s="101">
        <f t="shared" si="132"/>
        <v>0</v>
      </c>
      <c r="CD252" s="102">
        <f t="shared" si="133"/>
        <v>0</v>
      </c>
      <c r="CE252" s="100">
        <f t="shared" si="134"/>
        <v>0</v>
      </c>
      <c r="CF252" s="100">
        <f t="shared" si="135"/>
        <v>0</v>
      </c>
      <c r="CG252" s="100">
        <f t="shared" si="136"/>
        <v>0</v>
      </c>
      <c r="CH252" s="100">
        <f t="shared" si="137"/>
        <v>0</v>
      </c>
      <c r="CI252" s="100">
        <f t="shared" si="138"/>
        <v>0</v>
      </c>
      <c r="CJ252" s="103">
        <f t="shared" si="139"/>
        <v>0</v>
      </c>
      <c r="CK252" s="101">
        <f t="shared" si="140"/>
        <v>0</v>
      </c>
      <c r="CL252" s="103">
        <f t="shared" si="141"/>
        <v>0</v>
      </c>
      <c r="CM252" s="101" t="e">
        <f t="shared" si="142"/>
        <v>#DIV/0!</v>
      </c>
    </row>
    <row r="253" spans="2:91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8"/>
        <v>10</v>
      </c>
      <c r="AY253" s="100" t="e">
        <f t="shared" si="109"/>
        <v>#DIV/0!</v>
      </c>
      <c r="AZ253" s="101" t="e">
        <f t="shared" si="110"/>
        <v>#DIV/0!</v>
      </c>
      <c r="BA253" s="102">
        <f t="shared" si="111"/>
        <v>0</v>
      </c>
      <c r="BB253" s="100" t="e">
        <f t="shared" si="112"/>
        <v>#DIV/0!</v>
      </c>
      <c r="BC253" s="100">
        <f t="shared" si="113"/>
        <v>0</v>
      </c>
      <c r="BD253" s="100" t="e">
        <f t="shared" si="114"/>
        <v>#DIV/0!</v>
      </c>
      <c r="BE253" s="100">
        <f t="shared" si="115"/>
        <v>0</v>
      </c>
      <c r="BF253" s="100" t="e">
        <f t="shared" si="116"/>
        <v>#DIV/0!</v>
      </c>
      <c r="BG253" s="103" t="e">
        <f>+VLOOKUP(K253,'Código Barras'!$C$3:$D$1694,1,0)</f>
        <v>#N/A</v>
      </c>
      <c r="BH253" s="101" t="e">
        <f t="shared" si="117"/>
        <v>#DIV/0!</v>
      </c>
      <c r="BI253" s="103" t="e">
        <f>+VLOOKUP(M253,'Código Barras'!$C$3:$D$1694,1,0)</f>
        <v>#N/A</v>
      </c>
      <c r="BJ253" s="101" t="e">
        <f t="shared" si="118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9"/>
        <v>0</v>
      </c>
      <c r="BQ253" s="103">
        <f t="shared" si="120"/>
        <v>0</v>
      </c>
      <c r="BR253" s="103">
        <f t="shared" si="121"/>
        <v>0</v>
      </c>
      <c r="BS253" s="103">
        <f t="shared" si="122"/>
        <v>0</v>
      </c>
      <c r="BT253" s="101">
        <f t="shared" si="123"/>
        <v>0</v>
      </c>
      <c r="BU253" s="101">
        <f t="shared" si="124"/>
        <v>0</v>
      </c>
      <c r="BV253" s="101">
        <f t="shared" si="125"/>
        <v>0</v>
      </c>
      <c r="BW253" s="101">
        <f t="shared" si="126"/>
        <v>0</v>
      </c>
      <c r="BX253" s="101">
        <f t="shared" si="127"/>
        <v>0</v>
      </c>
      <c r="BY253" s="101">
        <f t="shared" si="128"/>
        <v>0</v>
      </c>
      <c r="BZ253" s="101">
        <f t="shared" si="129"/>
        <v>0</v>
      </c>
      <c r="CA253" s="101">
        <f t="shared" si="130"/>
        <v>0</v>
      </c>
      <c r="CB253" s="100">
        <f t="shared" si="131"/>
        <v>0</v>
      </c>
      <c r="CC253" s="101">
        <f t="shared" si="132"/>
        <v>0</v>
      </c>
      <c r="CD253" s="102">
        <f t="shared" si="133"/>
        <v>0</v>
      </c>
      <c r="CE253" s="100">
        <f t="shared" si="134"/>
        <v>0</v>
      </c>
      <c r="CF253" s="100">
        <f t="shared" si="135"/>
        <v>0</v>
      </c>
      <c r="CG253" s="100">
        <f t="shared" si="136"/>
        <v>0</v>
      </c>
      <c r="CH253" s="100">
        <f t="shared" si="137"/>
        <v>0</v>
      </c>
      <c r="CI253" s="100">
        <f t="shared" si="138"/>
        <v>0</v>
      </c>
      <c r="CJ253" s="103">
        <f t="shared" si="139"/>
        <v>0</v>
      </c>
      <c r="CK253" s="101">
        <f t="shared" si="140"/>
        <v>0</v>
      </c>
      <c r="CL253" s="103">
        <f t="shared" si="141"/>
        <v>0</v>
      </c>
      <c r="CM253" s="101" t="e">
        <f t="shared" si="142"/>
        <v>#DIV/0!</v>
      </c>
    </row>
    <row r="254" spans="2:91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8"/>
        <v>10</v>
      </c>
      <c r="AY254" s="100" t="e">
        <f t="shared" si="109"/>
        <v>#DIV/0!</v>
      </c>
      <c r="AZ254" s="101" t="e">
        <f t="shared" si="110"/>
        <v>#DIV/0!</v>
      </c>
      <c r="BA254" s="102">
        <f t="shared" si="111"/>
        <v>0</v>
      </c>
      <c r="BB254" s="100" t="e">
        <f t="shared" si="112"/>
        <v>#DIV/0!</v>
      </c>
      <c r="BC254" s="100">
        <f t="shared" si="113"/>
        <v>0</v>
      </c>
      <c r="BD254" s="100" t="e">
        <f t="shared" si="114"/>
        <v>#DIV/0!</v>
      </c>
      <c r="BE254" s="100">
        <f t="shared" si="115"/>
        <v>0</v>
      </c>
      <c r="BF254" s="100" t="e">
        <f t="shared" si="116"/>
        <v>#DIV/0!</v>
      </c>
      <c r="BG254" s="103" t="e">
        <f>+VLOOKUP(K254,'Código Barras'!$C$3:$D$1694,1,0)</f>
        <v>#N/A</v>
      </c>
      <c r="BH254" s="101" t="e">
        <f t="shared" si="117"/>
        <v>#DIV/0!</v>
      </c>
      <c r="BI254" s="103" t="e">
        <f>+VLOOKUP(M254,'Código Barras'!$C$3:$D$1694,1,0)</f>
        <v>#N/A</v>
      </c>
      <c r="BJ254" s="101" t="e">
        <f t="shared" si="118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9"/>
        <v>0</v>
      </c>
      <c r="BQ254" s="103">
        <f t="shared" si="120"/>
        <v>0</v>
      </c>
      <c r="BR254" s="103">
        <f t="shared" si="121"/>
        <v>0</v>
      </c>
      <c r="BS254" s="103">
        <f t="shared" si="122"/>
        <v>0</v>
      </c>
      <c r="BT254" s="101">
        <f t="shared" si="123"/>
        <v>0</v>
      </c>
      <c r="BU254" s="101">
        <f t="shared" si="124"/>
        <v>0</v>
      </c>
      <c r="BV254" s="101">
        <f t="shared" si="125"/>
        <v>0</v>
      </c>
      <c r="BW254" s="101">
        <f t="shared" si="126"/>
        <v>0</v>
      </c>
      <c r="BX254" s="101">
        <f t="shared" si="127"/>
        <v>0</v>
      </c>
      <c r="BY254" s="101">
        <f t="shared" si="128"/>
        <v>0</v>
      </c>
      <c r="BZ254" s="101">
        <f t="shared" si="129"/>
        <v>0</v>
      </c>
      <c r="CA254" s="101">
        <f t="shared" si="130"/>
        <v>0</v>
      </c>
      <c r="CB254" s="100">
        <f t="shared" si="131"/>
        <v>0</v>
      </c>
      <c r="CC254" s="101">
        <f t="shared" si="132"/>
        <v>0</v>
      </c>
      <c r="CD254" s="102">
        <f t="shared" si="133"/>
        <v>0</v>
      </c>
      <c r="CE254" s="100">
        <f t="shared" si="134"/>
        <v>0</v>
      </c>
      <c r="CF254" s="100">
        <f t="shared" si="135"/>
        <v>0</v>
      </c>
      <c r="CG254" s="100">
        <f t="shared" si="136"/>
        <v>0</v>
      </c>
      <c r="CH254" s="100">
        <f t="shared" si="137"/>
        <v>0</v>
      </c>
      <c r="CI254" s="100">
        <f t="shared" si="138"/>
        <v>0</v>
      </c>
      <c r="CJ254" s="103">
        <f t="shared" si="139"/>
        <v>0</v>
      </c>
      <c r="CK254" s="101">
        <f t="shared" si="140"/>
        <v>0</v>
      </c>
      <c r="CL254" s="103">
        <f t="shared" si="141"/>
        <v>0</v>
      </c>
      <c r="CM254" s="101" t="e">
        <f t="shared" si="142"/>
        <v>#DIV/0!</v>
      </c>
    </row>
    <row r="255" spans="2:91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8"/>
        <v>10</v>
      </c>
      <c r="AY255" s="100" t="e">
        <f t="shared" si="109"/>
        <v>#DIV/0!</v>
      </c>
      <c r="AZ255" s="101" t="e">
        <f t="shared" si="110"/>
        <v>#DIV/0!</v>
      </c>
      <c r="BA255" s="102">
        <f t="shared" si="111"/>
        <v>0</v>
      </c>
      <c r="BB255" s="100" t="e">
        <f t="shared" si="112"/>
        <v>#DIV/0!</v>
      </c>
      <c r="BC255" s="100">
        <f t="shared" si="113"/>
        <v>0</v>
      </c>
      <c r="BD255" s="100" t="e">
        <f t="shared" si="114"/>
        <v>#DIV/0!</v>
      </c>
      <c r="BE255" s="100">
        <f t="shared" si="115"/>
        <v>0</v>
      </c>
      <c r="BF255" s="100" t="e">
        <f t="shared" si="116"/>
        <v>#DIV/0!</v>
      </c>
      <c r="BG255" s="103" t="e">
        <f>+VLOOKUP(K255,'Código Barras'!$C$3:$D$1694,1,0)</f>
        <v>#N/A</v>
      </c>
      <c r="BH255" s="101" t="e">
        <f t="shared" si="117"/>
        <v>#DIV/0!</v>
      </c>
      <c r="BI255" s="103" t="e">
        <f>+VLOOKUP(M255,'Código Barras'!$C$3:$D$1694,1,0)</f>
        <v>#N/A</v>
      </c>
      <c r="BJ255" s="101" t="e">
        <f t="shared" si="118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9"/>
        <v>0</v>
      </c>
      <c r="BQ255" s="103">
        <f t="shared" si="120"/>
        <v>0</v>
      </c>
      <c r="BR255" s="103">
        <f t="shared" si="121"/>
        <v>0</v>
      </c>
      <c r="BS255" s="103">
        <f t="shared" si="122"/>
        <v>0</v>
      </c>
      <c r="BT255" s="101">
        <f t="shared" si="123"/>
        <v>0</v>
      </c>
      <c r="BU255" s="101">
        <f t="shared" si="124"/>
        <v>0</v>
      </c>
      <c r="BV255" s="101">
        <f t="shared" si="125"/>
        <v>0</v>
      </c>
      <c r="BW255" s="101">
        <f t="shared" si="126"/>
        <v>0</v>
      </c>
      <c r="BX255" s="101">
        <f t="shared" si="127"/>
        <v>0</v>
      </c>
      <c r="BY255" s="101">
        <f t="shared" si="128"/>
        <v>0</v>
      </c>
      <c r="BZ255" s="101">
        <f t="shared" si="129"/>
        <v>0</v>
      </c>
      <c r="CA255" s="101">
        <f t="shared" si="130"/>
        <v>0</v>
      </c>
      <c r="CB255" s="100">
        <f t="shared" si="131"/>
        <v>0</v>
      </c>
      <c r="CC255" s="101">
        <f t="shared" si="132"/>
        <v>0</v>
      </c>
      <c r="CD255" s="102">
        <f t="shared" si="133"/>
        <v>0</v>
      </c>
      <c r="CE255" s="100">
        <f t="shared" si="134"/>
        <v>0</v>
      </c>
      <c r="CF255" s="100">
        <f t="shared" si="135"/>
        <v>0</v>
      </c>
      <c r="CG255" s="100">
        <f t="shared" si="136"/>
        <v>0</v>
      </c>
      <c r="CH255" s="100">
        <f t="shared" si="137"/>
        <v>0</v>
      </c>
      <c r="CI255" s="100">
        <f t="shared" si="138"/>
        <v>0</v>
      </c>
      <c r="CJ255" s="103">
        <f t="shared" si="139"/>
        <v>0</v>
      </c>
      <c r="CK255" s="101">
        <f t="shared" si="140"/>
        <v>0</v>
      </c>
      <c r="CL255" s="103">
        <f t="shared" si="141"/>
        <v>0</v>
      </c>
      <c r="CM255" s="101" t="e">
        <f t="shared" si="142"/>
        <v>#DIV/0!</v>
      </c>
    </row>
    <row r="256" spans="2:91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8"/>
        <v>10</v>
      </c>
      <c r="AY256" s="100" t="e">
        <f t="shared" si="109"/>
        <v>#DIV/0!</v>
      </c>
      <c r="AZ256" s="101" t="e">
        <f t="shared" si="110"/>
        <v>#DIV/0!</v>
      </c>
      <c r="BA256" s="102">
        <f t="shared" si="111"/>
        <v>0</v>
      </c>
      <c r="BB256" s="100" t="e">
        <f t="shared" si="112"/>
        <v>#DIV/0!</v>
      </c>
      <c r="BC256" s="100">
        <f t="shared" si="113"/>
        <v>0</v>
      </c>
      <c r="BD256" s="100" t="e">
        <f t="shared" si="114"/>
        <v>#DIV/0!</v>
      </c>
      <c r="BE256" s="100">
        <f t="shared" si="115"/>
        <v>0</v>
      </c>
      <c r="BF256" s="100" t="e">
        <f t="shared" si="116"/>
        <v>#DIV/0!</v>
      </c>
      <c r="BG256" s="103" t="e">
        <f>+VLOOKUP(K256,'Código Barras'!$C$3:$D$1694,1,0)</f>
        <v>#N/A</v>
      </c>
      <c r="BH256" s="101" t="e">
        <f t="shared" si="117"/>
        <v>#DIV/0!</v>
      </c>
      <c r="BI256" s="103" t="e">
        <f>+VLOOKUP(M256,'Código Barras'!$C$3:$D$1694,1,0)</f>
        <v>#N/A</v>
      </c>
      <c r="BJ256" s="101" t="e">
        <f t="shared" si="118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9"/>
        <v>0</v>
      </c>
      <c r="BQ256" s="103">
        <f t="shared" si="120"/>
        <v>0</v>
      </c>
      <c r="BR256" s="103">
        <f t="shared" si="121"/>
        <v>0</v>
      </c>
      <c r="BS256" s="103">
        <f t="shared" si="122"/>
        <v>0</v>
      </c>
      <c r="BT256" s="101">
        <f t="shared" si="123"/>
        <v>0</v>
      </c>
      <c r="BU256" s="101">
        <f t="shared" si="124"/>
        <v>0</v>
      </c>
      <c r="BV256" s="101">
        <f t="shared" si="125"/>
        <v>0</v>
      </c>
      <c r="BW256" s="101">
        <f t="shared" si="126"/>
        <v>0</v>
      </c>
      <c r="BX256" s="101">
        <f t="shared" si="127"/>
        <v>0</v>
      </c>
      <c r="BY256" s="101">
        <f t="shared" si="128"/>
        <v>0</v>
      </c>
      <c r="BZ256" s="101">
        <f t="shared" si="129"/>
        <v>0</v>
      </c>
      <c r="CA256" s="101">
        <f t="shared" si="130"/>
        <v>0</v>
      </c>
      <c r="CB256" s="100">
        <f t="shared" si="131"/>
        <v>0</v>
      </c>
      <c r="CC256" s="101">
        <f t="shared" si="132"/>
        <v>0</v>
      </c>
      <c r="CD256" s="102">
        <f t="shared" si="133"/>
        <v>0</v>
      </c>
      <c r="CE256" s="100">
        <f t="shared" si="134"/>
        <v>0</v>
      </c>
      <c r="CF256" s="100">
        <f t="shared" si="135"/>
        <v>0</v>
      </c>
      <c r="CG256" s="100">
        <f t="shared" si="136"/>
        <v>0</v>
      </c>
      <c r="CH256" s="100">
        <f t="shared" si="137"/>
        <v>0</v>
      </c>
      <c r="CI256" s="100">
        <f t="shared" si="138"/>
        <v>0</v>
      </c>
      <c r="CJ256" s="103">
        <f t="shared" si="139"/>
        <v>0</v>
      </c>
      <c r="CK256" s="101">
        <f t="shared" si="140"/>
        <v>0</v>
      </c>
      <c r="CL256" s="103">
        <f t="shared" si="141"/>
        <v>0</v>
      </c>
      <c r="CM256" s="101" t="e">
        <f t="shared" si="142"/>
        <v>#DIV/0!</v>
      </c>
    </row>
    <row r="257" spans="2:91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8"/>
        <v>10</v>
      </c>
      <c r="AY257" s="100" t="e">
        <f t="shared" si="109"/>
        <v>#DIV/0!</v>
      </c>
      <c r="AZ257" s="101" t="e">
        <f t="shared" si="110"/>
        <v>#DIV/0!</v>
      </c>
      <c r="BA257" s="102">
        <f t="shared" si="111"/>
        <v>0</v>
      </c>
      <c r="BB257" s="100" t="e">
        <f t="shared" si="112"/>
        <v>#DIV/0!</v>
      </c>
      <c r="BC257" s="100">
        <f t="shared" si="113"/>
        <v>0</v>
      </c>
      <c r="BD257" s="100" t="e">
        <f t="shared" si="114"/>
        <v>#DIV/0!</v>
      </c>
      <c r="BE257" s="100">
        <f t="shared" si="115"/>
        <v>0</v>
      </c>
      <c r="BF257" s="100" t="e">
        <f t="shared" si="116"/>
        <v>#DIV/0!</v>
      </c>
      <c r="BG257" s="103" t="e">
        <f>+VLOOKUP(K257,'Código Barras'!$C$3:$D$1694,1,0)</f>
        <v>#N/A</v>
      </c>
      <c r="BH257" s="101" t="e">
        <f t="shared" si="117"/>
        <v>#DIV/0!</v>
      </c>
      <c r="BI257" s="103" t="e">
        <f>+VLOOKUP(M257,'Código Barras'!$C$3:$D$1694,1,0)</f>
        <v>#N/A</v>
      </c>
      <c r="BJ257" s="101" t="e">
        <f t="shared" si="118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9"/>
        <v>0</v>
      </c>
      <c r="BQ257" s="103">
        <f t="shared" si="120"/>
        <v>0</v>
      </c>
      <c r="BR257" s="103">
        <f t="shared" si="121"/>
        <v>0</v>
      </c>
      <c r="BS257" s="103">
        <f t="shared" si="122"/>
        <v>0</v>
      </c>
      <c r="BT257" s="101">
        <f t="shared" si="123"/>
        <v>0</v>
      </c>
      <c r="BU257" s="101">
        <f t="shared" si="124"/>
        <v>0</v>
      </c>
      <c r="BV257" s="101">
        <f t="shared" si="125"/>
        <v>0</v>
      </c>
      <c r="BW257" s="101">
        <f t="shared" si="126"/>
        <v>0</v>
      </c>
      <c r="BX257" s="101">
        <f t="shared" si="127"/>
        <v>0</v>
      </c>
      <c r="BY257" s="101">
        <f t="shared" si="128"/>
        <v>0</v>
      </c>
      <c r="BZ257" s="101">
        <f t="shared" si="129"/>
        <v>0</v>
      </c>
      <c r="CA257" s="101">
        <f t="shared" si="130"/>
        <v>0</v>
      </c>
      <c r="CB257" s="100">
        <f t="shared" si="131"/>
        <v>0</v>
      </c>
      <c r="CC257" s="101">
        <f t="shared" si="132"/>
        <v>0</v>
      </c>
      <c r="CD257" s="102">
        <f t="shared" si="133"/>
        <v>0</v>
      </c>
      <c r="CE257" s="100">
        <f t="shared" si="134"/>
        <v>0</v>
      </c>
      <c r="CF257" s="100">
        <f t="shared" si="135"/>
        <v>0</v>
      </c>
      <c r="CG257" s="100">
        <f t="shared" si="136"/>
        <v>0</v>
      </c>
      <c r="CH257" s="100">
        <f t="shared" si="137"/>
        <v>0</v>
      </c>
      <c r="CI257" s="100">
        <f t="shared" si="138"/>
        <v>0</v>
      </c>
      <c r="CJ257" s="103">
        <f t="shared" si="139"/>
        <v>0</v>
      </c>
      <c r="CK257" s="101">
        <f t="shared" si="140"/>
        <v>0</v>
      </c>
      <c r="CL257" s="103">
        <f t="shared" si="141"/>
        <v>0</v>
      </c>
      <c r="CM257" s="101" t="e">
        <f t="shared" si="142"/>
        <v>#DIV/0!</v>
      </c>
    </row>
    <row r="258" spans="2:91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8"/>
        <v>10</v>
      </c>
      <c r="AY258" s="100" t="e">
        <f t="shared" si="109"/>
        <v>#DIV/0!</v>
      </c>
      <c r="AZ258" s="101" t="e">
        <f t="shared" si="110"/>
        <v>#DIV/0!</v>
      </c>
      <c r="BA258" s="102">
        <f t="shared" si="111"/>
        <v>0</v>
      </c>
      <c r="BB258" s="100" t="e">
        <f t="shared" si="112"/>
        <v>#DIV/0!</v>
      </c>
      <c r="BC258" s="100">
        <f t="shared" si="113"/>
        <v>0</v>
      </c>
      <c r="BD258" s="100" t="e">
        <f t="shared" si="114"/>
        <v>#DIV/0!</v>
      </c>
      <c r="BE258" s="100">
        <f t="shared" si="115"/>
        <v>0</v>
      </c>
      <c r="BF258" s="100" t="e">
        <f t="shared" si="116"/>
        <v>#DIV/0!</v>
      </c>
      <c r="BG258" s="103" t="e">
        <f>+VLOOKUP(K258,'Código Barras'!$C$3:$D$1694,1,0)</f>
        <v>#N/A</v>
      </c>
      <c r="BH258" s="101" t="e">
        <f t="shared" si="117"/>
        <v>#DIV/0!</v>
      </c>
      <c r="BI258" s="103" t="e">
        <f>+VLOOKUP(M258,'Código Barras'!$C$3:$D$1694,1,0)</f>
        <v>#N/A</v>
      </c>
      <c r="BJ258" s="101" t="e">
        <f t="shared" si="118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9"/>
        <v>0</v>
      </c>
      <c r="BQ258" s="103">
        <f t="shared" si="120"/>
        <v>0</v>
      </c>
      <c r="BR258" s="103">
        <f t="shared" si="121"/>
        <v>0</v>
      </c>
      <c r="BS258" s="103">
        <f t="shared" si="122"/>
        <v>0</v>
      </c>
      <c r="BT258" s="101">
        <f t="shared" si="123"/>
        <v>0</v>
      </c>
      <c r="BU258" s="101">
        <f t="shared" si="124"/>
        <v>0</v>
      </c>
      <c r="BV258" s="101">
        <f t="shared" si="125"/>
        <v>0</v>
      </c>
      <c r="BW258" s="101">
        <f t="shared" si="126"/>
        <v>0</v>
      </c>
      <c r="BX258" s="101">
        <f t="shared" si="127"/>
        <v>0</v>
      </c>
      <c r="BY258" s="101">
        <f t="shared" si="128"/>
        <v>0</v>
      </c>
      <c r="BZ258" s="101">
        <f t="shared" si="129"/>
        <v>0</v>
      </c>
      <c r="CA258" s="101">
        <f t="shared" si="130"/>
        <v>0</v>
      </c>
      <c r="CB258" s="100">
        <f t="shared" si="131"/>
        <v>0</v>
      </c>
      <c r="CC258" s="101">
        <f t="shared" si="132"/>
        <v>0</v>
      </c>
      <c r="CD258" s="102">
        <f t="shared" si="133"/>
        <v>0</v>
      </c>
      <c r="CE258" s="100">
        <f t="shared" si="134"/>
        <v>0</v>
      </c>
      <c r="CF258" s="100">
        <f t="shared" si="135"/>
        <v>0</v>
      </c>
      <c r="CG258" s="100">
        <f t="shared" si="136"/>
        <v>0</v>
      </c>
      <c r="CH258" s="100">
        <f t="shared" si="137"/>
        <v>0</v>
      </c>
      <c r="CI258" s="100">
        <f t="shared" si="138"/>
        <v>0</v>
      </c>
      <c r="CJ258" s="103">
        <f t="shared" si="139"/>
        <v>0</v>
      </c>
      <c r="CK258" s="101">
        <f t="shared" si="140"/>
        <v>0</v>
      </c>
      <c r="CL258" s="103">
        <f t="shared" si="141"/>
        <v>0</v>
      </c>
      <c r="CM258" s="101" t="e">
        <f t="shared" si="142"/>
        <v>#DIV/0!</v>
      </c>
    </row>
    <row r="259" spans="2:91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8"/>
        <v>10</v>
      </c>
      <c r="AY259" s="100" t="e">
        <f t="shared" si="109"/>
        <v>#DIV/0!</v>
      </c>
      <c r="AZ259" s="101" t="e">
        <f t="shared" si="110"/>
        <v>#DIV/0!</v>
      </c>
      <c r="BA259" s="102">
        <f t="shared" si="111"/>
        <v>0</v>
      </c>
      <c r="BB259" s="100" t="e">
        <f t="shared" si="112"/>
        <v>#DIV/0!</v>
      </c>
      <c r="BC259" s="100">
        <f t="shared" si="113"/>
        <v>0</v>
      </c>
      <c r="BD259" s="100" t="e">
        <f t="shared" si="114"/>
        <v>#DIV/0!</v>
      </c>
      <c r="BE259" s="100">
        <f t="shared" si="115"/>
        <v>0</v>
      </c>
      <c r="BF259" s="100" t="e">
        <f t="shared" si="116"/>
        <v>#DIV/0!</v>
      </c>
      <c r="BG259" s="103" t="e">
        <f>+VLOOKUP(K259,'Código Barras'!$C$3:$D$1694,1,0)</f>
        <v>#N/A</v>
      </c>
      <c r="BH259" s="101" t="e">
        <f t="shared" si="117"/>
        <v>#DIV/0!</v>
      </c>
      <c r="BI259" s="103" t="e">
        <f>+VLOOKUP(M259,'Código Barras'!$C$3:$D$1694,1,0)</f>
        <v>#N/A</v>
      </c>
      <c r="BJ259" s="101" t="e">
        <f t="shared" si="118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9"/>
        <v>0</v>
      </c>
      <c r="BQ259" s="103">
        <f t="shared" si="120"/>
        <v>0</v>
      </c>
      <c r="BR259" s="103">
        <f t="shared" si="121"/>
        <v>0</v>
      </c>
      <c r="BS259" s="103">
        <f t="shared" si="122"/>
        <v>0</v>
      </c>
      <c r="BT259" s="101">
        <f t="shared" si="123"/>
        <v>0</v>
      </c>
      <c r="BU259" s="101">
        <f t="shared" si="124"/>
        <v>0</v>
      </c>
      <c r="BV259" s="101">
        <f t="shared" si="125"/>
        <v>0</v>
      </c>
      <c r="BW259" s="101">
        <f t="shared" si="126"/>
        <v>0</v>
      </c>
      <c r="BX259" s="101">
        <f t="shared" si="127"/>
        <v>0</v>
      </c>
      <c r="BY259" s="101">
        <f t="shared" si="128"/>
        <v>0</v>
      </c>
      <c r="BZ259" s="101">
        <f t="shared" si="129"/>
        <v>0</v>
      </c>
      <c r="CA259" s="101">
        <f t="shared" si="130"/>
        <v>0</v>
      </c>
      <c r="CB259" s="100">
        <f t="shared" si="131"/>
        <v>0</v>
      </c>
      <c r="CC259" s="101">
        <f t="shared" si="132"/>
        <v>0</v>
      </c>
      <c r="CD259" s="102">
        <f t="shared" si="133"/>
        <v>0</v>
      </c>
      <c r="CE259" s="100">
        <f t="shared" si="134"/>
        <v>0</v>
      </c>
      <c r="CF259" s="100">
        <f t="shared" si="135"/>
        <v>0</v>
      </c>
      <c r="CG259" s="100">
        <f t="shared" si="136"/>
        <v>0</v>
      </c>
      <c r="CH259" s="100">
        <f t="shared" si="137"/>
        <v>0</v>
      </c>
      <c r="CI259" s="100">
        <f t="shared" si="138"/>
        <v>0</v>
      </c>
      <c r="CJ259" s="103">
        <f t="shared" si="139"/>
        <v>0</v>
      </c>
      <c r="CK259" s="101">
        <f t="shared" si="140"/>
        <v>0</v>
      </c>
      <c r="CL259" s="103">
        <f t="shared" si="141"/>
        <v>0</v>
      </c>
      <c r="CM259" s="101" t="e">
        <f t="shared" si="142"/>
        <v>#DIV/0!</v>
      </c>
    </row>
    <row r="260" spans="2:91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8"/>
        <v>10</v>
      </c>
      <c r="AY260" s="100" t="e">
        <f t="shared" si="109"/>
        <v>#DIV/0!</v>
      </c>
      <c r="AZ260" s="101" t="e">
        <f t="shared" si="110"/>
        <v>#DIV/0!</v>
      </c>
      <c r="BA260" s="102">
        <f t="shared" si="111"/>
        <v>0</v>
      </c>
      <c r="BB260" s="100" t="e">
        <f t="shared" si="112"/>
        <v>#DIV/0!</v>
      </c>
      <c r="BC260" s="100">
        <f t="shared" si="113"/>
        <v>0</v>
      </c>
      <c r="BD260" s="100" t="e">
        <f t="shared" si="114"/>
        <v>#DIV/0!</v>
      </c>
      <c r="BE260" s="100">
        <f t="shared" si="115"/>
        <v>0</v>
      </c>
      <c r="BF260" s="100" t="e">
        <f t="shared" si="116"/>
        <v>#DIV/0!</v>
      </c>
      <c r="BG260" s="103" t="e">
        <f>+VLOOKUP(K260,'Código Barras'!$C$3:$D$1694,1,0)</f>
        <v>#N/A</v>
      </c>
      <c r="BH260" s="101" t="e">
        <f t="shared" si="117"/>
        <v>#DIV/0!</v>
      </c>
      <c r="BI260" s="103" t="e">
        <f>+VLOOKUP(M260,'Código Barras'!$C$3:$D$1694,1,0)</f>
        <v>#N/A</v>
      </c>
      <c r="BJ260" s="101" t="e">
        <f t="shared" si="118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9"/>
        <v>0</v>
      </c>
      <c r="BQ260" s="103">
        <f t="shared" si="120"/>
        <v>0</v>
      </c>
      <c r="BR260" s="103">
        <f t="shared" si="121"/>
        <v>0</v>
      </c>
      <c r="BS260" s="103">
        <f t="shared" si="122"/>
        <v>0</v>
      </c>
      <c r="BT260" s="101">
        <f t="shared" si="123"/>
        <v>0</v>
      </c>
      <c r="BU260" s="101">
        <f t="shared" si="124"/>
        <v>0</v>
      </c>
      <c r="BV260" s="101">
        <f t="shared" si="125"/>
        <v>0</v>
      </c>
      <c r="BW260" s="101">
        <f t="shared" si="126"/>
        <v>0</v>
      </c>
      <c r="BX260" s="101">
        <f t="shared" si="127"/>
        <v>0</v>
      </c>
      <c r="BY260" s="101">
        <f t="shared" si="128"/>
        <v>0</v>
      </c>
      <c r="BZ260" s="101">
        <f t="shared" si="129"/>
        <v>0</v>
      </c>
      <c r="CA260" s="101">
        <f t="shared" si="130"/>
        <v>0</v>
      </c>
      <c r="CB260" s="100">
        <f t="shared" si="131"/>
        <v>0</v>
      </c>
      <c r="CC260" s="101">
        <f t="shared" si="132"/>
        <v>0</v>
      </c>
      <c r="CD260" s="102">
        <f t="shared" si="133"/>
        <v>0</v>
      </c>
      <c r="CE260" s="100">
        <f t="shared" si="134"/>
        <v>0</v>
      </c>
      <c r="CF260" s="100">
        <f t="shared" si="135"/>
        <v>0</v>
      </c>
      <c r="CG260" s="100">
        <f t="shared" si="136"/>
        <v>0</v>
      </c>
      <c r="CH260" s="100">
        <f t="shared" si="137"/>
        <v>0</v>
      </c>
      <c r="CI260" s="100">
        <f t="shared" si="138"/>
        <v>0</v>
      </c>
      <c r="CJ260" s="103">
        <f t="shared" si="139"/>
        <v>0</v>
      </c>
      <c r="CK260" s="101">
        <f t="shared" si="140"/>
        <v>0</v>
      </c>
      <c r="CL260" s="103">
        <f t="shared" si="141"/>
        <v>0</v>
      </c>
      <c r="CM260" s="101" t="e">
        <f t="shared" si="142"/>
        <v>#DIV/0!</v>
      </c>
    </row>
    <row r="261" spans="2:91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8"/>
        <v>10</v>
      </c>
      <c r="AY261" s="100" t="e">
        <f t="shared" si="109"/>
        <v>#DIV/0!</v>
      </c>
      <c r="AZ261" s="101" t="e">
        <f t="shared" si="110"/>
        <v>#DIV/0!</v>
      </c>
      <c r="BA261" s="102">
        <f t="shared" si="111"/>
        <v>0</v>
      </c>
      <c r="BB261" s="100" t="e">
        <f t="shared" si="112"/>
        <v>#DIV/0!</v>
      </c>
      <c r="BC261" s="100">
        <f t="shared" si="113"/>
        <v>0</v>
      </c>
      <c r="BD261" s="100" t="e">
        <f t="shared" si="114"/>
        <v>#DIV/0!</v>
      </c>
      <c r="BE261" s="100">
        <f t="shared" si="115"/>
        <v>0</v>
      </c>
      <c r="BF261" s="100" t="e">
        <f t="shared" si="116"/>
        <v>#DIV/0!</v>
      </c>
      <c r="BG261" s="103" t="e">
        <f>+VLOOKUP(K261,'Código Barras'!$C$3:$D$1694,1,0)</f>
        <v>#N/A</v>
      </c>
      <c r="BH261" s="101" t="e">
        <f t="shared" si="117"/>
        <v>#DIV/0!</v>
      </c>
      <c r="BI261" s="103" t="e">
        <f>+VLOOKUP(M261,'Código Barras'!$C$3:$D$1694,1,0)</f>
        <v>#N/A</v>
      </c>
      <c r="BJ261" s="101" t="e">
        <f t="shared" si="118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9"/>
        <v>0</v>
      </c>
      <c r="BQ261" s="103">
        <f t="shared" si="120"/>
        <v>0</v>
      </c>
      <c r="BR261" s="103">
        <f t="shared" si="121"/>
        <v>0</v>
      </c>
      <c r="BS261" s="103">
        <f t="shared" si="122"/>
        <v>0</v>
      </c>
      <c r="BT261" s="101">
        <f t="shared" si="123"/>
        <v>0</v>
      </c>
      <c r="BU261" s="101">
        <f t="shared" si="124"/>
        <v>0</v>
      </c>
      <c r="BV261" s="101">
        <f t="shared" si="125"/>
        <v>0</v>
      </c>
      <c r="BW261" s="101">
        <f t="shared" si="126"/>
        <v>0</v>
      </c>
      <c r="BX261" s="101">
        <f t="shared" si="127"/>
        <v>0</v>
      </c>
      <c r="BY261" s="101">
        <f t="shared" si="128"/>
        <v>0</v>
      </c>
      <c r="BZ261" s="101">
        <f t="shared" si="129"/>
        <v>0</v>
      </c>
      <c r="CA261" s="101">
        <f t="shared" si="130"/>
        <v>0</v>
      </c>
      <c r="CB261" s="100">
        <f t="shared" si="131"/>
        <v>0</v>
      </c>
      <c r="CC261" s="101">
        <f t="shared" si="132"/>
        <v>0</v>
      </c>
      <c r="CD261" s="102">
        <f t="shared" si="133"/>
        <v>0</v>
      </c>
      <c r="CE261" s="100">
        <f t="shared" si="134"/>
        <v>0</v>
      </c>
      <c r="CF261" s="100">
        <f t="shared" si="135"/>
        <v>0</v>
      </c>
      <c r="CG261" s="100">
        <f t="shared" si="136"/>
        <v>0</v>
      </c>
      <c r="CH261" s="100">
        <f t="shared" si="137"/>
        <v>0</v>
      </c>
      <c r="CI261" s="100">
        <f t="shared" si="138"/>
        <v>0</v>
      </c>
      <c r="CJ261" s="103">
        <f t="shared" si="139"/>
        <v>0</v>
      </c>
      <c r="CK261" s="101">
        <f t="shared" si="140"/>
        <v>0</v>
      </c>
      <c r="CL261" s="103">
        <f t="shared" si="141"/>
        <v>0</v>
      </c>
      <c r="CM261" s="101" t="e">
        <f t="shared" si="142"/>
        <v>#DIV/0!</v>
      </c>
    </row>
    <row r="262" spans="2:91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8"/>
        <v>10</v>
      </c>
      <c r="AY262" s="100" t="e">
        <f t="shared" si="109"/>
        <v>#DIV/0!</v>
      </c>
      <c r="AZ262" s="101" t="e">
        <f t="shared" si="110"/>
        <v>#DIV/0!</v>
      </c>
      <c r="BA262" s="102">
        <f t="shared" si="111"/>
        <v>0</v>
      </c>
      <c r="BB262" s="100" t="e">
        <f t="shared" si="112"/>
        <v>#DIV/0!</v>
      </c>
      <c r="BC262" s="100">
        <f t="shared" si="113"/>
        <v>0</v>
      </c>
      <c r="BD262" s="100" t="e">
        <f t="shared" si="114"/>
        <v>#DIV/0!</v>
      </c>
      <c r="BE262" s="100">
        <f t="shared" si="115"/>
        <v>0</v>
      </c>
      <c r="BF262" s="100" t="e">
        <f t="shared" si="116"/>
        <v>#DIV/0!</v>
      </c>
      <c r="BG262" s="103" t="e">
        <f>+VLOOKUP(K262,'Código Barras'!$C$3:$D$1694,1,0)</f>
        <v>#N/A</v>
      </c>
      <c r="BH262" s="101" t="e">
        <f t="shared" si="117"/>
        <v>#DIV/0!</v>
      </c>
      <c r="BI262" s="103" t="e">
        <f>+VLOOKUP(M262,'Código Barras'!$C$3:$D$1694,1,0)</f>
        <v>#N/A</v>
      </c>
      <c r="BJ262" s="101" t="e">
        <f t="shared" si="118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9"/>
        <v>0</v>
      </c>
      <c r="BQ262" s="103">
        <f t="shared" si="120"/>
        <v>0</v>
      </c>
      <c r="BR262" s="103">
        <f t="shared" si="121"/>
        <v>0</v>
      </c>
      <c r="BS262" s="103">
        <f t="shared" si="122"/>
        <v>0</v>
      </c>
      <c r="BT262" s="101">
        <f t="shared" si="123"/>
        <v>0</v>
      </c>
      <c r="BU262" s="101">
        <f t="shared" si="124"/>
        <v>0</v>
      </c>
      <c r="BV262" s="101">
        <f t="shared" si="125"/>
        <v>0</v>
      </c>
      <c r="BW262" s="101">
        <f t="shared" si="126"/>
        <v>0</v>
      </c>
      <c r="BX262" s="101">
        <f t="shared" si="127"/>
        <v>0</v>
      </c>
      <c r="BY262" s="101">
        <f t="shared" si="128"/>
        <v>0</v>
      </c>
      <c r="BZ262" s="101">
        <f t="shared" si="129"/>
        <v>0</v>
      </c>
      <c r="CA262" s="101">
        <f t="shared" si="130"/>
        <v>0</v>
      </c>
      <c r="CB262" s="100">
        <f t="shared" si="131"/>
        <v>0</v>
      </c>
      <c r="CC262" s="101">
        <f t="shared" si="132"/>
        <v>0</v>
      </c>
      <c r="CD262" s="102">
        <f t="shared" si="133"/>
        <v>0</v>
      </c>
      <c r="CE262" s="100">
        <f t="shared" si="134"/>
        <v>0</v>
      </c>
      <c r="CF262" s="100">
        <f t="shared" si="135"/>
        <v>0</v>
      </c>
      <c r="CG262" s="100">
        <f t="shared" si="136"/>
        <v>0</v>
      </c>
      <c r="CH262" s="100">
        <f t="shared" si="137"/>
        <v>0</v>
      </c>
      <c r="CI262" s="100">
        <f t="shared" si="138"/>
        <v>0</v>
      </c>
      <c r="CJ262" s="103">
        <f t="shared" si="139"/>
        <v>0</v>
      </c>
      <c r="CK262" s="101">
        <f t="shared" si="140"/>
        <v>0</v>
      </c>
      <c r="CL262" s="103">
        <f t="shared" si="141"/>
        <v>0</v>
      </c>
      <c r="CM262" s="101" t="e">
        <f t="shared" si="142"/>
        <v>#DIV/0!</v>
      </c>
    </row>
    <row r="263" spans="2:91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8"/>
        <v>10</v>
      </c>
      <c r="AY263" s="100" t="e">
        <f t="shared" si="109"/>
        <v>#DIV/0!</v>
      </c>
      <c r="AZ263" s="101" t="e">
        <f t="shared" si="110"/>
        <v>#DIV/0!</v>
      </c>
      <c r="BA263" s="102">
        <f t="shared" si="111"/>
        <v>0</v>
      </c>
      <c r="BB263" s="100" t="e">
        <f t="shared" si="112"/>
        <v>#DIV/0!</v>
      </c>
      <c r="BC263" s="100">
        <f t="shared" si="113"/>
        <v>0</v>
      </c>
      <c r="BD263" s="100" t="e">
        <f t="shared" si="114"/>
        <v>#DIV/0!</v>
      </c>
      <c r="BE263" s="100">
        <f t="shared" si="115"/>
        <v>0</v>
      </c>
      <c r="BF263" s="100" t="e">
        <f t="shared" si="116"/>
        <v>#DIV/0!</v>
      </c>
      <c r="BG263" s="103" t="e">
        <f>+VLOOKUP(K263,'Código Barras'!$C$3:$D$1694,1,0)</f>
        <v>#N/A</v>
      </c>
      <c r="BH263" s="101" t="e">
        <f t="shared" si="117"/>
        <v>#DIV/0!</v>
      </c>
      <c r="BI263" s="103" t="e">
        <f>+VLOOKUP(M263,'Código Barras'!$C$3:$D$1694,1,0)</f>
        <v>#N/A</v>
      </c>
      <c r="BJ263" s="101" t="e">
        <f t="shared" si="118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9"/>
        <v>0</v>
      </c>
      <c r="BQ263" s="103">
        <f t="shared" si="120"/>
        <v>0</v>
      </c>
      <c r="BR263" s="103">
        <f t="shared" si="121"/>
        <v>0</v>
      </c>
      <c r="BS263" s="103">
        <f t="shared" si="122"/>
        <v>0</v>
      </c>
      <c r="BT263" s="101">
        <f t="shared" si="123"/>
        <v>0</v>
      </c>
      <c r="BU263" s="101">
        <f t="shared" si="124"/>
        <v>0</v>
      </c>
      <c r="BV263" s="101">
        <f t="shared" si="125"/>
        <v>0</v>
      </c>
      <c r="BW263" s="101">
        <f t="shared" si="126"/>
        <v>0</v>
      </c>
      <c r="BX263" s="101">
        <f t="shared" si="127"/>
        <v>0</v>
      </c>
      <c r="BY263" s="101">
        <f t="shared" si="128"/>
        <v>0</v>
      </c>
      <c r="BZ263" s="101">
        <f t="shared" si="129"/>
        <v>0</v>
      </c>
      <c r="CA263" s="101">
        <f t="shared" si="130"/>
        <v>0</v>
      </c>
      <c r="CB263" s="100">
        <f t="shared" si="131"/>
        <v>0</v>
      </c>
      <c r="CC263" s="101">
        <f t="shared" si="132"/>
        <v>0</v>
      </c>
      <c r="CD263" s="102">
        <f t="shared" si="133"/>
        <v>0</v>
      </c>
      <c r="CE263" s="100">
        <f t="shared" si="134"/>
        <v>0</v>
      </c>
      <c r="CF263" s="100">
        <f t="shared" si="135"/>
        <v>0</v>
      </c>
      <c r="CG263" s="100">
        <f t="shared" si="136"/>
        <v>0</v>
      </c>
      <c r="CH263" s="100">
        <f t="shared" si="137"/>
        <v>0</v>
      </c>
      <c r="CI263" s="100">
        <f t="shared" si="138"/>
        <v>0</v>
      </c>
      <c r="CJ263" s="103">
        <f t="shared" si="139"/>
        <v>0</v>
      </c>
      <c r="CK263" s="101">
        <f t="shared" si="140"/>
        <v>0</v>
      </c>
      <c r="CL263" s="103">
        <f t="shared" si="141"/>
        <v>0</v>
      </c>
      <c r="CM263" s="101" t="e">
        <f t="shared" si="142"/>
        <v>#DIV/0!</v>
      </c>
    </row>
    <row r="264" spans="2:91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8"/>
        <v>10</v>
      </c>
      <c r="AY264" s="100" t="e">
        <f t="shared" si="109"/>
        <v>#DIV/0!</v>
      </c>
      <c r="AZ264" s="101" t="e">
        <f t="shared" si="110"/>
        <v>#DIV/0!</v>
      </c>
      <c r="BA264" s="102">
        <f t="shared" si="111"/>
        <v>0</v>
      </c>
      <c r="BB264" s="100" t="e">
        <f t="shared" si="112"/>
        <v>#DIV/0!</v>
      </c>
      <c r="BC264" s="100">
        <f t="shared" si="113"/>
        <v>0</v>
      </c>
      <c r="BD264" s="100" t="e">
        <f t="shared" si="114"/>
        <v>#DIV/0!</v>
      </c>
      <c r="BE264" s="100">
        <f t="shared" si="115"/>
        <v>0</v>
      </c>
      <c r="BF264" s="100" t="e">
        <f t="shared" si="116"/>
        <v>#DIV/0!</v>
      </c>
      <c r="BG264" s="103" t="e">
        <f>+VLOOKUP(K264,'Código Barras'!$C$3:$D$1694,1,0)</f>
        <v>#N/A</v>
      </c>
      <c r="BH264" s="101" t="e">
        <f t="shared" si="117"/>
        <v>#DIV/0!</v>
      </c>
      <c r="BI264" s="103" t="e">
        <f>+VLOOKUP(M264,'Código Barras'!$C$3:$D$1694,1,0)</f>
        <v>#N/A</v>
      </c>
      <c r="BJ264" s="101" t="e">
        <f t="shared" si="118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9"/>
        <v>0</v>
      </c>
      <c r="BQ264" s="103">
        <f t="shared" si="120"/>
        <v>0</v>
      </c>
      <c r="BR264" s="103">
        <f t="shared" si="121"/>
        <v>0</v>
      </c>
      <c r="BS264" s="103">
        <f t="shared" si="122"/>
        <v>0</v>
      </c>
      <c r="BT264" s="101">
        <f t="shared" si="123"/>
        <v>0</v>
      </c>
      <c r="BU264" s="101">
        <f t="shared" si="124"/>
        <v>0</v>
      </c>
      <c r="BV264" s="101">
        <f t="shared" si="125"/>
        <v>0</v>
      </c>
      <c r="BW264" s="101">
        <f t="shared" si="126"/>
        <v>0</v>
      </c>
      <c r="BX264" s="101">
        <f t="shared" si="127"/>
        <v>0</v>
      </c>
      <c r="BY264" s="101">
        <f t="shared" si="128"/>
        <v>0</v>
      </c>
      <c r="BZ264" s="101">
        <f t="shared" si="129"/>
        <v>0</v>
      </c>
      <c r="CA264" s="101">
        <f t="shared" si="130"/>
        <v>0</v>
      </c>
      <c r="CB264" s="100">
        <f t="shared" si="131"/>
        <v>0</v>
      </c>
      <c r="CC264" s="101">
        <f t="shared" si="132"/>
        <v>0</v>
      </c>
      <c r="CD264" s="102">
        <f t="shared" si="133"/>
        <v>0</v>
      </c>
      <c r="CE264" s="100">
        <f t="shared" si="134"/>
        <v>0</v>
      </c>
      <c r="CF264" s="100">
        <f t="shared" si="135"/>
        <v>0</v>
      </c>
      <c r="CG264" s="100">
        <f t="shared" si="136"/>
        <v>0</v>
      </c>
      <c r="CH264" s="100">
        <f t="shared" si="137"/>
        <v>0</v>
      </c>
      <c r="CI264" s="100">
        <f t="shared" si="138"/>
        <v>0</v>
      </c>
      <c r="CJ264" s="103">
        <f t="shared" si="139"/>
        <v>0</v>
      </c>
      <c r="CK264" s="101">
        <f t="shared" si="140"/>
        <v>0</v>
      </c>
      <c r="CL264" s="103">
        <f t="shared" si="141"/>
        <v>0</v>
      </c>
      <c r="CM264" s="101" t="e">
        <f t="shared" si="142"/>
        <v>#DIV/0!</v>
      </c>
    </row>
    <row r="265" spans="2:91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8"/>
        <v>10</v>
      </c>
      <c r="AY265" s="100" t="e">
        <f t="shared" si="109"/>
        <v>#DIV/0!</v>
      </c>
      <c r="AZ265" s="101" t="e">
        <f t="shared" si="110"/>
        <v>#DIV/0!</v>
      </c>
      <c r="BA265" s="102">
        <f t="shared" si="111"/>
        <v>0</v>
      </c>
      <c r="BB265" s="100" t="e">
        <f t="shared" si="112"/>
        <v>#DIV/0!</v>
      </c>
      <c r="BC265" s="100">
        <f t="shared" si="113"/>
        <v>0</v>
      </c>
      <c r="BD265" s="100" t="e">
        <f t="shared" si="114"/>
        <v>#DIV/0!</v>
      </c>
      <c r="BE265" s="100">
        <f t="shared" si="115"/>
        <v>0</v>
      </c>
      <c r="BF265" s="100" t="e">
        <f t="shared" si="116"/>
        <v>#DIV/0!</v>
      </c>
      <c r="BG265" s="103" t="e">
        <f>+VLOOKUP(K265,'Código Barras'!$C$3:$D$1694,1,0)</f>
        <v>#N/A</v>
      </c>
      <c r="BH265" s="101" t="e">
        <f t="shared" si="117"/>
        <v>#DIV/0!</v>
      </c>
      <c r="BI265" s="103" t="e">
        <f>+VLOOKUP(M265,'Código Barras'!$C$3:$D$1694,1,0)</f>
        <v>#N/A</v>
      </c>
      <c r="BJ265" s="101" t="e">
        <f t="shared" si="118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9"/>
        <v>0</v>
      </c>
      <c r="BQ265" s="103">
        <f t="shared" si="120"/>
        <v>0</v>
      </c>
      <c r="BR265" s="103">
        <f t="shared" si="121"/>
        <v>0</v>
      </c>
      <c r="BS265" s="103">
        <f t="shared" si="122"/>
        <v>0</v>
      </c>
      <c r="BT265" s="101">
        <f t="shared" si="123"/>
        <v>0</v>
      </c>
      <c r="BU265" s="101">
        <f t="shared" si="124"/>
        <v>0</v>
      </c>
      <c r="BV265" s="101">
        <f t="shared" si="125"/>
        <v>0</v>
      </c>
      <c r="BW265" s="101">
        <f t="shared" si="126"/>
        <v>0</v>
      </c>
      <c r="BX265" s="101">
        <f t="shared" si="127"/>
        <v>0</v>
      </c>
      <c r="BY265" s="101">
        <f t="shared" si="128"/>
        <v>0</v>
      </c>
      <c r="BZ265" s="101">
        <f t="shared" si="129"/>
        <v>0</v>
      </c>
      <c r="CA265" s="101">
        <f t="shared" si="130"/>
        <v>0</v>
      </c>
      <c r="CB265" s="100">
        <f t="shared" si="131"/>
        <v>0</v>
      </c>
      <c r="CC265" s="101">
        <f t="shared" si="132"/>
        <v>0</v>
      </c>
      <c r="CD265" s="102">
        <f t="shared" si="133"/>
        <v>0</v>
      </c>
      <c r="CE265" s="100">
        <f t="shared" si="134"/>
        <v>0</v>
      </c>
      <c r="CF265" s="100">
        <f t="shared" si="135"/>
        <v>0</v>
      </c>
      <c r="CG265" s="100">
        <f t="shared" si="136"/>
        <v>0</v>
      </c>
      <c r="CH265" s="100">
        <f t="shared" si="137"/>
        <v>0</v>
      </c>
      <c r="CI265" s="100">
        <f t="shared" si="138"/>
        <v>0</v>
      </c>
      <c r="CJ265" s="103">
        <f t="shared" si="139"/>
        <v>0</v>
      </c>
      <c r="CK265" s="101">
        <f t="shared" si="140"/>
        <v>0</v>
      </c>
      <c r="CL265" s="103">
        <f t="shared" si="141"/>
        <v>0</v>
      </c>
      <c r="CM265" s="101" t="e">
        <f t="shared" si="142"/>
        <v>#DIV/0!</v>
      </c>
    </row>
    <row r="266" spans="2:91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8"/>
        <v>10</v>
      </c>
      <c r="AY266" s="100" t="e">
        <f t="shared" si="109"/>
        <v>#DIV/0!</v>
      </c>
      <c r="AZ266" s="101" t="e">
        <f t="shared" si="110"/>
        <v>#DIV/0!</v>
      </c>
      <c r="BA266" s="102">
        <f t="shared" si="111"/>
        <v>0</v>
      </c>
      <c r="BB266" s="100" t="e">
        <f t="shared" si="112"/>
        <v>#DIV/0!</v>
      </c>
      <c r="BC266" s="100">
        <f t="shared" si="113"/>
        <v>0</v>
      </c>
      <c r="BD266" s="100" t="e">
        <f t="shared" si="114"/>
        <v>#DIV/0!</v>
      </c>
      <c r="BE266" s="100">
        <f t="shared" si="115"/>
        <v>0</v>
      </c>
      <c r="BF266" s="100" t="e">
        <f t="shared" si="116"/>
        <v>#DIV/0!</v>
      </c>
      <c r="BG266" s="103" t="e">
        <f>+VLOOKUP(K266,'Código Barras'!$C$3:$D$1694,1,0)</f>
        <v>#N/A</v>
      </c>
      <c r="BH266" s="101" t="e">
        <f t="shared" si="117"/>
        <v>#DIV/0!</v>
      </c>
      <c r="BI266" s="103" t="e">
        <f>+VLOOKUP(M266,'Código Barras'!$C$3:$D$1694,1,0)</f>
        <v>#N/A</v>
      </c>
      <c r="BJ266" s="101" t="e">
        <f t="shared" si="118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9"/>
        <v>0</v>
      </c>
      <c r="BQ266" s="103">
        <f t="shared" si="120"/>
        <v>0</v>
      </c>
      <c r="BR266" s="103">
        <f t="shared" si="121"/>
        <v>0</v>
      </c>
      <c r="BS266" s="103">
        <f t="shared" si="122"/>
        <v>0</v>
      </c>
      <c r="BT266" s="101">
        <f t="shared" si="123"/>
        <v>0</v>
      </c>
      <c r="BU266" s="101">
        <f t="shared" si="124"/>
        <v>0</v>
      </c>
      <c r="BV266" s="101">
        <f t="shared" si="125"/>
        <v>0</v>
      </c>
      <c r="BW266" s="101">
        <f t="shared" si="126"/>
        <v>0</v>
      </c>
      <c r="BX266" s="101">
        <f t="shared" si="127"/>
        <v>0</v>
      </c>
      <c r="BY266" s="101">
        <f t="shared" si="128"/>
        <v>0</v>
      </c>
      <c r="BZ266" s="101">
        <f t="shared" si="129"/>
        <v>0</v>
      </c>
      <c r="CA266" s="101">
        <f t="shared" si="130"/>
        <v>0</v>
      </c>
      <c r="CB266" s="100">
        <f t="shared" si="131"/>
        <v>0</v>
      </c>
      <c r="CC266" s="101">
        <f t="shared" si="132"/>
        <v>0</v>
      </c>
      <c r="CD266" s="102">
        <f t="shared" si="133"/>
        <v>0</v>
      </c>
      <c r="CE266" s="100">
        <f t="shared" si="134"/>
        <v>0</v>
      </c>
      <c r="CF266" s="100">
        <f t="shared" si="135"/>
        <v>0</v>
      </c>
      <c r="CG266" s="100">
        <f t="shared" si="136"/>
        <v>0</v>
      </c>
      <c r="CH266" s="100">
        <f t="shared" si="137"/>
        <v>0</v>
      </c>
      <c r="CI266" s="100">
        <f t="shared" si="138"/>
        <v>0</v>
      </c>
      <c r="CJ266" s="103">
        <f t="shared" si="139"/>
        <v>0</v>
      </c>
      <c r="CK266" s="101">
        <f t="shared" si="140"/>
        <v>0</v>
      </c>
      <c r="CL266" s="103">
        <f t="shared" si="141"/>
        <v>0</v>
      </c>
      <c r="CM266" s="101" t="e">
        <f t="shared" si="142"/>
        <v>#DIV/0!</v>
      </c>
    </row>
    <row r="267" spans="2:91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3">SUMPRODUCT(--(ISERROR(AY267:CM267)))</f>
        <v>10</v>
      </c>
      <c r="AY267" s="100" t="e">
        <f t="shared" ref="AY267:AY330" si="144">IF(OR(C267="F",C267="NC",C267="ND",C267="R"),C267,1/0)</f>
        <v>#DIV/0!</v>
      </c>
      <c r="AZ267" s="101" t="e">
        <f t="shared" ref="AZ267:AZ330" si="145">IF(ISNUMBER(D267),D267,1/0)</f>
        <v>#DIV/0!</v>
      </c>
      <c r="BA267" s="102">
        <f t="shared" ref="BA267:BA330" si="146">+E267</f>
        <v>0</v>
      </c>
      <c r="BB267" s="100" t="e">
        <f t="shared" ref="BB267:BB330" si="147">IF(ISTEXT(F267),F267,1/0)</f>
        <v>#DIV/0!</v>
      </c>
      <c r="BC267" s="100">
        <f t="shared" ref="BC267:BC330" si="148">+G267</f>
        <v>0</v>
      </c>
      <c r="BD267" s="100" t="e">
        <f t="shared" ref="BD267:BD330" si="149">IF(ISTEXT(H267),H267,1/0)</f>
        <v>#DIV/0!</v>
      </c>
      <c r="BE267" s="100">
        <f t="shared" ref="BE267:BE330" si="150">+I267</f>
        <v>0</v>
      </c>
      <c r="BF267" s="100" t="e">
        <f t="shared" ref="BF267:BF330" si="151">IF(ISTEXT(J267),J267,1/0)</f>
        <v>#DIV/0!</v>
      </c>
      <c r="BG267" s="103" t="e">
        <f>+VLOOKUP(K267,'Código Barras'!$C$3:$D$1694,1,0)</f>
        <v>#N/A</v>
      </c>
      <c r="BH267" s="101" t="e">
        <f t="shared" ref="BH267:BH330" si="152">IF(ISNUMBER(L267),L267,1/0)</f>
        <v>#DIV/0!</v>
      </c>
      <c r="BI267" s="103" t="e">
        <f>+VLOOKUP(M267,'Código Barras'!$C$3:$D$1694,1,0)</f>
        <v>#N/A</v>
      </c>
      <c r="BJ267" s="101" t="e">
        <f t="shared" ref="BJ267:BJ330" si="153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4">+T267</f>
        <v>0</v>
      </c>
      <c r="BQ267" s="103">
        <f t="shared" ref="BQ267:BQ330" si="155">+U267</f>
        <v>0</v>
      </c>
      <c r="BR267" s="103">
        <f t="shared" ref="BR267:BR330" si="156">+V267</f>
        <v>0</v>
      </c>
      <c r="BS267" s="103">
        <f t="shared" ref="BS267:BS330" si="157">+W267</f>
        <v>0</v>
      </c>
      <c r="BT267" s="101">
        <f t="shared" ref="BT267:BT330" si="158">IF(OR(ISNUMBER(X267),X267=0),X267,1/0)</f>
        <v>0</v>
      </c>
      <c r="BU267" s="101">
        <f t="shared" ref="BU267:BU330" si="159">IF(OR(ISNUMBER(Y267),Y267=0),Y267,1/0)</f>
        <v>0</v>
      </c>
      <c r="BV267" s="101">
        <f t="shared" ref="BV267:BV330" si="160">IF(OR(ISNUMBER(Z267),Z267=0),Z267,1/0)</f>
        <v>0</v>
      </c>
      <c r="BW267" s="101">
        <f t="shared" ref="BW267:BW330" si="161">IF(OR(ISNUMBER(AA267),AA267=0),AA267,1/0)</f>
        <v>0</v>
      </c>
      <c r="BX267" s="101">
        <f t="shared" ref="BX267:BX330" si="162">IF(OR(ISNUMBER(AB267),AB267=0),AB267,1/0)</f>
        <v>0</v>
      </c>
      <c r="BY267" s="101">
        <f t="shared" ref="BY267:BY330" si="163">IF(OR(ISNUMBER(AC267),AC267=0),AC267,1/0)</f>
        <v>0</v>
      </c>
      <c r="BZ267" s="101">
        <f t="shared" ref="BZ267:BZ330" si="164">IF(OR(ISNUMBER(AD267),AD267=0),AD267,1/0)</f>
        <v>0</v>
      </c>
      <c r="CA267" s="101">
        <f t="shared" ref="CA267:CA330" si="165">IF(OR(ISNUMBER(AE267),AE267=0),AE267,1/0)</f>
        <v>0</v>
      </c>
      <c r="CB267" s="100">
        <f t="shared" ref="CB267:CB330" si="166">IF(OR(ISNUMBER(AF267),AF267=0),AF267,1/0)</f>
        <v>0</v>
      </c>
      <c r="CC267" s="101">
        <f t="shared" ref="CC267:CC330" si="167">IF(OR(ISNUMBER(AG267),AG267=0),AG267,1/0)</f>
        <v>0</v>
      </c>
      <c r="CD267" s="102">
        <f t="shared" ref="CD267:CD330" si="168">IF(OR(ISNUMBER(AH267),AH267=0),AH267,1/0)</f>
        <v>0</v>
      </c>
      <c r="CE267" s="100">
        <f t="shared" ref="CE267:CE330" si="169">IF(OR(ISNUMBER(AI267),AI267=0),AI267,1/0)</f>
        <v>0</v>
      </c>
      <c r="CF267" s="100">
        <f t="shared" ref="CF267:CF330" si="170">IF(OR(ISNUMBER(AJ267),AJ267=0),AJ267,1/0)</f>
        <v>0</v>
      </c>
      <c r="CG267" s="100">
        <f t="shared" ref="CG267:CG330" si="171">IF(OR(ISNUMBER(AK267),AK267=0),AK267,1/0)</f>
        <v>0</v>
      </c>
      <c r="CH267" s="100">
        <f t="shared" ref="CH267:CH330" si="172">IF(OR(ISNUMBER(AL267),AL267=0),AL267,1/0)</f>
        <v>0</v>
      </c>
      <c r="CI267" s="100">
        <f t="shared" ref="CI267:CI330" si="173">IF(OR(ISNUMBER(AM267),AM267=0),AM267,1/0)</f>
        <v>0</v>
      </c>
      <c r="CJ267" s="103">
        <f t="shared" ref="CJ267:CJ330" si="174">IF(OR(ISNUMBER(AN267),AN267=0),AN267,1/0)</f>
        <v>0</v>
      </c>
      <c r="CK267" s="101">
        <f t="shared" ref="CK267:CK330" si="175">IF(OR(ISNUMBER(AO267),AO267=0),AO267,1/0)</f>
        <v>0</v>
      </c>
      <c r="CL267" s="103">
        <f t="shared" ref="CL267:CL330" si="176">IF(OR(ISNUMBER(AP267),AP267=0),AP267,1/0)</f>
        <v>0</v>
      </c>
      <c r="CM267" s="101" t="e">
        <f t="shared" ref="CM267:CM330" si="177">IF(ISNUMBER(AQ267),AQ267,1/0)</f>
        <v>#DIV/0!</v>
      </c>
    </row>
    <row r="268" spans="2:91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3"/>
        <v>10</v>
      </c>
      <c r="AY268" s="100" t="e">
        <f t="shared" si="144"/>
        <v>#DIV/0!</v>
      </c>
      <c r="AZ268" s="101" t="e">
        <f t="shared" si="145"/>
        <v>#DIV/0!</v>
      </c>
      <c r="BA268" s="102">
        <f t="shared" si="146"/>
        <v>0</v>
      </c>
      <c r="BB268" s="100" t="e">
        <f t="shared" si="147"/>
        <v>#DIV/0!</v>
      </c>
      <c r="BC268" s="100">
        <f t="shared" si="148"/>
        <v>0</v>
      </c>
      <c r="BD268" s="100" t="e">
        <f t="shared" si="149"/>
        <v>#DIV/0!</v>
      </c>
      <c r="BE268" s="100">
        <f t="shared" si="150"/>
        <v>0</v>
      </c>
      <c r="BF268" s="100" t="e">
        <f t="shared" si="151"/>
        <v>#DIV/0!</v>
      </c>
      <c r="BG268" s="103" t="e">
        <f>+VLOOKUP(K268,'Código Barras'!$C$3:$D$1694,1,0)</f>
        <v>#N/A</v>
      </c>
      <c r="BH268" s="101" t="e">
        <f t="shared" si="152"/>
        <v>#DIV/0!</v>
      </c>
      <c r="BI268" s="103" t="e">
        <f>+VLOOKUP(M268,'Código Barras'!$C$3:$D$1694,1,0)</f>
        <v>#N/A</v>
      </c>
      <c r="BJ268" s="101" t="e">
        <f t="shared" si="153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4"/>
        <v>0</v>
      </c>
      <c r="BQ268" s="103">
        <f t="shared" si="155"/>
        <v>0</v>
      </c>
      <c r="BR268" s="103">
        <f t="shared" si="156"/>
        <v>0</v>
      </c>
      <c r="BS268" s="103">
        <f t="shared" si="157"/>
        <v>0</v>
      </c>
      <c r="BT268" s="101">
        <f t="shared" si="158"/>
        <v>0</v>
      </c>
      <c r="BU268" s="101">
        <f t="shared" si="159"/>
        <v>0</v>
      </c>
      <c r="BV268" s="101">
        <f t="shared" si="160"/>
        <v>0</v>
      </c>
      <c r="BW268" s="101">
        <f t="shared" si="161"/>
        <v>0</v>
      </c>
      <c r="BX268" s="101">
        <f t="shared" si="162"/>
        <v>0</v>
      </c>
      <c r="BY268" s="101">
        <f t="shared" si="163"/>
        <v>0</v>
      </c>
      <c r="BZ268" s="101">
        <f t="shared" si="164"/>
        <v>0</v>
      </c>
      <c r="CA268" s="101">
        <f t="shared" si="165"/>
        <v>0</v>
      </c>
      <c r="CB268" s="100">
        <f t="shared" si="166"/>
        <v>0</v>
      </c>
      <c r="CC268" s="101">
        <f t="shared" si="167"/>
        <v>0</v>
      </c>
      <c r="CD268" s="102">
        <f t="shared" si="168"/>
        <v>0</v>
      </c>
      <c r="CE268" s="100">
        <f t="shared" si="169"/>
        <v>0</v>
      </c>
      <c r="CF268" s="100">
        <f t="shared" si="170"/>
        <v>0</v>
      </c>
      <c r="CG268" s="100">
        <f t="shared" si="171"/>
        <v>0</v>
      </c>
      <c r="CH268" s="100">
        <f t="shared" si="172"/>
        <v>0</v>
      </c>
      <c r="CI268" s="100">
        <f t="shared" si="173"/>
        <v>0</v>
      </c>
      <c r="CJ268" s="103">
        <f t="shared" si="174"/>
        <v>0</v>
      </c>
      <c r="CK268" s="101">
        <f t="shared" si="175"/>
        <v>0</v>
      </c>
      <c r="CL268" s="103">
        <f t="shared" si="176"/>
        <v>0</v>
      </c>
      <c r="CM268" s="101" t="e">
        <f t="shared" si="177"/>
        <v>#DIV/0!</v>
      </c>
    </row>
    <row r="269" spans="2:91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3"/>
        <v>10</v>
      </c>
      <c r="AY269" s="100" t="e">
        <f t="shared" si="144"/>
        <v>#DIV/0!</v>
      </c>
      <c r="AZ269" s="101" t="e">
        <f t="shared" si="145"/>
        <v>#DIV/0!</v>
      </c>
      <c r="BA269" s="102">
        <f t="shared" si="146"/>
        <v>0</v>
      </c>
      <c r="BB269" s="100" t="e">
        <f t="shared" si="147"/>
        <v>#DIV/0!</v>
      </c>
      <c r="BC269" s="100">
        <f t="shared" si="148"/>
        <v>0</v>
      </c>
      <c r="BD269" s="100" t="e">
        <f t="shared" si="149"/>
        <v>#DIV/0!</v>
      </c>
      <c r="BE269" s="100">
        <f t="shared" si="150"/>
        <v>0</v>
      </c>
      <c r="BF269" s="100" t="e">
        <f t="shared" si="151"/>
        <v>#DIV/0!</v>
      </c>
      <c r="BG269" s="103" t="e">
        <f>+VLOOKUP(K269,'Código Barras'!$C$3:$D$1694,1,0)</f>
        <v>#N/A</v>
      </c>
      <c r="BH269" s="101" t="e">
        <f t="shared" si="152"/>
        <v>#DIV/0!</v>
      </c>
      <c r="BI269" s="103" t="e">
        <f>+VLOOKUP(M269,'Código Barras'!$C$3:$D$1694,1,0)</f>
        <v>#N/A</v>
      </c>
      <c r="BJ269" s="101" t="e">
        <f t="shared" si="153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4"/>
        <v>0</v>
      </c>
      <c r="BQ269" s="103">
        <f t="shared" si="155"/>
        <v>0</v>
      </c>
      <c r="BR269" s="103">
        <f t="shared" si="156"/>
        <v>0</v>
      </c>
      <c r="BS269" s="103">
        <f t="shared" si="157"/>
        <v>0</v>
      </c>
      <c r="BT269" s="101">
        <f t="shared" si="158"/>
        <v>0</v>
      </c>
      <c r="BU269" s="101">
        <f t="shared" si="159"/>
        <v>0</v>
      </c>
      <c r="BV269" s="101">
        <f t="shared" si="160"/>
        <v>0</v>
      </c>
      <c r="BW269" s="101">
        <f t="shared" si="161"/>
        <v>0</v>
      </c>
      <c r="BX269" s="101">
        <f t="shared" si="162"/>
        <v>0</v>
      </c>
      <c r="BY269" s="101">
        <f t="shared" si="163"/>
        <v>0</v>
      </c>
      <c r="BZ269" s="101">
        <f t="shared" si="164"/>
        <v>0</v>
      </c>
      <c r="CA269" s="101">
        <f t="shared" si="165"/>
        <v>0</v>
      </c>
      <c r="CB269" s="100">
        <f t="shared" si="166"/>
        <v>0</v>
      </c>
      <c r="CC269" s="101">
        <f t="shared" si="167"/>
        <v>0</v>
      </c>
      <c r="CD269" s="102">
        <f t="shared" si="168"/>
        <v>0</v>
      </c>
      <c r="CE269" s="100">
        <f t="shared" si="169"/>
        <v>0</v>
      </c>
      <c r="CF269" s="100">
        <f t="shared" si="170"/>
        <v>0</v>
      </c>
      <c r="CG269" s="100">
        <f t="shared" si="171"/>
        <v>0</v>
      </c>
      <c r="CH269" s="100">
        <f t="shared" si="172"/>
        <v>0</v>
      </c>
      <c r="CI269" s="100">
        <f t="shared" si="173"/>
        <v>0</v>
      </c>
      <c r="CJ269" s="103">
        <f t="shared" si="174"/>
        <v>0</v>
      </c>
      <c r="CK269" s="101">
        <f t="shared" si="175"/>
        <v>0</v>
      </c>
      <c r="CL269" s="103">
        <f t="shared" si="176"/>
        <v>0</v>
      </c>
      <c r="CM269" s="101" t="e">
        <f t="shared" si="177"/>
        <v>#DIV/0!</v>
      </c>
    </row>
    <row r="270" spans="2:91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3"/>
        <v>10</v>
      </c>
      <c r="AY270" s="100" t="e">
        <f t="shared" si="144"/>
        <v>#DIV/0!</v>
      </c>
      <c r="AZ270" s="101" t="e">
        <f t="shared" si="145"/>
        <v>#DIV/0!</v>
      </c>
      <c r="BA270" s="102">
        <f t="shared" si="146"/>
        <v>0</v>
      </c>
      <c r="BB270" s="100" t="e">
        <f t="shared" si="147"/>
        <v>#DIV/0!</v>
      </c>
      <c r="BC270" s="100">
        <f t="shared" si="148"/>
        <v>0</v>
      </c>
      <c r="BD270" s="100" t="e">
        <f t="shared" si="149"/>
        <v>#DIV/0!</v>
      </c>
      <c r="BE270" s="100">
        <f t="shared" si="150"/>
        <v>0</v>
      </c>
      <c r="BF270" s="100" t="e">
        <f t="shared" si="151"/>
        <v>#DIV/0!</v>
      </c>
      <c r="BG270" s="103" t="e">
        <f>+VLOOKUP(K270,'Código Barras'!$C$3:$D$1694,1,0)</f>
        <v>#N/A</v>
      </c>
      <c r="BH270" s="101" t="e">
        <f t="shared" si="152"/>
        <v>#DIV/0!</v>
      </c>
      <c r="BI270" s="103" t="e">
        <f>+VLOOKUP(M270,'Código Barras'!$C$3:$D$1694,1,0)</f>
        <v>#N/A</v>
      </c>
      <c r="BJ270" s="101" t="e">
        <f t="shared" si="153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4"/>
        <v>0</v>
      </c>
      <c r="BQ270" s="103">
        <f t="shared" si="155"/>
        <v>0</v>
      </c>
      <c r="BR270" s="103">
        <f t="shared" si="156"/>
        <v>0</v>
      </c>
      <c r="BS270" s="103">
        <f t="shared" si="157"/>
        <v>0</v>
      </c>
      <c r="BT270" s="101">
        <f t="shared" si="158"/>
        <v>0</v>
      </c>
      <c r="BU270" s="101">
        <f t="shared" si="159"/>
        <v>0</v>
      </c>
      <c r="BV270" s="101">
        <f t="shared" si="160"/>
        <v>0</v>
      </c>
      <c r="BW270" s="101">
        <f t="shared" si="161"/>
        <v>0</v>
      </c>
      <c r="BX270" s="101">
        <f t="shared" si="162"/>
        <v>0</v>
      </c>
      <c r="BY270" s="101">
        <f t="shared" si="163"/>
        <v>0</v>
      </c>
      <c r="BZ270" s="101">
        <f t="shared" si="164"/>
        <v>0</v>
      </c>
      <c r="CA270" s="101">
        <f t="shared" si="165"/>
        <v>0</v>
      </c>
      <c r="CB270" s="100">
        <f t="shared" si="166"/>
        <v>0</v>
      </c>
      <c r="CC270" s="101">
        <f t="shared" si="167"/>
        <v>0</v>
      </c>
      <c r="CD270" s="102">
        <f t="shared" si="168"/>
        <v>0</v>
      </c>
      <c r="CE270" s="100">
        <f t="shared" si="169"/>
        <v>0</v>
      </c>
      <c r="CF270" s="100">
        <f t="shared" si="170"/>
        <v>0</v>
      </c>
      <c r="CG270" s="100">
        <f t="shared" si="171"/>
        <v>0</v>
      </c>
      <c r="CH270" s="100">
        <f t="shared" si="172"/>
        <v>0</v>
      </c>
      <c r="CI270" s="100">
        <f t="shared" si="173"/>
        <v>0</v>
      </c>
      <c r="CJ270" s="103">
        <f t="shared" si="174"/>
        <v>0</v>
      </c>
      <c r="CK270" s="101">
        <f t="shared" si="175"/>
        <v>0</v>
      </c>
      <c r="CL270" s="103">
        <f t="shared" si="176"/>
        <v>0</v>
      </c>
      <c r="CM270" s="101" t="e">
        <f t="shared" si="177"/>
        <v>#DIV/0!</v>
      </c>
    </row>
    <row r="271" spans="2:91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3"/>
        <v>10</v>
      </c>
      <c r="AY271" s="100" t="e">
        <f t="shared" si="144"/>
        <v>#DIV/0!</v>
      </c>
      <c r="AZ271" s="101" t="e">
        <f t="shared" si="145"/>
        <v>#DIV/0!</v>
      </c>
      <c r="BA271" s="102">
        <f t="shared" si="146"/>
        <v>0</v>
      </c>
      <c r="BB271" s="100" t="e">
        <f t="shared" si="147"/>
        <v>#DIV/0!</v>
      </c>
      <c r="BC271" s="100">
        <f t="shared" si="148"/>
        <v>0</v>
      </c>
      <c r="BD271" s="100" t="e">
        <f t="shared" si="149"/>
        <v>#DIV/0!</v>
      </c>
      <c r="BE271" s="100">
        <f t="shared" si="150"/>
        <v>0</v>
      </c>
      <c r="BF271" s="100" t="e">
        <f t="shared" si="151"/>
        <v>#DIV/0!</v>
      </c>
      <c r="BG271" s="103" t="e">
        <f>+VLOOKUP(K271,'Código Barras'!$C$3:$D$1694,1,0)</f>
        <v>#N/A</v>
      </c>
      <c r="BH271" s="101" t="e">
        <f t="shared" si="152"/>
        <v>#DIV/0!</v>
      </c>
      <c r="BI271" s="103" t="e">
        <f>+VLOOKUP(M271,'Código Barras'!$C$3:$D$1694,1,0)</f>
        <v>#N/A</v>
      </c>
      <c r="BJ271" s="101" t="e">
        <f t="shared" si="153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4"/>
        <v>0</v>
      </c>
      <c r="BQ271" s="103">
        <f t="shared" si="155"/>
        <v>0</v>
      </c>
      <c r="BR271" s="103">
        <f t="shared" si="156"/>
        <v>0</v>
      </c>
      <c r="BS271" s="103">
        <f t="shared" si="157"/>
        <v>0</v>
      </c>
      <c r="BT271" s="101">
        <f t="shared" si="158"/>
        <v>0</v>
      </c>
      <c r="BU271" s="101">
        <f t="shared" si="159"/>
        <v>0</v>
      </c>
      <c r="BV271" s="101">
        <f t="shared" si="160"/>
        <v>0</v>
      </c>
      <c r="BW271" s="101">
        <f t="shared" si="161"/>
        <v>0</v>
      </c>
      <c r="BX271" s="101">
        <f t="shared" si="162"/>
        <v>0</v>
      </c>
      <c r="BY271" s="101">
        <f t="shared" si="163"/>
        <v>0</v>
      </c>
      <c r="BZ271" s="101">
        <f t="shared" si="164"/>
        <v>0</v>
      </c>
      <c r="CA271" s="101">
        <f t="shared" si="165"/>
        <v>0</v>
      </c>
      <c r="CB271" s="100">
        <f t="shared" si="166"/>
        <v>0</v>
      </c>
      <c r="CC271" s="101">
        <f t="shared" si="167"/>
        <v>0</v>
      </c>
      <c r="CD271" s="102">
        <f t="shared" si="168"/>
        <v>0</v>
      </c>
      <c r="CE271" s="100">
        <f t="shared" si="169"/>
        <v>0</v>
      </c>
      <c r="CF271" s="100">
        <f t="shared" si="170"/>
        <v>0</v>
      </c>
      <c r="CG271" s="100">
        <f t="shared" si="171"/>
        <v>0</v>
      </c>
      <c r="CH271" s="100">
        <f t="shared" si="172"/>
        <v>0</v>
      </c>
      <c r="CI271" s="100">
        <f t="shared" si="173"/>
        <v>0</v>
      </c>
      <c r="CJ271" s="103">
        <f t="shared" si="174"/>
        <v>0</v>
      </c>
      <c r="CK271" s="101">
        <f t="shared" si="175"/>
        <v>0</v>
      </c>
      <c r="CL271" s="103">
        <f t="shared" si="176"/>
        <v>0</v>
      </c>
      <c r="CM271" s="101" t="e">
        <f t="shared" si="177"/>
        <v>#DIV/0!</v>
      </c>
    </row>
    <row r="272" spans="2:91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3"/>
        <v>10</v>
      </c>
      <c r="AY272" s="100" t="e">
        <f t="shared" si="144"/>
        <v>#DIV/0!</v>
      </c>
      <c r="AZ272" s="101" t="e">
        <f t="shared" si="145"/>
        <v>#DIV/0!</v>
      </c>
      <c r="BA272" s="102">
        <f t="shared" si="146"/>
        <v>0</v>
      </c>
      <c r="BB272" s="100" t="e">
        <f t="shared" si="147"/>
        <v>#DIV/0!</v>
      </c>
      <c r="BC272" s="100">
        <f t="shared" si="148"/>
        <v>0</v>
      </c>
      <c r="BD272" s="100" t="e">
        <f t="shared" si="149"/>
        <v>#DIV/0!</v>
      </c>
      <c r="BE272" s="100">
        <f t="shared" si="150"/>
        <v>0</v>
      </c>
      <c r="BF272" s="100" t="e">
        <f t="shared" si="151"/>
        <v>#DIV/0!</v>
      </c>
      <c r="BG272" s="103" t="e">
        <f>+VLOOKUP(K272,'Código Barras'!$C$3:$D$1694,1,0)</f>
        <v>#N/A</v>
      </c>
      <c r="BH272" s="101" t="e">
        <f t="shared" si="152"/>
        <v>#DIV/0!</v>
      </c>
      <c r="BI272" s="103" t="e">
        <f>+VLOOKUP(M272,'Código Barras'!$C$3:$D$1694,1,0)</f>
        <v>#N/A</v>
      </c>
      <c r="BJ272" s="101" t="e">
        <f t="shared" si="153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4"/>
        <v>0</v>
      </c>
      <c r="BQ272" s="103">
        <f t="shared" si="155"/>
        <v>0</v>
      </c>
      <c r="BR272" s="103">
        <f t="shared" si="156"/>
        <v>0</v>
      </c>
      <c r="BS272" s="103">
        <f t="shared" si="157"/>
        <v>0</v>
      </c>
      <c r="BT272" s="101">
        <f t="shared" si="158"/>
        <v>0</v>
      </c>
      <c r="BU272" s="101">
        <f t="shared" si="159"/>
        <v>0</v>
      </c>
      <c r="BV272" s="101">
        <f t="shared" si="160"/>
        <v>0</v>
      </c>
      <c r="BW272" s="101">
        <f t="shared" si="161"/>
        <v>0</v>
      </c>
      <c r="BX272" s="101">
        <f t="shared" si="162"/>
        <v>0</v>
      </c>
      <c r="BY272" s="101">
        <f t="shared" si="163"/>
        <v>0</v>
      </c>
      <c r="BZ272" s="101">
        <f t="shared" si="164"/>
        <v>0</v>
      </c>
      <c r="CA272" s="101">
        <f t="shared" si="165"/>
        <v>0</v>
      </c>
      <c r="CB272" s="100">
        <f t="shared" si="166"/>
        <v>0</v>
      </c>
      <c r="CC272" s="101">
        <f t="shared" si="167"/>
        <v>0</v>
      </c>
      <c r="CD272" s="102">
        <f t="shared" si="168"/>
        <v>0</v>
      </c>
      <c r="CE272" s="100">
        <f t="shared" si="169"/>
        <v>0</v>
      </c>
      <c r="CF272" s="100">
        <f t="shared" si="170"/>
        <v>0</v>
      </c>
      <c r="CG272" s="100">
        <f t="shared" si="171"/>
        <v>0</v>
      </c>
      <c r="CH272" s="100">
        <f t="shared" si="172"/>
        <v>0</v>
      </c>
      <c r="CI272" s="100">
        <f t="shared" si="173"/>
        <v>0</v>
      </c>
      <c r="CJ272" s="103">
        <f t="shared" si="174"/>
        <v>0</v>
      </c>
      <c r="CK272" s="101">
        <f t="shared" si="175"/>
        <v>0</v>
      </c>
      <c r="CL272" s="103">
        <f t="shared" si="176"/>
        <v>0</v>
      </c>
      <c r="CM272" s="101" t="e">
        <f t="shared" si="177"/>
        <v>#DIV/0!</v>
      </c>
    </row>
    <row r="273" spans="2:91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3"/>
        <v>10</v>
      </c>
      <c r="AY273" s="100" t="e">
        <f t="shared" si="144"/>
        <v>#DIV/0!</v>
      </c>
      <c r="AZ273" s="101" t="e">
        <f t="shared" si="145"/>
        <v>#DIV/0!</v>
      </c>
      <c r="BA273" s="102">
        <f t="shared" si="146"/>
        <v>0</v>
      </c>
      <c r="BB273" s="100" t="e">
        <f t="shared" si="147"/>
        <v>#DIV/0!</v>
      </c>
      <c r="BC273" s="100">
        <f t="shared" si="148"/>
        <v>0</v>
      </c>
      <c r="BD273" s="100" t="e">
        <f t="shared" si="149"/>
        <v>#DIV/0!</v>
      </c>
      <c r="BE273" s="100">
        <f t="shared" si="150"/>
        <v>0</v>
      </c>
      <c r="BF273" s="100" t="e">
        <f t="shared" si="151"/>
        <v>#DIV/0!</v>
      </c>
      <c r="BG273" s="103" t="e">
        <f>+VLOOKUP(K273,'Código Barras'!$C$3:$D$1694,1,0)</f>
        <v>#N/A</v>
      </c>
      <c r="BH273" s="101" t="e">
        <f t="shared" si="152"/>
        <v>#DIV/0!</v>
      </c>
      <c r="BI273" s="103" t="e">
        <f>+VLOOKUP(M273,'Código Barras'!$C$3:$D$1694,1,0)</f>
        <v>#N/A</v>
      </c>
      <c r="BJ273" s="101" t="e">
        <f t="shared" si="153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4"/>
        <v>0</v>
      </c>
      <c r="BQ273" s="103">
        <f t="shared" si="155"/>
        <v>0</v>
      </c>
      <c r="BR273" s="103">
        <f t="shared" si="156"/>
        <v>0</v>
      </c>
      <c r="BS273" s="103">
        <f t="shared" si="157"/>
        <v>0</v>
      </c>
      <c r="BT273" s="101">
        <f t="shared" si="158"/>
        <v>0</v>
      </c>
      <c r="BU273" s="101">
        <f t="shared" si="159"/>
        <v>0</v>
      </c>
      <c r="BV273" s="101">
        <f t="shared" si="160"/>
        <v>0</v>
      </c>
      <c r="BW273" s="101">
        <f t="shared" si="161"/>
        <v>0</v>
      </c>
      <c r="BX273" s="101">
        <f t="shared" si="162"/>
        <v>0</v>
      </c>
      <c r="BY273" s="101">
        <f t="shared" si="163"/>
        <v>0</v>
      </c>
      <c r="BZ273" s="101">
        <f t="shared" si="164"/>
        <v>0</v>
      </c>
      <c r="CA273" s="101">
        <f t="shared" si="165"/>
        <v>0</v>
      </c>
      <c r="CB273" s="100">
        <f t="shared" si="166"/>
        <v>0</v>
      </c>
      <c r="CC273" s="101">
        <f t="shared" si="167"/>
        <v>0</v>
      </c>
      <c r="CD273" s="102">
        <f t="shared" si="168"/>
        <v>0</v>
      </c>
      <c r="CE273" s="100">
        <f t="shared" si="169"/>
        <v>0</v>
      </c>
      <c r="CF273" s="100">
        <f t="shared" si="170"/>
        <v>0</v>
      </c>
      <c r="CG273" s="100">
        <f t="shared" si="171"/>
        <v>0</v>
      </c>
      <c r="CH273" s="100">
        <f t="shared" si="172"/>
        <v>0</v>
      </c>
      <c r="CI273" s="100">
        <f t="shared" si="173"/>
        <v>0</v>
      </c>
      <c r="CJ273" s="103">
        <f t="shared" si="174"/>
        <v>0</v>
      </c>
      <c r="CK273" s="101">
        <f t="shared" si="175"/>
        <v>0</v>
      </c>
      <c r="CL273" s="103">
        <f t="shared" si="176"/>
        <v>0</v>
      </c>
      <c r="CM273" s="101" t="e">
        <f t="shared" si="177"/>
        <v>#DIV/0!</v>
      </c>
    </row>
    <row r="274" spans="2:91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3"/>
        <v>10</v>
      </c>
      <c r="AY274" s="100" t="e">
        <f t="shared" si="144"/>
        <v>#DIV/0!</v>
      </c>
      <c r="AZ274" s="101" t="e">
        <f t="shared" si="145"/>
        <v>#DIV/0!</v>
      </c>
      <c r="BA274" s="102">
        <f t="shared" si="146"/>
        <v>0</v>
      </c>
      <c r="BB274" s="100" t="e">
        <f t="shared" si="147"/>
        <v>#DIV/0!</v>
      </c>
      <c r="BC274" s="100">
        <f t="shared" si="148"/>
        <v>0</v>
      </c>
      <c r="BD274" s="100" t="e">
        <f t="shared" si="149"/>
        <v>#DIV/0!</v>
      </c>
      <c r="BE274" s="100">
        <f t="shared" si="150"/>
        <v>0</v>
      </c>
      <c r="BF274" s="100" t="e">
        <f t="shared" si="151"/>
        <v>#DIV/0!</v>
      </c>
      <c r="BG274" s="103" t="e">
        <f>+VLOOKUP(K274,'Código Barras'!$C$3:$D$1694,1,0)</f>
        <v>#N/A</v>
      </c>
      <c r="BH274" s="101" t="e">
        <f t="shared" si="152"/>
        <v>#DIV/0!</v>
      </c>
      <c r="BI274" s="103" t="e">
        <f>+VLOOKUP(M274,'Código Barras'!$C$3:$D$1694,1,0)</f>
        <v>#N/A</v>
      </c>
      <c r="BJ274" s="101" t="e">
        <f t="shared" si="153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4"/>
        <v>0</v>
      </c>
      <c r="BQ274" s="103">
        <f t="shared" si="155"/>
        <v>0</v>
      </c>
      <c r="BR274" s="103">
        <f t="shared" si="156"/>
        <v>0</v>
      </c>
      <c r="BS274" s="103">
        <f t="shared" si="157"/>
        <v>0</v>
      </c>
      <c r="BT274" s="101">
        <f t="shared" si="158"/>
        <v>0</v>
      </c>
      <c r="BU274" s="101">
        <f t="shared" si="159"/>
        <v>0</v>
      </c>
      <c r="BV274" s="101">
        <f t="shared" si="160"/>
        <v>0</v>
      </c>
      <c r="BW274" s="101">
        <f t="shared" si="161"/>
        <v>0</v>
      </c>
      <c r="BX274" s="101">
        <f t="shared" si="162"/>
        <v>0</v>
      </c>
      <c r="BY274" s="101">
        <f t="shared" si="163"/>
        <v>0</v>
      </c>
      <c r="BZ274" s="101">
        <f t="shared" si="164"/>
        <v>0</v>
      </c>
      <c r="CA274" s="101">
        <f t="shared" si="165"/>
        <v>0</v>
      </c>
      <c r="CB274" s="100">
        <f t="shared" si="166"/>
        <v>0</v>
      </c>
      <c r="CC274" s="101">
        <f t="shared" si="167"/>
        <v>0</v>
      </c>
      <c r="CD274" s="102">
        <f t="shared" si="168"/>
        <v>0</v>
      </c>
      <c r="CE274" s="100">
        <f t="shared" si="169"/>
        <v>0</v>
      </c>
      <c r="CF274" s="100">
        <f t="shared" si="170"/>
        <v>0</v>
      </c>
      <c r="CG274" s="100">
        <f t="shared" si="171"/>
        <v>0</v>
      </c>
      <c r="CH274" s="100">
        <f t="shared" si="172"/>
        <v>0</v>
      </c>
      <c r="CI274" s="100">
        <f t="shared" si="173"/>
        <v>0</v>
      </c>
      <c r="CJ274" s="103">
        <f t="shared" si="174"/>
        <v>0</v>
      </c>
      <c r="CK274" s="101">
        <f t="shared" si="175"/>
        <v>0</v>
      </c>
      <c r="CL274" s="103">
        <f t="shared" si="176"/>
        <v>0</v>
      </c>
      <c r="CM274" s="101" t="e">
        <f t="shared" si="177"/>
        <v>#DIV/0!</v>
      </c>
    </row>
    <row r="275" spans="2:91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3"/>
        <v>10</v>
      </c>
      <c r="AY275" s="100" t="e">
        <f t="shared" si="144"/>
        <v>#DIV/0!</v>
      </c>
      <c r="AZ275" s="101" t="e">
        <f t="shared" si="145"/>
        <v>#DIV/0!</v>
      </c>
      <c r="BA275" s="102">
        <f t="shared" si="146"/>
        <v>0</v>
      </c>
      <c r="BB275" s="100" t="e">
        <f t="shared" si="147"/>
        <v>#DIV/0!</v>
      </c>
      <c r="BC275" s="100">
        <f t="shared" si="148"/>
        <v>0</v>
      </c>
      <c r="BD275" s="100" t="e">
        <f t="shared" si="149"/>
        <v>#DIV/0!</v>
      </c>
      <c r="BE275" s="100">
        <f t="shared" si="150"/>
        <v>0</v>
      </c>
      <c r="BF275" s="100" t="e">
        <f t="shared" si="151"/>
        <v>#DIV/0!</v>
      </c>
      <c r="BG275" s="103" t="e">
        <f>+VLOOKUP(K275,'Código Barras'!$C$3:$D$1694,1,0)</f>
        <v>#N/A</v>
      </c>
      <c r="BH275" s="101" t="e">
        <f t="shared" si="152"/>
        <v>#DIV/0!</v>
      </c>
      <c r="BI275" s="103" t="e">
        <f>+VLOOKUP(M275,'Código Barras'!$C$3:$D$1694,1,0)</f>
        <v>#N/A</v>
      </c>
      <c r="BJ275" s="101" t="e">
        <f t="shared" si="153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4"/>
        <v>0</v>
      </c>
      <c r="BQ275" s="103">
        <f t="shared" si="155"/>
        <v>0</v>
      </c>
      <c r="BR275" s="103">
        <f t="shared" si="156"/>
        <v>0</v>
      </c>
      <c r="BS275" s="103">
        <f t="shared" si="157"/>
        <v>0</v>
      </c>
      <c r="BT275" s="101">
        <f t="shared" si="158"/>
        <v>0</v>
      </c>
      <c r="BU275" s="101">
        <f t="shared" si="159"/>
        <v>0</v>
      </c>
      <c r="BV275" s="101">
        <f t="shared" si="160"/>
        <v>0</v>
      </c>
      <c r="BW275" s="101">
        <f t="shared" si="161"/>
        <v>0</v>
      </c>
      <c r="BX275" s="101">
        <f t="shared" si="162"/>
        <v>0</v>
      </c>
      <c r="BY275" s="101">
        <f t="shared" si="163"/>
        <v>0</v>
      </c>
      <c r="BZ275" s="101">
        <f t="shared" si="164"/>
        <v>0</v>
      </c>
      <c r="CA275" s="101">
        <f t="shared" si="165"/>
        <v>0</v>
      </c>
      <c r="CB275" s="100">
        <f t="shared" si="166"/>
        <v>0</v>
      </c>
      <c r="CC275" s="101">
        <f t="shared" si="167"/>
        <v>0</v>
      </c>
      <c r="CD275" s="102">
        <f t="shared" si="168"/>
        <v>0</v>
      </c>
      <c r="CE275" s="100">
        <f t="shared" si="169"/>
        <v>0</v>
      </c>
      <c r="CF275" s="100">
        <f t="shared" si="170"/>
        <v>0</v>
      </c>
      <c r="CG275" s="100">
        <f t="shared" si="171"/>
        <v>0</v>
      </c>
      <c r="CH275" s="100">
        <f t="shared" si="172"/>
        <v>0</v>
      </c>
      <c r="CI275" s="100">
        <f t="shared" si="173"/>
        <v>0</v>
      </c>
      <c r="CJ275" s="103">
        <f t="shared" si="174"/>
        <v>0</v>
      </c>
      <c r="CK275" s="101">
        <f t="shared" si="175"/>
        <v>0</v>
      </c>
      <c r="CL275" s="103">
        <f t="shared" si="176"/>
        <v>0</v>
      </c>
      <c r="CM275" s="101" t="e">
        <f t="shared" si="177"/>
        <v>#DIV/0!</v>
      </c>
    </row>
    <row r="276" spans="2:91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3"/>
        <v>10</v>
      </c>
      <c r="AY276" s="100" t="e">
        <f t="shared" si="144"/>
        <v>#DIV/0!</v>
      </c>
      <c r="AZ276" s="101" t="e">
        <f t="shared" si="145"/>
        <v>#DIV/0!</v>
      </c>
      <c r="BA276" s="102">
        <f t="shared" si="146"/>
        <v>0</v>
      </c>
      <c r="BB276" s="100" t="e">
        <f t="shared" si="147"/>
        <v>#DIV/0!</v>
      </c>
      <c r="BC276" s="100">
        <f t="shared" si="148"/>
        <v>0</v>
      </c>
      <c r="BD276" s="100" t="e">
        <f t="shared" si="149"/>
        <v>#DIV/0!</v>
      </c>
      <c r="BE276" s="100">
        <f t="shared" si="150"/>
        <v>0</v>
      </c>
      <c r="BF276" s="100" t="e">
        <f t="shared" si="151"/>
        <v>#DIV/0!</v>
      </c>
      <c r="BG276" s="103" t="e">
        <f>+VLOOKUP(K276,'Código Barras'!$C$3:$D$1694,1,0)</f>
        <v>#N/A</v>
      </c>
      <c r="BH276" s="101" t="e">
        <f t="shared" si="152"/>
        <v>#DIV/0!</v>
      </c>
      <c r="BI276" s="103" t="e">
        <f>+VLOOKUP(M276,'Código Barras'!$C$3:$D$1694,1,0)</f>
        <v>#N/A</v>
      </c>
      <c r="BJ276" s="101" t="e">
        <f t="shared" si="153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4"/>
        <v>0</v>
      </c>
      <c r="BQ276" s="103">
        <f t="shared" si="155"/>
        <v>0</v>
      </c>
      <c r="BR276" s="103">
        <f t="shared" si="156"/>
        <v>0</v>
      </c>
      <c r="BS276" s="103">
        <f t="shared" si="157"/>
        <v>0</v>
      </c>
      <c r="BT276" s="101">
        <f t="shared" si="158"/>
        <v>0</v>
      </c>
      <c r="BU276" s="101">
        <f t="shared" si="159"/>
        <v>0</v>
      </c>
      <c r="BV276" s="101">
        <f t="shared" si="160"/>
        <v>0</v>
      </c>
      <c r="BW276" s="101">
        <f t="shared" si="161"/>
        <v>0</v>
      </c>
      <c r="BX276" s="101">
        <f t="shared" si="162"/>
        <v>0</v>
      </c>
      <c r="BY276" s="101">
        <f t="shared" si="163"/>
        <v>0</v>
      </c>
      <c r="BZ276" s="101">
        <f t="shared" si="164"/>
        <v>0</v>
      </c>
      <c r="CA276" s="101">
        <f t="shared" si="165"/>
        <v>0</v>
      </c>
      <c r="CB276" s="100">
        <f t="shared" si="166"/>
        <v>0</v>
      </c>
      <c r="CC276" s="101">
        <f t="shared" si="167"/>
        <v>0</v>
      </c>
      <c r="CD276" s="102">
        <f t="shared" si="168"/>
        <v>0</v>
      </c>
      <c r="CE276" s="100">
        <f t="shared" si="169"/>
        <v>0</v>
      </c>
      <c r="CF276" s="100">
        <f t="shared" si="170"/>
        <v>0</v>
      </c>
      <c r="CG276" s="100">
        <f t="shared" si="171"/>
        <v>0</v>
      </c>
      <c r="CH276" s="100">
        <f t="shared" si="172"/>
        <v>0</v>
      </c>
      <c r="CI276" s="100">
        <f t="shared" si="173"/>
        <v>0</v>
      </c>
      <c r="CJ276" s="103">
        <f t="shared" si="174"/>
        <v>0</v>
      </c>
      <c r="CK276" s="101">
        <f t="shared" si="175"/>
        <v>0</v>
      </c>
      <c r="CL276" s="103">
        <f t="shared" si="176"/>
        <v>0</v>
      </c>
      <c r="CM276" s="101" t="e">
        <f t="shared" si="177"/>
        <v>#DIV/0!</v>
      </c>
    </row>
    <row r="277" spans="2:91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3"/>
        <v>10</v>
      </c>
      <c r="AY277" s="100" t="e">
        <f t="shared" si="144"/>
        <v>#DIV/0!</v>
      </c>
      <c r="AZ277" s="101" t="e">
        <f t="shared" si="145"/>
        <v>#DIV/0!</v>
      </c>
      <c r="BA277" s="102">
        <f t="shared" si="146"/>
        <v>0</v>
      </c>
      <c r="BB277" s="100" t="e">
        <f t="shared" si="147"/>
        <v>#DIV/0!</v>
      </c>
      <c r="BC277" s="100">
        <f t="shared" si="148"/>
        <v>0</v>
      </c>
      <c r="BD277" s="100" t="e">
        <f t="shared" si="149"/>
        <v>#DIV/0!</v>
      </c>
      <c r="BE277" s="100">
        <f t="shared" si="150"/>
        <v>0</v>
      </c>
      <c r="BF277" s="100" t="e">
        <f t="shared" si="151"/>
        <v>#DIV/0!</v>
      </c>
      <c r="BG277" s="103" t="e">
        <f>+VLOOKUP(K277,'Código Barras'!$C$3:$D$1694,1,0)</f>
        <v>#N/A</v>
      </c>
      <c r="BH277" s="101" t="e">
        <f t="shared" si="152"/>
        <v>#DIV/0!</v>
      </c>
      <c r="BI277" s="103" t="e">
        <f>+VLOOKUP(M277,'Código Barras'!$C$3:$D$1694,1,0)</f>
        <v>#N/A</v>
      </c>
      <c r="BJ277" s="101" t="e">
        <f t="shared" si="153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4"/>
        <v>0</v>
      </c>
      <c r="BQ277" s="103">
        <f t="shared" si="155"/>
        <v>0</v>
      </c>
      <c r="BR277" s="103">
        <f t="shared" si="156"/>
        <v>0</v>
      </c>
      <c r="BS277" s="103">
        <f t="shared" si="157"/>
        <v>0</v>
      </c>
      <c r="BT277" s="101">
        <f t="shared" si="158"/>
        <v>0</v>
      </c>
      <c r="BU277" s="101">
        <f t="shared" si="159"/>
        <v>0</v>
      </c>
      <c r="BV277" s="101">
        <f t="shared" si="160"/>
        <v>0</v>
      </c>
      <c r="BW277" s="101">
        <f t="shared" si="161"/>
        <v>0</v>
      </c>
      <c r="BX277" s="101">
        <f t="shared" si="162"/>
        <v>0</v>
      </c>
      <c r="BY277" s="101">
        <f t="shared" si="163"/>
        <v>0</v>
      </c>
      <c r="BZ277" s="101">
        <f t="shared" si="164"/>
        <v>0</v>
      </c>
      <c r="CA277" s="101">
        <f t="shared" si="165"/>
        <v>0</v>
      </c>
      <c r="CB277" s="100">
        <f t="shared" si="166"/>
        <v>0</v>
      </c>
      <c r="CC277" s="101">
        <f t="shared" si="167"/>
        <v>0</v>
      </c>
      <c r="CD277" s="102">
        <f t="shared" si="168"/>
        <v>0</v>
      </c>
      <c r="CE277" s="100">
        <f t="shared" si="169"/>
        <v>0</v>
      </c>
      <c r="CF277" s="100">
        <f t="shared" si="170"/>
        <v>0</v>
      </c>
      <c r="CG277" s="100">
        <f t="shared" si="171"/>
        <v>0</v>
      </c>
      <c r="CH277" s="100">
        <f t="shared" si="172"/>
        <v>0</v>
      </c>
      <c r="CI277" s="100">
        <f t="shared" si="173"/>
        <v>0</v>
      </c>
      <c r="CJ277" s="103">
        <f t="shared" si="174"/>
        <v>0</v>
      </c>
      <c r="CK277" s="101">
        <f t="shared" si="175"/>
        <v>0</v>
      </c>
      <c r="CL277" s="103">
        <f t="shared" si="176"/>
        <v>0</v>
      </c>
      <c r="CM277" s="101" t="e">
        <f t="shared" si="177"/>
        <v>#DIV/0!</v>
      </c>
    </row>
    <row r="278" spans="2:91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3"/>
        <v>10</v>
      </c>
      <c r="AY278" s="100" t="e">
        <f t="shared" si="144"/>
        <v>#DIV/0!</v>
      </c>
      <c r="AZ278" s="101" t="e">
        <f t="shared" si="145"/>
        <v>#DIV/0!</v>
      </c>
      <c r="BA278" s="102">
        <f t="shared" si="146"/>
        <v>0</v>
      </c>
      <c r="BB278" s="100" t="e">
        <f t="shared" si="147"/>
        <v>#DIV/0!</v>
      </c>
      <c r="BC278" s="100">
        <f t="shared" si="148"/>
        <v>0</v>
      </c>
      <c r="BD278" s="100" t="e">
        <f t="shared" si="149"/>
        <v>#DIV/0!</v>
      </c>
      <c r="BE278" s="100">
        <f t="shared" si="150"/>
        <v>0</v>
      </c>
      <c r="BF278" s="100" t="e">
        <f t="shared" si="151"/>
        <v>#DIV/0!</v>
      </c>
      <c r="BG278" s="103" t="e">
        <f>+VLOOKUP(K278,'Código Barras'!$C$3:$D$1694,1,0)</f>
        <v>#N/A</v>
      </c>
      <c r="BH278" s="101" t="e">
        <f t="shared" si="152"/>
        <v>#DIV/0!</v>
      </c>
      <c r="BI278" s="103" t="e">
        <f>+VLOOKUP(M278,'Código Barras'!$C$3:$D$1694,1,0)</f>
        <v>#N/A</v>
      </c>
      <c r="BJ278" s="101" t="e">
        <f t="shared" si="153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4"/>
        <v>0</v>
      </c>
      <c r="BQ278" s="103">
        <f t="shared" si="155"/>
        <v>0</v>
      </c>
      <c r="BR278" s="103">
        <f t="shared" si="156"/>
        <v>0</v>
      </c>
      <c r="BS278" s="103">
        <f t="shared" si="157"/>
        <v>0</v>
      </c>
      <c r="BT278" s="101">
        <f t="shared" si="158"/>
        <v>0</v>
      </c>
      <c r="BU278" s="101">
        <f t="shared" si="159"/>
        <v>0</v>
      </c>
      <c r="BV278" s="101">
        <f t="shared" si="160"/>
        <v>0</v>
      </c>
      <c r="BW278" s="101">
        <f t="shared" si="161"/>
        <v>0</v>
      </c>
      <c r="BX278" s="101">
        <f t="shared" si="162"/>
        <v>0</v>
      </c>
      <c r="BY278" s="101">
        <f t="shared" si="163"/>
        <v>0</v>
      </c>
      <c r="BZ278" s="101">
        <f t="shared" si="164"/>
        <v>0</v>
      </c>
      <c r="CA278" s="101">
        <f t="shared" si="165"/>
        <v>0</v>
      </c>
      <c r="CB278" s="100">
        <f t="shared" si="166"/>
        <v>0</v>
      </c>
      <c r="CC278" s="101">
        <f t="shared" si="167"/>
        <v>0</v>
      </c>
      <c r="CD278" s="102">
        <f t="shared" si="168"/>
        <v>0</v>
      </c>
      <c r="CE278" s="100">
        <f t="shared" si="169"/>
        <v>0</v>
      </c>
      <c r="CF278" s="100">
        <f t="shared" si="170"/>
        <v>0</v>
      </c>
      <c r="CG278" s="100">
        <f t="shared" si="171"/>
        <v>0</v>
      </c>
      <c r="CH278" s="100">
        <f t="shared" si="172"/>
        <v>0</v>
      </c>
      <c r="CI278" s="100">
        <f t="shared" si="173"/>
        <v>0</v>
      </c>
      <c r="CJ278" s="103">
        <f t="shared" si="174"/>
        <v>0</v>
      </c>
      <c r="CK278" s="101">
        <f t="shared" si="175"/>
        <v>0</v>
      </c>
      <c r="CL278" s="103">
        <f t="shared" si="176"/>
        <v>0</v>
      </c>
      <c r="CM278" s="101" t="e">
        <f t="shared" si="177"/>
        <v>#DIV/0!</v>
      </c>
    </row>
    <row r="279" spans="2:91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3"/>
        <v>10</v>
      </c>
      <c r="AY279" s="100" t="e">
        <f t="shared" si="144"/>
        <v>#DIV/0!</v>
      </c>
      <c r="AZ279" s="101" t="e">
        <f t="shared" si="145"/>
        <v>#DIV/0!</v>
      </c>
      <c r="BA279" s="102">
        <f t="shared" si="146"/>
        <v>0</v>
      </c>
      <c r="BB279" s="100" t="e">
        <f t="shared" si="147"/>
        <v>#DIV/0!</v>
      </c>
      <c r="BC279" s="100">
        <f t="shared" si="148"/>
        <v>0</v>
      </c>
      <c r="BD279" s="100" t="e">
        <f t="shared" si="149"/>
        <v>#DIV/0!</v>
      </c>
      <c r="BE279" s="100">
        <f t="shared" si="150"/>
        <v>0</v>
      </c>
      <c r="BF279" s="100" t="e">
        <f t="shared" si="151"/>
        <v>#DIV/0!</v>
      </c>
      <c r="BG279" s="103" t="e">
        <f>+VLOOKUP(K279,'Código Barras'!$C$3:$D$1694,1,0)</f>
        <v>#N/A</v>
      </c>
      <c r="BH279" s="101" t="e">
        <f t="shared" si="152"/>
        <v>#DIV/0!</v>
      </c>
      <c r="BI279" s="103" t="e">
        <f>+VLOOKUP(M279,'Código Barras'!$C$3:$D$1694,1,0)</f>
        <v>#N/A</v>
      </c>
      <c r="BJ279" s="101" t="e">
        <f t="shared" si="153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4"/>
        <v>0</v>
      </c>
      <c r="BQ279" s="103">
        <f t="shared" si="155"/>
        <v>0</v>
      </c>
      <c r="BR279" s="103">
        <f t="shared" si="156"/>
        <v>0</v>
      </c>
      <c r="BS279" s="103">
        <f t="shared" si="157"/>
        <v>0</v>
      </c>
      <c r="BT279" s="101">
        <f t="shared" si="158"/>
        <v>0</v>
      </c>
      <c r="BU279" s="101">
        <f t="shared" si="159"/>
        <v>0</v>
      </c>
      <c r="BV279" s="101">
        <f t="shared" si="160"/>
        <v>0</v>
      </c>
      <c r="BW279" s="101">
        <f t="shared" si="161"/>
        <v>0</v>
      </c>
      <c r="BX279" s="101">
        <f t="shared" si="162"/>
        <v>0</v>
      </c>
      <c r="BY279" s="101">
        <f t="shared" si="163"/>
        <v>0</v>
      </c>
      <c r="BZ279" s="101">
        <f t="shared" si="164"/>
        <v>0</v>
      </c>
      <c r="CA279" s="101">
        <f t="shared" si="165"/>
        <v>0</v>
      </c>
      <c r="CB279" s="100">
        <f t="shared" si="166"/>
        <v>0</v>
      </c>
      <c r="CC279" s="101">
        <f t="shared" si="167"/>
        <v>0</v>
      </c>
      <c r="CD279" s="102">
        <f t="shared" si="168"/>
        <v>0</v>
      </c>
      <c r="CE279" s="100">
        <f t="shared" si="169"/>
        <v>0</v>
      </c>
      <c r="CF279" s="100">
        <f t="shared" si="170"/>
        <v>0</v>
      </c>
      <c r="CG279" s="100">
        <f t="shared" si="171"/>
        <v>0</v>
      </c>
      <c r="CH279" s="100">
        <f t="shared" si="172"/>
        <v>0</v>
      </c>
      <c r="CI279" s="100">
        <f t="shared" si="173"/>
        <v>0</v>
      </c>
      <c r="CJ279" s="103">
        <f t="shared" si="174"/>
        <v>0</v>
      </c>
      <c r="CK279" s="101">
        <f t="shared" si="175"/>
        <v>0</v>
      </c>
      <c r="CL279" s="103">
        <f t="shared" si="176"/>
        <v>0</v>
      </c>
      <c r="CM279" s="101" t="e">
        <f t="shared" si="177"/>
        <v>#DIV/0!</v>
      </c>
    </row>
    <row r="280" spans="2:91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3"/>
        <v>10</v>
      </c>
      <c r="AY280" s="100" t="e">
        <f t="shared" si="144"/>
        <v>#DIV/0!</v>
      </c>
      <c r="AZ280" s="101" t="e">
        <f t="shared" si="145"/>
        <v>#DIV/0!</v>
      </c>
      <c r="BA280" s="102">
        <f t="shared" si="146"/>
        <v>0</v>
      </c>
      <c r="BB280" s="100" t="e">
        <f t="shared" si="147"/>
        <v>#DIV/0!</v>
      </c>
      <c r="BC280" s="100">
        <f t="shared" si="148"/>
        <v>0</v>
      </c>
      <c r="BD280" s="100" t="e">
        <f t="shared" si="149"/>
        <v>#DIV/0!</v>
      </c>
      <c r="BE280" s="100">
        <f t="shared" si="150"/>
        <v>0</v>
      </c>
      <c r="BF280" s="100" t="e">
        <f t="shared" si="151"/>
        <v>#DIV/0!</v>
      </c>
      <c r="BG280" s="103" t="e">
        <f>+VLOOKUP(K280,'Código Barras'!$C$3:$D$1694,1,0)</f>
        <v>#N/A</v>
      </c>
      <c r="BH280" s="101" t="e">
        <f t="shared" si="152"/>
        <v>#DIV/0!</v>
      </c>
      <c r="BI280" s="103" t="e">
        <f>+VLOOKUP(M280,'Código Barras'!$C$3:$D$1694,1,0)</f>
        <v>#N/A</v>
      </c>
      <c r="BJ280" s="101" t="e">
        <f t="shared" si="153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4"/>
        <v>0</v>
      </c>
      <c r="BQ280" s="103">
        <f t="shared" si="155"/>
        <v>0</v>
      </c>
      <c r="BR280" s="103">
        <f t="shared" si="156"/>
        <v>0</v>
      </c>
      <c r="BS280" s="103">
        <f t="shared" si="157"/>
        <v>0</v>
      </c>
      <c r="BT280" s="101">
        <f t="shared" si="158"/>
        <v>0</v>
      </c>
      <c r="BU280" s="101">
        <f t="shared" si="159"/>
        <v>0</v>
      </c>
      <c r="BV280" s="101">
        <f t="shared" si="160"/>
        <v>0</v>
      </c>
      <c r="BW280" s="101">
        <f t="shared" si="161"/>
        <v>0</v>
      </c>
      <c r="BX280" s="101">
        <f t="shared" si="162"/>
        <v>0</v>
      </c>
      <c r="BY280" s="101">
        <f t="shared" si="163"/>
        <v>0</v>
      </c>
      <c r="BZ280" s="101">
        <f t="shared" si="164"/>
        <v>0</v>
      </c>
      <c r="CA280" s="101">
        <f t="shared" si="165"/>
        <v>0</v>
      </c>
      <c r="CB280" s="100">
        <f t="shared" si="166"/>
        <v>0</v>
      </c>
      <c r="CC280" s="101">
        <f t="shared" si="167"/>
        <v>0</v>
      </c>
      <c r="CD280" s="102">
        <f t="shared" si="168"/>
        <v>0</v>
      </c>
      <c r="CE280" s="100">
        <f t="shared" si="169"/>
        <v>0</v>
      </c>
      <c r="CF280" s="100">
        <f t="shared" si="170"/>
        <v>0</v>
      </c>
      <c r="CG280" s="100">
        <f t="shared" si="171"/>
        <v>0</v>
      </c>
      <c r="CH280" s="100">
        <f t="shared" si="172"/>
        <v>0</v>
      </c>
      <c r="CI280" s="100">
        <f t="shared" si="173"/>
        <v>0</v>
      </c>
      <c r="CJ280" s="103">
        <f t="shared" si="174"/>
        <v>0</v>
      </c>
      <c r="CK280" s="101">
        <f t="shared" si="175"/>
        <v>0</v>
      </c>
      <c r="CL280" s="103">
        <f t="shared" si="176"/>
        <v>0</v>
      </c>
      <c r="CM280" s="101" t="e">
        <f t="shared" si="177"/>
        <v>#DIV/0!</v>
      </c>
    </row>
    <row r="281" spans="2:91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3"/>
        <v>10</v>
      </c>
      <c r="AY281" s="100" t="e">
        <f t="shared" si="144"/>
        <v>#DIV/0!</v>
      </c>
      <c r="AZ281" s="101" t="e">
        <f t="shared" si="145"/>
        <v>#DIV/0!</v>
      </c>
      <c r="BA281" s="102">
        <f t="shared" si="146"/>
        <v>0</v>
      </c>
      <c r="BB281" s="100" t="e">
        <f t="shared" si="147"/>
        <v>#DIV/0!</v>
      </c>
      <c r="BC281" s="100">
        <f t="shared" si="148"/>
        <v>0</v>
      </c>
      <c r="BD281" s="100" t="e">
        <f t="shared" si="149"/>
        <v>#DIV/0!</v>
      </c>
      <c r="BE281" s="100">
        <f t="shared" si="150"/>
        <v>0</v>
      </c>
      <c r="BF281" s="100" t="e">
        <f t="shared" si="151"/>
        <v>#DIV/0!</v>
      </c>
      <c r="BG281" s="103" t="e">
        <f>+VLOOKUP(K281,'Código Barras'!$C$3:$D$1694,1,0)</f>
        <v>#N/A</v>
      </c>
      <c r="BH281" s="101" t="e">
        <f t="shared" si="152"/>
        <v>#DIV/0!</v>
      </c>
      <c r="BI281" s="103" t="e">
        <f>+VLOOKUP(M281,'Código Barras'!$C$3:$D$1694,1,0)</f>
        <v>#N/A</v>
      </c>
      <c r="BJ281" s="101" t="e">
        <f t="shared" si="153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4"/>
        <v>0</v>
      </c>
      <c r="BQ281" s="103">
        <f t="shared" si="155"/>
        <v>0</v>
      </c>
      <c r="BR281" s="103">
        <f t="shared" si="156"/>
        <v>0</v>
      </c>
      <c r="BS281" s="103">
        <f t="shared" si="157"/>
        <v>0</v>
      </c>
      <c r="BT281" s="101">
        <f t="shared" si="158"/>
        <v>0</v>
      </c>
      <c r="BU281" s="101">
        <f t="shared" si="159"/>
        <v>0</v>
      </c>
      <c r="BV281" s="101">
        <f t="shared" si="160"/>
        <v>0</v>
      </c>
      <c r="BW281" s="101">
        <f t="shared" si="161"/>
        <v>0</v>
      </c>
      <c r="BX281" s="101">
        <f t="shared" si="162"/>
        <v>0</v>
      </c>
      <c r="BY281" s="101">
        <f t="shared" si="163"/>
        <v>0</v>
      </c>
      <c r="BZ281" s="101">
        <f t="shared" si="164"/>
        <v>0</v>
      </c>
      <c r="CA281" s="101">
        <f t="shared" si="165"/>
        <v>0</v>
      </c>
      <c r="CB281" s="100">
        <f t="shared" si="166"/>
        <v>0</v>
      </c>
      <c r="CC281" s="101">
        <f t="shared" si="167"/>
        <v>0</v>
      </c>
      <c r="CD281" s="102">
        <f t="shared" si="168"/>
        <v>0</v>
      </c>
      <c r="CE281" s="100">
        <f t="shared" si="169"/>
        <v>0</v>
      </c>
      <c r="CF281" s="100">
        <f t="shared" si="170"/>
        <v>0</v>
      </c>
      <c r="CG281" s="100">
        <f t="shared" si="171"/>
        <v>0</v>
      </c>
      <c r="CH281" s="100">
        <f t="shared" si="172"/>
        <v>0</v>
      </c>
      <c r="CI281" s="100">
        <f t="shared" si="173"/>
        <v>0</v>
      </c>
      <c r="CJ281" s="103">
        <f t="shared" si="174"/>
        <v>0</v>
      </c>
      <c r="CK281" s="101">
        <f t="shared" si="175"/>
        <v>0</v>
      </c>
      <c r="CL281" s="103">
        <f t="shared" si="176"/>
        <v>0</v>
      </c>
      <c r="CM281" s="101" t="e">
        <f t="shared" si="177"/>
        <v>#DIV/0!</v>
      </c>
    </row>
    <row r="282" spans="2:91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3"/>
        <v>10</v>
      </c>
      <c r="AY282" s="100" t="e">
        <f t="shared" si="144"/>
        <v>#DIV/0!</v>
      </c>
      <c r="AZ282" s="101" t="e">
        <f t="shared" si="145"/>
        <v>#DIV/0!</v>
      </c>
      <c r="BA282" s="102">
        <f t="shared" si="146"/>
        <v>0</v>
      </c>
      <c r="BB282" s="100" t="e">
        <f t="shared" si="147"/>
        <v>#DIV/0!</v>
      </c>
      <c r="BC282" s="100">
        <f t="shared" si="148"/>
        <v>0</v>
      </c>
      <c r="BD282" s="100" t="e">
        <f t="shared" si="149"/>
        <v>#DIV/0!</v>
      </c>
      <c r="BE282" s="100">
        <f t="shared" si="150"/>
        <v>0</v>
      </c>
      <c r="BF282" s="100" t="e">
        <f t="shared" si="151"/>
        <v>#DIV/0!</v>
      </c>
      <c r="BG282" s="103" t="e">
        <f>+VLOOKUP(K282,'Código Barras'!$C$3:$D$1694,1,0)</f>
        <v>#N/A</v>
      </c>
      <c r="BH282" s="101" t="e">
        <f t="shared" si="152"/>
        <v>#DIV/0!</v>
      </c>
      <c r="BI282" s="103" t="e">
        <f>+VLOOKUP(M282,'Código Barras'!$C$3:$D$1694,1,0)</f>
        <v>#N/A</v>
      </c>
      <c r="BJ282" s="101" t="e">
        <f t="shared" si="153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4"/>
        <v>0</v>
      </c>
      <c r="BQ282" s="103">
        <f t="shared" si="155"/>
        <v>0</v>
      </c>
      <c r="BR282" s="103">
        <f t="shared" si="156"/>
        <v>0</v>
      </c>
      <c r="BS282" s="103">
        <f t="shared" si="157"/>
        <v>0</v>
      </c>
      <c r="BT282" s="101">
        <f t="shared" si="158"/>
        <v>0</v>
      </c>
      <c r="BU282" s="101">
        <f t="shared" si="159"/>
        <v>0</v>
      </c>
      <c r="BV282" s="101">
        <f t="shared" si="160"/>
        <v>0</v>
      </c>
      <c r="BW282" s="101">
        <f t="shared" si="161"/>
        <v>0</v>
      </c>
      <c r="BX282" s="101">
        <f t="shared" si="162"/>
        <v>0</v>
      </c>
      <c r="BY282" s="101">
        <f t="shared" si="163"/>
        <v>0</v>
      </c>
      <c r="BZ282" s="101">
        <f t="shared" si="164"/>
        <v>0</v>
      </c>
      <c r="CA282" s="101">
        <f t="shared" si="165"/>
        <v>0</v>
      </c>
      <c r="CB282" s="100">
        <f t="shared" si="166"/>
        <v>0</v>
      </c>
      <c r="CC282" s="101">
        <f t="shared" si="167"/>
        <v>0</v>
      </c>
      <c r="CD282" s="102">
        <f t="shared" si="168"/>
        <v>0</v>
      </c>
      <c r="CE282" s="100">
        <f t="shared" si="169"/>
        <v>0</v>
      </c>
      <c r="CF282" s="100">
        <f t="shared" si="170"/>
        <v>0</v>
      </c>
      <c r="CG282" s="100">
        <f t="shared" si="171"/>
        <v>0</v>
      </c>
      <c r="CH282" s="100">
        <f t="shared" si="172"/>
        <v>0</v>
      </c>
      <c r="CI282" s="100">
        <f t="shared" si="173"/>
        <v>0</v>
      </c>
      <c r="CJ282" s="103">
        <f t="shared" si="174"/>
        <v>0</v>
      </c>
      <c r="CK282" s="101">
        <f t="shared" si="175"/>
        <v>0</v>
      </c>
      <c r="CL282" s="103">
        <f t="shared" si="176"/>
        <v>0</v>
      </c>
      <c r="CM282" s="101" t="e">
        <f t="shared" si="177"/>
        <v>#DIV/0!</v>
      </c>
    </row>
    <row r="283" spans="2:91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3"/>
        <v>10</v>
      </c>
      <c r="AY283" s="100" t="e">
        <f t="shared" si="144"/>
        <v>#DIV/0!</v>
      </c>
      <c r="AZ283" s="101" t="e">
        <f t="shared" si="145"/>
        <v>#DIV/0!</v>
      </c>
      <c r="BA283" s="102">
        <f t="shared" si="146"/>
        <v>0</v>
      </c>
      <c r="BB283" s="100" t="e">
        <f t="shared" si="147"/>
        <v>#DIV/0!</v>
      </c>
      <c r="BC283" s="100">
        <f t="shared" si="148"/>
        <v>0</v>
      </c>
      <c r="BD283" s="100" t="e">
        <f t="shared" si="149"/>
        <v>#DIV/0!</v>
      </c>
      <c r="BE283" s="100">
        <f t="shared" si="150"/>
        <v>0</v>
      </c>
      <c r="BF283" s="100" t="e">
        <f t="shared" si="151"/>
        <v>#DIV/0!</v>
      </c>
      <c r="BG283" s="103" t="e">
        <f>+VLOOKUP(K283,'Código Barras'!$C$3:$D$1694,1,0)</f>
        <v>#N/A</v>
      </c>
      <c r="BH283" s="101" t="e">
        <f t="shared" si="152"/>
        <v>#DIV/0!</v>
      </c>
      <c r="BI283" s="103" t="e">
        <f>+VLOOKUP(M283,'Código Barras'!$C$3:$D$1694,1,0)</f>
        <v>#N/A</v>
      </c>
      <c r="BJ283" s="101" t="e">
        <f t="shared" si="153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4"/>
        <v>0</v>
      </c>
      <c r="BQ283" s="103">
        <f t="shared" si="155"/>
        <v>0</v>
      </c>
      <c r="BR283" s="103">
        <f t="shared" si="156"/>
        <v>0</v>
      </c>
      <c r="BS283" s="103">
        <f t="shared" si="157"/>
        <v>0</v>
      </c>
      <c r="BT283" s="101">
        <f t="shared" si="158"/>
        <v>0</v>
      </c>
      <c r="BU283" s="101">
        <f t="shared" si="159"/>
        <v>0</v>
      </c>
      <c r="BV283" s="101">
        <f t="shared" si="160"/>
        <v>0</v>
      </c>
      <c r="BW283" s="101">
        <f t="shared" si="161"/>
        <v>0</v>
      </c>
      <c r="BX283" s="101">
        <f t="shared" si="162"/>
        <v>0</v>
      </c>
      <c r="BY283" s="101">
        <f t="shared" si="163"/>
        <v>0</v>
      </c>
      <c r="BZ283" s="101">
        <f t="shared" si="164"/>
        <v>0</v>
      </c>
      <c r="CA283" s="101">
        <f t="shared" si="165"/>
        <v>0</v>
      </c>
      <c r="CB283" s="100">
        <f t="shared" si="166"/>
        <v>0</v>
      </c>
      <c r="CC283" s="101">
        <f t="shared" si="167"/>
        <v>0</v>
      </c>
      <c r="CD283" s="102">
        <f t="shared" si="168"/>
        <v>0</v>
      </c>
      <c r="CE283" s="100">
        <f t="shared" si="169"/>
        <v>0</v>
      </c>
      <c r="CF283" s="100">
        <f t="shared" si="170"/>
        <v>0</v>
      </c>
      <c r="CG283" s="100">
        <f t="shared" si="171"/>
        <v>0</v>
      </c>
      <c r="CH283" s="100">
        <f t="shared" si="172"/>
        <v>0</v>
      </c>
      <c r="CI283" s="100">
        <f t="shared" si="173"/>
        <v>0</v>
      </c>
      <c r="CJ283" s="103">
        <f t="shared" si="174"/>
        <v>0</v>
      </c>
      <c r="CK283" s="101">
        <f t="shared" si="175"/>
        <v>0</v>
      </c>
      <c r="CL283" s="103">
        <f t="shared" si="176"/>
        <v>0</v>
      </c>
      <c r="CM283" s="101" t="e">
        <f t="shared" si="177"/>
        <v>#DIV/0!</v>
      </c>
    </row>
    <row r="284" spans="2:91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3"/>
        <v>10</v>
      </c>
      <c r="AY284" s="100" t="e">
        <f t="shared" si="144"/>
        <v>#DIV/0!</v>
      </c>
      <c r="AZ284" s="101" t="e">
        <f t="shared" si="145"/>
        <v>#DIV/0!</v>
      </c>
      <c r="BA284" s="102">
        <f t="shared" si="146"/>
        <v>0</v>
      </c>
      <c r="BB284" s="100" t="e">
        <f t="shared" si="147"/>
        <v>#DIV/0!</v>
      </c>
      <c r="BC284" s="100">
        <f t="shared" si="148"/>
        <v>0</v>
      </c>
      <c r="BD284" s="100" t="e">
        <f t="shared" si="149"/>
        <v>#DIV/0!</v>
      </c>
      <c r="BE284" s="100">
        <f t="shared" si="150"/>
        <v>0</v>
      </c>
      <c r="BF284" s="100" t="e">
        <f t="shared" si="151"/>
        <v>#DIV/0!</v>
      </c>
      <c r="BG284" s="103" t="e">
        <f>+VLOOKUP(K284,'Código Barras'!$C$3:$D$1694,1,0)</f>
        <v>#N/A</v>
      </c>
      <c r="BH284" s="101" t="e">
        <f t="shared" si="152"/>
        <v>#DIV/0!</v>
      </c>
      <c r="BI284" s="103" t="e">
        <f>+VLOOKUP(M284,'Código Barras'!$C$3:$D$1694,1,0)</f>
        <v>#N/A</v>
      </c>
      <c r="BJ284" s="101" t="e">
        <f t="shared" si="153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4"/>
        <v>0</v>
      </c>
      <c r="BQ284" s="103">
        <f t="shared" si="155"/>
        <v>0</v>
      </c>
      <c r="BR284" s="103">
        <f t="shared" si="156"/>
        <v>0</v>
      </c>
      <c r="BS284" s="103">
        <f t="shared" si="157"/>
        <v>0</v>
      </c>
      <c r="BT284" s="101">
        <f t="shared" si="158"/>
        <v>0</v>
      </c>
      <c r="BU284" s="101">
        <f t="shared" si="159"/>
        <v>0</v>
      </c>
      <c r="BV284" s="101">
        <f t="shared" si="160"/>
        <v>0</v>
      </c>
      <c r="BW284" s="101">
        <f t="shared" si="161"/>
        <v>0</v>
      </c>
      <c r="BX284" s="101">
        <f t="shared" si="162"/>
        <v>0</v>
      </c>
      <c r="BY284" s="101">
        <f t="shared" si="163"/>
        <v>0</v>
      </c>
      <c r="BZ284" s="101">
        <f t="shared" si="164"/>
        <v>0</v>
      </c>
      <c r="CA284" s="101">
        <f t="shared" si="165"/>
        <v>0</v>
      </c>
      <c r="CB284" s="100">
        <f t="shared" si="166"/>
        <v>0</v>
      </c>
      <c r="CC284" s="101">
        <f t="shared" si="167"/>
        <v>0</v>
      </c>
      <c r="CD284" s="102">
        <f t="shared" si="168"/>
        <v>0</v>
      </c>
      <c r="CE284" s="100">
        <f t="shared" si="169"/>
        <v>0</v>
      </c>
      <c r="CF284" s="100">
        <f t="shared" si="170"/>
        <v>0</v>
      </c>
      <c r="CG284" s="100">
        <f t="shared" si="171"/>
        <v>0</v>
      </c>
      <c r="CH284" s="100">
        <f t="shared" si="172"/>
        <v>0</v>
      </c>
      <c r="CI284" s="100">
        <f t="shared" si="173"/>
        <v>0</v>
      </c>
      <c r="CJ284" s="103">
        <f t="shared" si="174"/>
        <v>0</v>
      </c>
      <c r="CK284" s="101">
        <f t="shared" si="175"/>
        <v>0</v>
      </c>
      <c r="CL284" s="103">
        <f t="shared" si="176"/>
        <v>0</v>
      </c>
      <c r="CM284" s="101" t="e">
        <f t="shared" si="177"/>
        <v>#DIV/0!</v>
      </c>
    </row>
    <row r="285" spans="2:91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3"/>
        <v>10</v>
      </c>
      <c r="AY285" s="100" t="e">
        <f t="shared" si="144"/>
        <v>#DIV/0!</v>
      </c>
      <c r="AZ285" s="101" t="e">
        <f t="shared" si="145"/>
        <v>#DIV/0!</v>
      </c>
      <c r="BA285" s="102">
        <f t="shared" si="146"/>
        <v>0</v>
      </c>
      <c r="BB285" s="100" t="e">
        <f t="shared" si="147"/>
        <v>#DIV/0!</v>
      </c>
      <c r="BC285" s="100">
        <f t="shared" si="148"/>
        <v>0</v>
      </c>
      <c r="BD285" s="100" t="e">
        <f t="shared" si="149"/>
        <v>#DIV/0!</v>
      </c>
      <c r="BE285" s="100">
        <f t="shared" si="150"/>
        <v>0</v>
      </c>
      <c r="BF285" s="100" t="e">
        <f t="shared" si="151"/>
        <v>#DIV/0!</v>
      </c>
      <c r="BG285" s="103" t="e">
        <f>+VLOOKUP(K285,'Código Barras'!$C$3:$D$1694,1,0)</f>
        <v>#N/A</v>
      </c>
      <c r="BH285" s="101" t="e">
        <f t="shared" si="152"/>
        <v>#DIV/0!</v>
      </c>
      <c r="BI285" s="103" t="e">
        <f>+VLOOKUP(M285,'Código Barras'!$C$3:$D$1694,1,0)</f>
        <v>#N/A</v>
      </c>
      <c r="BJ285" s="101" t="e">
        <f t="shared" si="153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4"/>
        <v>0</v>
      </c>
      <c r="BQ285" s="103">
        <f t="shared" si="155"/>
        <v>0</v>
      </c>
      <c r="BR285" s="103">
        <f t="shared" si="156"/>
        <v>0</v>
      </c>
      <c r="BS285" s="103">
        <f t="shared" si="157"/>
        <v>0</v>
      </c>
      <c r="BT285" s="101">
        <f t="shared" si="158"/>
        <v>0</v>
      </c>
      <c r="BU285" s="101">
        <f t="shared" si="159"/>
        <v>0</v>
      </c>
      <c r="BV285" s="101">
        <f t="shared" si="160"/>
        <v>0</v>
      </c>
      <c r="BW285" s="101">
        <f t="shared" si="161"/>
        <v>0</v>
      </c>
      <c r="BX285" s="101">
        <f t="shared" si="162"/>
        <v>0</v>
      </c>
      <c r="BY285" s="101">
        <f t="shared" si="163"/>
        <v>0</v>
      </c>
      <c r="BZ285" s="101">
        <f t="shared" si="164"/>
        <v>0</v>
      </c>
      <c r="CA285" s="101">
        <f t="shared" si="165"/>
        <v>0</v>
      </c>
      <c r="CB285" s="100">
        <f t="shared" si="166"/>
        <v>0</v>
      </c>
      <c r="CC285" s="101">
        <f t="shared" si="167"/>
        <v>0</v>
      </c>
      <c r="CD285" s="102">
        <f t="shared" si="168"/>
        <v>0</v>
      </c>
      <c r="CE285" s="100">
        <f t="shared" si="169"/>
        <v>0</v>
      </c>
      <c r="CF285" s="100">
        <f t="shared" si="170"/>
        <v>0</v>
      </c>
      <c r="CG285" s="100">
        <f t="shared" si="171"/>
        <v>0</v>
      </c>
      <c r="CH285" s="100">
        <f t="shared" si="172"/>
        <v>0</v>
      </c>
      <c r="CI285" s="100">
        <f t="shared" si="173"/>
        <v>0</v>
      </c>
      <c r="CJ285" s="103">
        <f t="shared" si="174"/>
        <v>0</v>
      </c>
      <c r="CK285" s="101">
        <f t="shared" si="175"/>
        <v>0</v>
      </c>
      <c r="CL285" s="103">
        <f t="shared" si="176"/>
        <v>0</v>
      </c>
      <c r="CM285" s="101" t="e">
        <f t="shared" si="177"/>
        <v>#DIV/0!</v>
      </c>
    </row>
    <row r="286" spans="2:91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3"/>
        <v>10</v>
      </c>
      <c r="AY286" s="100" t="e">
        <f t="shared" si="144"/>
        <v>#DIV/0!</v>
      </c>
      <c r="AZ286" s="101" t="e">
        <f t="shared" si="145"/>
        <v>#DIV/0!</v>
      </c>
      <c r="BA286" s="102">
        <f t="shared" si="146"/>
        <v>0</v>
      </c>
      <c r="BB286" s="100" t="e">
        <f t="shared" si="147"/>
        <v>#DIV/0!</v>
      </c>
      <c r="BC286" s="100">
        <f t="shared" si="148"/>
        <v>0</v>
      </c>
      <c r="BD286" s="100" t="e">
        <f t="shared" si="149"/>
        <v>#DIV/0!</v>
      </c>
      <c r="BE286" s="100">
        <f t="shared" si="150"/>
        <v>0</v>
      </c>
      <c r="BF286" s="100" t="e">
        <f t="shared" si="151"/>
        <v>#DIV/0!</v>
      </c>
      <c r="BG286" s="103" t="e">
        <f>+VLOOKUP(K286,'Código Barras'!$C$3:$D$1694,1,0)</f>
        <v>#N/A</v>
      </c>
      <c r="BH286" s="101" t="e">
        <f t="shared" si="152"/>
        <v>#DIV/0!</v>
      </c>
      <c r="BI286" s="103" t="e">
        <f>+VLOOKUP(M286,'Código Barras'!$C$3:$D$1694,1,0)</f>
        <v>#N/A</v>
      </c>
      <c r="BJ286" s="101" t="e">
        <f t="shared" si="153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4"/>
        <v>0</v>
      </c>
      <c r="BQ286" s="103">
        <f t="shared" si="155"/>
        <v>0</v>
      </c>
      <c r="BR286" s="103">
        <f t="shared" si="156"/>
        <v>0</v>
      </c>
      <c r="BS286" s="103">
        <f t="shared" si="157"/>
        <v>0</v>
      </c>
      <c r="BT286" s="101">
        <f t="shared" si="158"/>
        <v>0</v>
      </c>
      <c r="BU286" s="101">
        <f t="shared" si="159"/>
        <v>0</v>
      </c>
      <c r="BV286" s="101">
        <f t="shared" si="160"/>
        <v>0</v>
      </c>
      <c r="BW286" s="101">
        <f t="shared" si="161"/>
        <v>0</v>
      </c>
      <c r="BX286" s="101">
        <f t="shared" si="162"/>
        <v>0</v>
      </c>
      <c r="BY286" s="101">
        <f t="shared" si="163"/>
        <v>0</v>
      </c>
      <c r="BZ286" s="101">
        <f t="shared" si="164"/>
        <v>0</v>
      </c>
      <c r="CA286" s="101">
        <f t="shared" si="165"/>
        <v>0</v>
      </c>
      <c r="CB286" s="100">
        <f t="shared" si="166"/>
        <v>0</v>
      </c>
      <c r="CC286" s="101">
        <f t="shared" si="167"/>
        <v>0</v>
      </c>
      <c r="CD286" s="102">
        <f t="shared" si="168"/>
        <v>0</v>
      </c>
      <c r="CE286" s="100">
        <f t="shared" si="169"/>
        <v>0</v>
      </c>
      <c r="CF286" s="100">
        <f t="shared" si="170"/>
        <v>0</v>
      </c>
      <c r="CG286" s="100">
        <f t="shared" si="171"/>
        <v>0</v>
      </c>
      <c r="CH286" s="100">
        <f t="shared" si="172"/>
        <v>0</v>
      </c>
      <c r="CI286" s="100">
        <f t="shared" si="173"/>
        <v>0</v>
      </c>
      <c r="CJ286" s="103">
        <f t="shared" si="174"/>
        <v>0</v>
      </c>
      <c r="CK286" s="101">
        <f t="shared" si="175"/>
        <v>0</v>
      </c>
      <c r="CL286" s="103">
        <f t="shared" si="176"/>
        <v>0</v>
      </c>
      <c r="CM286" s="101" t="e">
        <f t="shared" si="177"/>
        <v>#DIV/0!</v>
      </c>
    </row>
    <row r="287" spans="2:91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3"/>
        <v>10</v>
      </c>
      <c r="AY287" s="100" t="e">
        <f t="shared" si="144"/>
        <v>#DIV/0!</v>
      </c>
      <c r="AZ287" s="101" t="e">
        <f t="shared" si="145"/>
        <v>#DIV/0!</v>
      </c>
      <c r="BA287" s="102">
        <f t="shared" si="146"/>
        <v>0</v>
      </c>
      <c r="BB287" s="100" t="e">
        <f t="shared" si="147"/>
        <v>#DIV/0!</v>
      </c>
      <c r="BC287" s="100">
        <f t="shared" si="148"/>
        <v>0</v>
      </c>
      <c r="BD287" s="100" t="e">
        <f t="shared" si="149"/>
        <v>#DIV/0!</v>
      </c>
      <c r="BE287" s="100">
        <f t="shared" si="150"/>
        <v>0</v>
      </c>
      <c r="BF287" s="100" t="e">
        <f t="shared" si="151"/>
        <v>#DIV/0!</v>
      </c>
      <c r="BG287" s="103" t="e">
        <f>+VLOOKUP(K287,'Código Barras'!$C$3:$D$1694,1,0)</f>
        <v>#N/A</v>
      </c>
      <c r="BH287" s="101" t="e">
        <f t="shared" si="152"/>
        <v>#DIV/0!</v>
      </c>
      <c r="BI287" s="103" t="e">
        <f>+VLOOKUP(M287,'Código Barras'!$C$3:$D$1694,1,0)</f>
        <v>#N/A</v>
      </c>
      <c r="BJ287" s="101" t="e">
        <f t="shared" si="153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4"/>
        <v>0</v>
      </c>
      <c r="BQ287" s="103">
        <f t="shared" si="155"/>
        <v>0</v>
      </c>
      <c r="BR287" s="103">
        <f t="shared" si="156"/>
        <v>0</v>
      </c>
      <c r="BS287" s="103">
        <f t="shared" si="157"/>
        <v>0</v>
      </c>
      <c r="BT287" s="101">
        <f t="shared" si="158"/>
        <v>0</v>
      </c>
      <c r="BU287" s="101">
        <f t="shared" si="159"/>
        <v>0</v>
      </c>
      <c r="BV287" s="101">
        <f t="shared" si="160"/>
        <v>0</v>
      </c>
      <c r="BW287" s="101">
        <f t="shared" si="161"/>
        <v>0</v>
      </c>
      <c r="BX287" s="101">
        <f t="shared" si="162"/>
        <v>0</v>
      </c>
      <c r="BY287" s="101">
        <f t="shared" si="163"/>
        <v>0</v>
      </c>
      <c r="BZ287" s="101">
        <f t="shared" si="164"/>
        <v>0</v>
      </c>
      <c r="CA287" s="101">
        <f t="shared" si="165"/>
        <v>0</v>
      </c>
      <c r="CB287" s="100">
        <f t="shared" si="166"/>
        <v>0</v>
      </c>
      <c r="CC287" s="101">
        <f t="shared" si="167"/>
        <v>0</v>
      </c>
      <c r="CD287" s="102">
        <f t="shared" si="168"/>
        <v>0</v>
      </c>
      <c r="CE287" s="100">
        <f t="shared" si="169"/>
        <v>0</v>
      </c>
      <c r="CF287" s="100">
        <f t="shared" si="170"/>
        <v>0</v>
      </c>
      <c r="CG287" s="100">
        <f t="shared" si="171"/>
        <v>0</v>
      </c>
      <c r="CH287" s="100">
        <f t="shared" si="172"/>
        <v>0</v>
      </c>
      <c r="CI287" s="100">
        <f t="shared" si="173"/>
        <v>0</v>
      </c>
      <c r="CJ287" s="103">
        <f t="shared" si="174"/>
        <v>0</v>
      </c>
      <c r="CK287" s="101">
        <f t="shared" si="175"/>
        <v>0</v>
      </c>
      <c r="CL287" s="103">
        <f t="shared" si="176"/>
        <v>0</v>
      </c>
      <c r="CM287" s="101" t="e">
        <f t="shared" si="177"/>
        <v>#DIV/0!</v>
      </c>
    </row>
    <row r="288" spans="2:91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3"/>
        <v>10</v>
      </c>
      <c r="AY288" s="100" t="e">
        <f t="shared" si="144"/>
        <v>#DIV/0!</v>
      </c>
      <c r="AZ288" s="101" t="e">
        <f t="shared" si="145"/>
        <v>#DIV/0!</v>
      </c>
      <c r="BA288" s="102">
        <f t="shared" si="146"/>
        <v>0</v>
      </c>
      <c r="BB288" s="100" t="e">
        <f t="shared" si="147"/>
        <v>#DIV/0!</v>
      </c>
      <c r="BC288" s="100">
        <f t="shared" si="148"/>
        <v>0</v>
      </c>
      <c r="BD288" s="100" t="e">
        <f t="shared" si="149"/>
        <v>#DIV/0!</v>
      </c>
      <c r="BE288" s="100">
        <f t="shared" si="150"/>
        <v>0</v>
      </c>
      <c r="BF288" s="100" t="e">
        <f t="shared" si="151"/>
        <v>#DIV/0!</v>
      </c>
      <c r="BG288" s="103" t="e">
        <f>+VLOOKUP(K288,'Código Barras'!$C$3:$D$1694,1,0)</f>
        <v>#N/A</v>
      </c>
      <c r="BH288" s="101" t="e">
        <f t="shared" si="152"/>
        <v>#DIV/0!</v>
      </c>
      <c r="BI288" s="103" t="e">
        <f>+VLOOKUP(M288,'Código Barras'!$C$3:$D$1694,1,0)</f>
        <v>#N/A</v>
      </c>
      <c r="BJ288" s="101" t="e">
        <f t="shared" si="153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4"/>
        <v>0</v>
      </c>
      <c r="BQ288" s="103">
        <f t="shared" si="155"/>
        <v>0</v>
      </c>
      <c r="BR288" s="103">
        <f t="shared" si="156"/>
        <v>0</v>
      </c>
      <c r="BS288" s="103">
        <f t="shared" si="157"/>
        <v>0</v>
      </c>
      <c r="BT288" s="101">
        <f t="shared" si="158"/>
        <v>0</v>
      </c>
      <c r="BU288" s="101">
        <f t="shared" si="159"/>
        <v>0</v>
      </c>
      <c r="BV288" s="101">
        <f t="shared" si="160"/>
        <v>0</v>
      </c>
      <c r="BW288" s="101">
        <f t="shared" si="161"/>
        <v>0</v>
      </c>
      <c r="BX288" s="101">
        <f t="shared" si="162"/>
        <v>0</v>
      </c>
      <c r="BY288" s="101">
        <f t="shared" si="163"/>
        <v>0</v>
      </c>
      <c r="BZ288" s="101">
        <f t="shared" si="164"/>
        <v>0</v>
      </c>
      <c r="CA288" s="101">
        <f t="shared" si="165"/>
        <v>0</v>
      </c>
      <c r="CB288" s="100">
        <f t="shared" si="166"/>
        <v>0</v>
      </c>
      <c r="CC288" s="101">
        <f t="shared" si="167"/>
        <v>0</v>
      </c>
      <c r="CD288" s="102">
        <f t="shared" si="168"/>
        <v>0</v>
      </c>
      <c r="CE288" s="100">
        <f t="shared" si="169"/>
        <v>0</v>
      </c>
      <c r="CF288" s="100">
        <f t="shared" si="170"/>
        <v>0</v>
      </c>
      <c r="CG288" s="100">
        <f t="shared" si="171"/>
        <v>0</v>
      </c>
      <c r="CH288" s="100">
        <f t="shared" si="172"/>
        <v>0</v>
      </c>
      <c r="CI288" s="100">
        <f t="shared" si="173"/>
        <v>0</v>
      </c>
      <c r="CJ288" s="103">
        <f t="shared" si="174"/>
        <v>0</v>
      </c>
      <c r="CK288" s="101">
        <f t="shared" si="175"/>
        <v>0</v>
      </c>
      <c r="CL288" s="103">
        <f t="shared" si="176"/>
        <v>0</v>
      </c>
      <c r="CM288" s="101" t="e">
        <f t="shared" si="177"/>
        <v>#DIV/0!</v>
      </c>
    </row>
    <row r="289" spans="2:91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3"/>
        <v>10</v>
      </c>
      <c r="AY289" s="100" t="e">
        <f t="shared" si="144"/>
        <v>#DIV/0!</v>
      </c>
      <c r="AZ289" s="101" t="e">
        <f t="shared" si="145"/>
        <v>#DIV/0!</v>
      </c>
      <c r="BA289" s="102">
        <f t="shared" si="146"/>
        <v>0</v>
      </c>
      <c r="BB289" s="100" t="e">
        <f t="shared" si="147"/>
        <v>#DIV/0!</v>
      </c>
      <c r="BC289" s="100">
        <f t="shared" si="148"/>
        <v>0</v>
      </c>
      <c r="BD289" s="100" t="e">
        <f t="shared" si="149"/>
        <v>#DIV/0!</v>
      </c>
      <c r="BE289" s="100">
        <f t="shared" si="150"/>
        <v>0</v>
      </c>
      <c r="BF289" s="100" t="e">
        <f t="shared" si="151"/>
        <v>#DIV/0!</v>
      </c>
      <c r="BG289" s="103" t="e">
        <f>+VLOOKUP(K289,'Código Barras'!$C$3:$D$1694,1,0)</f>
        <v>#N/A</v>
      </c>
      <c r="BH289" s="101" t="e">
        <f t="shared" si="152"/>
        <v>#DIV/0!</v>
      </c>
      <c r="BI289" s="103" t="e">
        <f>+VLOOKUP(M289,'Código Barras'!$C$3:$D$1694,1,0)</f>
        <v>#N/A</v>
      </c>
      <c r="BJ289" s="101" t="e">
        <f t="shared" si="153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4"/>
        <v>0</v>
      </c>
      <c r="BQ289" s="103">
        <f t="shared" si="155"/>
        <v>0</v>
      </c>
      <c r="BR289" s="103">
        <f t="shared" si="156"/>
        <v>0</v>
      </c>
      <c r="BS289" s="103">
        <f t="shared" si="157"/>
        <v>0</v>
      </c>
      <c r="BT289" s="101">
        <f t="shared" si="158"/>
        <v>0</v>
      </c>
      <c r="BU289" s="101">
        <f t="shared" si="159"/>
        <v>0</v>
      </c>
      <c r="BV289" s="101">
        <f t="shared" si="160"/>
        <v>0</v>
      </c>
      <c r="BW289" s="101">
        <f t="shared" si="161"/>
        <v>0</v>
      </c>
      <c r="BX289" s="101">
        <f t="shared" si="162"/>
        <v>0</v>
      </c>
      <c r="BY289" s="101">
        <f t="shared" si="163"/>
        <v>0</v>
      </c>
      <c r="BZ289" s="101">
        <f t="shared" si="164"/>
        <v>0</v>
      </c>
      <c r="CA289" s="101">
        <f t="shared" si="165"/>
        <v>0</v>
      </c>
      <c r="CB289" s="100">
        <f t="shared" si="166"/>
        <v>0</v>
      </c>
      <c r="CC289" s="101">
        <f t="shared" si="167"/>
        <v>0</v>
      </c>
      <c r="CD289" s="102">
        <f t="shared" si="168"/>
        <v>0</v>
      </c>
      <c r="CE289" s="100">
        <f t="shared" si="169"/>
        <v>0</v>
      </c>
      <c r="CF289" s="100">
        <f t="shared" si="170"/>
        <v>0</v>
      </c>
      <c r="CG289" s="100">
        <f t="shared" si="171"/>
        <v>0</v>
      </c>
      <c r="CH289" s="100">
        <f t="shared" si="172"/>
        <v>0</v>
      </c>
      <c r="CI289" s="100">
        <f t="shared" si="173"/>
        <v>0</v>
      </c>
      <c r="CJ289" s="103">
        <f t="shared" si="174"/>
        <v>0</v>
      </c>
      <c r="CK289" s="101">
        <f t="shared" si="175"/>
        <v>0</v>
      </c>
      <c r="CL289" s="103">
        <f t="shared" si="176"/>
        <v>0</v>
      </c>
      <c r="CM289" s="101" t="e">
        <f t="shared" si="177"/>
        <v>#DIV/0!</v>
      </c>
    </row>
    <row r="290" spans="2:91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3"/>
        <v>10</v>
      </c>
      <c r="AY290" s="100" t="e">
        <f t="shared" si="144"/>
        <v>#DIV/0!</v>
      </c>
      <c r="AZ290" s="101" t="e">
        <f t="shared" si="145"/>
        <v>#DIV/0!</v>
      </c>
      <c r="BA290" s="102">
        <f t="shared" si="146"/>
        <v>0</v>
      </c>
      <c r="BB290" s="100" t="e">
        <f t="shared" si="147"/>
        <v>#DIV/0!</v>
      </c>
      <c r="BC290" s="100">
        <f t="shared" si="148"/>
        <v>0</v>
      </c>
      <c r="BD290" s="100" t="e">
        <f t="shared" si="149"/>
        <v>#DIV/0!</v>
      </c>
      <c r="BE290" s="100">
        <f t="shared" si="150"/>
        <v>0</v>
      </c>
      <c r="BF290" s="100" t="e">
        <f t="shared" si="151"/>
        <v>#DIV/0!</v>
      </c>
      <c r="BG290" s="103" t="e">
        <f>+VLOOKUP(K290,'Código Barras'!$C$3:$D$1694,1,0)</f>
        <v>#N/A</v>
      </c>
      <c r="BH290" s="101" t="e">
        <f t="shared" si="152"/>
        <v>#DIV/0!</v>
      </c>
      <c r="BI290" s="103" t="e">
        <f>+VLOOKUP(M290,'Código Barras'!$C$3:$D$1694,1,0)</f>
        <v>#N/A</v>
      </c>
      <c r="BJ290" s="101" t="e">
        <f t="shared" si="153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4"/>
        <v>0</v>
      </c>
      <c r="BQ290" s="103">
        <f t="shared" si="155"/>
        <v>0</v>
      </c>
      <c r="BR290" s="103">
        <f t="shared" si="156"/>
        <v>0</v>
      </c>
      <c r="BS290" s="103">
        <f t="shared" si="157"/>
        <v>0</v>
      </c>
      <c r="BT290" s="101">
        <f t="shared" si="158"/>
        <v>0</v>
      </c>
      <c r="BU290" s="101">
        <f t="shared" si="159"/>
        <v>0</v>
      </c>
      <c r="BV290" s="101">
        <f t="shared" si="160"/>
        <v>0</v>
      </c>
      <c r="BW290" s="101">
        <f t="shared" si="161"/>
        <v>0</v>
      </c>
      <c r="BX290" s="101">
        <f t="shared" si="162"/>
        <v>0</v>
      </c>
      <c r="BY290" s="101">
        <f t="shared" si="163"/>
        <v>0</v>
      </c>
      <c r="BZ290" s="101">
        <f t="shared" si="164"/>
        <v>0</v>
      </c>
      <c r="CA290" s="101">
        <f t="shared" si="165"/>
        <v>0</v>
      </c>
      <c r="CB290" s="100">
        <f t="shared" si="166"/>
        <v>0</v>
      </c>
      <c r="CC290" s="101">
        <f t="shared" si="167"/>
        <v>0</v>
      </c>
      <c r="CD290" s="102">
        <f t="shared" si="168"/>
        <v>0</v>
      </c>
      <c r="CE290" s="100">
        <f t="shared" si="169"/>
        <v>0</v>
      </c>
      <c r="CF290" s="100">
        <f t="shared" si="170"/>
        <v>0</v>
      </c>
      <c r="CG290" s="100">
        <f t="shared" si="171"/>
        <v>0</v>
      </c>
      <c r="CH290" s="100">
        <f t="shared" si="172"/>
        <v>0</v>
      </c>
      <c r="CI290" s="100">
        <f t="shared" si="173"/>
        <v>0</v>
      </c>
      <c r="CJ290" s="103">
        <f t="shared" si="174"/>
        <v>0</v>
      </c>
      <c r="CK290" s="101">
        <f t="shared" si="175"/>
        <v>0</v>
      </c>
      <c r="CL290" s="103">
        <f t="shared" si="176"/>
        <v>0</v>
      </c>
      <c r="CM290" s="101" t="e">
        <f t="shared" si="177"/>
        <v>#DIV/0!</v>
      </c>
    </row>
    <row r="291" spans="2:91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3"/>
        <v>10</v>
      </c>
      <c r="AY291" s="100" t="e">
        <f t="shared" si="144"/>
        <v>#DIV/0!</v>
      </c>
      <c r="AZ291" s="101" t="e">
        <f t="shared" si="145"/>
        <v>#DIV/0!</v>
      </c>
      <c r="BA291" s="102">
        <f t="shared" si="146"/>
        <v>0</v>
      </c>
      <c r="BB291" s="100" t="e">
        <f t="shared" si="147"/>
        <v>#DIV/0!</v>
      </c>
      <c r="BC291" s="100">
        <f t="shared" si="148"/>
        <v>0</v>
      </c>
      <c r="BD291" s="100" t="e">
        <f t="shared" si="149"/>
        <v>#DIV/0!</v>
      </c>
      <c r="BE291" s="100">
        <f t="shared" si="150"/>
        <v>0</v>
      </c>
      <c r="BF291" s="100" t="e">
        <f t="shared" si="151"/>
        <v>#DIV/0!</v>
      </c>
      <c r="BG291" s="103" t="e">
        <f>+VLOOKUP(K291,'Código Barras'!$C$3:$D$1694,1,0)</f>
        <v>#N/A</v>
      </c>
      <c r="BH291" s="101" t="e">
        <f t="shared" si="152"/>
        <v>#DIV/0!</v>
      </c>
      <c r="BI291" s="103" t="e">
        <f>+VLOOKUP(M291,'Código Barras'!$C$3:$D$1694,1,0)</f>
        <v>#N/A</v>
      </c>
      <c r="BJ291" s="101" t="e">
        <f t="shared" si="153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4"/>
        <v>0</v>
      </c>
      <c r="BQ291" s="103">
        <f t="shared" si="155"/>
        <v>0</v>
      </c>
      <c r="BR291" s="103">
        <f t="shared" si="156"/>
        <v>0</v>
      </c>
      <c r="BS291" s="103">
        <f t="shared" si="157"/>
        <v>0</v>
      </c>
      <c r="BT291" s="101">
        <f t="shared" si="158"/>
        <v>0</v>
      </c>
      <c r="BU291" s="101">
        <f t="shared" si="159"/>
        <v>0</v>
      </c>
      <c r="BV291" s="101">
        <f t="shared" si="160"/>
        <v>0</v>
      </c>
      <c r="BW291" s="101">
        <f t="shared" si="161"/>
        <v>0</v>
      </c>
      <c r="BX291" s="101">
        <f t="shared" si="162"/>
        <v>0</v>
      </c>
      <c r="BY291" s="101">
        <f t="shared" si="163"/>
        <v>0</v>
      </c>
      <c r="BZ291" s="101">
        <f t="shared" si="164"/>
        <v>0</v>
      </c>
      <c r="CA291" s="101">
        <f t="shared" si="165"/>
        <v>0</v>
      </c>
      <c r="CB291" s="100">
        <f t="shared" si="166"/>
        <v>0</v>
      </c>
      <c r="CC291" s="101">
        <f t="shared" si="167"/>
        <v>0</v>
      </c>
      <c r="CD291" s="102">
        <f t="shared" si="168"/>
        <v>0</v>
      </c>
      <c r="CE291" s="100">
        <f t="shared" si="169"/>
        <v>0</v>
      </c>
      <c r="CF291" s="100">
        <f t="shared" si="170"/>
        <v>0</v>
      </c>
      <c r="CG291" s="100">
        <f t="shared" si="171"/>
        <v>0</v>
      </c>
      <c r="CH291" s="100">
        <f t="shared" si="172"/>
        <v>0</v>
      </c>
      <c r="CI291" s="100">
        <f t="shared" si="173"/>
        <v>0</v>
      </c>
      <c r="CJ291" s="103">
        <f t="shared" si="174"/>
        <v>0</v>
      </c>
      <c r="CK291" s="101">
        <f t="shared" si="175"/>
        <v>0</v>
      </c>
      <c r="CL291" s="103">
        <f t="shared" si="176"/>
        <v>0</v>
      </c>
      <c r="CM291" s="101" t="e">
        <f t="shared" si="177"/>
        <v>#DIV/0!</v>
      </c>
    </row>
    <row r="292" spans="2:91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3"/>
        <v>10</v>
      </c>
      <c r="AY292" s="100" t="e">
        <f t="shared" si="144"/>
        <v>#DIV/0!</v>
      </c>
      <c r="AZ292" s="101" t="e">
        <f t="shared" si="145"/>
        <v>#DIV/0!</v>
      </c>
      <c r="BA292" s="102">
        <f t="shared" si="146"/>
        <v>0</v>
      </c>
      <c r="BB292" s="100" t="e">
        <f t="shared" si="147"/>
        <v>#DIV/0!</v>
      </c>
      <c r="BC292" s="100">
        <f t="shared" si="148"/>
        <v>0</v>
      </c>
      <c r="BD292" s="100" t="e">
        <f t="shared" si="149"/>
        <v>#DIV/0!</v>
      </c>
      <c r="BE292" s="100">
        <f t="shared" si="150"/>
        <v>0</v>
      </c>
      <c r="BF292" s="100" t="e">
        <f t="shared" si="151"/>
        <v>#DIV/0!</v>
      </c>
      <c r="BG292" s="103" t="e">
        <f>+VLOOKUP(K292,'Código Barras'!$C$3:$D$1694,1,0)</f>
        <v>#N/A</v>
      </c>
      <c r="BH292" s="101" t="e">
        <f t="shared" si="152"/>
        <v>#DIV/0!</v>
      </c>
      <c r="BI292" s="103" t="e">
        <f>+VLOOKUP(M292,'Código Barras'!$C$3:$D$1694,1,0)</f>
        <v>#N/A</v>
      </c>
      <c r="BJ292" s="101" t="e">
        <f t="shared" si="153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4"/>
        <v>0</v>
      </c>
      <c r="BQ292" s="103">
        <f t="shared" si="155"/>
        <v>0</v>
      </c>
      <c r="BR292" s="103">
        <f t="shared" si="156"/>
        <v>0</v>
      </c>
      <c r="BS292" s="103">
        <f t="shared" si="157"/>
        <v>0</v>
      </c>
      <c r="BT292" s="101">
        <f t="shared" si="158"/>
        <v>0</v>
      </c>
      <c r="BU292" s="101">
        <f t="shared" si="159"/>
        <v>0</v>
      </c>
      <c r="BV292" s="101">
        <f t="shared" si="160"/>
        <v>0</v>
      </c>
      <c r="BW292" s="101">
        <f t="shared" si="161"/>
        <v>0</v>
      </c>
      <c r="BX292" s="101">
        <f t="shared" si="162"/>
        <v>0</v>
      </c>
      <c r="BY292" s="101">
        <f t="shared" si="163"/>
        <v>0</v>
      </c>
      <c r="BZ292" s="101">
        <f t="shared" si="164"/>
        <v>0</v>
      </c>
      <c r="CA292" s="101">
        <f t="shared" si="165"/>
        <v>0</v>
      </c>
      <c r="CB292" s="100">
        <f t="shared" si="166"/>
        <v>0</v>
      </c>
      <c r="CC292" s="101">
        <f t="shared" si="167"/>
        <v>0</v>
      </c>
      <c r="CD292" s="102">
        <f t="shared" si="168"/>
        <v>0</v>
      </c>
      <c r="CE292" s="100">
        <f t="shared" si="169"/>
        <v>0</v>
      </c>
      <c r="CF292" s="100">
        <f t="shared" si="170"/>
        <v>0</v>
      </c>
      <c r="CG292" s="100">
        <f t="shared" si="171"/>
        <v>0</v>
      </c>
      <c r="CH292" s="100">
        <f t="shared" si="172"/>
        <v>0</v>
      </c>
      <c r="CI292" s="100">
        <f t="shared" si="173"/>
        <v>0</v>
      </c>
      <c r="CJ292" s="103">
        <f t="shared" si="174"/>
        <v>0</v>
      </c>
      <c r="CK292" s="101">
        <f t="shared" si="175"/>
        <v>0</v>
      </c>
      <c r="CL292" s="103">
        <f t="shared" si="176"/>
        <v>0</v>
      </c>
      <c r="CM292" s="101" t="e">
        <f t="shared" si="177"/>
        <v>#DIV/0!</v>
      </c>
    </row>
    <row r="293" spans="2:91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3"/>
        <v>10</v>
      </c>
      <c r="AY293" s="100" t="e">
        <f t="shared" si="144"/>
        <v>#DIV/0!</v>
      </c>
      <c r="AZ293" s="101" t="e">
        <f t="shared" si="145"/>
        <v>#DIV/0!</v>
      </c>
      <c r="BA293" s="102">
        <f t="shared" si="146"/>
        <v>0</v>
      </c>
      <c r="BB293" s="100" t="e">
        <f t="shared" si="147"/>
        <v>#DIV/0!</v>
      </c>
      <c r="BC293" s="100">
        <f t="shared" si="148"/>
        <v>0</v>
      </c>
      <c r="BD293" s="100" t="e">
        <f t="shared" si="149"/>
        <v>#DIV/0!</v>
      </c>
      <c r="BE293" s="100">
        <f t="shared" si="150"/>
        <v>0</v>
      </c>
      <c r="BF293" s="100" t="e">
        <f t="shared" si="151"/>
        <v>#DIV/0!</v>
      </c>
      <c r="BG293" s="103" t="e">
        <f>+VLOOKUP(K293,'Código Barras'!$C$3:$D$1694,1,0)</f>
        <v>#N/A</v>
      </c>
      <c r="BH293" s="101" t="e">
        <f t="shared" si="152"/>
        <v>#DIV/0!</v>
      </c>
      <c r="BI293" s="103" t="e">
        <f>+VLOOKUP(M293,'Código Barras'!$C$3:$D$1694,1,0)</f>
        <v>#N/A</v>
      </c>
      <c r="BJ293" s="101" t="e">
        <f t="shared" si="153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4"/>
        <v>0</v>
      </c>
      <c r="BQ293" s="103">
        <f t="shared" si="155"/>
        <v>0</v>
      </c>
      <c r="BR293" s="103">
        <f t="shared" si="156"/>
        <v>0</v>
      </c>
      <c r="BS293" s="103">
        <f t="shared" si="157"/>
        <v>0</v>
      </c>
      <c r="BT293" s="101">
        <f t="shared" si="158"/>
        <v>0</v>
      </c>
      <c r="BU293" s="101">
        <f t="shared" si="159"/>
        <v>0</v>
      </c>
      <c r="BV293" s="101">
        <f t="shared" si="160"/>
        <v>0</v>
      </c>
      <c r="BW293" s="101">
        <f t="shared" si="161"/>
        <v>0</v>
      </c>
      <c r="BX293" s="101">
        <f t="shared" si="162"/>
        <v>0</v>
      </c>
      <c r="BY293" s="101">
        <f t="shared" si="163"/>
        <v>0</v>
      </c>
      <c r="BZ293" s="101">
        <f t="shared" si="164"/>
        <v>0</v>
      </c>
      <c r="CA293" s="101">
        <f t="shared" si="165"/>
        <v>0</v>
      </c>
      <c r="CB293" s="100">
        <f t="shared" si="166"/>
        <v>0</v>
      </c>
      <c r="CC293" s="101">
        <f t="shared" si="167"/>
        <v>0</v>
      </c>
      <c r="CD293" s="102">
        <f t="shared" si="168"/>
        <v>0</v>
      </c>
      <c r="CE293" s="100">
        <f t="shared" si="169"/>
        <v>0</v>
      </c>
      <c r="CF293" s="100">
        <f t="shared" si="170"/>
        <v>0</v>
      </c>
      <c r="CG293" s="100">
        <f t="shared" si="171"/>
        <v>0</v>
      </c>
      <c r="CH293" s="100">
        <f t="shared" si="172"/>
        <v>0</v>
      </c>
      <c r="CI293" s="100">
        <f t="shared" si="173"/>
        <v>0</v>
      </c>
      <c r="CJ293" s="103">
        <f t="shared" si="174"/>
        <v>0</v>
      </c>
      <c r="CK293" s="101">
        <f t="shared" si="175"/>
        <v>0</v>
      </c>
      <c r="CL293" s="103">
        <f t="shared" si="176"/>
        <v>0</v>
      </c>
      <c r="CM293" s="101" t="e">
        <f t="shared" si="177"/>
        <v>#DIV/0!</v>
      </c>
    </row>
    <row r="294" spans="2:91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3"/>
        <v>10</v>
      </c>
      <c r="AY294" s="100" t="e">
        <f t="shared" si="144"/>
        <v>#DIV/0!</v>
      </c>
      <c r="AZ294" s="101" t="e">
        <f t="shared" si="145"/>
        <v>#DIV/0!</v>
      </c>
      <c r="BA294" s="102">
        <f t="shared" si="146"/>
        <v>0</v>
      </c>
      <c r="BB294" s="100" t="e">
        <f t="shared" si="147"/>
        <v>#DIV/0!</v>
      </c>
      <c r="BC294" s="100">
        <f t="shared" si="148"/>
        <v>0</v>
      </c>
      <c r="BD294" s="100" t="e">
        <f t="shared" si="149"/>
        <v>#DIV/0!</v>
      </c>
      <c r="BE294" s="100">
        <f t="shared" si="150"/>
        <v>0</v>
      </c>
      <c r="BF294" s="100" t="e">
        <f t="shared" si="151"/>
        <v>#DIV/0!</v>
      </c>
      <c r="BG294" s="103" t="e">
        <f>+VLOOKUP(K294,'Código Barras'!$C$3:$D$1694,1,0)</f>
        <v>#N/A</v>
      </c>
      <c r="BH294" s="101" t="e">
        <f t="shared" si="152"/>
        <v>#DIV/0!</v>
      </c>
      <c r="BI294" s="103" t="e">
        <f>+VLOOKUP(M294,'Código Barras'!$C$3:$D$1694,1,0)</f>
        <v>#N/A</v>
      </c>
      <c r="BJ294" s="101" t="e">
        <f t="shared" si="153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4"/>
        <v>0</v>
      </c>
      <c r="BQ294" s="103">
        <f t="shared" si="155"/>
        <v>0</v>
      </c>
      <c r="BR294" s="103">
        <f t="shared" si="156"/>
        <v>0</v>
      </c>
      <c r="BS294" s="103">
        <f t="shared" si="157"/>
        <v>0</v>
      </c>
      <c r="BT294" s="101">
        <f t="shared" si="158"/>
        <v>0</v>
      </c>
      <c r="BU294" s="101">
        <f t="shared" si="159"/>
        <v>0</v>
      </c>
      <c r="BV294" s="101">
        <f t="shared" si="160"/>
        <v>0</v>
      </c>
      <c r="BW294" s="101">
        <f t="shared" si="161"/>
        <v>0</v>
      </c>
      <c r="BX294" s="101">
        <f t="shared" si="162"/>
        <v>0</v>
      </c>
      <c r="BY294" s="101">
        <f t="shared" si="163"/>
        <v>0</v>
      </c>
      <c r="BZ294" s="101">
        <f t="shared" si="164"/>
        <v>0</v>
      </c>
      <c r="CA294" s="101">
        <f t="shared" si="165"/>
        <v>0</v>
      </c>
      <c r="CB294" s="100">
        <f t="shared" si="166"/>
        <v>0</v>
      </c>
      <c r="CC294" s="101">
        <f t="shared" si="167"/>
        <v>0</v>
      </c>
      <c r="CD294" s="102">
        <f t="shared" si="168"/>
        <v>0</v>
      </c>
      <c r="CE294" s="100">
        <f t="shared" si="169"/>
        <v>0</v>
      </c>
      <c r="CF294" s="100">
        <f t="shared" si="170"/>
        <v>0</v>
      </c>
      <c r="CG294" s="100">
        <f t="shared" si="171"/>
        <v>0</v>
      </c>
      <c r="CH294" s="100">
        <f t="shared" si="172"/>
        <v>0</v>
      </c>
      <c r="CI294" s="100">
        <f t="shared" si="173"/>
        <v>0</v>
      </c>
      <c r="CJ294" s="103">
        <f t="shared" si="174"/>
        <v>0</v>
      </c>
      <c r="CK294" s="101">
        <f t="shared" si="175"/>
        <v>0</v>
      </c>
      <c r="CL294" s="103">
        <f t="shared" si="176"/>
        <v>0</v>
      </c>
      <c r="CM294" s="101" t="e">
        <f t="shared" si="177"/>
        <v>#DIV/0!</v>
      </c>
    </row>
    <row r="295" spans="2:91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3"/>
        <v>10</v>
      </c>
      <c r="AY295" s="100" t="e">
        <f t="shared" si="144"/>
        <v>#DIV/0!</v>
      </c>
      <c r="AZ295" s="101" t="e">
        <f t="shared" si="145"/>
        <v>#DIV/0!</v>
      </c>
      <c r="BA295" s="102">
        <f t="shared" si="146"/>
        <v>0</v>
      </c>
      <c r="BB295" s="100" t="e">
        <f t="shared" si="147"/>
        <v>#DIV/0!</v>
      </c>
      <c r="BC295" s="100">
        <f t="shared" si="148"/>
        <v>0</v>
      </c>
      <c r="BD295" s="100" t="e">
        <f t="shared" si="149"/>
        <v>#DIV/0!</v>
      </c>
      <c r="BE295" s="100">
        <f t="shared" si="150"/>
        <v>0</v>
      </c>
      <c r="BF295" s="100" t="e">
        <f t="shared" si="151"/>
        <v>#DIV/0!</v>
      </c>
      <c r="BG295" s="103" t="e">
        <f>+VLOOKUP(K295,'Código Barras'!$C$3:$D$1694,1,0)</f>
        <v>#N/A</v>
      </c>
      <c r="BH295" s="101" t="e">
        <f t="shared" si="152"/>
        <v>#DIV/0!</v>
      </c>
      <c r="BI295" s="103" t="e">
        <f>+VLOOKUP(M295,'Código Barras'!$C$3:$D$1694,1,0)</f>
        <v>#N/A</v>
      </c>
      <c r="BJ295" s="101" t="e">
        <f t="shared" si="153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4"/>
        <v>0</v>
      </c>
      <c r="BQ295" s="103">
        <f t="shared" si="155"/>
        <v>0</v>
      </c>
      <c r="BR295" s="103">
        <f t="shared" si="156"/>
        <v>0</v>
      </c>
      <c r="BS295" s="103">
        <f t="shared" si="157"/>
        <v>0</v>
      </c>
      <c r="BT295" s="101">
        <f t="shared" si="158"/>
        <v>0</v>
      </c>
      <c r="BU295" s="101">
        <f t="shared" si="159"/>
        <v>0</v>
      </c>
      <c r="BV295" s="101">
        <f t="shared" si="160"/>
        <v>0</v>
      </c>
      <c r="BW295" s="101">
        <f t="shared" si="161"/>
        <v>0</v>
      </c>
      <c r="BX295" s="101">
        <f t="shared" si="162"/>
        <v>0</v>
      </c>
      <c r="BY295" s="101">
        <f t="shared" si="163"/>
        <v>0</v>
      </c>
      <c r="BZ295" s="101">
        <f t="shared" si="164"/>
        <v>0</v>
      </c>
      <c r="CA295" s="101">
        <f t="shared" si="165"/>
        <v>0</v>
      </c>
      <c r="CB295" s="100">
        <f t="shared" si="166"/>
        <v>0</v>
      </c>
      <c r="CC295" s="101">
        <f t="shared" si="167"/>
        <v>0</v>
      </c>
      <c r="CD295" s="102">
        <f t="shared" si="168"/>
        <v>0</v>
      </c>
      <c r="CE295" s="100">
        <f t="shared" si="169"/>
        <v>0</v>
      </c>
      <c r="CF295" s="100">
        <f t="shared" si="170"/>
        <v>0</v>
      </c>
      <c r="CG295" s="100">
        <f t="shared" si="171"/>
        <v>0</v>
      </c>
      <c r="CH295" s="100">
        <f t="shared" si="172"/>
        <v>0</v>
      </c>
      <c r="CI295" s="100">
        <f t="shared" si="173"/>
        <v>0</v>
      </c>
      <c r="CJ295" s="103">
        <f t="shared" si="174"/>
        <v>0</v>
      </c>
      <c r="CK295" s="101">
        <f t="shared" si="175"/>
        <v>0</v>
      </c>
      <c r="CL295" s="103">
        <f t="shared" si="176"/>
        <v>0</v>
      </c>
      <c r="CM295" s="101" t="e">
        <f t="shared" si="177"/>
        <v>#DIV/0!</v>
      </c>
    </row>
    <row r="296" spans="2:91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3"/>
        <v>10</v>
      </c>
      <c r="AY296" s="100" t="e">
        <f t="shared" si="144"/>
        <v>#DIV/0!</v>
      </c>
      <c r="AZ296" s="101" t="e">
        <f t="shared" si="145"/>
        <v>#DIV/0!</v>
      </c>
      <c r="BA296" s="102">
        <f t="shared" si="146"/>
        <v>0</v>
      </c>
      <c r="BB296" s="100" t="e">
        <f t="shared" si="147"/>
        <v>#DIV/0!</v>
      </c>
      <c r="BC296" s="100">
        <f t="shared" si="148"/>
        <v>0</v>
      </c>
      <c r="BD296" s="100" t="e">
        <f t="shared" si="149"/>
        <v>#DIV/0!</v>
      </c>
      <c r="BE296" s="100">
        <f t="shared" si="150"/>
        <v>0</v>
      </c>
      <c r="BF296" s="100" t="e">
        <f t="shared" si="151"/>
        <v>#DIV/0!</v>
      </c>
      <c r="BG296" s="103" t="e">
        <f>+VLOOKUP(K296,'Código Barras'!$C$3:$D$1694,1,0)</f>
        <v>#N/A</v>
      </c>
      <c r="BH296" s="101" t="e">
        <f t="shared" si="152"/>
        <v>#DIV/0!</v>
      </c>
      <c r="BI296" s="103" t="e">
        <f>+VLOOKUP(M296,'Código Barras'!$C$3:$D$1694,1,0)</f>
        <v>#N/A</v>
      </c>
      <c r="BJ296" s="101" t="e">
        <f t="shared" si="153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4"/>
        <v>0</v>
      </c>
      <c r="BQ296" s="103">
        <f t="shared" si="155"/>
        <v>0</v>
      </c>
      <c r="BR296" s="103">
        <f t="shared" si="156"/>
        <v>0</v>
      </c>
      <c r="BS296" s="103">
        <f t="shared" si="157"/>
        <v>0</v>
      </c>
      <c r="BT296" s="101">
        <f t="shared" si="158"/>
        <v>0</v>
      </c>
      <c r="BU296" s="101">
        <f t="shared" si="159"/>
        <v>0</v>
      </c>
      <c r="BV296" s="101">
        <f t="shared" si="160"/>
        <v>0</v>
      </c>
      <c r="BW296" s="101">
        <f t="shared" si="161"/>
        <v>0</v>
      </c>
      <c r="BX296" s="101">
        <f t="shared" si="162"/>
        <v>0</v>
      </c>
      <c r="BY296" s="101">
        <f t="shared" si="163"/>
        <v>0</v>
      </c>
      <c r="BZ296" s="101">
        <f t="shared" si="164"/>
        <v>0</v>
      </c>
      <c r="CA296" s="101">
        <f t="shared" si="165"/>
        <v>0</v>
      </c>
      <c r="CB296" s="100">
        <f t="shared" si="166"/>
        <v>0</v>
      </c>
      <c r="CC296" s="101">
        <f t="shared" si="167"/>
        <v>0</v>
      </c>
      <c r="CD296" s="102">
        <f t="shared" si="168"/>
        <v>0</v>
      </c>
      <c r="CE296" s="100">
        <f t="shared" si="169"/>
        <v>0</v>
      </c>
      <c r="CF296" s="100">
        <f t="shared" si="170"/>
        <v>0</v>
      </c>
      <c r="CG296" s="100">
        <f t="shared" si="171"/>
        <v>0</v>
      </c>
      <c r="CH296" s="100">
        <f t="shared" si="172"/>
        <v>0</v>
      </c>
      <c r="CI296" s="100">
        <f t="shared" si="173"/>
        <v>0</v>
      </c>
      <c r="CJ296" s="103">
        <f t="shared" si="174"/>
        <v>0</v>
      </c>
      <c r="CK296" s="101">
        <f t="shared" si="175"/>
        <v>0</v>
      </c>
      <c r="CL296" s="103">
        <f t="shared" si="176"/>
        <v>0</v>
      </c>
      <c r="CM296" s="101" t="e">
        <f t="shared" si="177"/>
        <v>#DIV/0!</v>
      </c>
    </row>
    <row r="297" spans="2:91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3"/>
        <v>10</v>
      </c>
      <c r="AY297" s="100" t="e">
        <f t="shared" si="144"/>
        <v>#DIV/0!</v>
      </c>
      <c r="AZ297" s="101" t="e">
        <f t="shared" si="145"/>
        <v>#DIV/0!</v>
      </c>
      <c r="BA297" s="102">
        <f t="shared" si="146"/>
        <v>0</v>
      </c>
      <c r="BB297" s="100" t="e">
        <f t="shared" si="147"/>
        <v>#DIV/0!</v>
      </c>
      <c r="BC297" s="100">
        <f t="shared" si="148"/>
        <v>0</v>
      </c>
      <c r="BD297" s="100" t="e">
        <f t="shared" si="149"/>
        <v>#DIV/0!</v>
      </c>
      <c r="BE297" s="100">
        <f t="shared" si="150"/>
        <v>0</v>
      </c>
      <c r="BF297" s="100" t="e">
        <f t="shared" si="151"/>
        <v>#DIV/0!</v>
      </c>
      <c r="BG297" s="103" t="e">
        <f>+VLOOKUP(K297,'Código Barras'!$C$3:$D$1694,1,0)</f>
        <v>#N/A</v>
      </c>
      <c r="BH297" s="101" t="e">
        <f t="shared" si="152"/>
        <v>#DIV/0!</v>
      </c>
      <c r="BI297" s="103" t="e">
        <f>+VLOOKUP(M297,'Código Barras'!$C$3:$D$1694,1,0)</f>
        <v>#N/A</v>
      </c>
      <c r="BJ297" s="101" t="e">
        <f t="shared" si="153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4"/>
        <v>0</v>
      </c>
      <c r="BQ297" s="103">
        <f t="shared" si="155"/>
        <v>0</v>
      </c>
      <c r="BR297" s="103">
        <f t="shared" si="156"/>
        <v>0</v>
      </c>
      <c r="BS297" s="103">
        <f t="shared" si="157"/>
        <v>0</v>
      </c>
      <c r="BT297" s="101">
        <f t="shared" si="158"/>
        <v>0</v>
      </c>
      <c r="BU297" s="101">
        <f t="shared" si="159"/>
        <v>0</v>
      </c>
      <c r="BV297" s="101">
        <f t="shared" si="160"/>
        <v>0</v>
      </c>
      <c r="BW297" s="101">
        <f t="shared" si="161"/>
        <v>0</v>
      </c>
      <c r="BX297" s="101">
        <f t="shared" si="162"/>
        <v>0</v>
      </c>
      <c r="BY297" s="101">
        <f t="shared" si="163"/>
        <v>0</v>
      </c>
      <c r="BZ297" s="101">
        <f t="shared" si="164"/>
        <v>0</v>
      </c>
      <c r="CA297" s="101">
        <f t="shared" si="165"/>
        <v>0</v>
      </c>
      <c r="CB297" s="100">
        <f t="shared" si="166"/>
        <v>0</v>
      </c>
      <c r="CC297" s="101">
        <f t="shared" si="167"/>
        <v>0</v>
      </c>
      <c r="CD297" s="102">
        <f t="shared" si="168"/>
        <v>0</v>
      </c>
      <c r="CE297" s="100">
        <f t="shared" si="169"/>
        <v>0</v>
      </c>
      <c r="CF297" s="100">
        <f t="shared" si="170"/>
        <v>0</v>
      </c>
      <c r="CG297" s="100">
        <f t="shared" si="171"/>
        <v>0</v>
      </c>
      <c r="CH297" s="100">
        <f t="shared" si="172"/>
        <v>0</v>
      </c>
      <c r="CI297" s="100">
        <f t="shared" si="173"/>
        <v>0</v>
      </c>
      <c r="CJ297" s="103">
        <f t="shared" si="174"/>
        <v>0</v>
      </c>
      <c r="CK297" s="101">
        <f t="shared" si="175"/>
        <v>0</v>
      </c>
      <c r="CL297" s="103">
        <f t="shared" si="176"/>
        <v>0</v>
      </c>
      <c r="CM297" s="101" t="e">
        <f t="shared" si="177"/>
        <v>#DIV/0!</v>
      </c>
    </row>
    <row r="298" spans="2:91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3"/>
        <v>10</v>
      </c>
      <c r="AY298" s="100" t="e">
        <f t="shared" si="144"/>
        <v>#DIV/0!</v>
      </c>
      <c r="AZ298" s="101" t="e">
        <f t="shared" si="145"/>
        <v>#DIV/0!</v>
      </c>
      <c r="BA298" s="102">
        <f t="shared" si="146"/>
        <v>0</v>
      </c>
      <c r="BB298" s="100" t="e">
        <f t="shared" si="147"/>
        <v>#DIV/0!</v>
      </c>
      <c r="BC298" s="100">
        <f t="shared" si="148"/>
        <v>0</v>
      </c>
      <c r="BD298" s="100" t="e">
        <f t="shared" si="149"/>
        <v>#DIV/0!</v>
      </c>
      <c r="BE298" s="100">
        <f t="shared" si="150"/>
        <v>0</v>
      </c>
      <c r="BF298" s="100" t="e">
        <f t="shared" si="151"/>
        <v>#DIV/0!</v>
      </c>
      <c r="BG298" s="103" t="e">
        <f>+VLOOKUP(K298,'Código Barras'!$C$3:$D$1694,1,0)</f>
        <v>#N/A</v>
      </c>
      <c r="BH298" s="101" t="e">
        <f t="shared" si="152"/>
        <v>#DIV/0!</v>
      </c>
      <c r="BI298" s="103" t="e">
        <f>+VLOOKUP(M298,'Código Barras'!$C$3:$D$1694,1,0)</f>
        <v>#N/A</v>
      </c>
      <c r="BJ298" s="101" t="e">
        <f t="shared" si="153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4"/>
        <v>0</v>
      </c>
      <c r="BQ298" s="103">
        <f t="shared" si="155"/>
        <v>0</v>
      </c>
      <c r="BR298" s="103">
        <f t="shared" si="156"/>
        <v>0</v>
      </c>
      <c r="BS298" s="103">
        <f t="shared" si="157"/>
        <v>0</v>
      </c>
      <c r="BT298" s="101">
        <f t="shared" si="158"/>
        <v>0</v>
      </c>
      <c r="BU298" s="101">
        <f t="shared" si="159"/>
        <v>0</v>
      </c>
      <c r="BV298" s="101">
        <f t="shared" si="160"/>
        <v>0</v>
      </c>
      <c r="BW298" s="101">
        <f t="shared" si="161"/>
        <v>0</v>
      </c>
      <c r="BX298" s="101">
        <f t="shared" si="162"/>
        <v>0</v>
      </c>
      <c r="BY298" s="101">
        <f t="shared" si="163"/>
        <v>0</v>
      </c>
      <c r="BZ298" s="101">
        <f t="shared" si="164"/>
        <v>0</v>
      </c>
      <c r="CA298" s="101">
        <f t="shared" si="165"/>
        <v>0</v>
      </c>
      <c r="CB298" s="100">
        <f t="shared" si="166"/>
        <v>0</v>
      </c>
      <c r="CC298" s="101">
        <f t="shared" si="167"/>
        <v>0</v>
      </c>
      <c r="CD298" s="102">
        <f t="shared" si="168"/>
        <v>0</v>
      </c>
      <c r="CE298" s="100">
        <f t="shared" si="169"/>
        <v>0</v>
      </c>
      <c r="CF298" s="100">
        <f t="shared" si="170"/>
        <v>0</v>
      </c>
      <c r="CG298" s="100">
        <f t="shared" si="171"/>
        <v>0</v>
      </c>
      <c r="CH298" s="100">
        <f t="shared" si="172"/>
        <v>0</v>
      </c>
      <c r="CI298" s="100">
        <f t="shared" si="173"/>
        <v>0</v>
      </c>
      <c r="CJ298" s="103">
        <f t="shared" si="174"/>
        <v>0</v>
      </c>
      <c r="CK298" s="101">
        <f t="shared" si="175"/>
        <v>0</v>
      </c>
      <c r="CL298" s="103">
        <f t="shared" si="176"/>
        <v>0</v>
      </c>
      <c r="CM298" s="101" t="e">
        <f t="shared" si="177"/>
        <v>#DIV/0!</v>
      </c>
    </row>
    <row r="299" spans="2:91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3"/>
        <v>10</v>
      </c>
      <c r="AY299" s="100" t="e">
        <f t="shared" si="144"/>
        <v>#DIV/0!</v>
      </c>
      <c r="AZ299" s="101" t="e">
        <f t="shared" si="145"/>
        <v>#DIV/0!</v>
      </c>
      <c r="BA299" s="102">
        <f t="shared" si="146"/>
        <v>0</v>
      </c>
      <c r="BB299" s="100" t="e">
        <f t="shared" si="147"/>
        <v>#DIV/0!</v>
      </c>
      <c r="BC299" s="100">
        <f t="shared" si="148"/>
        <v>0</v>
      </c>
      <c r="BD299" s="100" t="e">
        <f t="shared" si="149"/>
        <v>#DIV/0!</v>
      </c>
      <c r="BE299" s="100">
        <f t="shared" si="150"/>
        <v>0</v>
      </c>
      <c r="BF299" s="100" t="e">
        <f t="shared" si="151"/>
        <v>#DIV/0!</v>
      </c>
      <c r="BG299" s="103" t="e">
        <f>+VLOOKUP(K299,'Código Barras'!$C$3:$D$1694,1,0)</f>
        <v>#N/A</v>
      </c>
      <c r="BH299" s="101" t="e">
        <f t="shared" si="152"/>
        <v>#DIV/0!</v>
      </c>
      <c r="BI299" s="103" t="e">
        <f>+VLOOKUP(M299,'Código Barras'!$C$3:$D$1694,1,0)</f>
        <v>#N/A</v>
      </c>
      <c r="BJ299" s="101" t="e">
        <f t="shared" si="153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4"/>
        <v>0</v>
      </c>
      <c r="BQ299" s="103">
        <f t="shared" si="155"/>
        <v>0</v>
      </c>
      <c r="BR299" s="103">
        <f t="shared" si="156"/>
        <v>0</v>
      </c>
      <c r="BS299" s="103">
        <f t="shared" si="157"/>
        <v>0</v>
      </c>
      <c r="BT299" s="101">
        <f t="shared" si="158"/>
        <v>0</v>
      </c>
      <c r="BU299" s="101">
        <f t="shared" si="159"/>
        <v>0</v>
      </c>
      <c r="BV299" s="101">
        <f t="shared" si="160"/>
        <v>0</v>
      </c>
      <c r="BW299" s="101">
        <f t="shared" si="161"/>
        <v>0</v>
      </c>
      <c r="BX299" s="101">
        <f t="shared" si="162"/>
        <v>0</v>
      </c>
      <c r="BY299" s="101">
        <f t="shared" si="163"/>
        <v>0</v>
      </c>
      <c r="BZ299" s="101">
        <f t="shared" si="164"/>
        <v>0</v>
      </c>
      <c r="CA299" s="101">
        <f t="shared" si="165"/>
        <v>0</v>
      </c>
      <c r="CB299" s="100">
        <f t="shared" si="166"/>
        <v>0</v>
      </c>
      <c r="CC299" s="101">
        <f t="shared" si="167"/>
        <v>0</v>
      </c>
      <c r="CD299" s="102">
        <f t="shared" si="168"/>
        <v>0</v>
      </c>
      <c r="CE299" s="100">
        <f t="shared" si="169"/>
        <v>0</v>
      </c>
      <c r="CF299" s="100">
        <f t="shared" si="170"/>
        <v>0</v>
      </c>
      <c r="CG299" s="100">
        <f t="shared" si="171"/>
        <v>0</v>
      </c>
      <c r="CH299" s="100">
        <f t="shared" si="172"/>
        <v>0</v>
      </c>
      <c r="CI299" s="100">
        <f t="shared" si="173"/>
        <v>0</v>
      </c>
      <c r="CJ299" s="103">
        <f t="shared" si="174"/>
        <v>0</v>
      </c>
      <c r="CK299" s="101">
        <f t="shared" si="175"/>
        <v>0</v>
      </c>
      <c r="CL299" s="103">
        <f t="shared" si="176"/>
        <v>0</v>
      </c>
      <c r="CM299" s="101" t="e">
        <f t="shared" si="177"/>
        <v>#DIV/0!</v>
      </c>
    </row>
    <row r="300" spans="2:91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3"/>
        <v>10</v>
      </c>
      <c r="AY300" s="100" t="e">
        <f t="shared" si="144"/>
        <v>#DIV/0!</v>
      </c>
      <c r="AZ300" s="101" t="e">
        <f t="shared" si="145"/>
        <v>#DIV/0!</v>
      </c>
      <c r="BA300" s="102">
        <f t="shared" si="146"/>
        <v>0</v>
      </c>
      <c r="BB300" s="100" t="e">
        <f t="shared" si="147"/>
        <v>#DIV/0!</v>
      </c>
      <c r="BC300" s="100">
        <f t="shared" si="148"/>
        <v>0</v>
      </c>
      <c r="BD300" s="100" t="e">
        <f t="shared" si="149"/>
        <v>#DIV/0!</v>
      </c>
      <c r="BE300" s="100">
        <f t="shared" si="150"/>
        <v>0</v>
      </c>
      <c r="BF300" s="100" t="e">
        <f t="shared" si="151"/>
        <v>#DIV/0!</v>
      </c>
      <c r="BG300" s="103" t="e">
        <f>+VLOOKUP(K300,'Código Barras'!$C$3:$D$1694,1,0)</f>
        <v>#N/A</v>
      </c>
      <c r="BH300" s="101" t="e">
        <f t="shared" si="152"/>
        <v>#DIV/0!</v>
      </c>
      <c r="BI300" s="103" t="e">
        <f>+VLOOKUP(M300,'Código Barras'!$C$3:$D$1694,1,0)</f>
        <v>#N/A</v>
      </c>
      <c r="BJ300" s="101" t="e">
        <f t="shared" si="153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4"/>
        <v>0</v>
      </c>
      <c r="BQ300" s="103">
        <f t="shared" si="155"/>
        <v>0</v>
      </c>
      <c r="BR300" s="103">
        <f t="shared" si="156"/>
        <v>0</v>
      </c>
      <c r="BS300" s="103">
        <f t="shared" si="157"/>
        <v>0</v>
      </c>
      <c r="BT300" s="101">
        <f t="shared" si="158"/>
        <v>0</v>
      </c>
      <c r="BU300" s="101">
        <f t="shared" si="159"/>
        <v>0</v>
      </c>
      <c r="BV300" s="101">
        <f t="shared" si="160"/>
        <v>0</v>
      </c>
      <c r="BW300" s="101">
        <f t="shared" si="161"/>
        <v>0</v>
      </c>
      <c r="BX300" s="101">
        <f t="shared" si="162"/>
        <v>0</v>
      </c>
      <c r="BY300" s="101">
        <f t="shared" si="163"/>
        <v>0</v>
      </c>
      <c r="BZ300" s="101">
        <f t="shared" si="164"/>
        <v>0</v>
      </c>
      <c r="CA300" s="101">
        <f t="shared" si="165"/>
        <v>0</v>
      </c>
      <c r="CB300" s="100">
        <f t="shared" si="166"/>
        <v>0</v>
      </c>
      <c r="CC300" s="101">
        <f t="shared" si="167"/>
        <v>0</v>
      </c>
      <c r="CD300" s="102">
        <f t="shared" si="168"/>
        <v>0</v>
      </c>
      <c r="CE300" s="100">
        <f t="shared" si="169"/>
        <v>0</v>
      </c>
      <c r="CF300" s="100">
        <f t="shared" si="170"/>
        <v>0</v>
      </c>
      <c r="CG300" s="100">
        <f t="shared" si="171"/>
        <v>0</v>
      </c>
      <c r="CH300" s="100">
        <f t="shared" si="172"/>
        <v>0</v>
      </c>
      <c r="CI300" s="100">
        <f t="shared" si="173"/>
        <v>0</v>
      </c>
      <c r="CJ300" s="103">
        <f t="shared" si="174"/>
        <v>0</v>
      </c>
      <c r="CK300" s="101">
        <f t="shared" si="175"/>
        <v>0</v>
      </c>
      <c r="CL300" s="103">
        <f t="shared" si="176"/>
        <v>0</v>
      </c>
      <c r="CM300" s="101" t="e">
        <f t="shared" si="177"/>
        <v>#DIV/0!</v>
      </c>
    </row>
    <row r="301" spans="2:91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3"/>
        <v>10</v>
      </c>
      <c r="AY301" s="100" t="e">
        <f t="shared" si="144"/>
        <v>#DIV/0!</v>
      </c>
      <c r="AZ301" s="101" t="e">
        <f t="shared" si="145"/>
        <v>#DIV/0!</v>
      </c>
      <c r="BA301" s="102">
        <f t="shared" si="146"/>
        <v>0</v>
      </c>
      <c r="BB301" s="100" t="e">
        <f t="shared" si="147"/>
        <v>#DIV/0!</v>
      </c>
      <c r="BC301" s="100">
        <f t="shared" si="148"/>
        <v>0</v>
      </c>
      <c r="BD301" s="100" t="e">
        <f t="shared" si="149"/>
        <v>#DIV/0!</v>
      </c>
      <c r="BE301" s="100">
        <f t="shared" si="150"/>
        <v>0</v>
      </c>
      <c r="BF301" s="100" t="e">
        <f t="shared" si="151"/>
        <v>#DIV/0!</v>
      </c>
      <c r="BG301" s="103" t="e">
        <f>+VLOOKUP(K301,'Código Barras'!$C$3:$D$1694,1,0)</f>
        <v>#N/A</v>
      </c>
      <c r="BH301" s="101" t="e">
        <f t="shared" si="152"/>
        <v>#DIV/0!</v>
      </c>
      <c r="BI301" s="103" t="e">
        <f>+VLOOKUP(M301,'Código Barras'!$C$3:$D$1694,1,0)</f>
        <v>#N/A</v>
      </c>
      <c r="BJ301" s="101" t="e">
        <f t="shared" si="153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4"/>
        <v>0</v>
      </c>
      <c r="BQ301" s="103">
        <f t="shared" si="155"/>
        <v>0</v>
      </c>
      <c r="BR301" s="103">
        <f t="shared" si="156"/>
        <v>0</v>
      </c>
      <c r="BS301" s="103">
        <f t="shared" si="157"/>
        <v>0</v>
      </c>
      <c r="BT301" s="101">
        <f t="shared" si="158"/>
        <v>0</v>
      </c>
      <c r="BU301" s="101">
        <f t="shared" si="159"/>
        <v>0</v>
      </c>
      <c r="BV301" s="101">
        <f t="shared" si="160"/>
        <v>0</v>
      </c>
      <c r="BW301" s="101">
        <f t="shared" si="161"/>
        <v>0</v>
      </c>
      <c r="BX301" s="101">
        <f t="shared" si="162"/>
        <v>0</v>
      </c>
      <c r="BY301" s="101">
        <f t="shared" si="163"/>
        <v>0</v>
      </c>
      <c r="BZ301" s="101">
        <f t="shared" si="164"/>
        <v>0</v>
      </c>
      <c r="CA301" s="101">
        <f t="shared" si="165"/>
        <v>0</v>
      </c>
      <c r="CB301" s="100">
        <f t="shared" si="166"/>
        <v>0</v>
      </c>
      <c r="CC301" s="101">
        <f t="shared" si="167"/>
        <v>0</v>
      </c>
      <c r="CD301" s="102">
        <f t="shared" si="168"/>
        <v>0</v>
      </c>
      <c r="CE301" s="100">
        <f t="shared" si="169"/>
        <v>0</v>
      </c>
      <c r="CF301" s="100">
        <f t="shared" si="170"/>
        <v>0</v>
      </c>
      <c r="CG301" s="100">
        <f t="shared" si="171"/>
        <v>0</v>
      </c>
      <c r="CH301" s="100">
        <f t="shared" si="172"/>
        <v>0</v>
      </c>
      <c r="CI301" s="100">
        <f t="shared" si="173"/>
        <v>0</v>
      </c>
      <c r="CJ301" s="103">
        <f t="shared" si="174"/>
        <v>0</v>
      </c>
      <c r="CK301" s="101">
        <f t="shared" si="175"/>
        <v>0</v>
      </c>
      <c r="CL301" s="103">
        <f t="shared" si="176"/>
        <v>0</v>
      </c>
      <c r="CM301" s="101" t="e">
        <f t="shared" si="177"/>
        <v>#DIV/0!</v>
      </c>
    </row>
    <row r="302" spans="2:91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3"/>
        <v>10</v>
      </c>
      <c r="AY302" s="100" t="e">
        <f t="shared" si="144"/>
        <v>#DIV/0!</v>
      </c>
      <c r="AZ302" s="101" t="e">
        <f t="shared" si="145"/>
        <v>#DIV/0!</v>
      </c>
      <c r="BA302" s="102">
        <f t="shared" si="146"/>
        <v>0</v>
      </c>
      <c r="BB302" s="100" t="e">
        <f t="shared" si="147"/>
        <v>#DIV/0!</v>
      </c>
      <c r="BC302" s="100">
        <f t="shared" si="148"/>
        <v>0</v>
      </c>
      <c r="BD302" s="100" t="e">
        <f t="shared" si="149"/>
        <v>#DIV/0!</v>
      </c>
      <c r="BE302" s="100">
        <f t="shared" si="150"/>
        <v>0</v>
      </c>
      <c r="BF302" s="100" t="e">
        <f t="shared" si="151"/>
        <v>#DIV/0!</v>
      </c>
      <c r="BG302" s="103" t="e">
        <f>+VLOOKUP(K302,'Código Barras'!$C$3:$D$1694,1,0)</f>
        <v>#N/A</v>
      </c>
      <c r="BH302" s="101" t="e">
        <f t="shared" si="152"/>
        <v>#DIV/0!</v>
      </c>
      <c r="BI302" s="103" t="e">
        <f>+VLOOKUP(M302,'Código Barras'!$C$3:$D$1694,1,0)</f>
        <v>#N/A</v>
      </c>
      <c r="BJ302" s="101" t="e">
        <f t="shared" si="153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4"/>
        <v>0</v>
      </c>
      <c r="BQ302" s="103">
        <f t="shared" si="155"/>
        <v>0</v>
      </c>
      <c r="BR302" s="103">
        <f t="shared" si="156"/>
        <v>0</v>
      </c>
      <c r="BS302" s="103">
        <f t="shared" si="157"/>
        <v>0</v>
      </c>
      <c r="BT302" s="101">
        <f t="shared" si="158"/>
        <v>0</v>
      </c>
      <c r="BU302" s="101">
        <f t="shared" si="159"/>
        <v>0</v>
      </c>
      <c r="BV302" s="101">
        <f t="shared" si="160"/>
        <v>0</v>
      </c>
      <c r="BW302" s="101">
        <f t="shared" si="161"/>
        <v>0</v>
      </c>
      <c r="BX302" s="101">
        <f t="shared" si="162"/>
        <v>0</v>
      </c>
      <c r="BY302" s="101">
        <f t="shared" si="163"/>
        <v>0</v>
      </c>
      <c r="BZ302" s="101">
        <f t="shared" si="164"/>
        <v>0</v>
      </c>
      <c r="CA302" s="101">
        <f t="shared" si="165"/>
        <v>0</v>
      </c>
      <c r="CB302" s="100">
        <f t="shared" si="166"/>
        <v>0</v>
      </c>
      <c r="CC302" s="101">
        <f t="shared" si="167"/>
        <v>0</v>
      </c>
      <c r="CD302" s="102">
        <f t="shared" si="168"/>
        <v>0</v>
      </c>
      <c r="CE302" s="100">
        <f t="shared" si="169"/>
        <v>0</v>
      </c>
      <c r="CF302" s="100">
        <f t="shared" si="170"/>
        <v>0</v>
      </c>
      <c r="CG302" s="100">
        <f t="shared" si="171"/>
        <v>0</v>
      </c>
      <c r="CH302" s="100">
        <f t="shared" si="172"/>
        <v>0</v>
      </c>
      <c r="CI302" s="100">
        <f t="shared" si="173"/>
        <v>0</v>
      </c>
      <c r="CJ302" s="103">
        <f t="shared" si="174"/>
        <v>0</v>
      </c>
      <c r="CK302" s="101">
        <f t="shared" si="175"/>
        <v>0</v>
      </c>
      <c r="CL302" s="103">
        <f t="shared" si="176"/>
        <v>0</v>
      </c>
      <c r="CM302" s="101" t="e">
        <f t="shared" si="177"/>
        <v>#DIV/0!</v>
      </c>
    </row>
    <row r="303" spans="2:91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3"/>
        <v>10</v>
      </c>
      <c r="AY303" s="100" t="e">
        <f t="shared" si="144"/>
        <v>#DIV/0!</v>
      </c>
      <c r="AZ303" s="101" t="e">
        <f t="shared" si="145"/>
        <v>#DIV/0!</v>
      </c>
      <c r="BA303" s="102">
        <f t="shared" si="146"/>
        <v>0</v>
      </c>
      <c r="BB303" s="100" t="e">
        <f t="shared" si="147"/>
        <v>#DIV/0!</v>
      </c>
      <c r="BC303" s="100">
        <f t="shared" si="148"/>
        <v>0</v>
      </c>
      <c r="BD303" s="100" t="e">
        <f t="shared" si="149"/>
        <v>#DIV/0!</v>
      </c>
      <c r="BE303" s="100">
        <f t="shared" si="150"/>
        <v>0</v>
      </c>
      <c r="BF303" s="100" t="e">
        <f t="shared" si="151"/>
        <v>#DIV/0!</v>
      </c>
      <c r="BG303" s="103" t="e">
        <f>+VLOOKUP(K303,'Código Barras'!$C$3:$D$1694,1,0)</f>
        <v>#N/A</v>
      </c>
      <c r="BH303" s="101" t="e">
        <f t="shared" si="152"/>
        <v>#DIV/0!</v>
      </c>
      <c r="BI303" s="103" t="e">
        <f>+VLOOKUP(M303,'Código Barras'!$C$3:$D$1694,1,0)</f>
        <v>#N/A</v>
      </c>
      <c r="BJ303" s="101" t="e">
        <f t="shared" si="153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4"/>
        <v>0</v>
      </c>
      <c r="BQ303" s="103">
        <f t="shared" si="155"/>
        <v>0</v>
      </c>
      <c r="BR303" s="103">
        <f t="shared" si="156"/>
        <v>0</v>
      </c>
      <c r="BS303" s="103">
        <f t="shared" si="157"/>
        <v>0</v>
      </c>
      <c r="BT303" s="101">
        <f t="shared" si="158"/>
        <v>0</v>
      </c>
      <c r="BU303" s="101">
        <f t="shared" si="159"/>
        <v>0</v>
      </c>
      <c r="BV303" s="101">
        <f t="shared" si="160"/>
        <v>0</v>
      </c>
      <c r="BW303" s="101">
        <f t="shared" si="161"/>
        <v>0</v>
      </c>
      <c r="BX303" s="101">
        <f t="shared" si="162"/>
        <v>0</v>
      </c>
      <c r="BY303" s="101">
        <f t="shared" si="163"/>
        <v>0</v>
      </c>
      <c r="BZ303" s="101">
        <f t="shared" si="164"/>
        <v>0</v>
      </c>
      <c r="CA303" s="101">
        <f t="shared" si="165"/>
        <v>0</v>
      </c>
      <c r="CB303" s="100">
        <f t="shared" si="166"/>
        <v>0</v>
      </c>
      <c r="CC303" s="101">
        <f t="shared" si="167"/>
        <v>0</v>
      </c>
      <c r="CD303" s="102">
        <f t="shared" si="168"/>
        <v>0</v>
      </c>
      <c r="CE303" s="100">
        <f t="shared" si="169"/>
        <v>0</v>
      </c>
      <c r="CF303" s="100">
        <f t="shared" si="170"/>
        <v>0</v>
      </c>
      <c r="CG303" s="100">
        <f t="shared" si="171"/>
        <v>0</v>
      </c>
      <c r="CH303" s="100">
        <f t="shared" si="172"/>
        <v>0</v>
      </c>
      <c r="CI303" s="100">
        <f t="shared" si="173"/>
        <v>0</v>
      </c>
      <c r="CJ303" s="103">
        <f t="shared" si="174"/>
        <v>0</v>
      </c>
      <c r="CK303" s="101">
        <f t="shared" si="175"/>
        <v>0</v>
      </c>
      <c r="CL303" s="103">
        <f t="shared" si="176"/>
        <v>0</v>
      </c>
      <c r="CM303" s="101" t="e">
        <f t="shared" si="177"/>
        <v>#DIV/0!</v>
      </c>
    </row>
    <row r="304" spans="2:91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3"/>
        <v>10</v>
      </c>
      <c r="AY304" s="100" t="e">
        <f t="shared" si="144"/>
        <v>#DIV/0!</v>
      </c>
      <c r="AZ304" s="101" t="e">
        <f t="shared" si="145"/>
        <v>#DIV/0!</v>
      </c>
      <c r="BA304" s="102">
        <f t="shared" si="146"/>
        <v>0</v>
      </c>
      <c r="BB304" s="100" t="e">
        <f t="shared" si="147"/>
        <v>#DIV/0!</v>
      </c>
      <c r="BC304" s="100">
        <f t="shared" si="148"/>
        <v>0</v>
      </c>
      <c r="BD304" s="100" t="e">
        <f t="shared" si="149"/>
        <v>#DIV/0!</v>
      </c>
      <c r="BE304" s="100">
        <f t="shared" si="150"/>
        <v>0</v>
      </c>
      <c r="BF304" s="100" t="e">
        <f t="shared" si="151"/>
        <v>#DIV/0!</v>
      </c>
      <c r="BG304" s="103" t="e">
        <f>+VLOOKUP(K304,'Código Barras'!$C$3:$D$1694,1,0)</f>
        <v>#N/A</v>
      </c>
      <c r="BH304" s="101" t="e">
        <f t="shared" si="152"/>
        <v>#DIV/0!</v>
      </c>
      <c r="BI304" s="103" t="e">
        <f>+VLOOKUP(M304,'Código Barras'!$C$3:$D$1694,1,0)</f>
        <v>#N/A</v>
      </c>
      <c r="BJ304" s="101" t="e">
        <f t="shared" si="153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4"/>
        <v>0</v>
      </c>
      <c r="BQ304" s="103">
        <f t="shared" si="155"/>
        <v>0</v>
      </c>
      <c r="BR304" s="103">
        <f t="shared" si="156"/>
        <v>0</v>
      </c>
      <c r="BS304" s="103">
        <f t="shared" si="157"/>
        <v>0</v>
      </c>
      <c r="BT304" s="101">
        <f t="shared" si="158"/>
        <v>0</v>
      </c>
      <c r="BU304" s="101">
        <f t="shared" si="159"/>
        <v>0</v>
      </c>
      <c r="BV304" s="101">
        <f t="shared" si="160"/>
        <v>0</v>
      </c>
      <c r="BW304" s="101">
        <f t="shared" si="161"/>
        <v>0</v>
      </c>
      <c r="BX304" s="101">
        <f t="shared" si="162"/>
        <v>0</v>
      </c>
      <c r="BY304" s="101">
        <f t="shared" si="163"/>
        <v>0</v>
      </c>
      <c r="BZ304" s="101">
        <f t="shared" si="164"/>
        <v>0</v>
      </c>
      <c r="CA304" s="101">
        <f t="shared" si="165"/>
        <v>0</v>
      </c>
      <c r="CB304" s="100">
        <f t="shared" si="166"/>
        <v>0</v>
      </c>
      <c r="CC304" s="101">
        <f t="shared" si="167"/>
        <v>0</v>
      </c>
      <c r="CD304" s="102">
        <f t="shared" si="168"/>
        <v>0</v>
      </c>
      <c r="CE304" s="100">
        <f t="shared" si="169"/>
        <v>0</v>
      </c>
      <c r="CF304" s="100">
        <f t="shared" si="170"/>
        <v>0</v>
      </c>
      <c r="CG304" s="100">
        <f t="shared" si="171"/>
        <v>0</v>
      </c>
      <c r="CH304" s="100">
        <f t="shared" si="172"/>
        <v>0</v>
      </c>
      <c r="CI304" s="100">
        <f t="shared" si="173"/>
        <v>0</v>
      </c>
      <c r="CJ304" s="103">
        <f t="shared" si="174"/>
        <v>0</v>
      </c>
      <c r="CK304" s="101">
        <f t="shared" si="175"/>
        <v>0</v>
      </c>
      <c r="CL304" s="103">
        <f t="shared" si="176"/>
        <v>0</v>
      </c>
      <c r="CM304" s="101" t="e">
        <f t="shared" si="177"/>
        <v>#DIV/0!</v>
      </c>
    </row>
    <row r="305" spans="2:91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3"/>
        <v>10</v>
      </c>
      <c r="AY305" s="100" t="e">
        <f t="shared" si="144"/>
        <v>#DIV/0!</v>
      </c>
      <c r="AZ305" s="101" t="e">
        <f t="shared" si="145"/>
        <v>#DIV/0!</v>
      </c>
      <c r="BA305" s="102">
        <f t="shared" si="146"/>
        <v>0</v>
      </c>
      <c r="BB305" s="100" t="e">
        <f t="shared" si="147"/>
        <v>#DIV/0!</v>
      </c>
      <c r="BC305" s="100">
        <f t="shared" si="148"/>
        <v>0</v>
      </c>
      <c r="BD305" s="100" t="e">
        <f t="shared" si="149"/>
        <v>#DIV/0!</v>
      </c>
      <c r="BE305" s="100">
        <f t="shared" si="150"/>
        <v>0</v>
      </c>
      <c r="BF305" s="100" t="e">
        <f t="shared" si="151"/>
        <v>#DIV/0!</v>
      </c>
      <c r="BG305" s="103" t="e">
        <f>+VLOOKUP(K305,'Código Barras'!$C$3:$D$1694,1,0)</f>
        <v>#N/A</v>
      </c>
      <c r="BH305" s="101" t="e">
        <f t="shared" si="152"/>
        <v>#DIV/0!</v>
      </c>
      <c r="BI305" s="103" t="e">
        <f>+VLOOKUP(M305,'Código Barras'!$C$3:$D$1694,1,0)</f>
        <v>#N/A</v>
      </c>
      <c r="BJ305" s="101" t="e">
        <f t="shared" si="153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4"/>
        <v>0</v>
      </c>
      <c r="BQ305" s="103">
        <f t="shared" si="155"/>
        <v>0</v>
      </c>
      <c r="BR305" s="103">
        <f t="shared" si="156"/>
        <v>0</v>
      </c>
      <c r="BS305" s="103">
        <f t="shared" si="157"/>
        <v>0</v>
      </c>
      <c r="BT305" s="101">
        <f t="shared" si="158"/>
        <v>0</v>
      </c>
      <c r="BU305" s="101">
        <f t="shared" si="159"/>
        <v>0</v>
      </c>
      <c r="BV305" s="101">
        <f t="shared" si="160"/>
        <v>0</v>
      </c>
      <c r="BW305" s="101">
        <f t="shared" si="161"/>
        <v>0</v>
      </c>
      <c r="BX305" s="101">
        <f t="shared" si="162"/>
        <v>0</v>
      </c>
      <c r="BY305" s="101">
        <f t="shared" si="163"/>
        <v>0</v>
      </c>
      <c r="BZ305" s="101">
        <f t="shared" si="164"/>
        <v>0</v>
      </c>
      <c r="CA305" s="101">
        <f t="shared" si="165"/>
        <v>0</v>
      </c>
      <c r="CB305" s="100">
        <f t="shared" si="166"/>
        <v>0</v>
      </c>
      <c r="CC305" s="101">
        <f t="shared" si="167"/>
        <v>0</v>
      </c>
      <c r="CD305" s="102">
        <f t="shared" si="168"/>
        <v>0</v>
      </c>
      <c r="CE305" s="100">
        <f t="shared" si="169"/>
        <v>0</v>
      </c>
      <c r="CF305" s="100">
        <f t="shared" si="170"/>
        <v>0</v>
      </c>
      <c r="CG305" s="100">
        <f t="shared" si="171"/>
        <v>0</v>
      </c>
      <c r="CH305" s="100">
        <f t="shared" si="172"/>
        <v>0</v>
      </c>
      <c r="CI305" s="100">
        <f t="shared" si="173"/>
        <v>0</v>
      </c>
      <c r="CJ305" s="103">
        <f t="shared" si="174"/>
        <v>0</v>
      </c>
      <c r="CK305" s="101">
        <f t="shared" si="175"/>
        <v>0</v>
      </c>
      <c r="CL305" s="103">
        <f t="shared" si="176"/>
        <v>0</v>
      </c>
      <c r="CM305" s="101" t="e">
        <f t="shared" si="177"/>
        <v>#DIV/0!</v>
      </c>
    </row>
    <row r="306" spans="2:91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3"/>
        <v>10</v>
      </c>
      <c r="AY306" s="100" t="e">
        <f t="shared" si="144"/>
        <v>#DIV/0!</v>
      </c>
      <c r="AZ306" s="101" t="e">
        <f t="shared" si="145"/>
        <v>#DIV/0!</v>
      </c>
      <c r="BA306" s="102">
        <f t="shared" si="146"/>
        <v>0</v>
      </c>
      <c r="BB306" s="100" t="e">
        <f t="shared" si="147"/>
        <v>#DIV/0!</v>
      </c>
      <c r="BC306" s="100">
        <f t="shared" si="148"/>
        <v>0</v>
      </c>
      <c r="BD306" s="100" t="e">
        <f t="shared" si="149"/>
        <v>#DIV/0!</v>
      </c>
      <c r="BE306" s="100">
        <f t="shared" si="150"/>
        <v>0</v>
      </c>
      <c r="BF306" s="100" t="e">
        <f t="shared" si="151"/>
        <v>#DIV/0!</v>
      </c>
      <c r="BG306" s="103" t="e">
        <f>+VLOOKUP(K306,'Código Barras'!$C$3:$D$1694,1,0)</f>
        <v>#N/A</v>
      </c>
      <c r="BH306" s="101" t="e">
        <f t="shared" si="152"/>
        <v>#DIV/0!</v>
      </c>
      <c r="BI306" s="103" t="e">
        <f>+VLOOKUP(M306,'Código Barras'!$C$3:$D$1694,1,0)</f>
        <v>#N/A</v>
      </c>
      <c r="BJ306" s="101" t="e">
        <f t="shared" si="153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4"/>
        <v>0</v>
      </c>
      <c r="BQ306" s="103">
        <f t="shared" si="155"/>
        <v>0</v>
      </c>
      <c r="BR306" s="103">
        <f t="shared" si="156"/>
        <v>0</v>
      </c>
      <c r="BS306" s="103">
        <f t="shared" si="157"/>
        <v>0</v>
      </c>
      <c r="BT306" s="101">
        <f t="shared" si="158"/>
        <v>0</v>
      </c>
      <c r="BU306" s="101">
        <f t="shared" si="159"/>
        <v>0</v>
      </c>
      <c r="BV306" s="101">
        <f t="shared" si="160"/>
        <v>0</v>
      </c>
      <c r="BW306" s="101">
        <f t="shared" si="161"/>
        <v>0</v>
      </c>
      <c r="BX306" s="101">
        <f t="shared" si="162"/>
        <v>0</v>
      </c>
      <c r="BY306" s="101">
        <f t="shared" si="163"/>
        <v>0</v>
      </c>
      <c r="BZ306" s="101">
        <f t="shared" si="164"/>
        <v>0</v>
      </c>
      <c r="CA306" s="101">
        <f t="shared" si="165"/>
        <v>0</v>
      </c>
      <c r="CB306" s="100">
        <f t="shared" si="166"/>
        <v>0</v>
      </c>
      <c r="CC306" s="101">
        <f t="shared" si="167"/>
        <v>0</v>
      </c>
      <c r="CD306" s="102">
        <f t="shared" si="168"/>
        <v>0</v>
      </c>
      <c r="CE306" s="100">
        <f t="shared" si="169"/>
        <v>0</v>
      </c>
      <c r="CF306" s="100">
        <f t="shared" si="170"/>
        <v>0</v>
      </c>
      <c r="CG306" s="100">
        <f t="shared" si="171"/>
        <v>0</v>
      </c>
      <c r="CH306" s="100">
        <f t="shared" si="172"/>
        <v>0</v>
      </c>
      <c r="CI306" s="100">
        <f t="shared" si="173"/>
        <v>0</v>
      </c>
      <c r="CJ306" s="103">
        <f t="shared" si="174"/>
        <v>0</v>
      </c>
      <c r="CK306" s="101">
        <f t="shared" si="175"/>
        <v>0</v>
      </c>
      <c r="CL306" s="103">
        <f t="shared" si="176"/>
        <v>0</v>
      </c>
      <c r="CM306" s="101" t="e">
        <f t="shared" si="177"/>
        <v>#DIV/0!</v>
      </c>
    </row>
    <row r="307" spans="2:91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3"/>
        <v>10</v>
      </c>
      <c r="AY307" s="100" t="e">
        <f t="shared" si="144"/>
        <v>#DIV/0!</v>
      </c>
      <c r="AZ307" s="101" t="e">
        <f t="shared" si="145"/>
        <v>#DIV/0!</v>
      </c>
      <c r="BA307" s="102">
        <f t="shared" si="146"/>
        <v>0</v>
      </c>
      <c r="BB307" s="100" t="e">
        <f t="shared" si="147"/>
        <v>#DIV/0!</v>
      </c>
      <c r="BC307" s="100">
        <f t="shared" si="148"/>
        <v>0</v>
      </c>
      <c r="BD307" s="100" t="e">
        <f t="shared" si="149"/>
        <v>#DIV/0!</v>
      </c>
      <c r="BE307" s="100">
        <f t="shared" si="150"/>
        <v>0</v>
      </c>
      <c r="BF307" s="100" t="e">
        <f t="shared" si="151"/>
        <v>#DIV/0!</v>
      </c>
      <c r="BG307" s="103" t="e">
        <f>+VLOOKUP(K307,'Código Barras'!$C$3:$D$1694,1,0)</f>
        <v>#N/A</v>
      </c>
      <c r="BH307" s="101" t="e">
        <f t="shared" si="152"/>
        <v>#DIV/0!</v>
      </c>
      <c r="BI307" s="103" t="e">
        <f>+VLOOKUP(M307,'Código Barras'!$C$3:$D$1694,1,0)</f>
        <v>#N/A</v>
      </c>
      <c r="BJ307" s="101" t="e">
        <f t="shared" si="153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4"/>
        <v>0</v>
      </c>
      <c r="BQ307" s="103">
        <f t="shared" si="155"/>
        <v>0</v>
      </c>
      <c r="BR307" s="103">
        <f t="shared" si="156"/>
        <v>0</v>
      </c>
      <c r="BS307" s="103">
        <f t="shared" si="157"/>
        <v>0</v>
      </c>
      <c r="BT307" s="101">
        <f t="shared" si="158"/>
        <v>0</v>
      </c>
      <c r="BU307" s="101">
        <f t="shared" si="159"/>
        <v>0</v>
      </c>
      <c r="BV307" s="101">
        <f t="shared" si="160"/>
        <v>0</v>
      </c>
      <c r="BW307" s="101">
        <f t="shared" si="161"/>
        <v>0</v>
      </c>
      <c r="BX307" s="101">
        <f t="shared" si="162"/>
        <v>0</v>
      </c>
      <c r="BY307" s="101">
        <f t="shared" si="163"/>
        <v>0</v>
      </c>
      <c r="BZ307" s="101">
        <f t="shared" si="164"/>
        <v>0</v>
      </c>
      <c r="CA307" s="101">
        <f t="shared" si="165"/>
        <v>0</v>
      </c>
      <c r="CB307" s="100">
        <f t="shared" si="166"/>
        <v>0</v>
      </c>
      <c r="CC307" s="101">
        <f t="shared" si="167"/>
        <v>0</v>
      </c>
      <c r="CD307" s="102">
        <f t="shared" si="168"/>
        <v>0</v>
      </c>
      <c r="CE307" s="100">
        <f t="shared" si="169"/>
        <v>0</v>
      </c>
      <c r="CF307" s="100">
        <f t="shared" si="170"/>
        <v>0</v>
      </c>
      <c r="CG307" s="100">
        <f t="shared" si="171"/>
        <v>0</v>
      </c>
      <c r="CH307" s="100">
        <f t="shared" si="172"/>
        <v>0</v>
      </c>
      <c r="CI307" s="100">
        <f t="shared" si="173"/>
        <v>0</v>
      </c>
      <c r="CJ307" s="103">
        <f t="shared" si="174"/>
        <v>0</v>
      </c>
      <c r="CK307" s="101">
        <f t="shared" si="175"/>
        <v>0</v>
      </c>
      <c r="CL307" s="103">
        <f t="shared" si="176"/>
        <v>0</v>
      </c>
      <c r="CM307" s="101" t="e">
        <f t="shared" si="177"/>
        <v>#DIV/0!</v>
      </c>
    </row>
    <row r="308" spans="2:91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3"/>
        <v>10</v>
      </c>
      <c r="AY308" s="100" t="e">
        <f t="shared" si="144"/>
        <v>#DIV/0!</v>
      </c>
      <c r="AZ308" s="101" t="e">
        <f t="shared" si="145"/>
        <v>#DIV/0!</v>
      </c>
      <c r="BA308" s="102">
        <f t="shared" si="146"/>
        <v>0</v>
      </c>
      <c r="BB308" s="100" t="e">
        <f t="shared" si="147"/>
        <v>#DIV/0!</v>
      </c>
      <c r="BC308" s="100">
        <f t="shared" si="148"/>
        <v>0</v>
      </c>
      <c r="BD308" s="100" t="e">
        <f t="shared" si="149"/>
        <v>#DIV/0!</v>
      </c>
      <c r="BE308" s="100">
        <f t="shared" si="150"/>
        <v>0</v>
      </c>
      <c r="BF308" s="100" t="e">
        <f t="shared" si="151"/>
        <v>#DIV/0!</v>
      </c>
      <c r="BG308" s="103" t="e">
        <f>+VLOOKUP(K308,'Código Barras'!$C$3:$D$1694,1,0)</f>
        <v>#N/A</v>
      </c>
      <c r="BH308" s="101" t="e">
        <f t="shared" si="152"/>
        <v>#DIV/0!</v>
      </c>
      <c r="BI308" s="103" t="e">
        <f>+VLOOKUP(M308,'Código Barras'!$C$3:$D$1694,1,0)</f>
        <v>#N/A</v>
      </c>
      <c r="BJ308" s="101" t="e">
        <f t="shared" si="153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4"/>
        <v>0</v>
      </c>
      <c r="BQ308" s="103">
        <f t="shared" si="155"/>
        <v>0</v>
      </c>
      <c r="BR308" s="103">
        <f t="shared" si="156"/>
        <v>0</v>
      </c>
      <c r="BS308" s="103">
        <f t="shared" si="157"/>
        <v>0</v>
      </c>
      <c r="BT308" s="101">
        <f t="shared" si="158"/>
        <v>0</v>
      </c>
      <c r="BU308" s="101">
        <f t="shared" si="159"/>
        <v>0</v>
      </c>
      <c r="BV308" s="101">
        <f t="shared" si="160"/>
        <v>0</v>
      </c>
      <c r="BW308" s="101">
        <f t="shared" si="161"/>
        <v>0</v>
      </c>
      <c r="BX308" s="101">
        <f t="shared" si="162"/>
        <v>0</v>
      </c>
      <c r="BY308" s="101">
        <f t="shared" si="163"/>
        <v>0</v>
      </c>
      <c r="BZ308" s="101">
        <f t="shared" si="164"/>
        <v>0</v>
      </c>
      <c r="CA308" s="101">
        <f t="shared" si="165"/>
        <v>0</v>
      </c>
      <c r="CB308" s="100">
        <f t="shared" si="166"/>
        <v>0</v>
      </c>
      <c r="CC308" s="101">
        <f t="shared" si="167"/>
        <v>0</v>
      </c>
      <c r="CD308" s="102">
        <f t="shared" si="168"/>
        <v>0</v>
      </c>
      <c r="CE308" s="100">
        <f t="shared" si="169"/>
        <v>0</v>
      </c>
      <c r="CF308" s="100">
        <f t="shared" si="170"/>
        <v>0</v>
      </c>
      <c r="CG308" s="100">
        <f t="shared" si="171"/>
        <v>0</v>
      </c>
      <c r="CH308" s="100">
        <f t="shared" si="172"/>
        <v>0</v>
      </c>
      <c r="CI308" s="100">
        <f t="shared" si="173"/>
        <v>0</v>
      </c>
      <c r="CJ308" s="103">
        <f t="shared" si="174"/>
        <v>0</v>
      </c>
      <c r="CK308" s="101">
        <f t="shared" si="175"/>
        <v>0</v>
      </c>
      <c r="CL308" s="103">
        <f t="shared" si="176"/>
        <v>0</v>
      </c>
      <c r="CM308" s="101" t="e">
        <f t="shared" si="177"/>
        <v>#DIV/0!</v>
      </c>
    </row>
    <row r="309" spans="2:91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3"/>
        <v>10</v>
      </c>
      <c r="AY309" s="100" t="e">
        <f t="shared" si="144"/>
        <v>#DIV/0!</v>
      </c>
      <c r="AZ309" s="101" t="e">
        <f t="shared" si="145"/>
        <v>#DIV/0!</v>
      </c>
      <c r="BA309" s="102">
        <f t="shared" si="146"/>
        <v>0</v>
      </c>
      <c r="BB309" s="100" t="e">
        <f t="shared" si="147"/>
        <v>#DIV/0!</v>
      </c>
      <c r="BC309" s="100">
        <f t="shared" si="148"/>
        <v>0</v>
      </c>
      <c r="BD309" s="100" t="e">
        <f t="shared" si="149"/>
        <v>#DIV/0!</v>
      </c>
      <c r="BE309" s="100">
        <f t="shared" si="150"/>
        <v>0</v>
      </c>
      <c r="BF309" s="100" t="e">
        <f t="shared" si="151"/>
        <v>#DIV/0!</v>
      </c>
      <c r="BG309" s="103" t="e">
        <f>+VLOOKUP(K309,'Código Barras'!$C$3:$D$1694,1,0)</f>
        <v>#N/A</v>
      </c>
      <c r="BH309" s="101" t="e">
        <f t="shared" si="152"/>
        <v>#DIV/0!</v>
      </c>
      <c r="BI309" s="103" t="e">
        <f>+VLOOKUP(M309,'Código Barras'!$C$3:$D$1694,1,0)</f>
        <v>#N/A</v>
      </c>
      <c r="BJ309" s="101" t="e">
        <f t="shared" si="153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4"/>
        <v>0</v>
      </c>
      <c r="BQ309" s="103">
        <f t="shared" si="155"/>
        <v>0</v>
      </c>
      <c r="BR309" s="103">
        <f t="shared" si="156"/>
        <v>0</v>
      </c>
      <c r="BS309" s="103">
        <f t="shared" si="157"/>
        <v>0</v>
      </c>
      <c r="BT309" s="101">
        <f t="shared" si="158"/>
        <v>0</v>
      </c>
      <c r="BU309" s="101">
        <f t="shared" si="159"/>
        <v>0</v>
      </c>
      <c r="BV309" s="101">
        <f t="shared" si="160"/>
        <v>0</v>
      </c>
      <c r="BW309" s="101">
        <f t="shared" si="161"/>
        <v>0</v>
      </c>
      <c r="BX309" s="101">
        <f t="shared" si="162"/>
        <v>0</v>
      </c>
      <c r="BY309" s="101">
        <f t="shared" si="163"/>
        <v>0</v>
      </c>
      <c r="BZ309" s="101">
        <f t="shared" si="164"/>
        <v>0</v>
      </c>
      <c r="CA309" s="101">
        <f t="shared" si="165"/>
        <v>0</v>
      </c>
      <c r="CB309" s="100">
        <f t="shared" si="166"/>
        <v>0</v>
      </c>
      <c r="CC309" s="101">
        <f t="shared" si="167"/>
        <v>0</v>
      </c>
      <c r="CD309" s="102">
        <f t="shared" si="168"/>
        <v>0</v>
      </c>
      <c r="CE309" s="100">
        <f t="shared" si="169"/>
        <v>0</v>
      </c>
      <c r="CF309" s="100">
        <f t="shared" si="170"/>
        <v>0</v>
      </c>
      <c r="CG309" s="100">
        <f t="shared" si="171"/>
        <v>0</v>
      </c>
      <c r="CH309" s="100">
        <f t="shared" si="172"/>
        <v>0</v>
      </c>
      <c r="CI309" s="100">
        <f t="shared" si="173"/>
        <v>0</v>
      </c>
      <c r="CJ309" s="103">
        <f t="shared" si="174"/>
        <v>0</v>
      </c>
      <c r="CK309" s="101">
        <f t="shared" si="175"/>
        <v>0</v>
      </c>
      <c r="CL309" s="103">
        <f t="shared" si="176"/>
        <v>0</v>
      </c>
      <c r="CM309" s="101" t="e">
        <f t="shared" si="177"/>
        <v>#DIV/0!</v>
      </c>
    </row>
    <row r="310" spans="2:91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3"/>
        <v>10</v>
      </c>
      <c r="AY310" s="100" t="e">
        <f t="shared" si="144"/>
        <v>#DIV/0!</v>
      </c>
      <c r="AZ310" s="101" t="e">
        <f t="shared" si="145"/>
        <v>#DIV/0!</v>
      </c>
      <c r="BA310" s="102">
        <f t="shared" si="146"/>
        <v>0</v>
      </c>
      <c r="BB310" s="100" t="e">
        <f t="shared" si="147"/>
        <v>#DIV/0!</v>
      </c>
      <c r="BC310" s="100">
        <f t="shared" si="148"/>
        <v>0</v>
      </c>
      <c r="BD310" s="100" t="e">
        <f t="shared" si="149"/>
        <v>#DIV/0!</v>
      </c>
      <c r="BE310" s="100">
        <f t="shared" si="150"/>
        <v>0</v>
      </c>
      <c r="BF310" s="100" t="e">
        <f t="shared" si="151"/>
        <v>#DIV/0!</v>
      </c>
      <c r="BG310" s="103" t="e">
        <f>+VLOOKUP(K310,'Código Barras'!$C$3:$D$1694,1,0)</f>
        <v>#N/A</v>
      </c>
      <c r="BH310" s="101" t="e">
        <f t="shared" si="152"/>
        <v>#DIV/0!</v>
      </c>
      <c r="BI310" s="103" t="e">
        <f>+VLOOKUP(M310,'Código Barras'!$C$3:$D$1694,1,0)</f>
        <v>#N/A</v>
      </c>
      <c r="BJ310" s="101" t="e">
        <f t="shared" si="153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4"/>
        <v>0</v>
      </c>
      <c r="BQ310" s="103">
        <f t="shared" si="155"/>
        <v>0</v>
      </c>
      <c r="BR310" s="103">
        <f t="shared" si="156"/>
        <v>0</v>
      </c>
      <c r="BS310" s="103">
        <f t="shared" si="157"/>
        <v>0</v>
      </c>
      <c r="BT310" s="101">
        <f t="shared" si="158"/>
        <v>0</v>
      </c>
      <c r="BU310" s="101">
        <f t="shared" si="159"/>
        <v>0</v>
      </c>
      <c r="BV310" s="101">
        <f t="shared" si="160"/>
        <v>0</v>
      </c>
      <c r="BW310" s="101">
        <f t="shared" si="161"/>
        <v>0</v>
      </c>
      <c r="BX310" s="101">
        <f t="shared" si="162"/>
        <v>0</v>
      </c>
      <c r="BY310" s="101">
        <f t="shared" si="163"/>
        <v>0</v>
      </c>
      <c r="BZ310" s="101">
        <f t="shared" si="164"/>
        <v>0</v>
      </c>
      <c r="CA310" s="101">
        <f t="shared" si="165"/>
        <v>0</v>
      </c>
      <c r="CB310" s="100">
        <f t="shared" si="166"/>
        <v>0</v>
      </c>
      <c r="CC310" s="101">
        <f t="shared" si="167"/>
        <v>0</v>
      </c>
      <c r="CD310" s="102">
        <f t="shared" si="168"/>
        <v>0</v>
      </c>
      <c r="CE310" s="100">
        <f t="shared" si="169"/>
        <v>0</v>
      </c>
      <c r="CF310" s="100">
        <f t="shared" si="170"/>
        <v>0</v>
      </c>
      <c r="CG310" s="100">
        <f t="shared" si="171"/>
        <v>0</v>
      </c>
      <c r="CH310" s="100">
        <f t="shared" si="172"/>
        <v>0</v>
      </c>
      <c r="CI310" s="100">
        <f t="shared" si="173"/>
        <v>0</v>
      </c>
      <c r="CJ310" s="103">
        <f t="shared" si="174"/>
        <v>0</v>
      </c>
      <c r="CK310" s="101">
        <f t="shared" si="175"/>
        <v>0</v>
      </c>
      <c r="CL310" s="103">
        <f t="shared" si="176"/>
        <v>0</v>
      </c>
      <c r="CM310" s="101" t="e">
        <f t="shared" si="177"/>
        <v>#DIV/0!</v>
      </c>
    </row>
    <row r="311" spans="2:91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3"/>
        <v>10</v>
      </c>
      <c r="AY311" s="100" t="e">
        <f t="shared" si="144"/>
        <v>#DIV/0!</v>
      </c>
      <c r="AZ311" s="101" t="e">
        <f t="shared" si="145"/>
        <v>#DIV/0!</v>
      </c>
      <c r="BA311" s="102">
        <f t="shared" si="146"/>
        <v>0</v>
      </c>
      <c r="BB311" s="100" t="e">
        <f t="shared" si="147"/>
        <v>#DIV/0!</v>
      </c>
      <c r="BC311" s="100">
        <f t="shared" si="148"/>
        <v>0</v>
      </c>
      <c r="BD311" s="100" t="e">
        <f t="shared" si="149"/>
        <v>#DIV/0!</v>
      </c>
      <c r="BE311" s="100">
        <f t="shared" si="150"/>
        <v>0</v>
      </c>
      <c r="BF311" s="100" t="e">
        <f t="shared" si="151"/>
        <v>#DIV/0!</v>
      </c>
      <c r="BG311" s="103" t="e">
        <f>+VLOOKUP(K311,'Código Barras'!$C$3:$D$1694,1,0)</f>
        <v>#N/A</v>
      </c>
      <c r="BH311" s="101" t="e">
        <f t="shared" si="152"/>
        <v>#DIV/0!</v>
      </c>
      <c r="BI311" s="103" t="e">
        <f>+VLOOKUP(M311,'Código Barras'!$C$3:$D$1694,1,0)</f>
        <v>#N/A</v>
      </c>
      <c r="BJ311" s="101" t="e">
        <f t="shared" si="153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4"/>
        <v>0</v>
      </c>
      <c r="BQ311" s="103">
        <f t="shared" si="155"/>
        <v>0</v>
      </c>
      <c r="BR311" s="103">
        <f t="shared" si="156"/>
        <v>0</v>
      </c>
      <c r="BS311" s="103">
        <f t="shared" si="157"/>
        <v>0</v>
      </c>
      <c r="BT311" s="101">
        <f t="shared" si="158"/>
        <v>0</v>
      </c>
      <c r="BU311" s="101">
        <f t="shared" si="159"/>
        <v>0</v>
      </c>
      <c r="BV311" s="101">
        <f t="shared" si="160"/>
        <v>0</v>
      </c>
      <c r="BW311" s="101">
        <f t="shared" si="161"/>
        <v>0</v>
      </c>
      <c r="BX311" s="101">
        <f t="shared" si="162"/>
        <v>0</v>
      </c>
      <c r="BY311" s="101">
        <f t="shared" si="163"/>
        <v>0</v>
      </c>
      <c r="BZ311" s="101">
        <f t="shared" si="164"/>
        <v>0</v>
      </c>
      <c r="CA311" s="101">
        <f t="shared" si="165"/>
        <v>0</v>
      </c>
      <c r="CB311" s="100">
        <f t="shared" si="166"/>
        <v>0</v>
      </c>
      <c r="CC311" s="101">
        <f t="shared" si="167"/>
        <v>0</v>
      </c>
      <c r="CD311" s="102">
        <f t="shared" si="168"/>
        <v>0</v>
      </c>
      <c r="CE311" s="100">
        <f t="shared" si="169"/>
        <v>0</v>
      </c>
      <c r="CF311" s="100">
        <f t="shared" si="170"/>
        <v>0</v>
      </c>
      <c r="CG311" s="100">
        <f t="shared" si="171"/>
        <v>0</v>
      </c>
      <c r="CH311" s="100">
        <f t="shared" si="172"/>
        <v>0</v>
      </c>
      <c r="CI311" s="100">
        <f t="shared" si="173"/>
        <v>0</v>
      </c>
      <c r="CJ311" s="103">
        <f t="shared" si="174"/>
        <v>0</v>
      </c>
      <c r="CK311" s="101">
        <f t="shared" si="175"/>
        <v>0</v>
      </c>
      <c r="CL311" s="103">
        <f t="shared" si="176"/>
        <v>0</v>
      </c>
      <c r="CM311" s="101" t="e">
        <f t="shared" si="177"/>
        <v>#DIV/0!</v>
      </c>
    </row>
    <row r="312" spans="2:91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3"/>
        <v>10</v>
      </c>
      <c r="AY312" s="100" t="e">
        <f t="shared" si="144"/>
        <v>#DIV/0!</v>
      </c>
      <c r="AZ312" s="101" t="e">
        <f t="shared" si="145"/>
        <v>#DIV/0!</v>
      </c>
      <c r="BA312" s="102">
        <f t="shared" si="146"/>
        <v>0</v>
      </c>
      <c r="BB312" s="100" t="e">
        <f t="shared" si="147"/>
        <v>#DIV/0!</v>
      </c>
      <c r="BC312" s="100">
        <f t="shared" si="148"/>
        <v>0</v>
      </c>
      <c r="BD312" s="100" t="e">
        <f t="shared" si="149"/>
        <v>#DIV/0!</v>
      </c>
      <c r="BE312" s="100">
        <f t="shared" si="150"/>
        <v>0</v>
      </c>
      <c r="BF312" s="100" t="e">
        <f t="shared" si="151"/>
        <v>#DIV/0!</v>
      </c>
      <c r="BG312" s="103" t="e">
        <f>+VLOOKUP(K312,'Código Barras'!$C$3:$D$1694,1,0)</f>
        <v>#N/A</v>
      </c>
      <c r="BH312" s="101" t="e">
        <f t="shared" si="152"/>
        <v>#DIV/0!</v>
      </c>
      <c r="BI312" s="103" t="e">
        <f>+VLOOKUP(M312,'Código Barras'!$C$3:$D$1694,1,0)</f>
        <v>#N/A</v>
      </c>
      <c r="BJ312" s="101" t="e">
        <f t="shared" si="153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4"/>
        <v>0</v>
      </c>
      <c r="BQ312" s="103">
        <f t="shared" si="155"/>
        <v>0</v>
      </c>
      <c r="BR312" s="103">
        <f t="shared" si="156"/>
        <v>0</v>
      </c>
      <c r="BS312" s="103">
        <f t="shared" si="157"/>
        <v>0</v>
      </c>
      <c r="BT312" s="101">
        <f t="shared" si="158"/>
        <v>0</v>
      </c>
      <c r="BU312" s="101">
        <f t="shared" si="159"/>
        <v>0</v>
      </c>
      <c r="BV312" s="101">
        <f t="shared" si="160"/>
        <v>0</v>
      </c>
      <c r="BW312" s="101">
        <f t="shared" si="161"/>
        <v>0</v>
      </c>
      <c r="BX312" s="101">
        <f t="shared" si="162"/>
        <v>0</v>
      </c>
      <c r="BY312" s="101">
        <f t="shared" si="163"/>
        <v>0</v>
      </c>
      <c r="BZ312" s="101">
        <f t="shared" si="164"/>
        <v>0</v>
      </c>
      <c r="CA312" s="101">
        <f t="shared" si="165"/>
        <v>0</v>
      </c>
      <c r="CB312" s="100">
        <f t="shared" si="166"/>
        <v>0</v>
      </c>
      <c r="CC312" s="101">
        <f t="shared" si="167"/>
        <v>0</v>
      </c>
      <c r="CD312" s="102">
        <f t="shared" si="168"/>
        <v>0</v>
      </c>
      <c r="CE312" s="100">
        <f t="shared" si="169"/>
        <v>0</v>
      </c>
      <c r="CF312" s="100">
        <f t="shared" si="170"/>
        <v>0</v>
      </c>
      <c r="CG312" s="100">
        <f t="shared" si="171"/>
        <v>0</v>
      </c>
      <c r="CH312" s="100">
        <f t="shared" si="172"/>
        <v>0</v>
      </c>
      <c r="CI312" s="100">
        <f t="shared" si="173"/>
        <v>0</v>
      </c>
      <c r="CJ312" s="103">
        <f t="shared" si="174"/>
        <v>0</v>
      </c>
      <c r="CK312" s="101">
        <f t="shared" si="175"/>
        <v>0</v>
      </c>
      <c r="CL312" s="103">
        <f t="shared" si="176"/>
        <v>0</v>
      </c>
      <c r="CM312" s="101" t="e">
        <f t="shared" si="177"/>
        <v>#DIV/0!</v>
      </c>
    </row>
    <row r="313" spans="2:91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3"/>
        <v>10</v>
      </c>
      <c r="AY313" s="100" t="e">
        <f t="shared" si="144"/>
        <v>#DIV/0!</v>
      </c>
      <c r="AZ313" s="101" t="e">
        <f t="shared" si="145"/>
        <v>#DIV/0!</v>
      </c>
      <c r="BA313" s="102">
        <f t="shared" si="146"/>
        <v>0</v>
      </c>
      <c r="BB313" s="100" t="e">
        <f t="shared" si="147"/>
        <v>#DIV/0!</v>
      </c>
      <c r="BC313" s="100">
        <f t="shared" si="148"/>
        <v>0</v>
      </c>
      <c r="BD313" s="100" t="e">
        <f t="shared" si="149"/>
        <v>#DIV/0!</v>
      </c>
      <c r="BE313" s="100">
        <f t="shared" si="150"/>
        <v>0</v>
      </c>
      <c r="BF313" s="100" t="e">
        <f t="shared" si="151"/>
        <v>#DIV/0!</v>
      </c>
      <c r="BG313" s="103" t="e">
        <f>+VLOOKUP(K313,'Código Barras'!$C$3:$D$1694,1,0)</f>
        <v>#N/A</v>
      </c>
      <c r="BH313" s="101" t="e">
        <f t="shared" si="152"/>
        <v>#DIV/0!</v>
      </c>
      <c r="BI313" s="103" t="e">
        <f>+VLOOKUP(M313,'Código Barras'!$C$3:$D$1694,1,0)</f>
        <v>#N/A</v>
      </c>
      <c r="BJ313" s="101" t="e">
        <f t="shared" si="153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4"/>
        <v>0</v>
      </c>
      <c r="BQ313" s="103">
        <f t="shared" si="155"/>
        <v>0</v>
      </c>
      <c r="BR313" s="103">
        <f t="shared" si="156"/>
        <v>0</v>
      </c>
      <c r="BS313" s="103">
        <f t="shared" si="157"/>
        <v>0</v>
      </c>
      <c r="BT313" s="101">
        <f t="shared" si="158"/>
        <v>0</v>
      </c>
      <c r="BU313" s="101">
        <f t="shared" si="159"/>
        <v>0</v>
      </c>
      <c r="BV313" s="101">
        <f t="shared" si="160"/>
        <v>0</v>
      </c>
      <c r="BW313" s="101">
        <f t="shared" si="161"/>
        <v>0</v>
      </c>
      <c r="BX313" s="101">
        <f t="shared" si="162"/>
        <v>0</v>
      </c>
      <c r="BY313" s="101">
        <f t="shared" si="163"/>
        <v>0</v>
      </c>
      <c r="BZ313" s="101">
        <f t="shared" si="164"/>
        <v>0</v>
      </c>
      <c r="CA313" s="101">
        <f t="shared" si="165"/>
        <v>0</v>
      </c>
      <c r="CB313" s="100">
        <f t="shared" si="166"/>
        <v>0</v>
      </c>
      <c r="CC313" s="101">
        <f t="shared" si="167"/>
        <v>0</v>
      </c>
      <c r="CD313" s="102">
        <f t="shared" si="168"/>
        <v>0</v>
      </c>
      <c r="CE313" s="100">
        <f t="shared" si="169"/>
        <v>0</v>
      </c>
      <c r="CF313" s="100">
        <f t="shared" si="170"/>
        <v>0</v>
      </c>
      <c r="CG313" s="100">
        <f t="shared" si="171"/>
        <v>0</v>
      </c>
      <c r="CH313" s="100">
        <f t="shared" si="172"/>
        <v>0</v>
      </c>
      <c r="CI313" s="100">
        <f t="shared" si="173"/>
        <v>0</v>
      </c>
      <c r="CJ313" s="103">
        <f t="shared" si="174"/>
        <v>0</v>
      </c>
      <c r="CK313" s="101">
        <f t="shared" si="175"/>
        <v>0</v>
      </c>
      <c r="CL313" s="103">
        <f t="shared" si="176"/>
        <v>0</v>
      </c>
      <c r="CM313" s="101" t="e">
        <f t="shared" si="177"/>
        <v>#DIV/0!</v>
      </c>
    </row>
    <row r="314" spans="2:91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3"/>
        <v>10</v>
      </c>
      <c r="AY314" s="100" t="e">
        <f t="shared" si="144"/>
        <v>#DIV/0!</v>
      </c>
      <c r="AZ314" s="101" t="e">
        <f t="shared" si="145"/>
        <v>#DIV/0!</v>
      </c>
      <c r="BA314" s="102">
        <f t="shared" si="146"/>
        <v>0</v>
      </c>
      <c r="BB314" s="100" t="e">
        <f t="shared" si="147"/>
        <v>#DIV/0!</v>
      </c>
      <c r="BC314" s="100">
        <f t="shared" si="148"/>
        <v>0</v>
      </c>
      <c r="BD314" s="100" t="e">
        <f t="shared" si="149"/>
        <v>#DIV/0!</v>
      </c>
      <c r="BE314" s="100">
        <f t="shared" si="150"/>
        <v>0</v>
      </c>
      <c r="BF314" s="100" t="e">
        <f t="shared" si="151"/>
        <v>#DIV/0!</v>
      </c>
      <c r="BG314" s="103" t="e">
        <f>+VLOOKUP(K314,'Código Barras'!$C$3:$D$1694,1,0)</f>
        <v>#N/A</v>
      </c>
      <c r="BH314" s="101" t="e">
        <f t="shared" si="152"/>
        <v>#DIV/0!</v>
      </c>
      <c r="BI314" s="103" t="e">
        <f>+VLOOKUP(M314,'Código Barras'!$C$3:$D$1694,1,0)</f>
        <v>#N/A</v>
      </c>
      <c r="BJ314" s="101" t="e">
        <f t="shared" si="153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4"/>
        <v>0</v>
      </c>
      <c r="BQ314" s="103">
        <f t="shared" si="155"/>
        <v>0</v>
      </c>
      <c r="BR314" s="103">
        <f t="shared" si="156"/>
        <v>0</v>
      </c>
      <c r="BS314" s="103">
        <f t="shared" si="157"/>
        <v>0</v>
      </c>
      <c r="BT314" s="101">
        <f t="shared" si="158"/>
        <v>0</v>
      </c>
      <c r="BU314" s="101">
        <f t="shared" si="159"/>
        <v>0</v>
      </c>
      <c r="BV314" s="101">
        <f t="shared" si="160"/>
        <v>0</v>
      </c>
      <c r="BW314" s="101">
        <f t="shared" si="161"/>
        <v>0</v>
      </c>
      <c r="BX314" s="101">
        <f t="shared" si="162"/>
        <v>0</v>
      </c>
      <c r="BY314" s="101">
        <f t="shared" si="163"/>
        <v>0</v>
      </c>
      <c r="BZ314" s="101">
        <f t="shared" si="164"/>
        <v>0</v>
      </c>
      <c r="CA314" s="101">
        <f t="shared" si="165"/>
        <v>0</v>
      </c>
      <c r="CB314" s="100">
        <f t="shared" si="166"/>
        <v>0</v>
      </c>
      <c r="CC314" s="101">
        <f t="shared" si="167"/>
        <v>0</v>
      </c>
      <c r="CD314" s="102">
        <f t="shared" si="168"/>
        <v>0</v>
      </c>
      <c r="CE314" s="100">
        <f t="shared" si="169"/>
        <v>0</v>
      </c>
      <c r="CF314" s="100">
        <f t="shared" si="170"/>
        <v>0</v>
      </c>
      <c r="CG314" s="100">
        <f t="shared" si="171"/>
        <v>0</v>
      </c>
      <c r="CH314" s="100">
        <f t="shared" si="172"/>
        <v>0</v>
      </c>
      <c r="CI314" s="100">
        <f t="shared" si="173"/>
        <v>0</v>
      </c>
      <c r="CJ314" s="103">
        <f t="shared" si="174"/>
        <v>0</v>
      </c>
      <c r="CK314" s="101">
        <f t="shared" si="175"/>
        <v>0</v>
      </c>
      <c r="CL314" s="103">
        <f t="shared" si="176"/>
        <v>0</v>
      </c>
      <c r="CM314" s="101" t="e">
        <f t="shared" si="177"/>
        <v>#DIV/0!</v>
      </c>
    </row>
    <row r="315" spans="2:91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3"/>
        <v>10</v>
      </c>
      <c r="AY315" s="100" t="e">
        <f t="shared" si="144"/>
        <v>#DIV/0!</v>
      </c>
      <c r="AZ315" s="101" t="e">
        <f t="shared" si="145"/>
        <v>#DIV/0!</v>
      </c>
      <c r="BA315" s="102">
        <f t="shared" si="146"/>
        <v>0</v>
      </c>
      <c r="BB315" s="100" t="e">
        <f t="shared" si="147"/>
        <v>#DIV/0!</v>
      </c>
      <c r="BC315" s="100">
        <f t="shared" si="148"/>
        <v>0</v>
      </c>
      <c r="BD315" s="100" t="e">
        <f t="shared" si="149"/>
        <v>#DIV/0!</v>
      </c>
      <c r="BE315" s="100">
        <f t="shared" si="150"/>
        <v>0</v>
      </c>
      <c r="BF315" s="100" t="e">
        <f t="shared" si="151"/>
        <v>#DIV/0!</v>
      </c>
      <c r="BG315" s="103" t="e">
        <f>+VLOOKUP(K315,'Código Barras'!$C$3:$D$1694,1,0)</f>
        <v>#N/A</v>
      </c>
      <c r="BH315" s="101" t="e">
        <f t="shared" si="152"/>
        <v>#DIV/0!</v>
      </c>
      <c r="BI315" s="103" t="e">
        <f>+VLOOKUP(M315,'Código Barras'!$C$3:$D$1694,1,0)</f>
        <v>#N/A</v>
      </c>
      <c r="BJ315" s="101" t="e">
        <f t="shared" si="153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4"/>
        <v>0</v>
      </c>
      <c r="BQ315" s="103">
        <f t="shared" si="155"/>
        <v>0</v>
      </c>
      <c r="BR315" s="103">
        <f t="shared" si="156"/>
        <v>0</v>
      </c>
      <c r="BS315" s="103">
        <f t="shared" si="157"/>
        <v>0</v>
      </c>
      <c r="BT315" s="101">
        <f t="shared" si="158"/>
        <v>0</v>
      </c>
      <c r="BU315" s="101">
        <f t="shared" si="159"/>
        <v>0</v>
      </c>
      <c r="BV315" s="101">
        <f t="shared" si="160"/>
        <v>0</v>
      </c>
      <c r="BW315" s="101">
        <f t="shared" si="161"/>
        <v>0</v>
      </c>
      <c r="BX315" s="101">
        <f t="shared" si="162"/>
        <v>0</v>
      </c>
      <c r="BY315" s="101">
        <f t="shared" si="163"/>
        <v>0</v>
      </c>
      <c r="BZ315" s="101">
        <f t="shared" si="164"/>
        <v>0</v>
      </c>
      <c r="CA315" s="101">
        <f t="shared" si="165"/>
        <v>0</v>
      </c>
      <c r="CB315" s="100">
        <f t="shared" si="166"/>
        <v>0</v>
      </c>
      <c r="CC315" s="101">
        <f t="shared" si="167"/>
        <v>0</v>
      </c>
      <c r="CD315" s="102">
        <f t="shared" si="168"/>
        <v>0</v>
      </c>
      <c r="CE315" s="100">
        <f t="shared" si="169"/>
        <v>0</v>
      </c>
      <c r="CF315" s="100">
        <f t="shared" si="170"/>
        <v>0</v>
      </c>
      <c r="CG315" s="100">
        <f t="shared" si="171"/>
        <v>0</v>
      </c>
      <c r="CH315" s="100">
        <f t="shared" si="172"/>
        <v>0</v>
      </c>
      <c r="CI315" s="100">
        <f t="shared" si="173"/>
        <v>0</v>
      </c>
      <c r="CJ315" s="103">
        <f t="shared" si="174"/>
        <v>0</v>
      </c>
      <c r="CK315" s="101">
        <f t="shared" si="175"/>
        <v>0</v>
      </c>
      <c r="CL315" s="103">
        <f t="shared" si="176"/>
        <v>0</v>
      </c>
      <c r="CM315" s="101" t="e">
        <f t="shared" si="177"/>
        <v>#DIV/0!</v>
      </c>
    </row>
    <row r="316" spans="2:91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3"/>
        <v>10</v>
      </c>
      <c r="AY316" s="100" t="e">
        <f t="shared" si="144"/>
        <v>#DIV/0!</v>
      </c>
      <c r="AZ316" s="101" t="e">
        <f t="shared" si="145"/>
        <v>#DIV/0!</v>
      </c>
      <c r="BA316" s="102">
        <f t="shared" si="146"/>
        <v>0</v>
      </c>
      <c r="BB316" s="100" t="e">
        <f t="shared" si="147"/>
        <v>#DIV/0!</v>
      </c>
      <c r="BC316" s="100">
        <f t="shared" si="148"/>
        <v>0</v>
      </c>
      <c r="BD316" s="100" t="e">
        <f t="shared" si="149"/>
        <v>#DIV/0!</v>
      </c>
      <c r="BE316" s="100">
        <f t="shared" si="150"/>
        <v>0</v>
      </c>
      <c r="BF316" s="100" t="e">
        <f t="shared" si="151"/>
        <v>#DIV/0!</v>
      </c>
      <c r="BG316" s="103" t="e">
        <f>+VLOOKUP(K316,'Código Barras'!$C$3:$D$1694,1,0)</f>
        <v>#N/A</v>
      </c>
      <c r="BH316" s="101" t="e">
        <f t="shared" si="152"/>
        <v>#DIV/0!</v>
      </c>
      <c r="BI316" s="103" t="e">
        <f>+VLOOKUP(M316,'Código Barras'!$C$3:$D$1694,1,0)</f>
        <v>#N/A</v>
      </c>
      <c r="BJ316" s="101" t="e">
        <f t="shared" si="153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4"/>
        <v>0</v>
      </c>
      <c r="BQ316" s="103">
        <f t="shared" si="155"/>
        <v>0</v>
      </c>
      <c r="BR316" s="103">
        <f t="shared" si="156"/>
        <v>0</v>
      </c>
      <c r="BS316" s="103">
        <f t="shared" si="157"/>
        <v>0</v>
      </c>
      <c r="BT316" s="101">
        <f t="shared" si="158"/>
        <v>0</v>
      </c>
      <c r="BU316" s="101">
        <f t="shared" si="159"/>
        <v>0</v>
      </c>
      <c r="BV316" s="101">
        <f t="shared" si="160"/>
        <v>0</v>
      </c>
      <c r="BW316" s="101">
        <f t="shared" si="161"/>
        <v>0</v>
      </c>
      <c r="BX316" s="101">
        <f t="shared" si="162"/>
        <v>0</v>
      </c>
      <c r="BY316" s="101">
        <f t="shared" si="163"/>
        <v>0</v>
      </c>
      <c r="BZ316" s="101">
        <f t="shared" si="164"/>
        <v>0</v>
      </c>
      <c r="CA316" s="101">
        <f t="shared" si="165"/>
        <v>0</v>
      </c>
      <c r="CB316" s="100">
        <f t="shared" si="166"/>
        <v>0</v>
      </c>
      <c r="CC316" s="101">
        <f t="shared" si="167"/>
        <v>0</v>
      </c>
      <c r="CD316" s="102">
        <f t="shared" si="168"/>
        <v>0</v>
      </c>
      <c r="CE316" s="100">
        <f t="shared" si="169"/>
        <v>0</v>
      </c>
      <c r="CF316" s="100">
        <f t="shared" si="170"/>
        <v>0</v>
      </c>
      <c r="CG316" s="100">
        <f t="shared" si="171"/>
        <v>0</v>
      </c>
      <c r="CH316" s="100">
        <f t="shared" si="172"/>
        <v>0</v>
      </c>
      <c r="CI316" s="100">
        <f t="shared" si="173"/>
        <v>0</v>
      </c>
      <c r="CJ316" s="103">
        <f t="shared" si="174"/>
        <v>0</v>
      </c>
      <c r="CK316" s="101">
        <f t="shared" si="175"/>
        <v>0</v>
      </c>
      <c r="CL316" s="103">
        <f t="shared" si="176"/>
        <v>0</v>
      </c>
      <c r="CM316" s="101" t="e">
        <f t="shared" si="177"/>
        <v>#DIV/0!</v>
      </c>
    </row>
    <row r="317" spans="2:91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3"/>
        <v>10</v>
      </c>
      <c r="AY317" s="100" t="e">
        <f t="shared" si="144"/>
        <v>#DIV/0!</v>
      </c>
      <c r="AZ317" s="101" t="e">
        <f t="shared" si="145"/>
        <v>#DIV/0!</v>
      </c>
      <c r="BA317" s="102">
        <f t="shared" si="146"/>
        <v>0</v>
      </c>
      <c r="BB317" s="100" t="e">
        <f t="shared" si="147"/>
        <v>#DIV/0!</v>
      </c>
      <c r="BC317" s="100">
        <f t="shared" si="148"/>
        <v>0</v>
      </c>
      <c r="BD317" s="100" t="e">
        <f t="shared" si="149"/>
        <v>#DIV/0!</v>
      </c>
      <c r="BE317" s="100">
        <f t="shared" si="150"/>
        <v>0</v>
      </c>
      <c r="BF317" s="100" t="e">
        <f t="shared" si="151"/>
        <v>#DIV/0!</v>
      </c>
      <c r="BG317" s="103" t="e">
        <f>+VLOOKUP(K317,'Código Barras'!$C$3:$D$1694,1,0)</f>
        <v>#N/A</v>
      </c>
      <c r="BH317" s="101" t="e">
        <f t="shared" si="152"/>
        <v>#DIV/0!</v>
      </c>
      <c r="BI317" s="103" t="e">
        <f>+VLOOKUP(M317,'Código Barras'!$C$3:$D$1694,1,0)</f>
        <v>#N/A</v>
      </c>
      <c r="BJ317" s="101" t="e">
        <f t="shared" si="153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4"/>
        <v>0</v>
      </c>
      <c r="BQ317" s="103">
        <f t="shared" si="155"/>
        <v>0</v>
      </c>
      <c r="BR317" s="103">
        <f t="shared" si="156"/>
        <v>0</v>
      </c>
      <c r="BS317" s="103">
        <f t="shared" si="157"/>
        <v>0</v>
      </c>
      <c r="BT317" s="101">
        <f t="shared" si="158"/>
        <v>0</v>
      </c>
      <c r="BU317" s="101">
        <f t="shared" si="159"/>
        <v>0</v>
      </c>
      <c r="BV317" s="101">
        <f t="shared" si="160"/>
        <v>0</v>
      </c>
      <c r="BW317" s="101">
        <f t="shared" si="161"/>
        <v>0</v>
      </c>
      <c r="BX317" s="101">
        <f t="shared" si="162"/>
        <v>0</v>
      </c>
      <c r="BY317" s="101">
        <f t="shared" si="163"/>
        <v>0</v>
      </c>
      <c r="BZ317" s="101">
        <f t="shared" si="164"/>
        <v>0</v>
      </c>
      <c r="CA317" s="101">
        <f t="shared" si="165"/>
        <v>0</v>
      </c>
      <c r="CB317" s="100">
        <f t="shared" si="166"/>
        <v>0</v>
      </c>
      <c r="CC317" s="101">
        <f t="shared" si="167"/>
        <v>0</v>
      </c>
      <c r="CD317" s="102">
        <f t="shared" si="168"/>
        <v>0</v>
      </c>
      <c r="CE317" s="100">
        <f t="shared" si="169"/>
        <v>0</v>
      </c>
      <c r="CF317" s="100">
        <f t="shared" si="170"/>
        <v>0</v>
      </c>
      <c r="CG317" s="100">
        <f t="shared" si="171"/>
        <v>0</v>
      </c>
      <c r="CH317" s="100">
        <f t="shared" si="172"/>
        <v>0</v>
      </c>
      <c r="CI317" s="100">
        <f t="shared" si="173"/>
        <v>0</v>
      </c>
      <c r="CJ317" s="103">
        <f t="shared" si="174"/>
        <v>0</v>
      </c>
      <c r="CK317" s="101">
        <f t="shared" si="175"/>
        <v>0</v>
      </c>
      <c r="CL317" s="103">
        <f t="shared" si="176"/>
        <v>0</v>
      </c>
      <c r="CM317" s="101" t="e">
        <f t="shared" si="177"/>
        <v>#DIV/0!</v>
      </c>
    </row>
    <row r="318" spans="2:91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3"/>
        <v>10</v>
      </c>
      <c r="AY318" s="100" t="e">
        <f t="shared" si="144"/>
        <v>#DIV/0!</v>
      </c>
      <c r="AZ318" s="101" t="e">
        <f t="shared" si="145"/>
        <v>#DIV/0!</v>
      </c>
      <c r="BA318" s="102">
        <f t="shared" si="146"/>
        <v>0</v>
      </c>
      <c r="BB318" s="100" t="e">
        <f t="shared" si="147"/>
        <v>#DIV/0!</v>
      </c>
      <c r="BC318" s="100">
        <f t="shared" si="148"/>
        <v>0</v>
      </c>
      <c r="BD318" s="100" t="e">
        <f t="shared" si="149"/>
        <v>#DIV/0!</v>
      </c>
      <c r="BE318" s="100">
        <f t="shared" si="150"/>
        <v>0</v>
      </c>
      <c r="BF318" s="100" t="e">
        <f t="shared" si="151"/>
        <v>#DIV/0!</v>
      </c>
      <c r="BG318" s="103" t="e">
        <f>+VLOOKUP(K318,'Código Barras'!$C$3:$D$1694,1,0)</f>
        <v>#N/A</v>
      </c>
      <c r="BH318" s="101" t="e">
        <f t="shared" si="152"/>
        <v>#DIV/0!</v>
      </c>
      <c r="BI318" s="103" t="e">
        <f>+VLOOKUP(M318,'Código Barras'!$C$3:$D$1694,1,0)</f>
        <v>#N/A</v>
      </c>
      <c r="BJ318" s="101" t="e">
        <f t="shared" si="153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4"/>
        <v>0</v>
      </c>
      <c r="BQ318" s="103">
        <f t="shared" si="155"/>
        <v>0</v>
      </c>
      <c r="BR318" s="103">
        <f t="shared" si="156"/>
        <v>0</v>
      </c>
      <c r="BS318" s="103">
        <f t="shared" si="157"/>
        <v>0</v>
      </c>
      <c r="BT318" s="101">
        <f t="shared" si="158"/>
        <v>0</v>
      </c>
      <c r="BU318" s="101">
        <f t="shared" si="159"/>
        <v>0</v>
      </c>
      <c r="BV318" s="101">
        <f t="shared" si="160"/>
        <v>0</v>
      </c>
      <c r="BW318" s="101">
        <f t="shared" si="161"/>
        <v>0</v>
      </c>
      <c r="BX318" s="101">
        <f t="shared" si="162"/>
        <v>0</v>
      </c>
      <c r="BY318" s="101">
        <f t="shared" si="163"/>
        <v>0</v>
      </c>
      <c r="BZ318" s="101">
        <f t="shared" si="164"/>
        <v>0</v>
      </c>
      <c r="CA318" s="101">
        <f t="shared" si="165"/>
        <v>0</v>
      </c>
      <c r="CB318" s="100">
        <f t="shared" si="166"/>
        <v>0</v>
      </c>
      <c r="CC318" s="101">
        <f t="shared" si="167"/>
        <v>0</v>
      </c>
      <c r="CD318" s="102">
        <f t="shared" si="168"/>
        <v>0</v>
      </c>
      <c r="CE318" s="100">
        <f t="shared" si="169"/>
        <v>0</v>
      </c>
      <c r="CF318" s="100">
        <f t="shared" si="170"/>
        <v>0</v>
      </c>
      <c r="CG318" s="100">
        <f t="shared" si="171"/>
        <v>0</v>
      </c>
      <c r="CH318" s="100">
        <f t="shared" si="172"/>
        <v>0</v>
      </c>
      <c r="CI318" s="100">
        <f t="shared" si="173"/>
        <v>0</v>
      </c>
      <c r="CJ318" s="103">
        <f t="shared" si="174"/>
        <v>0</v>
      </c>
      <c r="CK318" s="101">
        <f t="shared" si="175"/>
        <v>0</v>
      </c>
      <c r="CL318" s="103">
        <f t="shared" si="176"/>
        <v>0</v>
      </c>
      <c r="CM318" s="101" t="e">
        <f t="shared" si="177"/>
        <v>#DIV/0!</v>
      </c>
    </row>
    <row r="319" spans="2:91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3"/>
        <v>10</v>
      </c>
      <c r="AY319" s="100" t="e">
        <f t="shared" si="144"/>
        <v>#DIV/0!</v>
      </c>
      <c r="AZ319" s="101" t="e">
        <f t="shared" si="145"/>
        <v>#DIV/0!</v>
      </c>
      <c r="BA319" s="102">
        <f t="shared" si="146"/>
        <v>0</v>
      </c>
      <c r="BB319" s="100" t="e">
        <f t="shared" si="147"/>
        <v>#DIV/0!</v>
      </c>
      <c r="BC319" s="100">
        <f t="shared" si="148"/>
        <v>0</v>
      </c>
      <c r="BD319" s="100" t="e">
        <f t="shared" si="149"/>
        <v>#DIV/0!</v>
      </c>
      <c r="BE319" s="100">
        <f t="shared" si="150"/>
        <v>0</v>
      </c>
      <c r="BF319" s="100" t="e">
        <f t="shared" si="151"/>
        <v>#DIV/0!</v>
      </c>
      <c r="BG319" s="103" t="e">
        <f>+VLOOKUP(K319,'Código Barras'!$C$3:$D$1694,1,0)</f>
        <v>#N/A</v>
      </c>
      <c r="BH319" s="101" t="e">
        <f t="shared" si="152"/>
        <v>#DIV/0!</v>
      </c>
      <c r="BI319" s="103" t="e">
        <f>+VLOOKUP(M319,'Código Barras'!$C$3:$D$1694,1,0)</f>
        <v>#N/A</v>
      </c>
      <c r="BJ319" s="101" t="e">
        <f t="shared" si="153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4"/>
        <v>0</v>
      </c>
      <c r="BQ319" s="103">
        <f t="shared" si="155"/>
        <v>0</v>
      </c>
      <c r="BR319" s="103">
        <f t="shared" si="156"/>
        <v>0</v>
      </c>
      <c r="BS319" s="103">
        <f t="shared" si="157"/>
        <v>0</v>
      </c>
      <c r="BT319" s="101">
        <f t="shared" si="158"/>
        <v>0</v>
      </c>
      <c r="BU319" s="101">
        <f t="shared" si="159"/>
        <v>0</v>
      </c>
      <c r="BV319" s="101">
        <f t="shared" si="160"/>
        <v>0</v>
      </c>
      <c r="BW319" s="101">
        <f t="shared" si="161"/>
        <v>0</v>
      </c>
      <c r="BX319" s="101">
        <f t="shared" si="162"/>
        <v>0</v>
      </c>
      <c r="BY319" s="101">
        <f t="shared" si="163"/>
        <v>0</v>
      </c>
      <c r="BZ319" s="101">
        <f t="shared" si="164"/>
        <v>0</v>
      </c>
      <c r="CA319" s="101">
        <f t="shared" si="165"/>
        <v>0</v>
      </c>
      <c r="CB319" s="100">
        <f t="shared" si="166"/>
        <v>0</v>
      </c>
      <c r="CC319" s="101">
        <f t="shared" si="167"/>
        <v>0</v>
      </c>
      <c r="CD319" s="102">
        <f t="shared" si="168"/>
        <v>0</v>
      </c>
      <c r="CE319" s="100">
        <f t="shared" si="169"/>
        <v>0</v>
      </c>
      <c r="CF319" s="100">
        <f t="shared" si="170"/>
        <v>0</v>
      </c>
      <c r="CG319" s="100">
        <f t="shared" si="171"/>
        <v>0</v>
      </c>
      <c r="CH319" s="100">
        <f t="shared" si="172"/>
        <v>0</v>
      </c>
      <c r="CI319" s="100">
        <f t="shared" si="173"/>
        <v>0</v>
      </c>
      <c r="CJ319" s="103">
        <f t="shared" si="174"/>
        <v>0</v>
      </c>
      <c r="CK319" s="101">
        <f t="shared" si="175"/>
        <v>0</v>
      </c>
      <c r="CL319" s="103">
        <f t="shared" si="176"/>
        <v>0</v>
      </c>
      <c r="CM319" s="101" t="e">
        <f t="shared" si="177"/>
        <v>#DIV/0!</v>
      </c>
    </row>
    <row r="320" spans="2:91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3"/>
        <v>10</v>
      </c>
      <c r="AY320" s="100" t="e">
        <f t="shared" si="144"/>
        <v>#DIV/0!</v>
      </c>
      <c r="AZ320" s="101" t="e">
        <f t="shared" si="145"/>
        <v>#DIV/0!</v>
      </c>
      <c r="BA320" s="102">
        <f t="shared" si="146"/>
        <v>0</v>
      </c>
      <c r="BB320" s="100" t="e">
        <f t="shared" si="147"/>
        <v>#DIV/0!</v>
      </c>
      <c r="BC320" s="100">
        <f t="shared" si="148"/>
        <v>0</v>
      </c>
      <c r="BD320" s="100" t="e">
        <f t="shared" si="149"/>
        <v>#DIV/0!</v>
      </c>
      <c r="BE320" s="100">
        <f t="shared" si="150"/>
        <v>0</v>
      </c>
      <c r="BF320" s="100" t="e">
        <f t="shared" si="151"/>
        <v>#DIV/0!</v>
      </c>
      <c r="BG320" s="103" t="e">
        <f>+VLOOKUP(K320,'Código Barras'!$C$3:$D$1694,1,0)</f>
        <v>#N/A</v>
      </c>
      <c r="BH320" s="101" t="e">
        <f t="shared" si="152"/>
        <v>#DIV/0!</v>
      </c>
      <c r="BI320" s="103" t="e">
        <f>+VLOOKUP(M320,'Código Barras'!$C$3:$D$1694,1,0)</f>
        <v>#N/A</v>
      </c>
      <c r="BJ320" s="101" t="e">
        <f t="shared" si="153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4"/>
        <v>0</v>
      </c>
      <c r="BQ320" s="103">
        <f t="shared" si="155"/>
        <v>0</v>
      </c>
      <c r="BR320" s="103">
        <f t="shared" si="156"/>
        <v>0</v>
      </c>
      <c r="BS320" s="103">
        <f t="shared" si="157"/>
        <v>0</v>
      </c>
      <c r="BT320" s="101">
        <f t="shared" si="158"/>
        <v>0</v>
      </c>
      <c r="BU320" s="101">
        <f t="shared" si="159"/>
        <v>0</v>
      </c>
      <c r="BV320" s="101">
        <f t="shared" si="160"/>
        <v>0</v>
      </c>
      <c r="BW320" s="101">
        <f t="shared" si="161"/>
        <v>0</v>
      </c>
      <c r="BX320" s="101">
        <f t="shared" si="162"/>
        <v>0</v>
      </c>
      <c r="BY320" s="101">
        <f t="shared" si="163"/>
        <v>0</v>
      </c>
      <c r="BZ320" s="101">
        <f t="shared" si="164"/>
        <v>0</v>
      </c>
      <c r="CA320" s="101">
        <f t="shared" si="165"/>
        <v>0</v>
      </c>
      <c r="CB320" s="100">
        <f t="shared" si="166"/>
        <v>0</v>
      </c>
      <c r="CC320" s="101">
        <f t="shared" si="167"/>
        <v>0</v>
      </c>
      <c r="CD320" s="102">
        <f t="shared" si="168"/>
        <v>0</v>
      </c>
      <c r="CE320" s="100">
        <f t="shared" si="169"/>
        <v>0</v>
      </c>
      <c r="CF320" s="100">
        <f t="shared" si="170"/>
        <v>0</v>
      </c>
      <c r="CG320" s="100">
        <f t="shared" si="171"/>
        <v>0</v>
      </c>
      <c r="CH320" s="100">
        <f t="shared" si="172"/>
        <v>0</v>
      </c>
      <c r="CI320" s="100">
        <f t="shared" si="173"/>
        <v>0</v>
      </c>
      <c r="CJ320" s="103">
        <f t="shared" si="174"/>
        <v>0</v>
      </c>
      <c r="CK320" s="101">
        <f t="shared" si="175"/>
        <v>0</v>
      </c>
      <c r="CL320" s="103">
        <f t="shared" si="176"/>
        <v>0</v>
      </c>
      <c r="CM320" s="101" t="e">
        <f t="shared" si="177"/>
        <v>#DIV/0!</v>
      </c>
    </row>
    <row r="321" spans="2:91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3"/>
        <v>10</v>
      </c>
      <c r="AY321" s="100" t="e">
        <f t="shared" si="144"/>
        <v>#DIV/0!</v>
      </c>
      <c r="AZ321" s="101" t="e">
        <f t="shared" si="145"/>
        <v>#DIV/0!</v>
      </c>
      <c r="BA321" s="102">
        <f t="shared" si="146"/>
        <v>0</v>
      </c>
      <c r="BB321" s="100" t="e">
        <f t="shared" si="147"/>
        <v>#DIV/0!</v>
      </c>
      <c r="BC321" s="100">
        <f t="shared" si="148"/>
        <v>0</v>
      </c>
      <c r="BD321" s="100" t="e">
        <f t="shared" si="149"/>
        <v>#DIV/0!</v>
      </c>
      <c r="BE321" s="100">
        <f t="shared" si="150"/>
        <v>0</v>
      </c>
      <c r="BF321" s="100" t="e">
        <f t="shared" si="151"/>
        <v>#DIV/0!</v>
      </c>
      <c r="BG321" s="103" t="e">
        <f>+VLOOKUP(K321,'Código Barras'!$C$3:$D$1694,1,0)</f>
        <v>#N/A</v>
      </c>
      <c r="BH321" s="101" t="e">
        <f t="shared" si="152"/>
        <v>#DIV/0!</v>
      </c>
      <c r="BI321" s="103" t="e">
        <f>+VLOOKUP(M321,'Código Barras'!$C$3:$D$1694,1,0)</f>
        <v>#N/A</v>
      </c>
      <c r="BJ321" s="101" t="e">
        <f t="shared" si="153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4"/>
        <v>0</v>
      </c>
      <c r="BQ321" s="103">
        <f t="shared" si="155"/>
        <v>0</v>
      </c>
      <c r="BR321" s="103">
        <f t="shared" si="156"/>
        <v>0</v>
      </c>
      <c r="BS321" s="103">
        <f t="shared" si="157"/>
        <v>0</v>
      </c>
      <c r="BT321" s="101">
        <f t="shared" si="158"/>
        <v>0</v>
      </c>
      <c r="BU321" s="101">
        <f t="shared" si="159"/>
        <v>0</v>
      </c>
      <c r="BV321" s="101">
        <f t="shared" si="160"/>
        <v>0</v>
      </c>
      <c r="BW321" s="101">
        <f t="shared" si="161"/>
        <v>0</v>
      </c>
      <c r="BX321" s="101">
        <f t="shared" si="162"/>
        <v>0</v>
      </c>
      <c r="BY321" s="101">
        <f t="shared" si="163"/>
        <v>0</v>
      </c>
      <c r="BZ321" s="101">
        <f t="shared" si="164"/>
        <v>0</v>
      </c>
      <c r="CA321" s="101">
        <f t="shared" si="165"/>
        <v>0</v>
      </c>
      <c r="CB321" s="100">
        <f t="shared" si="166"/>
        <v>0</v>
      </c>
      <c r="CC321" s="101">
        <f t="shared" si="167"/>
        <v>0</v>
      </c>
      <c r="CD321" s="102">
        <f t="shared" si="168"/>
        <v>0</v>
      </c>
      <c r="CE321" s="100">
        <f t="shared" si="169"/>
        <v>0</v>
      </c>
      <c r="CF321" s="100">
        <f t="shared" si="170"/>
        <v>0</v>
      </c>
      <c r="CG321" s="100">
        <f t="shared" si="171"/>
        <v>0</v>
      </c>
      <c r="CH321" s="100">
        <f t="shared" si="172"/>
        <v>0</v>
      </c>
      <c r="CI321" s="100">
        <f t="shared" si="173"/>
        <v>0</v>
      </c>
      <c r="CJ321" s="103">
        <f t="shared" si="174"/>
        <v>0</v>
      </c>
      <c r="CK321" s="101">
        <f t="shared" si="175"/>
        <v>0</v>
      </c>
      <c r="CL321" s="103">
        <f t="shared" si="176"/>
        <v>0</v>
      </c>
      <c r="CM321" s="101" t="e">
        <f t="shared" si="177"/>
        <v>#DIV/0!</v>
      </c>
    </row>
    <row r="322" spans="2:91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3"/>
        <v>10</v>
      </c>
      <c r="AY322" s="100" t="e">
        <f t="shared" si="144"/>
        <v>#DIV/0!</v>
      </c>
      <c r="AZ322" s="101" t="e">
        <f t="shared" si="145"/>
        <v>#DIV/0!</v>
      </c>
      <c r="BA322" s="102">
        <f t="shared" si="146"/>
        <v>0</v>
      </c>
      <c r="BB322" s="100" t="e">
        <f t="shared" si="147"/>
        <v>#DIV/0!</v>
      </c>
      <c r="BC322" s="100">
        <f t="shared" si="148"/>
        <v>0</v>
      </c>
      <c r="BD322" s="100" t="e">
        <f t="shared" si="149"/>
        <v>#DIV/0!</v>
      </c>
      <c r="BE322" s="100">
        <f t="shared" si="150"/>
        <v>0</v>
      </c>
      <c r="BF322" s="100" t="e">
        <f t="shared" si="151"/>
        <v>#DIV/0!</v>
      </c>
      <c r="BG322" s="103" t="e">
        <f>+VLOOKUP(K322,'Código Barras'!$C$3:$D$1694,1,0)</f>
        <v>#N/A</v>
      </c>
      <c r="BH322" s="101" t="e">
        <f t="shared" si="152"/>
        <v>#DIV/0!</v>
      </c>
      <c r="BI322" s="103" t="e">
        <f>+VLOOKUP(M322,'Código Barras'!$C$3:$D$1694,1,0)</f>
        <v>#N/A</v>
      </c>
      <c r="BJ322" s="101" t="e">
        <f t="shared" si="153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4"/>
        <v>0</v>
      </c>
      <c r="BQ322" s="103">
        <f t="shared" si="155"/>
        <v>0</v>
      </c>
      <c r="BR322" s="103">
        <f t="shared" si="156"/>
        <v>0</v>
      </c>
      <c r="BS322" s="103">
        <f t="shared" si="157"/>
        <v>0</v>
      </c>
      <c r="BT322" s="101">
        <f t="shared" si="158"/>
        <v>0</v>
      </c>
      <c r="BU322" s="101">
        <f t="shared" si="159"/>
        <v>0</v>
      </c>
      <c r="BV322" s="101">
        <f t="shared" si="160"/>
        <v>0</v>
      </c>
      <c r="BW322" s="101">
        <f t="shared" si="161"/>
        <v>0</v>
      </c>
      <c r="BX322" s="101">
        <f t="shared" si="162"/>
        <v>0</v>
      </c>
      <c r="BY322" s="101">
        <f t="shared" si="163"/>
        <v>0</v>
      </c>
      <c r="BZ322" s="101">
        <f t="shared" si="164"/>
        <v>0</v>
      </c>
      <c r="CA322" s="101">
        <f t="shared" si="165"/>
        <v>0</v>
      </c>
      <c r="CB322" s="100">
        <f t="shared" si="166"/>
        <v>0</v>
      </c>
      <c r="CC322" s="101">
        <f t="shared" si="167"/>
        <v>0</v>
      </c>
      <c r="CD322" s="102">
        <f t="shared" si="168"/>
        <v>0</v>
      </c>
      <c r="CE322" s="100">
        <f t="shared" si="169"/>
        <v>0</v>
      </c>
      <c r="CF322" s="100">
        <f t="shared" si="170"/>
        <v>0</v>
      </c>
      <c r="CG322" s="100">
        <f t="shared" si="171"/>
        <v>0</v>
      </c>
      <c r="CH322" s="100">
        <f t="shared" si="172"/>
        <v>0</v>
      </c>
      <c r="CI322" s="100">
        <f t="shared" si="173"/>
        <v>0</v>
      </c>
      <c r="CJ322" s="103">
        <f t="shared" si="174"/>
        <v>0</v>
      </c>
      <c r="CK322" s="101">
        <f t="shared" si="175"/>
        <v>0</v>
      </c>
      <c r="CL322" s="103">
        <f t="shared" si="176"/>
        <v>0</v>
      </c>
      <c r="CM322" s="101" t="e">
        <f t="shared" si="177"/>
        <v>#DIV/0!</v>
      </c>
    </row>
    <row r="323" spans="2:91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3"/>
        <v>10</v>
      </c>
      <c r="AY323" s="100" t="e">
        <f t="shared" si="144"/>
        <v>#DIV/0!</v>
      </c>
      <c r="AZ323" s="101" t="e">
        <f t="shared" si="145"/>
        <v>#DIV/0!</v>
      </c>
      <c r="BA323" s="102">
        <f t="shared" si="146"/>
        <v>0</v>
      </c>
      <c r="BB323" s="100" t="e">
        <f t="shared" si="147"/>
        <v>#DIV/0!</v>
      </c>
      <c r="BC323" s="100">
        <f t="shared" si="148"/>
        <v>0</v>
      </c>
      <c r="BD323" s="100" t="e">
        <f t="shared" si="149"/>
        <v>#DIV/0!</v>
      </c>
      <c r="BE323" s="100">
        <f t="shared" si="150"/>
        <v>0</v>
      </c>
      <c r="BF323" s="100" t="e">
        <f t="shared" si="151"/>
        <v>#DIV/0!</v>
      </c>
      <c r="BG323" s="103" t="e">
        <f>+VLOOKUP(K323,'Código Barras'!$C$3:$D$1694,1,0)</f>
        <v>#N/A</v>
      </c>
      <c r="BH323" s="101" t="e">
        <f t="shared" si="152"/>
        <v>#DIV/0!</v>
      </c>
      <c r="BI323" s="103" t="e">
        <f>+VLOOKUP(M323,'Código Barras'!$C$3:$D$1694,1,0)</f>
        <v>#N/A</v>
      </c>
      <c r="BJ323" s="101" t="e">
        <f t="shared" si="153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4"/>
        <v>0</v>
      </c>
      <c r="BQ323" s="103">
        <f t="shared" si="155"/>
        <v>0</v>
      </c>
      <c r="BR323" s="103">
        <f t="shared" si="156"/>
        <v>0</v>
      </c>
      <c r="BS323" s="103">
        <f t="shared" si="157"/>
        <v>0</v>
      </c>
      <c r="BT323" s="101">
        <f t="shared" si="158"/>
        <v>0</v>
      </c>
      <c r="BU323" s="101">
        <f t="shared" si="159"/>
        <v>0</v>
      </c>
      <c r="BV323" s="101">
        <f t="shared" si="160"/>
        <v>0</v>
      </c>
      <c r="BW323" s="101">
        <f t="shared" si="161"/>
        <v>0</v>
      </c>
      <c r="BX323" s="101">
        <f t="shared" si="162"/>
        <v>0</v>
      </c>
      <c r="BY323" s="101">
        <f t="shared" si="163"/>
        <v>0</v>
      </c>
      <c r="BZ323" s="101">
        <f t="shared" si="164"/>
        <v>0</v>
      </c>
      <c r="CA323" s="101">
        <f t="shared" si="165"/>
        <v>0</v>
      </c>
      <c r="CB323" s="100">
        <f t="shared" si="166"/>
        <v>0</v>
      </c>
      <c r="CC323" s="101">
        <f t="shared" si="167"/>
        <v>0</v>
      </c>
      <c r="CD323" s="102">
        <f t="shared" si="168"/>
        <v>0</v>
      </c>
      <c r="CE323" s="100">
        <f t="shared" si="169"/>
        <v>0</v>
      </c>
      <c r="CF323" s="100">
        <f t="shared" si="170"/>
        <v>0</v>
      </c>
      <c r="CG323" s="100">
        <f t="shared" si="171"/>
        <v>0</v>
      </c>
      <c r="CH323" s="100">
        <f t="shared" si="172"/>
        <v>0</v>
      </c>
      <c r="CI323" s="100">
        <f t="shared" si="173"/>
        <v>0</v>
      </c>
      <c r="CJ323" s="103">
        <f t="shared" si="174"/>
        <v>0</v>
      </c>
      <c r="CK323" s="101">
        <f t="shared" si="175"/>
        <v>0</v>
      </c>
      <c r="CL323" s="103">
        <f t="shared" si="176"/>
        <v>0</v>
      </c>
      <c r="CM323" s="101" t="e">
        <f t="shared" si="177"/>
        <v>#DIV/0!</v>
      </c>
    </row>
    <row r="324" spans="2:91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3"/>
        <v>10</v>
      </c>
      <c r="AY324" s="100" t="e">
        <f t="shared" si="144"/>
        <v>#DIV/0!</v>
      </c>
      <c r="AZ324" s="101" t="e">
        <f t="shared" si="145"/>
        <v>#DIV/0!</v>
      </c>
      <c r="BA324" s="102">
        <f t="shared" si="146"/>
        <v>0</v>
      </c>
      <c r="BB324" s="100" t="e">
        <f t="shared" si="147"/>
        <v>#DIV/0!</v>
      </c>
      <c r="BC324" s="100">
        <f t="shared" si="148"/>
        <v>0</v>
      </c>
      <c r="BD324" s="100" t="e">
        <f t="shared" si="149"/>
        <v>#DIV/0!</v>
      </c>
      <c r="BE324" s="100">
        <f t="shared" si="150"/>
        <v>0</v>
      </c>
      <c r="BF324" s="100" t="e">
        <f t="shared" si="151"/>
        <v>#DIV/0!</v>
      </c>
      <c r="BG324" s="103" t="e">
        <f>+VLOOKUP(K324,'Código Barras'!$C$3:$D$1694,1,0)</f>
        <v>#N/A</v>
      </c>
      <c r="BH324" s="101" t="e">
        <f t="shared" si="152"/>
        <v>#DIV/0!</v>
      </c>
      <c r="BI324" s="103" t="e">
        <f>+VLOOKUP(M324,'Código Barras'!$C$3:$D$1694,1,0)</f>
        <v>#N/A</v>
      </c>
      <c r="BJ324" s="101" t="e">
        <f t="shared" si="153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4"/>
        <v>0</v>
      </c>
      <c r="BQ324" s="103">
        <f t="shared" si="155"/>
        <v>0</v>
      </c>
      <c r="BR324" s="103">
        <f t="shared" si="156"/>
        <v>0</v>
      </c>
      <c r="BS324" s="103">
        <f t="shared" si="157"/>
        <v>0</v>
      </c>
      <c r="BT324" s="101">
        <f t="shared" si="158"/>
        <v>0</v>
      </c>
      <c r="BU324" s="101">
        <f t="shared" si="159"/>
        <v>0</v>
      </c>
      <c r="BV324" s="101">
        <f t="shared" si="160"/>
        <v>0</v>
      </c>
      <c r="BW324" s="101">
        <f t="shared" si="161"/>
        <v>0</v>
      </c>
      <c r="BX324" s="101">
        <f t="shared" si="162"/>
        <v>0</v>
      </c>
      <c r="BY324" s="101">
        <f t="shared" si="163"/>
        <v>0</v>
      </c>
      <c r="BZ324" s="101">
        <f t="shared" si="164"/>
        <v>0</v>
      </c>
      <c r="CA324" s="101">
        <f t="shared" si="165"/>
        <v>0</v>
      </c>
      <c r="CB324" s="100">
        <f t="shared" si="166"/>
        <v>0</v>
      </c>
      <c r="CC324" s="101">
        <f t="shared" si="167"/>
        <v>0</v>
      </c>
      <c r="CD324" s="102">
        <f t="shared" si="168"/>
        <v>0</v>
      </c>
      <c r="CE324" s="100">
        <f t="shared" si="169"/>
        <v>0</v>
      </c>
      <c r="CF324" s="100">
        <f t="shared" si="170"/>
        <v>0</v>
      </c>
      <c r="CG324" s="100">
        <f t="shared" si="171"/>
        <v>0</v>
      </c>
      <c r="CH324" s="100">
        <f t="shared" si="172"/>
        <v>0</v>
      </c>
      <c r="CI324" s="100">
        <f t="shared" si="173"/>
        <v>0</v>
      </c>
      <c r="CJ324" s="103">
        <f t="shared" si="174"/>
        <v>0</v>
      </c>
      <c r="CK324" s="101">
        <f t="shared" si="175"/>
        <v>0</v>
      </c>
      <c r="CL324" s="103">
        <f t="shared" si="176"/>
        <v>0</v>
      </c>
      <c r="CM324" s="101" t="e">
        <f t="shared" si="177"/>
        <v>#DIV/0!</v>
      </c>
    </row>
    <row r="325" spans="2:91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3"/>
        <v>10</v>
      </c>
      <c r="AY325" s="100" t="e">
        <f t="shared" si="144"/>
        <v>#DIV/0!</v>
      </c>
      <c r="AZ325" s="101" t="e">
        <f t="shared" si="145"/>
        <v>#DIV/0!</v>
      </c>
      <c r="BA325" s="102">
        <f t="shared" si="146"/>
        <v>0</v>
      </c>
      <c r="BB325" s="100" t="e">
        <f t="shared" si="147"/>
        <v>#DIV/0!</v>
      </c>
      <c r="BC325" s="100">
        <f t="shared" si="148"/>
        <v>0</v>
      </c>
      <c r="BD325" s="100" t="e">
        <f t="shared" si="149"/>
        <v>#DIV/0!</v>
      </c>
      <c r="BE325" s="100">
        <f t="shared" si="150"/>
        <v>0</v>
      </c>
      <c r="BF325" s="100" t="e">
        <f t="shared" si="151"/>
        <v>#DIV/0!</v>
      </c>
      <c r="BG325" s="103" t="e">
        <f>+VLOOKUP(K325,'Código Barras'!$C$3:$D$1694,1,0)</f>
        <v>#N/A</v>
      </c>
      <c r="BH325" s="101" t="e">
        <f t="shared" si="152"/>
        <v>#DIV/0!</v>
      </c>
      <c r="BI325" s="103" t="e">
        <f>+VLOOKUP(M325,'Código Barras'!$C$3:$D$1694,1,0)</f>
        <v>#N/A</v>
      </c>
      <c r="BJ325" s="101" t="e">
        <f t="shared" si="153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4"/>
        <v>0</v>
      </c>
      <c r="BQ325" s="103">
        <f t="shared" si="155"/>
        <v>0</v>
      </c>
      <c r="BR325" s="103">
        <f t="shared" si="156"/>
        <v>0</v>
      </c>
      <c r="BS325" s="103">
        <f t="shared" si="157"/>
        <v>0</v>
      </c>
      <c r="BT325" s="101">
        <f t="shared" si="158"/>
        <v>0</v>
      </c>
      <c r="BU325" s="101">
        <f t="shared" si="159"/>
        <v>0</v>
      </c>
      <c r="BV325" s="101">
        <f t="shared" si="160"/>
        <v>0</v>
      </c>
      <c r="BW325" s="101">
        <f t="shared" si="161"/>
        <v>0</v>
      </c>
      <c r="BX325" s="101">
        <f t="shared" si="162"/>
        <v>0</v>
      </c>
      <c r="BY325" s="101">
        <f t="shared" si="163"/>
        <v>0</v>
      </c>
      <c r="BZ325" s="101">
        <f t="shared" si="164"/>
        <v>0</v>
      </c>
      <c r="CA325" s="101">
        <f t="shared" si="165"/>
        <v>0</v>
      </c>
      <c r="CB325" s="100">
        <f t="shared" si="166"/>
        <v>0</v>
      </c>
      <c r="CC325" s="101">
        <f t="shared" si="167"/>
        <v>0</v>
      </c>
      <c r="CD325" s="102">
        <f t="shared" si="168"/>
        <v>0</v>
      </c>
      <c r="CE325" s="100">
        <f t="shared" si="169"/>
        <v>0</v>
      </c>
      <c r="CF325" s="100">
        <f t="shared" si="170"/>
        <v>0</v>
      </c>
      <c r="CG325" s="100">
        <f t="shared" si="171"/>
        <v>0</v>
      </c>
      <c r="CH325" s="100">
        <f t="shared" si="172"/>
        <v>0</v>
      </c>
      <c r="CI325" s="100">
        <f t="shared" si="173"/>
        <v>0</v>
      </c>
      <c r="CJ325" s="103">
        <f t="shared" si="174"/>
        <v>0</v>
      </c>
      <c r="CK325" s="101">
        <f t="shared" si="175"/>
        <v>0</v>
      </c>
      <c r="CL325" s="103">
        <f t="shared" si="176"/>
        <v>0</v>
      </c>
      <c r="CM325" s="101" t="e">
        <f t="shared" si="177"/>
        <v>#DIV/0!</v>
      </c>
    </row>
    <row r="326" spans="2:91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3"/>
        <v>10</v>
      </c>
      <c r="AY326" s="100" t="e">
        <f t="shared" si="144"/>
        <v>#DIV/0!</v>
      </c>
      <c r="AZ326" s="101" t="e">
        <f t="shared" si="145"/>
        <v>#DIV/0!</v>
      </c>
      <c r="BA326" s="102">
        <f t="shared" si="146"/>
        <v>0</v>
      </c>
      <c r="BB326" s="100" t="e">
        <f t="shared" si="147"/>
        <v>#DIV/0!</v>
      </c>
      <c r="BC326" s="100">
        <f t="shared" si="148"/>
        <v>0</v>
      </c>
      <c r="BD326" s="100" t="e">
        <f t="shared" si="149"/>
        <v>#DIV/0!</v>
      </c>
      <c r="BE326" s="100">
        <f t="shared" si="150"/>
        <v>0</v>
      </c>
      <c r="BF326" s="100" t="e">
        <f t="shared" si="151"/>
        <v>#DIV/0!</v>
      </c>
      <c r="BG326" s="103" t="e">
        <f>+VLOOKUP(K326,'Código Barras'!$C$3:$D$1694,1,0)</f>
        <v>#N/A</v>
      </c>
      <c r="BH326" s="101" t="e">
        <f t="shared" si="152"/>
        <v>#DIV/0!</v>
      </c>
      <c r="BI326" s="103" t="e">
        <f>+VLOOKUP(M326,'Código Barras'!$C$3:$D$1694,1,0)</f>
        <v>#N/A</v>
      </c>
      <c r="BJ326" s="101" t="e">
        <f t="shared" si="153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4"/>
        <v>0</v>
      </c>
      <c r="BQ326" s="103">
        <f t="shared" si="155"/>
        <v>0</v>
      </c>
      <c r="BR326" s="103">
        <f t="shared" si="156"/>
        <v>0</v>
      </c>
      <c r="BS326" s="103">
        <f t="shared" si="157"/>
        <v>0</v>
      </c>
      <c r="BT326" s="101">
        <f t="shared" si="158"/>
        <v>0</v>
      </c>
      <c r="BU326" s="101">
        <f t="shared" si="159"/>
        <v>0</v>
      </c>
      <c r="BV326" s="101">
        <f t="shared" si="160"/>
        <v>0</v>
      </c>
      <c r="BW326" s="101">
        <f t="shared" si="161"/>
        <v>0</v>
      </c>
      <c r="BX326" s="101">
        <f t="shared" si="162"/>
        <v>0</v>
      </c>
      <c r="BY326" s="101">
        <f t="shared" si="163"/>
        <v>0</v>
      </c>
      <c r="BZ326" s="101">
        <f t="shared" si="164"/>
        <v>0</v>
      </c>
      <c r="CA326" s="101">
        <f t="shared" si="165"/>
        <v>0</v>
      </c>
      <c r="CB326" s="100">
        <f t="shared" si="166"/>
        <v>0</v>
      </c>
      <c r="CC326" s="101">
        <f t="shared" si="167"/>
        <v>0</v>
      </c>
      <c r="CD326" s="102">
        <f t="shared" si="168"/>
        <v>0</v>
      </c>
      <c r="CE326" s="100">
        <f t="shared" si="169"/>
        <v>0</v>
      </c>
      <c r="CF326" s="100">
        <f t="shared" si="170"/>
        <v>0</v>
      </c>
      <c r="CG326" s="100">
        <f t="shared" si="171"/>
        <v>0</v>
      </c>
      <c r="CH326" s="100">
        <f t="shared" si="172"/>
        <v>0</v>
      </c>
      <c r="CI326" s="100">
        <f t="shared" si="173"/>
        <v>0</v>
      </c>
      <c r="CJ326" s="103">
        <f t="shared" si="174"/>
        <v>0</v>
      </c>
      <c r="CK326" s="101">
        <f t="shared" si="175"/>
        <v>0</v>
      </c>
      <c r="CL326" s="103">
        <f t="shared" si="176"/>
        <v>0</v>
      </c>
      <c r="CM326" s="101" t="e">
        <f t="shared" si="177"/>
        <v>#DIV/0!</v>
      </c>
    </row>
    <row r="327" spans="2:91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3"/>
        <v>10</v>
      </c>
      <c r="AY327" s="100" t="e">
        <f t="shared" si="144"/>
        <v>#DIV/0!</v>
      </c>
      <c r="AZ327" s="101" t="e">
        <f t="shared" si="145"/>
        <v>#DIV/0!</v>
      </c>
      <c r="BA327" s="102">
        <f t="shared" si="146"/>
        <v>0</v>
      </c>
      <c r="BB327" s="100" t="e">
        <f t="shared" si="147"/>
        <v>#DIV/0!</v>
      </c>
      <c r="BC327" s="100">
        <f t="shared" si="148"/>
        <v>0</v>
      </c>
      <c r="BD327" s="100" t="e">
        <f t="shared" si="149"/>
        <v>#DIV/0!</v>
      </c>
      <c r="BE327" s="100">
        <f t="shared" si="150"/>
        <v>0</v>
      </c>
      <c r="BF327" s="100" t="e">
        <f t="shared" si="151"/>
        <v>#DIV/0!</v>
      </c>
      <c r="BG327" s="103" t="e">
        <f>+VLOOKUP(K327,'Código Barras'!$C$3:$D$1694,1,0)</f>
        <v>#N/A</v>
      </c>
      <c r="BH327" s="101" t="e">
        <f t="shared" si="152"/>
        <v>#DIV/0!</v>
      </c>
      <c r="BI327" s="103" t="e">
        <f>+VLOOKUP(M327,'Código Barras'!$C$3:$D$1694,1,0)</f>
        <v>#N/A</v>
      </c>
      <c r="BJ327" s="101" t="e">
        <f t="shared" si="153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4"/>
        <v>0</v>
      </c>
      <c r="BQ327" s="103">
        <f t="shared" si="155"/>
        <v>0</v>
      </c>
      <c r="BR327" s="103">
        <f t="shared" si="156"/>
        <v>0</v>
      </c>
      <c r="BS327" s="103">
        <f t="shared" si="157"/>
        <v>0</v>
      </c>
      <c r="BT327" s="101">
        <f t="shared" si="158"/>
        <v>0</v>
      </c>
      <c r="BU327" s="101">
        <f t="shared" si="159"/>
        <v>0</v>
      </c>
      <c r="BV327" s="101">
        <f t="shared" si="160"/>
        <v>0</v>
      </c>
      <c r="BW327" s="101">
        <f t="shared" si="161"/>
        <v>0</v>
      </c>
      <c r="BX327" s="101">
        <f t="shared" si="162"/>
        <v>0</v>
      </c>
      <c r="BY327" s="101">
        <f t="shared" si="163"/>
        <v>0</v>
      </c>
      <c r="BZ327" s="101">
        <f t="shared" si="164"/>
        <v>0</v>
      </c>
      <c r="CA327" s="101">
        <f t="shared" si="165"/>
        <v>0</v>
      </c>
      <c r="CB327" s="100">
        <f t="shared" si="166"/>
        <v>0</v>
      </c>
      <c r="CC327" s="101">
        <f t="shared" si="167"/>
        <v>0</v>
      </c>
      <c r="CD327" s="102">
        <f t="shared" si="168"/>
        <v>0</v>
      </c>
      <c r="CE327" s="100">
        <f t="shared" si="169"/>
        <v>0</v>
      </c>
      <c r="CF327" s="100">
        <f t="shared" si="170"/>
        <v>0</v>
      </c>
      <c r="CG327" s="100">
        <f t="shared" si="171"/>
        <v>0</v>
      </c>
      <c r="CH327" s="100">
        <f t="shared" si="172"/>
        <v>0</v>
      </c>
      <c r="CI327" s="100">
        <f t="shared" si="173"/>
        <v>0</v>
      </c>
      <c r="CJ327" s="103">
        <f t="shared" si="174"/>
        <v>0</v>
      </c>
      <c r="CK327" s="101">
        <f t="shared" si="175"/>
        <v>0</v>
      </c>
      <c r="CL327" s="103">
        <f t="shared" si="176"/>
        <v>0</v>
      </c>
      <c r="CM327" s="101" t="e">
        <f t="shared" si="177"/>
        <v>#DIV/0!</v>
      </c>
    </row>
    <row r="328" spans="2:91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3"/>
        <v>10</v>
      </c>
      <c r="AY328" s="100" t="e">
        <f t="shared" si="144"/>
        <v>#DIV/0!</v>
      </c>
      <c r="AZ328" s="101" t="e">
        <f t="shared" si="145"/>
        <v>#DIV/0!</v>
      </c>
      <c r="BA328" s="102">
        <f t="shared" si="146"/>
        <v>0</v>
      </c>
      <c r="BB328" s="100" t="e">
        <f t="shared" si="147"/>
        <v>#DIV/0!</v>
      </c>
      <c r="BC328" s="100">
        <f t="shared" si="148"/>
        <v>0</v>
      </c>
      <c r="BD328" s="100" t="e">
        <f t="shared" si="149"/>
        <v>#DIV/0!</v>
      </c>
      <c r="BE328" s="100">
        <f t="shared" si="150"/>
        <v>0</v>
      </c>
      <c r="BF328" s="100" t="e">
        <f t="shared" si="151"/>
        <v>#DIV/0!</v>
      </c>
      <c r="BG328" s="103" t="e">
        <f>+VLOOKUP(K328,'Código Barras'!$C$3:$D$1694,1,0)</f>
        <v>#N/A</v>
      </c>
      <c r="BH328" s="101" t="e">
        <f t="shared" si="152"/>
        <v>#DIV/0!</v>
      </c>
      <c r="BI328" s="103" t="e">
        <f>+VLOOKUP(M328,'Código Barras'!$C$3:$D$1694,1,0)</f>
        <v>#N/A</v>
      </c>
      <c r="BJ328" s="101" t="e">
        <f t="shared" si="153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4"/>
        <v>0</v>
      </c>
      <c r="BQ328" s="103">
        <f t="shared" si="155"/>
        <v>0</v>
      </c>
      <c r="BR328" s="103">
        <f t="shared" si="156"/>
        <v>0</v>
      </c>
      <c r="BS328" s="103">
        <f t="shared" si="157"/>
        <v>0</v>
      </c>
      <c r="BT328" s="101">
        <f t="shared" si="158"/>
        <v>0</v>
      </c>
      <c r="BU328" s="101">
        <f t="shared" si="159"/>
        <v>0</v>
      </c>
      <c r="BV328" s="101">
        <f t="shared" si="160"/>
        <v>0</v>
      </c>
      <c r="BW328" s="101">
        <f t="shared" si="161"/>
        <v>0</v>
      </c>
      <c r="BX328" s="101">
        <f t="shared" si="162"/>
        <v>0</v>
      </c>
      <c r="BY328" s="101">
        <f t="shared" si="163"/>
        <v>0</v>
      </c>
      <c r="BZ328" s="101">
        <f t="shared" si="164"/>
        <v>0</v>
      </c>
      <c r="CA328" s="101">
        <f t="shared" si="165"/>
        <v>0</v>
      </c>
      <c r="CB328" s="100">
        <f t="shared" si="166"/>
        <v>0</v>
      </c>
      <c r="CC328" s="101">
        <f t="shared" si="167"/>
        <v>0</v>
      </c>
      <c r="CD328" s="102">
        <f t="shared" si="168"/>
        <v>0</v>
      </c>
      <c r="CE328" s="100">
        <f t="shared" si="169"/>
        <v>0</v>
      </c>
      <c r="CF328" s="100">
        <f t="shared" si="170"/>
        <v>0</v>
      </c>
      <c r="CG328" s="100">
        <f t="shared" si="171"/>
        <v>0</v>
      </c>
      <c r="CH328" s="100">
        <f t="shared" si="172"/>
        <v>0</v>
      </c>
      <c r="CI328" s="100">
        <f t="shared" si="173"/>
        <v>0</v>
      </c>
      <c r="CJ328" s="103">
        <f t="shared" si="174"/>
        <v>0</v>
      </c>
      <c r="CK328" s="101">
        <f t="shared" si="175"/>
        <v>0</v>
      </c>
      <c r="CL328" s="103">
        <f t="shared" si="176"/>
        <v>0</v>
      </c>
      <c r="CM328" s="101" t="e">
        <f t="shared" si="177"/>
        <v>#DIV/0!</v>
      </c>
    </row>
    <row r="329" spans="2:91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3"/>
        <v>10</v>
      </c>
      <c r="AY329" s="100" t="e">
        <f t="shared" si="144"/>
        <v>#DIV/0!</v>
      </c>
      <c r="AZ329" s="101" t="e">
        <f t="shared" si="145"/>
        <v>#DIV/0!</v>
      </c>
      <c r="BA329" s="102">
        <f t="shared" si="146"/>
        <v>0</v>
      </c>
      <c r="BB329" s="100" t="e">
        <f t="shared" si="147"/>
        <v>#DIV/0!</v>
      </c>
      <c r="BC329" s="100">
        <f t="shared" si="148"/>
        <v>0</v>
      </c>
      <c r="BD329" s="100" t="e">
        <f t="shared" si="149"/>
        <v>#DIV/0!</v>
      </c>
      <c r="BE329" s="100">
        <f t="shared" si="150"/>
        <v>0</v>
      </c>
      <c r="BF329" s="100" t="e">
        <f t="shared" si="151"/>
        <v>#DIV/0!</v>
      </c>
      <c r="BG329" s="103" t="e">
        <f>+VLOOKUP(K329,'Código Barras'!$C$3:$D$1694,1,0)</f>
        <v>#N/A</v>
      </c>
      <c r="BH329" s="101" t="e">
        <f t="shared" si="152"/>
        <v>#DIV/0!</v>
      </c>
      <c r="BI329" s="103" t="e">
        <f>+VLOOKUP(M329,'Código Barras'!$C$3:$D$1694,1,0)</f>
        <v>#N/A</v>
      </c>
      <c r="BJ329" s="101" t="e">
        <f t="shared" si="153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4"/>
        <v>0</v>
      </c>
      <c r="BQ329" s="103">
        <f t="shared" si="155"/>
        <v>0</v>
      </c>
      <c r="BR329" s="103">
        <f t="shared" si="156"/>
        <v>0</v>
      </c>
      <c r="BS329" s="103">
        <f t="shared" si="157"/>
        <v>0</v>
      </c>
      <c r="BT329" s="101">
        <f t="shared" si="158"/>
        <v>0</v>
      </c>
      <c r="BU329" s="101">
        <f t="shared" si="159"/>
        <v>0</v>
      </c>
      <c r="BV329" s="101">
        <f t="shared" si="160"/>
        <v>0</v>
      </c>
      <c r="BW329" s="101">
        <f t="shared" si="161"/>
        <v>0</v>
      </c>
      <c r="BX329" s="101">
        <f t="shared" si="162"/>
        <v>0</v>
      </c>
      <c r="BY329" s="101">
        <f t="shared" si="163"/>
        <v>0</v>
      </c>
      <c r="BZ329" s="101">
        <f t="shared" si="164"/>
        <v>0</v>
      </c>
      <c r="CA329" s="101">
        <f t="shared" si="165"/>
        <v>0</v>
      </c>
      <c r="CB329" s="100">
        <f t="shared" si="166"/>
        <v>0</v>
      </c>
      <c r="CC329" s="101">
        <f t="shared" si="167"/>
        <v>0</v>
      </c>
      <c r="CD329" s="102">
        <f t="shared" si="168"/>
        <v>0</v>
      </c>
      <c r="CE329" s="100">
        <f t="shared" si="169"/>
        <v>0</v>
      </c>
      <c r="CF329" s="100">
        <f t="shared" si="170"/>
        <v>0</v>
      </c>
      <c r="CG329" s="100">
        <f t="shared" si="171"/>
        <v>0</v>
      </c>
      <c r="CH329" s="100">
        <f t="shared" si="172"/>
        <v>0</v>
      </c>
      <c r="CI329" s="100">
        <f t="shared" si="173"/>
        <v>0</v>
      </c>
      <c r="CJ329" s="103">
        <f t="shared" si="174"/>
        <v>0</v>
      </c>
      <c r="CK329" s="101">
        <f t="shared" si="175"/>
        <v>0</v>
      </c>
      <c r="CL329" s="103">
        <f t="shared" si="176"/>
        <v>0</v>
      </c>
      <c r="CM329" s="101" t="e">
        <f t="shared" si="177"/>
        <v>#DIV/0!</v>
      </c>
    </row>
    <row r="330" spans="2:91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3"/>
        <v>10</v>
      </c>
      <c r="AY330" s="100" t="e">
        <f t="shared" si="144"/>
        <v>#DIV/0!</v>
      </c>
      <c r="AZ330" s="101" t="e">
        <f t="shared" si="145"/>
        <v>#DIV/0!</v>
      </c>
      <c r="BA330" s="102">
        <f t="shared" si="146"/>
        <v>0</v>
      </c>
      <c r="BB330" s="100" t="e">
        <f t="shared" si="147"/>
        <v>#DIV/0!</v>
      </c>
      <c r="BC330" s="100">
        <f t="shared" si="148"/>
        <v>0</v>
      </c>
      <c r="BD330" s="100" t="e">
        <f t="shared" si="149"/>
        <v>#DIV/0!</v>
      </c>
      <c r="BE330" s="100">
        <f t="shared" si="150"/>
        <v>0</v>
      </c>
      <c r="BF330" s="100" t="e">
        <f t="shared" si="151"/>
        <v>#DIV/0!</v>
      </c>
      <c r="BG330" s="103" t="e">
        <f>+VLOOKUP(K330,'Código Barras'!$C$3:$D$1694,1,0)</f>
        <v>#N/A</v>
      </c>
      <c r="BH330" s="101" t="e">
        <f t="shared" si="152"/>
        <v>#DIV/0!</v>
      </c>
      <c r="BI330" s="103" t="e">
        <f>+VLOOKUP(M330,'Código Barras'!$C$3:$D$1694,1,0)</f>
        <v>#N/A</v>
      </c>
      <c r="BJ330" s="101" t="e">
        <f t="shared" si="153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4"/>
        <v>0</v>
      </c>
      <c r="BQ330" s="103">
        <f t="shared" si="155"/>
        <v>0</v>
      </c>
      <c r="BR330" s="103">
        <f t="shared" si="156"/>
        <v>0</v>
      </c>
      <c r="BS330" s="103">
        <f t="shared" si="157"/>
        <v>0</v>
      </c>
      <c r="BT330" s="101">
        <f t="shared" si="158"/>
        <v>0</v>
      </c>
      <c r="BU330" s="101">
        <f t="shared" si="159"/>
        <v>0</v>
      </c>
      <c r="BV330" s="101">
        <f t="shared" si="160"/>
        <v>0</v>
      </c>
      <c r="BW330" s="101">
        <f t="shared" si="161"/>
        <v>0</v>
      </c>
      <c r="BX330" s="101">
        <f t="shared" si="162"/>
        <v>0</v>
      </c>
      <c r="BY330" s="101">
        <f t="shared" si="163"/>
        <v>0</v>
      </c>
      <c r="BZ330" s="101">
        <f t="shared" si="164"/>
        <v>0</v>
      </c>
      <c r="CA330" s="101">
        <f t="shared" si="165"/>
        <v>0</v>
      </c>
      <c r="CB330" s="100">
        <f t="shared" si="166"/>
        <v>0</v>
      </c>
      <c r="CC330" s="101">
        <f t="shared" si="167"/>
        <v>0</v>
      </c>
      <c r="CD330" s="102">
        <f t="shared" si="168"/>
        <v>0</v>
      </c>
      <c r="CE330" s="100">
        <f t="shared" si="169"/>
        <v>0</v>
      </c>
      <c r="CF330" s="100">
        <f t="shared" si="170"/>
        <v>0</v>
      </c>
      <c r="CG330" s="100">
        <f t="shared" si="171"/>
        <v>0</v>
      </c>
      <c r="CH330" s="100">
        <f t="shared" si="172"/>
        <v>0</v>
      </c>
      <c r="CI330" s="100">
        <f t="shared" si="173"/>
        <v>0</v>
      </c>
      <c r="CJ330" s="103">
        <f t="shared" si="174"/>
        <v>0</v>
      </c>
      <c r="CK330" s="101">
        <f t="shared" si="175"/>
        <v>0</v>
      </c>
      <c r="CL330" s="103">
        <f t="shared" si="176"/>
        <v>0</v>
      </c>
      <c r="CM330" s="101" t="e">
        <f t="shared" si="177"/>
        <v>#DIV/0!</v>
      </c>
    </row>
    <row r="331" spans="2:91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8">SUMPRODUCT(--(ISERROR(AY331:CM331)))</f>
        <v>10</v>
      </c>
      <c r="AY331" s="100" t="e">
        <f t="shared" ref="AY331:AY379" si="179">IF(OR(C331="F",C331="NC",C331="ND",C331="R"),C331,1/0)</f>
        <v>#DIV/0!</v>
      </c>
      <c r="AZ331" s="101" t="e">
        <f t="shared" ref="AZ331:AZ379" si="180">IF(ISNUMBER(D331),D331,1/0)</f>
        <v>#DIV/0!</v>
      </c>
      <c r="BA331" s="102">
        <f t="shared" ref="BA331:BA379" si="181">+E331</f>
        <v>0</v>
      </c>
      <c r="BB331" s="100" t="e">
        <f t="shared" ref="BB331:BB379" si="182">IF(ISTEXT(F331),F331,1/0)</f>
        <v>#DIV/0!</v>
      </c>
      <c r="BC331" s="100">
        <f t="shared" ref="BC331:BC379" si="183">+G331</f>
        <v>0</v>
      </c>
      <c r="BD331" s="100" t="e">
        <f t="shared" ref="BD331:BD379" si="184">IF(ISTEXT(H331),H331,1/0)</f>
        <v>#DIV/0!</v>
      </c>
      <c r="BE331" s="100">
        <f t="shared" ref="BE331:BE379" si="185">+I331</f>
        <v>0</v>
      </c>
      <c r="BF331" s="100" t="e">
        <f t="shared" ref="BF331:BF379" si="186">IF(ISTEXT(J331),J331,1/0)</f>
        <v>#DIV/0!</v>
      </c>
      <c r="BG331" s="103" t="e">
        <f>+VLOOKUP(K331,'Código Barras'!$C$3:$D$1694,1,0)</f>
        <v>#N/A</v>
      </c>
      <c r="BH331" s="101" t="e">
        <f t="shared" ref="BH331:BH379" si="187">IF(ISNUMBER(L331),L331,1/0)</f>
        <v>#DIV/0!</v>
      </c>
      <c r="BI331" s="103" t="e">
        <f>+VLOOKUP(M331,'Código Barras'!$C$3:$D$1694,1,0)</f>
        <v>#N/A</v>
      </c>
      <c r="BJ331" s="101" t="e">
        <f t="shared" ref="BJ331:BJ379" si="188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9">+T331</f>
        <v>0</v>
      </c>
      <c r="BQ331" s="103">
        <f t="shared" ref="BQ331:BQ379" si="190">+U331</f>
        <v>0</v>
      </c>
      <c r="BR331" s="103">
        <f t="shared" ref="BR331:BR379" si="191">+V331</f>
        <v>0</v>
      </c>
      <c r="BS331" s="103">
        <f t="shared" ref="BS331:BS379" si="192">+W331</f>
        <v>0</v>
      </c>
      <c r="BT331" s="101">
        <f t="shared" ref="BT331:BT379" si="193">IF(OR(ISNUMBER(X331),X331=0),X331,1/0)</f>
        <v>0</v>
      </c>
      <c r="BU331" s="101">
        <f t="shared" ref="BU331:BU379" si="194">IF(OR(ISNUMBER(Y331),Y331=0),Y331,1/0)</f>
        <v>0</v>
      </c>
      <c r="BV331" s="101">
        <f t="shared" ref="BV331:BV379" si="195">IF(OR(ISNUMBER(Z331),Z331=0),Z331,1/0)</f>
        <v>0</v>
      </c>
      <c r="BW331" s="101">
        <f t="shared" ref="BW331:BW379" si="196">IF(OR(ISNUMBER(AA331),AA331=0),AA331,1/0)</f>
        <v>0</v>
      </c>
      <c r="BX331" s="101">
        <f t="shared" ref="BX331:BX379" si="197">IF(OR(ISNUMBER(AB331),AB331=0),AB331,1/0)</f>
        <v>0</v>
      </c>
      <c r="BY331" s="101">
        <f t="shared" ref="BY331:BY379" si="198">IF(OR(ISNUMBER(AC331),AC331=0),AC331,1/0)</f>
        <v>0</v>
      </c>
      <c r="BZ331" s="101">
        <f t="shared" ref="BZ331:BZ379" si="199">IF(OR(ISNUMBER(AD331),AD331=0),AD331,1/0)</f>
        <v>0</v>
      </c>
      <c r="CA331" s="101">
        <f t="shared" ref="CA331:CA379" si="200">IF(OR(ISNUMBER(AE331),AE331=0),AE331,1/0)</f>
        <v>0</v>
      </c>
      <c r="CB331" s="100">
        <f t="shared" ref="CB331:CB379" si="201">IF(OR(ISNUMBER(AF331),AF331=0),AF331,1/0)</f>
        <v>0</v>
      </c>
      <c r="CC331" s="101">
        <f t="shared" ref="CC331:CC379" si="202">IF(OR(ISNUMBER(AG331),AG331=0),AG331,1/0)</f>
        <v>0</v>
      </c>
      <c r="CD331" s="102">
        <f t="shared" ref="CD331:CD379" si="203">IF(OR(ISNUMBER(AH331),AH331=0),AH331,1/0)</f>
        <v>0</v>
      </c>
      <c r="CE331" s="100">
        <f t="shared" ref="CE331:CE379" si="204">IF(OR(ISNUMBER(AI331),AI331=0),AI331,1/0)</f>
        <v>0</v>
      </c>
      <c r="CF331" s="100">
        <f t="shared" ref="CF331:CF379" si="205">IF(OR(ISNUMBER(AJ331),AJ331=0),AJ331,1/0)</f>
        <v>0</v>
      </c>
      <c r="CG331" s="100">
        <f t="shared" ref="CG331:CG379" si="206">IF(OR(ISNUMBER(AK331),AK331=0),AK331,1/0)</f>
        <v>0</v>
      </c>
      <c r="CH331" s="100">
        <f t="shared" ref="CH331:CH379" si="207">IF(OR(ISNUMBER(AL331),AL331=0),AL331,1/0)</f>
        <v>0</v>
      </c>
      <c r="CI331" s="100">
        <f t="shared" ref="CI331:CI379" si="208">IF(OR(ISNUMBER(AM331),AM331=0),AM331,1/0)</f>
        <v>0</v>
      </c>
      <c r="CJ331" s="103">
        <f t="shared" ref="CJ331:CJ379" si="209">IF(OR(ISNUMBER(AN331),AN331=0),AN331,1/0)</f>
        <v>0</v>
      </c>
      <c r="CK331" s="101">
        <f t="shared" ref="CK331:CK379" si="210">IF(OR(ISNUMBER(AO331),AO331=0),AO331,1/0)</f>
        <v>0</v>
      </c>
      <c r="CL331" s="103">
        <f t="shared" ref="CL331:CL379" si="211">IF(OR(ISNUMBER(AP331),AP331=0),AP331,1/0)</f>
        <v>0</v>
      </c>
      <c r="CM331" s="101" t="e">
        <f t="shared" ref="CM331:CM379" si="212">IF(ISNUMBER(AQ331),AQ331,1/0)</f>
        <v>#DIV/0!</v>
      </c>
    </row>
    <row r="332" spans="2:91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8"/>
        <v>10</v>
      </c>
      <c r="AY332" s="100" t="e">
        <f t="shared" si="179"/>
        <v>#DIV/0!</v>
      </c>
      <c r="AZ332" s="101" t="e">
        <f t="shared" si="180"/>
        <v>#DIV/0!</v>
      </c>
      <c r="BA332" s="102">
        <f t="shared" si="181"/>
        <v>0</v>
      </c>
      <c r="BB332" s="100" t="e">
        <f t="shared" si="182"/>
        <v>#DIV/0!</v>
      </c>
      <c r="BC332" s="100">
        <f t="shared" si="183"/>
        <v>0</v>
      </c>
      <c r="BD332" s="100" t="e">
        <f t="shared" si="184"/>
        <v>#DIV/0!</v>
      </c>
      <c r="BE332" s="100">
        <f t="shared" si="185"/>
        <v>0</v>
      </c>
      <c r="BF332" s="100" t="e">
        <f t="shared" si="186"/>
        <v>#DIV/0!</v>
      </c>
      <c r="BG332" s="103" t="e">
        <f>+VLOOKUP(K332,'Código Barras'!$C$3:$D$1694,1,0)</f>
        <v>#N/A</v>
      </c>
      <c r="BH332" s="101" t="e">
        <f t="shared" si="187"/>
        <v>#DIV/0!</v>
      </c>
      <c r="BI332" s="103" t="e">
        <f>+VLOOKUP(M332,'Código Barras'!$C$3:$D$1694,1,0)</f>
        <v>#N/A</v>
      </c>
      <c r="BJ332" s="101" t="e">
        <f t="shared" si="188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9"/>
        <v>0</v>
      </c>
      <c r="BQ332" s="103">
        <f t="shared" si="190"/>
        <v>0</v>
      </c>
      <c r="BR332" s="103">
        <f t="shared" si="191"/>
        <v>0</v>
      </c>
      <c r="BS332" s="103">
        <f t="shared" si="192"/>
        <v>0</v>
      </c>
      <c r="BT332" s="101">
        <f t="shared" si="193"/>
        <v>0</v>
      </c>
      <c r="BU332" s="101">
        <f t="shared" si="194"/>
        <v>0</v>
      </c>
      <c r="BV332" s="101">
        <f t="shared" si="195"/>
        <v>0</v>
      </c>
      <c r="BW332" s="101">
        <f t="shared" si="196"/>
        <v>0</v>
      </c>
      <c r="BX332" s="101">
        <f t="shared" si="197"/>
        <v>0</v>
      </c>
      <c r="BY332" s="101">
        <f t="shared" si="198"/>
        <v>0</v>
      </c>
      <c r="BZ332" s="101">
        <f t="shared" si="199"/>
        <v>0</v>
      </c>
      <c r="CA332" s="101">
        <f t="shared" si="200"/>
        <v>0</v>
      </c>
      <c r="CB332" s="100">
        <f t="shared" si="201"/>
        <v>0</v>
      </c>
      <c r="CC332" s="101">
        <f t="shared" si="202"/>
        <v>0</v>
      </c>
      <c r="CD332" s="102">
        <f t="shared" si="203"/>
        <v>0</v>
      </c>
      <c r="CE332" s="100">
        <f t="shared" si="204"/>
        <v>0</v>
      </c>
      <c r="CF332" s="100">
        <f t="shared" si="205"/>
        <v>0</v>
      </c>
      <c r="CG332" s="100">
        <f t="shared" si="206"/>
        <v>0</v>
      </c>
      <c r="CH332" s="100">
        <f t="shared" si="207"/>
        <v>0</v>
      </c>
      <c r="CI332" s="100">
        <f t="shared" si="208"/>
        <v>0</v>
      </c>
      <c r="CJ332" s="103">
        <f t="shared" si="209"/>
        <v>0</v>
      </c>
      <c r="CK332" s="101">
        <f t="shared" si="210"/>
        <v>0</v>
      </c>
      <c r="CL332" s="103">
        <f t="shared" si="211"/>
        <v>0</v>
      </c>
      <c r="CM332" s="101" t="e">
        <f t="shared" si="212"/>
        <v>#DIV/0!</v>
      </c>
    </row>
    <row r="333" spans="2:91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8"/>
        <v>10</v>
      </c>
      <c r="AY333" s="100" t="e">
        <f t="shared" si="179"/>
        <v>#DIV/0!</v>
      </c>
      <c r="AZ333" s="101" t="e">
        <f t="shared" si="180"/>
        <v>#DIV/0!</v>
      </c>
      <c r="BA333" s="102">
        <f t="shared" si="181"/>
        <v>0</v>
      </c>
      <c r="BB333" s="100" t="e">
        <f t="shared" si="182"/>
        <v>#DIV/0!</v>
      </c>
      <c r="BC333" s="100">
        <f t="shared" si="183"/>
        <v>0</v>
      </c>
      <c r="BD333" s="100" t="e">
        <f t="shared" si="184"/>
        <v>#DIV/0!</v>
      </c>
      <c r="BE333" s="100">
        <f t="shared" si="185"/>
        <v>0</v>
      </c>
      <c r="BF333" s="100" t="e">
        <f t="shared" si="186"/>
        <v>#DIV/0!</v>
      </c>
      <c r="BG333" s="103" t="e">
        <f>+VLOOKUP(K333,'Código Barras'!$C$3:$D$1694,1,0)</f>
        <v>#N/A</v>
      </c>
      <c r="BH333" s="101" t="e">
        <f t="shared" si="187"/>
        <v>#DIV/0!</v>
      </c>
      <c r="BI333" s="103" t="e">
        <f>+VLOOKUP(M333,'Código Barras'!$C$3:$D$1694,1,0)</f>
        <v>#N/A</v>
      </c>
      <c r="BJ333" s="101" t="e">
        <f t="shared" si="188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9"/>
        <v>0</v>
      </c>
      <c r="BQ333" s="103">
        <f t="shared" si="190"/>
        <v>0</v>
      </c>
      <c r="BR333" s="103">
        <f t="shared" si="191"/>
        <v>0</v>
      </c>
      <c r="BS333" s="103">
        <f t="shared" si="192"/>
        <v>0</v>
      </c>
      <c r="BT333" s="101">
        <f t="shared" si="193"/>
        <v>0</v>
      </c>
      <c r="BU333" s="101">
        <f t="shared" si="194"/>
        <v>0</v>
      </c>
      <c r="BV333" s="101">
        <f t="shared" si="195"/>
        <v>0</v>
      </c>
      <c r="BW333" s="101">
        <f t="shared" si="196"/>
        <v>0</v>
      </c>
      <c r="BX333" s="101">
        <f t="shared" si="197"/>
        <v>0</v>
      </c>
      <c r="BY333" s="101">
        <f t="shared" si="198"/>
        <v>0</v>
      </c>
      <c r="BZ333" s="101">
        <f t="shared" si="199"/>
        <v>0</v>
      </c>
      <c r="CA333" s="101">
        <f t="shared" si="200"/>
        <v>0</v>
      </c>
      <c r="CB333" s="100">
        <f t="shared" si="201"/>
        <v>0</v>
      </c>
      <c r="CC333" s="101">
        <f t="shared" si="202"/>
        <v>0</v>
      </c>
      <c r="CD333" s="102">
        <f t="shared" si="203"/>
        <v>0</v>
      </c>
      <c r="CE333" s="100">
        <f t="shared" si="204"/>
        <v>0</v>
      </c>
      <c r="CF333" s="100">
        <f t="shared" si="205"/>
        <v>0</v>
      </c>
      <c r="CG333" s="100">
        <f t="shared" si="206"/>
        <v>0</v>
      </c>
      <c r="CH333" s="100">
        <f t="shared" si="207"/>
        <v>0</v>
      </c>
      <c r="CI333" s="100">
        <f t="shared" si="208"/>
        <v>0</v>
      </c>
      <c r="CJ333" s="103">
        <f t="shared" si="209"/>
        <v>0</v>
      </c>
      <c r="CK333" s="101">
        <f t="shared" si="210"/>
        <v>0</v>
      </c>
      <c r="CL333" s="103">
        <f t="shared" si="211"/>
        <v>0</v>
      </c>
      <c r="CM333" s="101" t="e">
        <f t="shared" si="212"/>
        <v>#DIV/0!</v>
      </c>
    </row>
    <row r="334" spans="2:91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8"/>
        <v>10</v>
      </c>
      <c r="AY334" s="100" t="e">
        <f t="shared" si="179"/>
        <v>#DIV/0!</v>
      </c>
      <c r="AZ334" s="101" t="e">
        <f t="shared" si="180"/>
        <v>#DIV/0!</v>
      </c>
      <c r="BA334" s="102">
        <f t="shared" si="181"/>
        <v>0</v>
      </c>
      <c r="BB334" s="100" t="e">
        <f t="shared" si="182"/>
        <v>#DIV/0!</v>
      </c>
      <c r="BC334" s="100">
        <f t="shared" si="183"/>
        <v>0</v>
      </c>
      <c r="BD334" s="100" t="e">
        <f t="shared" si="184"/>
        <v>#DIV/0!</v>
      </c>
      <c r="BE334" s="100">
        <f t="shared" si="185"/>
        <v>0</v>
      </c>
      <c r="BF334" s="100" t="e">
        <f t="shared" si="186"/>
        <v>#DIV/0!</v>
      </c>
      <c r="BG334" s="103" t="e">
        <f>+VLOOKUP(K334,'Código Barras'!$C$3:$D$1694,1,0)</f>
        <v>#N/A</v>
      </c>
      <c r="BH334" s="101" t="e">
        <f t="shared" si="187"/>
        <v>#DIV/0!</v>
      </c>
      <c r="BI334" s="103" t="e">
        <f>+VLOOKUP(M334,'Código Barras'!$C$3:$D$1694,1,0)</f>
        <v>#N/A</v>
      </c>
      <c r="BJ334" s="101" t="e">
        <f t="shared" si="188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9"/>
        <v>0</v>
      </c>
      <c r="BQ334" s="103">
        <f t="shared" si="190"/>
        <v>0</v>
      </c>
      <c r="BR334" s="103">
        <f t="shared" si="191"/>
        <v>0</v>
      </c>
      <c r="BS334" s="103">
        <f t="shared" si="192"/>
        <v>0</v>
      </c>
      <c r="BT334" s="101">
        <f t="shared" si="193"/>
        <v>0</v>
      </c>
      <c r="BU334" s="101">
        <f t="shared" si="194"/>
        <v>0</v>
      </c>
      <c r="BV334" s="101">
        <f t="shared" si="195"/>
        <v>0</v>
      </c>
      <c r="BW334" s="101">
        <f t="shared" si="196"/>
        <v>0</v>
      </c>
      <c r="BX334" s="101">
        <f t="shared" si="197"/>
        <v>0</v>
      </c>
      <c r="BY334" s="101">
        <f t="shared" si="198"/>
        <v>0</v>
      </c>
      <c r="BZ334" s="101">
        <f t="shared" si="199"/>
        <v>0</v>
      </c>
      <c r="CA334" s="101">
        <f t="shared" si="200"/>
        <v>0</v>
      </c>
      <c r="CB334" s="100">
        <f t="shared" si="201"/>
        <v>0</v>
      </c>
      <c r="CC334" s="101">
        <f t="shared" si="202"/>
        <v>0</v>
      </c>
      <c r="CD334" s="102">
        <f t="shared" si="203"/>
        <v>0</v>
      </c>
      <c r="CE334" s="100">
        <f t="shared" si="204"/>
        <v>0</v>
      </c>
      <c r="CF334" s="100">
        <f t="shared" si="205"/>
        <v>0</v>
      </c>
      <c r="CG334" s="100">
        <f t="shared" si="206"/>
        <v>0</v>
      </c>
      <c r="CH334" s="100">
        <f t="shared" si="207"/>
        <v>0</v>
      </c>
      <c r="CI334" s="100">
        <f t="shared" si="208"/>
        <v>0</v>
      </c>
      <c r="CJ334" s="103">
        <f t="shared" si="209"/>
        <v>0</v>
      </c>
      <c r="CK334" s="101">
        <f t="shared" si="210"/>
        <v>0</v>
      </c>
      <c r="CL334" s="103">
        <f t="shared" si="211"/>
        <v>0</v>
      </c>
      <c r="CM334" s="101" t="e">
        <f t="shared" si="212"/>
        <v>#DIV/0!</v>
      </c>
    </row>
    <row r="335" spans="2:91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8"/>
        <v>10</v>
      </c>
      <c r="AY335" s="100" t="e">
        <f t="shared" si="179"/>
        <v>#DIV/0!</v>
      </c>
      <c r="AZ335" s="101" t="e">
        <f t="shared" si="180"/>
        <v>#DIV/0!</v>
      </c>
      <c r="BA335" s="102">
        <f t="shared" si="181"/>
        <v>0</v>
      </c>
      <c r="BB335" s="100" t="e">
        <f t="shared" si="182"/>
        <v>#DIV/0!</v>
      </c>
      <c r="BC335" s="100">
        <f t="shared" si="183"/>
        <v>0</v>
      </c>
      <c r="BD335" s="100" t="e">
        <f t="shared" si="184"/>
        <v>#DIV/0!</v>
      </c>
      <c r="BE335" s="100">
        <f t="shared" si="185"/>
        <v>0</v>
      </c>
      <c r="BF335" s="100" t="e">
        <f t="shared" si="186"/>
        <v>#DIV/0!</v>
      </c>
      <c r="BG335" s="103" t="e">
        <f>+VLOOKUP(K335,'Código Barras'!$C$3:$D$1694,1,0)</f>
        <v>#N/A</v>
      </c>
      <c r="BH335" s="101" t="e">
        <f t="shared" si="187"/>
        <v>#DIV/0!</v>
      </c>
      <c r="BI335" s="103" t="e">
        <f>+VLOOKUP(M335,'Código Barras'!$C$3:$D$1694,1,0)</f>
        <v>#N/A</v>
      </c>
      <c r="BJ335" s="101" t="e">
        <f t="shared" si="188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9"/>
        <v>0</v>
      </c>
      <c r="BQ335" s="103">
        <f t="shared" si="190"/>
        <v>0</v>
      </c>
      <c r="BR335" s="103">
        <f t="shared" si="191"/>
        <v>0</v>
      </c>
      <c r="BS335" s="103">
        <f t="shared" si="192"/>
        <v>0</v>
      </c>
      <c r="BT335" s="101">
        <f t="shared" si="193"/>
        <v>0</v>
      </c>
      <c r="BU335" s="101">
        <f t="shared" si="194"/>
        <v>0</v>
      </c>
      <c r="BV335" s="101">
        <f t="shared" si="195"/>
        <v>0</v>
      </c>
      <c r="BW335" s="101">
        <f t="shared" si="196"/>
        <v>0</v>
      </c>
      <c r="BX335" s="101">
        <f t="shared" si="197"/>
        <v>0</v>
      </c>
      <c r="BY335" s="101">
        <f t="shared" si="198"/>
        <v>0</v>
      </c>
      <c r="BZ335" s="101">
        <f t="shared" si="199"/>
        <v>0</v>
      </c>
      <c r="CA335" s="101">
        <f t="shared" si="200"/>
        <v>0</v>
      </c>
      <c r="CB335" s="100">
        <f t="shared" si="201"/>
        <v>0</v>
      </c>
      <c r="CC335" s="101">
        <f t="shared" si="202"/>
        <v>0</v>
      </c>
      <c r="CD335" s="102">
        <f t="shared" si="203"/>
        <v>0</v>
      </c>
      <c r="CE335" s="100">
        <f t="shared" si="204"/>
        <v>0</v>
      </c>
      <c r="CF335" s="100">
        <f t="shared" si="205"/>
        <v>0</v>
      </c>
      <c r="CG335" s="100">
        <f t="shared" si="206"/>
        <v>0</v>
      </c>
      <c r="CH335" s="100">
        <f t="shared" si="207"/>
        <v>0</v>
      </c>
      <c r="CI335" s="100">
        <f t="shared" si="208"/>
        <v>0</v>
      </c>
      <c r="CJ335" s="103">
        <f t="shared" si="209"/>
        <v>0</v>
      </c>
      <c r="CK335" s="101">
        <f t="shared" si="210"/>
        <v>0</v>
      </c>
      <c r="CL335" s="103">
        <f t="shared" si="211"/>
        <v>0</v>
      </c>
      <c r="CM335" s="101" t="e">
        <f t="shared" si="212"/>
        <v>#DIV/0!</v>
      </c>
    </row>
    <row r="336" spans="2:91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8"/>
        <v>10</v>
      </c>
      <c r="AY336" s="100" t="e">
        <f t="shared" si="179"/>
        <v>#DIV/0!</v>
      </c>
      <c r="AZ336" s="101" t="e">
        <f t="shared" si="180"/>
        <v>#DIV/0!</v>
      </c>
      <c r="BA336" s="102">
        <f t="shared" si="181"/>
        <v>0</v>
      </c>
      <c r="BB336" s="100" t="e">
        <f t="shared" si="182"/>
        <v>#DIV/0!</v>
      </c>
      <c r="BC336" s="100">
        <f t="shared" si="183"/>
        <v>0</v>
      </c>
      <c r="BD336" s="100" t="e">
        <f t="shared" si="184"/>
        <v>#DIV/0!</v>
      </c>
      <c r="BE336" s="100">
        <f t="shared" si="185"/>
        <v>0</v>
      </c>
      <c r="BF336" s="100" t="e">
        <f t="shared" si="186"/>
        <v>#DIV/0!</v>
      </c>
      <c r="BG336" s="103" t="e">
        <f>+VLOOKUP(K336,'Código Barras'!$C$3:$D$1694,1,0)</f>
        <v>#N/A</v>
      </c>
      <c r="BH336" s="101" t="e">
        <f t="shared" si="187"/>
        <v>#DIV/0!</v>
      </c>
      <c r="BI336" s="103" t="e">
        <f>+VLOOKUP(M336,'Código Barras'!$C$3:$D$1694,1,0)</f>
        <v>#N/A</v>
      </c>
      <c r="BJ336" s="101" t="e">
        <f t="shared" si="188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9"/>
        <v>0</v>
      </c>
      <c r="BQ336" s="103">
        <f t="shared" si="190"/>
        <v>0</v>
      </c>
      <c r="BR336" s="103">
        <f t="shared" si="191"/>
        <v>0</v>
      </c>
      <c r="BS336" s="103">
        <f t="shared" si="192"/>
        <v>0</v>
      </c>
      <c r="BT336" s="101">
        <f t="shared" si="193"/>
        <v>0</v>
      </c>
      <c r="BU336" s="101">
        <f t="shared" si="194"/>
        <v>0</v>
      </c>
      <c r="BV336" s="101">
        <f t="shared" si="195"/>
        <v>0</v>
      </c>
      <c r="BW336" s="101">
        <f t="shared" si="196"/>
        <v>0</v>
      </c>
      <c r="BX336" s="101">
        <f t="shared" si="197"/>
        <v>0</v>
      </c>
      <c r="BY336" s="101">
        <f t="shared" si="198"/>
        <v>0</v>
      </c>
      <c r="BZ336" s="101">
        <f t="shared" si="199"/>
        <v>0</v>
      </c>
      <c r="CA336" s="101">
        <f t="shared" si="200"/>
        <v>0</v>
      </c>
      <c r="CB336" s="100">
        <f t="shared" si="201"/>
        <v>0</v>
      </c>
      <c r="CC336" s="101">
        <f t="shared" si="202"/>
        <v>0</v>
      </c>
      <c r="CD336" s="102">
        <f t="shared" si="203"/>
        <v>0</v>
      </c>
      <c r="CE336" s="100">
        <f t="shared" si="204"/>
        <v>0</v>
      </c>
      <c r="CF336" s="100">
        <f t="shared" si="205"/>
        <v>0</v>
      </c>
      <c r="CG336" s="100">
        <f t="shared" si="206"/>
        <v>0</v>
      </c>
      <c r="CH336" s="100">
        <f t="shared" si="207"/>
        <v>0</v>
      </c>
      <c r="CI336" s="100">
        <f t="shared" si="208"/>
        <v>0</v>
      </c>
      <c r="CJ336" s="103">
        <f t="shared" si="209"/>
        <v>0</v>
      </c>
      <c r="CK336" s="101">
        <f t="shared" si="210"/>
        <v>0</v>
      </c>
      <c r="CL336" s="103">
        <f t="shared" si="211"/>
        <v>0</v>
      </c>
      <c r="CM336" s="101" t="e">
        <f t="shared" si="212"/>
        <v>#DIV/0!</v>
      </c>
    </row>
    <row r="337" spans="2:91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8"/>
        <v>10</v>
      </c>
      <c r="AY337" s="100" t="e">
        <f t="shared" si="179"/>
        <v>#DIV/0!</v>
      </c>
      <c r="AZ337" s="101" t="e">
        <f t="shared" si="180"/>
        <v>#DIV/0!</v>
      </c>
      <c r="BA337" s="102">
        <f t="shared" si="181"/>
        <v>0</v>
      </c>
      <c r="BB337" s="100" t="e">
        <f t="shared" si="182"/>
        <v>#DIV/0!</v>
      </c>
      <c r="BC337" s="100">
        <f t="shared" si="183"/>
        <v>0</v>
      </c>
      <c r="BD337" s="100" t="e">
        <f t="shared" si="184"/>
        <v>#DIV/0!</v>
      </c>
      <c r="BE337" s="100">
        <f t="shared" si="185"/>
        <v>0</v>
      </c>
      <c r="BF337" s="100" t="e">
        <f t="shared" si="186"/>
        <v>#DIV/0!</v>
      </c>
      <c r="BG337" s="103" t="e">
        <f>+VLOOKUP(K337,'Código Barras'!$C$3:$D$1694,1,0)</f>
        <v>#N/A</v>
      </c>
      <c r="BH337" s="101" t="e">
        <f t="shared" si="187"/>
        <v>#DIV/0!</v>
      </c>
      <c r="BI337" s="103" t="e">
        <f>+VLOOKUP(M337,'Código Barras'!$C$3:$D$1694,1,0)</f>
        <v>#N/A</v>
      </c>
      <c r="BJ337" s="101" t="e">
        <f t="shared" si="188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9"/>
        <v>0</v>
      </c>
      <c r="BQ337" s="103">
        <f t="shared" si="190"/>
        <v>0</v>
      </c>
      <c r="BR337" s="103">
        <f t="shared" si="191"/>
        <v>0</v>
      </c>
      <c r="BS337" s="103">
        <f t="shared" si="192"/>
        <v>0</v>
      </c>
      <c r="BT337" s="101">
        <f t="shared" si="193"/>
        <v>0</v>
      </c>
      <c r="BU337" s="101">
        <f t="shared" si="194"/>
        <v>0</v>
      </c>
      <c r="BV337" s="101">
        <f t="shared" si="195"/>
        <v>0</v>
      </c>
      <c r="BW337" s="101">
        <f t="shared" si="196"/>
        <v>0</v>
      </c>
      <c r="BX337" s="101">
        <f t="shared" si="197"/>
        <v>0</v>
      </c>
      <c r="BY337" s="101">
        <f t="shared" si="198"/>
        <v>0</v>
      </c>
      <c r="BZ337" s="101">
        <f t="shared" si="199"/>
        <v>0</v>
      </c>
      <c r="CA337" s="101">
        <f t="shared" si="200"/>
        <v>0</v>
      </c>
      <c r="CB337" s="100">
        <f t="shared" si="201"/>
        <v>0</v>
      </c>
      <c r="CC337" s="101">
        <f t="shared" si="202"/>
        <v>0</v>
      </c>
      <c r="CD337" s="102">
        <f t="shared" si="203"/>
        <v>0</v>
      </c>
      <c r="CE337" s="100">
        <f t="shared" si="204"/>
        <v>0</v>
      </c>
      <c r="CF337" s="100">
        <f t="shared" si="205"/>
        <v>0</v>
      </c>
      <c r="CG337" s="100">
        <f t="shared" si="206"/>
        <v>0</v>
      </c>
      <c r="CH337" s="100">
        <f t="shared" si="207"/>
        <v>0</v>
      </c>
      <c r="CI337" s="100">
        <f t="shared" si="208"/>
        <v>0</v>
      </c>
      <c r="CJ337" s="103">
        <f t="shared" si="209"/>
        <v>0</v>
      </c>
      <c r="CK337" s="101">
        <f t="shared" si="210"/>
        <v>0</v>
      </c>
      <c r="CL337" s="103">
        <f t="shared" si="211"/>
        <v>0</v>
      </c>
      <c r="CM337" s="101" t="e">
        <f t="shared" si="212"/>
        <v>#DIV/0!</v>
      </c>
    </row>
    <row r="338" spans="2:91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8"/>
        <v>10</v>
      </c>
      <c r="AY338" s="100" t="e">
        <f t="shared" si="179"/>
        <v>#DIV/0!</v>
      </c>
      <c r="AZ338" s="101" t="e">
        <f t="shared" si="180"/>
        <v>#DIV/0!</v>
      </c>
      <c r="BA338" s="102">
        <f t="shared" si="181"/>
        <v>0</v>
      </c>
      <c r="BB338" s="100" t="e">
        <f t="shared" si="182"/>
        <v>#DIV/0!</v>
      </c>
      <c r="BC338" s="100">
        <f t="shared" si="183"/>
        <v>0</v>
      </c>
      <c r="BD338" s="100" t="e">
        <f t="shared" si="184"/>
        <v>#DIV/0!</v>
      </c>
      <c r="BE338" s="100">
        <f t="shared" si="185"/>
        <v>0</v>
      </c>
      <c r="BF338" s="100" t="e">
        <f t="shared" si="186"/>
        <v>#DIV/0!</v>
      </c>
      <c r="BG338" s="103" t="e">
        <f>+VLOOKUP(K338,'Código Barras'!$C$3:$D$1694,1,0)</f>
        <v>#N/A</v>
      </c>
      <c r="BH338" s="101" t="e">
        <f t="shared" si="187"/>
        <v>#DIV/0!</v>
      </c>
      <c r="BI338" s="103" t="e">
        <f>+VLOOKUP(M338,'Código Barras'!$C$3:$D$1694,1,0)</f>
        <v>#N/A</v>
      </c>
      <c r="BJ338" s="101" t="e">
        <f t="shared" si="188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9"/>
        <v>0</v>
      </c>
      <c r="BQ338" s="103">
        <f t="shared" si="190"/>
        <v>0</v>
      </c>
      <c r="BR338" s="103">
        <f t="shared" si="191"/>
        <v>0</v>
      </c>
      <c r="BS338" s="103">
        <f t="shared" si="192"/>
        <v>0</v>
      </c>
      <c r="BT338" s="101">
        <f t="shared" si="193"/>
        <v>0</v>
      </c>
      <c r="BU338" s="101">
        <f t="shared" si="194"/>
        <v>0</v>
      </c>
      <c r="BV338" s="101">
        <f t="shared" si="195"/>
        <v>0</v>
      </c>
      <c r="BW338" s="101">
        <f t="shared" si="196"/>
        <v>0</v>
      </c>
      <c r="BX338" s="101">
        <f t="shared" si="197"/>
        <v>0</v>
      </c>
      <c r="BY338" s="101">
        <f t="shared" si="198"/>
        <v>0</v>
      </c>
      <c r="BZ338" s="101">
        <f t="shared" si="199"/>
        <v>0</v>
      </c>
      <c r="CA338" s="101">
        <f t="shared" si="200"/>
        <v>0</v>
      </c>
      <c r="CB338" s="100">
        <f t="shared" si="201"/>
        <v>0</v>
      </c>
      <c r="CC338" s="101">
        <f t="shared" si="202"/>
        <v>0</v>
      </c>
      <c r="CD338" s="102">
        <f t="shared" si="203"/>
        <v>0</v>
      </c>
      <c r="CE338" s="100">
        <f t="shared" si="204"/>
        <v>0</v>
      </c>
      <c r="CF338" s="100">
        <f t="shared" si="205"/>
        <v>0</v>
      </c>
      <c r="CG338" s="100">
        <f t="shared" si="206"/>
        <v>0</v>
      </c>
      <c r="CH338" s="100">
        <f t="shared" si="207"/>
        <v>0</v>
      </c>
      <c r="CI338" s="100">
        <f t="shared" si="208"/>
        <v>0</v>
      </c>
      <c r="CJ338" s="103">
        <f t="shared" si="209"/>
        <v>0</v>
      </c>
      <c r="CK338" s="101">
        <f t="shared" si="210"/>
        <v>0</v>
      </c>
      <c r="CL338" s="103">
        <f t="shared" si="211"/>
        <v>0</v>
      </c>
      <c r="CM338" s="101" t="e">
        <f t="shared" si="212"/>
        <v>#DIV/0!</v>
      </c>
    </row>
    <row r="339" spans="2:91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8"/>
        <v>10</v>
      </c>
      <c r="AY339" s="100" t="e">
        <f t="shared" si="179"/>
        <v>#DIV/0!</v>
      </c>
      <c r="AZ339" s="101" t="e">
        <f t="shared" si="180"/>
        <v>#DIV/0!</v>
      </c>
      <c r="BA339" s="102">
        <f t="shared" si="181"/>
        <v>0</v>
      </c>
      <c r="BB339" s="100" t="e">
        <f t="shared" si="182"/>
        <v>#DIV/0!</v>
      </c>
      <c r="BC339" s="100">
        <f t="shared" si="183"/>
        <v>0</v>
      </c>
      <c r="BD339" s="100" t="e">
        <f t="shared" si="184"/>
        <v>#DIV/0!</v>
      </c>
      <c r="BE339" s="100">
        <f t="shared" si="185"/>
        <v>0</v>
      </c>
      <c r="BF339" s="100" t="e">
        <f t="shared" si="186"/>
        <v>#DIV/0!</v>
      </c>
      <c r="BG339" s="103" t="e">
        <f>+VLOOKUP(K339,'Código Barras'!$C$3:$D$1694,1,0)</f>
        <v>#N/A</v>
      </c>
      <c r="BH339" s="101" t="e">
        <f t="shared" si="187"/>
        <v>#DIV/0!</v>
      </c>
      <c r="BI339" s="103" t="e">
        <f>+VLOOKUP(M339,'Código Barras'!$C$3:$D$1694,1,0)</f>
        <v>#N/A</v>
      </c>
      <c r="BJ339" s="101" t="e">
        <f t="shared" si="188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9"/>
        <v>0</v>
      </c>
      <c r="BQ339" s="103">
        <f t="shared" si="190"/>
        <v>0</v>
      </c>
      <c r="BR339" s="103">
        <f t="shared" si="191"/>
        <v>0</v>
      </c>
      <c r="BS339" s="103">
        <f t="shared" si="192"/>
        <v>0</v>
      </c>
      <c r="BT339" s="101">
        <f t="shared" si="193"/>
        <v>0</v>
      </c>
      <c r="BU339" s="101">
        <f t="shared" si="194"/>
        <v>0</v>
      </c>
      <c r="BV339" s="101">
        <f t="shared" si="195"/>
        <v>0</v>
      </c>
      <c r="BW339" s="101">
        <f t="shared" si="196"/>
        <v>0</v>
      </c>
      <c r="BX339" s="101">
        <f t="shared" si="197"/>
        <v>0</v>
      </c>
      <c r="BY339" s="101">
        <f t="shared" si="198"/>
        <v>0</v>
      </c>
      <c r="BZ339" s="101">
        <f t="shared" si="199"/>
        <v>0</v>
      </c>
      <c r="CA339" s="101">
        <f t="shared" si="200"/>
        <v>0</v>
      </c>
      <c r="CB339" s="100">
        <f t="shared" si="201"/>
        <v>0</v>
      </c>
      <c r="CC339" s="101">
        <f t="shared" si="202"/>
        <v>0</v>
      </c>
      <c r="CD339" s="102">
        <f t="shared" si="203"/>
        <v>0</v>
      </c>
      <c r="CE339" s="100">
        <f t="shared" si="204"/>
        <v>0</v>
      </c>
      <c r="CF339" s="100">
        <f t="shared" si="205"/>
        <v>0</v>
      </c>
      <c r="CG339" s="100">
        <f t="shared" si="206"/>
        <v>0</v>
      </c>
      <c r="CH339" s="100">
        <f t="shared" si="207"/>
        <v>0</v>
      </c>
      <c r="CI339" s="100">
        <f t="shared" si="208"/>
        <v>0</v>
      </c>
      <c r="CJ339" s="103">
        <f t="shared" si="209"/>
        <v>0</v>
      </c>
      <c r="CK339" s="101">
        <f t="shared" si="210"/>
        <v>0</v>
      </c>
      <c r="CL339" s="103">
        <f t="shared" si="211"/>
        <v>0</v>
      </c>
      <c r="CM339" s="101" t="e">
        <f t="shared" si="212"/>
        <v>#DIV/0!</v>
      </c>
    </row>
    <row r="340" spans="2:91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8"/>
        <v>10</v>
      </c>
      <c r="AY340" s="100" t="e">
        <f t="shared" si="179"/>
        <v>#DIV/0!</v>
      </c>
      <c r="AZ340" s="101" t="e">
        <f t="shared" si="180"/>
        <v>#DIV/0!</v>
      </c>
      <c r="BA340" s="102">
        <f t="shared" si="181"/>
        <v>0</v>
      </c>
      <c r="BB340" s="100" t="e">
        <f t="shared" si="182"/>
        <v>#DIV/0!</v>
      </c>
      <c r="BC340" s="100">
        <f t="shared" si="183"/>
        <v>0</v>
      </c>
      <c r="BD340" s="100" t="e">
        <f t="shared" si="184"/>
        <v>#DIV/0!</v>
      </c>
      <c r="BE340" s="100">
        <f t="shared" si="185"/>
        <v>0</v>
      </c>
      <c r="BF340" s="100" t="e">
        <f t="shared" si="186"/>
        <v>#DIV/0!</v>
      </c>
      <c r="BG340" s="103" t="e">
        <f>+VLOOKUP(K340,'Código Barras'!$C$3:$D$1694,1,0)</f>
        <v>#N/A</v>
      </c>
      <c r="BH340" s="101" t="e">
        <f t="shared" si="187"/>
        <v>#DIV/0!</v>
      </c>
      <c r="BI340" s="103" t="e">
        <f>+VLOOKUP(M340,'Código Barras'!$C$3:$D$1694,1,0)</f>
        <v>#N/A</v>
      </c>
      <c r="BJ340" s="101" t="e">
        <f t="shared" si="188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9"/>
        <v>0</v>
      </c>
      <c r="BQ340" s="103">
        <f t="shared" si="190"/>
        <v>0</v>
      </c>
      <c r="BR340" s="103">
        <f t="shared" si="191"/>
        <v>0</v>
      </c>
      <c r="BS340" s="103">
        <f t="shared" si="192"/>
        <v>0</v>
      </c>
      <c r="BT340" s="101">
        <f t="shared" si="193"/>
        <v>0</v>
      </c>
      <c r="BU340" s="101">
        <f t="shared" si="194"/>
        <v>0</v>
      </c>
      <c r="BV340" s="101">
        <f t="shared" si="195"/>
        <v>0</v>
      </c>
      <c r="BW340" s="101">
        <f t="shared" si="196"/>
        <v>0</v>
      </c>
      <c r="BX340" s="101">
        <f t="shared" si="197"/>
        <v>0</v>
      </c>
      <c r="BY340" s="101">
        <f t="shared" si="198"/>
        <v>0</v>
      </c>
      <c r="BZ340" s="101">
        <f t="shared" si="199"/>
        <v>0</v>
      </c>
      <c r="CA340" s="101">
        <f t="shared" si="200"/>
        <v>0</v>
      </c>
      <c r="CB340" s="100">
        <f t="shared" si="201"/>
        <v>0</v>
      </c>
      <c r="CC340" s="101">
        <f t="shared" si="202"/>
        <v>0</v>
      </c>
      <c r="CD340" s="102">
        <f t="shared" si="203"/>
        <v>0</v>
      </c>
      <c r="CE340" s="100">
        <f t="shared" si="204"/>
        <v>0</v>
      </c>
      <c r="CF340" s="100">
        <f t="shared" si="205"/>
        <v>0</v>
      </c>
      <c r="CG340" s="100">
        <f t="shared" si="206"/>
        <v>0</v>
      </c>
      <c r="CH340" s="100">
        <f t="shared" si="207"/>
        <v>0</v>
      </c>
      <c r="CI340" s="100">
        <f t="shared" si="208"/>
        <v>0</v>
      </c>
      <c r="CJ340" s="103">
        <f t="shared" si="209"/>
        <v>0</v>
      </c>
      <c r="CK340" s="101">
        <f t="shared" si="210"/>
        <v>0</v>
      </c>
      <c r="CL340" s="103">
        <f t="shared" si="211"/>
        <v>0</v>
      </c>
      <c r="CM340" s="101" t="e">
        <f t="shared" si="212"/>
        <v>#DIV/0!</v>
      </c>
    </row>
    <row r="341" spans="2:91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8"/>
        <v>10</v>
      </c>
      <c r="AY341" s="100" t="e">
        <f t="shared" si="179"/>
        <v>#DIV/0!</v>
      </c>
      <c r="AZ341" s="101" t="e">
        <f t="shared" si="180"/>
        <v>#DIV/0!</v>
      </c>
      <c r="BA341" s="102">
        <f t="shared" si="181"/>
        <v>0</v>
      </c>
      <c r="BB341" s="100" t="e">
        <f t="shared" si="182"/>
        <v>#DIV/0!</v>
      </c>
      <c r="BC341" s="100">
        <f t="shared" si="183"/>
        <v>0</v>
      </c>
      <c r="BD341" s="100" t="e">
        <f t="shared" si="184"/>
        <v>#DIV/0!</v>
      </c>
      <c r="BE341" s="100">
        <f t="shared" si="185"/>
        <v>0</v>
      </c>
      <c r="BF341" s="100" t="e">
        <f t="shared" si="186"/>
        <v>#DIV/0!</v>
      </c>
      <c r="BG341" s="103" t="e">
        <f>+VLOOKUP(K341,'Código Barras'!$C$3:$D$1694,1,0)</f>
        <v>#N/A</v>
      </c>
      <c r="BH341" s="101" t="e">
        <f t="shared" si="187"/>
        <v>#DIV/0!</v>
      </c>
      <c r="BI341" s="103" t="e">
        <f>+VLOOKUP(M341,'Código Barras'!$C$3:$D$1694,1,0)</f>
        <v>#N/A</v>
      </c>
      <c r="BJ341" s="101" t="e">
        <f t="shared" si="188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9"/>
        <v>0</v>
      </c>
      <c r="BQ341" s="103">
        <f t="shared" si="190"/>
        <v>0</v>
      </c>
      <c r="BR341" s="103">
        <f t="shared" si="191"/>
        <v>0</v>
      </c>
      <c r="BS341" s="103">
        <f t="shared" si="192"/>
        <v>0</v>
      </c>
      <c r="BT341" s="101">
        <f t="shared" si="193"/>
        <v>0</v>
      </c>
      <c r="BU341" s="101">
        <f t="shared" si="194"/>
        <v>0</v>
      </c>
      <c r="BV341" s="101">
        <f t="shared" si="195"/>
        <v>0</v>
      </c>
      <c r="BW341" s="101">
        <f t="shared" si="196"/>
        <v>0</v>
      </c>
      <c r="BX341" s="101">
        <f t="shared" si="197"/>
        <v>0</v>
      </c>
      <c r="BY341" s="101">
        <f t="shared" si="198"/>
        <v>0</v>
      </c>
      <c r="BZ341" s="101">
        <f t="shared" si="199"/>
        <v>0</v>
      </c>
      <c r="CA341" s="101">
        <f t="shared" si="200"/>
        <v>0</v>
      </c>
      <c r="CB341" s="100">
        <f t="shared" si="201"/>
        <v>0</v>
      </c>
      <c r="CC341" s="101">
        <f t="shared" si="202"/>
        <v>0</v>
      </c>
      <c r="CD341" s="102">
        <f t="shared" si="203"/>
        <v>0</v>
      </c>
      <c r="CE341" s="100">
        <f t="shared" si="204"/>
        <v>0</v>
      </c>
      <c r="CF341" s="100">
        <f t="shared" si="205"/>
        <v>0</v>
      </c>
      <c r="CG341" s="100">
        <f t="shared" si="206"/>
        <v>0</v>
      </c>
      <c r="CH341" s="100">
        <f t="shared" si="207"/>
        <v>0</v>
      </c>
      <c r="CI341" s="100">
        <f t="shared" si="208"/>
        <v>0</v>
      </c>
      <c r="CJ341" s="103">
        <f t="shared" si="209"/>
        <v>0</v>
      </c>
      <c r="CK341" s="101">
        <f t="shared" si="210"/>
        <v>0</v>
      </c>
      <c r="CL341" s="103">
        <f t="shared" si="211"/>
        <v>0</v>
      </c>
      <c r="CM341" s="101" t="e">
        <f t="shared" si="212"/>
        <v>#DIV/0!</v>
      </c>
    </row>
    <row r="342" spans="2:91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8"/>
        <v>10</v>
      </c>
      <c r="AY342" s="100" t="e">
        <f t="shared" si="179"/>
        <v>#DIV/0!</v>
      </c>
      <c r="AZ342" s="101" t="e">
        <f t="shared" si="180"/>
        <v>#DIV/0!</v>
      </c>
      <c r="BA342" s="102">
        <f t="shared" si="181"/>
        <v>0</v>
      </c>
      <c r="BB342" s="100" t="e">
        <f t="shared" si="182"/>
        <v>#DIV/0!</v>
      </c>
      <c r="BC342" s="100">
        <f t="shared" si="183"/>
        <v>0</v>
      </c>
      <c r="BD342" s="100" t="e">
        <f t="shared" si="184"/>
        <v>#DIV/0!</v>
      </c>
      <c r="BE342" s="100">
        <f t="shared" si="185"/>
        <v>0</v>
      </c>
      <c r="BF342" s="100" t="e">
        <f t="shared" si="186"/>
        <v>#DIV/0!</v>
      </c>
      <c r="BG342" s="103" t="e">
        <f>+VLOOKUP(K342,'Código Barras'!$C$3:$D$1694,1,0)</f>
        <v>#N/A</v>
      </c>
      <c r="BH342" s="101" t="e">
        <f t="shared" si="187"/>
        <v>#DIV/0!</v>
      </c>
      <c r="BI342" s="103" t="e">
        <f>+VLOOKUP(M342,'Código Barras'!$C$3:$D$1694,1,0)</f>
        <v>#N/A</v>
      </c>
      <c r="BJ342" s="101" t="e">
        <f t="shared" si="188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9"/>
        <v>0</v>
      </c>
      <c r="BQ342" s="103">
        <f t="shared" si="190"/>
        <v>0</v>
      </c>
      <c r="BR342" s="103">
        <f t="shared" si="191"/>
        <v>0</v>
      </c>
      <c r="BS342" s="103">
        <f t="shared" si="192"/>
        <v>0</v>
      </c>
      <c r="BT342" s="101">
        <f t="shared" si="193"/>
        <v>0</v>
      </c>
      <c r="BU342" s="101">
        <f t="shared" si="194"/>
        <v>0</v>
      </c>
      <c r="BV342" s="101">
        <f t="shared" si="195"/>
        <v>0</v>
      </c>
      <c r="BW342" s="101">
        <f t="shared" si="196"/>
        <v>0</v>
      </c>
      <c r="BX342" s="101">
        <f t="shared" si="197"/>
        <v>0</v>
      </c>
      <c r="BY342" s="101">
        <f t="shared" si="198"/>
        <v>0</v>
      </c>
      <c r="BZ342" s="101">
        <f t="shared" si="199"/>
        <v>0</v>
      </c>
      <c r="CA342" s="101">
        <f t="shared" si="200"/>
        <v>0</v>
      </c>
      <c r="CB342" s="100">
        <f t="shared" si="201"/>
        <v>0</v>
      </c>
      <c r="CC342" s="101">
        <f t="shared" si="202"/>
        <v>0</v>
      </c>
      <c r="CD342" s="102">
        <f t="shared" si="203"/>
        <v>0</v>
      </c>
      <c r="CE342" s="100">
        <f t="shared" si="204"/>
        <v>0</v>
      </c>
      <c r="CF342" s="100">
        <f t="shared" si="205"/>
        <v>0</v>
      </c>
      <c r="CG342" s="100">
        <f t="shared" si="206"/>
        <v>0</v>
      </c>
      <c r="CH342" s="100">
        <f t="shared" si="207"/>
        <v>0</v>
      </c>
      <c r="CI342" s="100">
        <f t="shared" si="208"/>
        <v>0</v>
      </c>
      <c r="CJ342" s="103">
        <f t="shared" si="209"/>
        <v>0</v>
      </c>
      <c r="CK342" s="101">
        <f t="shared" si="210"/>
        <v>0</v>
      </c>
      <c r="CL342" s="103">
        <f t="shared" si="211"/>
        <v>0</v>
      </c>
      <c r="CM342" s="101" t="e">
        <f t="shared" si="212"/>
        <v>#DIV/0!</v>
      </c>
    </row>
    <row r="343" spans="2:91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8"/>
        <v>10</v>
      </c>
      <c r="AY343" s="100" t="e">
        <f t="shared" si="179"/>
        <v>#DIV/0!</v>
      </c>
      <c r="AZ343" s="101" t="e">
        <f t="shared" si="180"/>
        <v>#DIV/0!</v>
      </c>
      <c r="BA343" s="102">
        <f t="shared" si="181"/>
        <v>0</v>
      </c>
      <c r="BB343" s="100" t="e">
        <f t="shared" si="182"/>
        <v>#DIV/0!</v>
      </c>
      <c r="BC343" s="100">
        <f t="shared" si="183"/>
        <v>0</v>
      </c>
      <c r="BD343" s="100" t="e">
        <f t="shared" si="184"/>
        <v>#DIV/0!</v>
      </c>
      <c r="BE343" s="100">
        <f t="shared" si="185"/>
        <v>0</v>
      </c>
      <c r="BF343" s="100" t="e">
        <f t="shared" si="186"/>
        <v>#DIV/0!</v>
      </c>
      <c r="BG343" s="103" t="e">
        <f>+VLOOKUP(K343,'Código Barras'!$C$3:$D$1694,1,0)</f>
        <v>#N/A</v>
      </c>
      <c r="BH343" s="101" t="e">
        <f t="shared" si="187"/>
        <v>#DIV/0!</v>
      </c>
      <c r="BI343" s="103" t="e">
        <f>+VLOOKUP(M343,'Código Barras'!$C$3:$D$1694,1,0)</f>
        <v>#N/A</v>
      </c>
      <c r="BJ343" s="101" t="e">
        <f t="shared" si="188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9"/>
        <v>0</v>
      </c>
      <c r="BQ343" s="103">
        <f t="shared" si="190"/>
        <v>0</v>
      </c>
      <c r="BR343" s="103">
        <f t="shared" si="191"/>
        <v>0</v>
      </c>
      <c r="BS343" s="103">
        <f t="shared" si="192"/>
        <v>0</v>
      </c>
      <c r="BT343" s="101">
        <f t="shared" si="193"/>
        <v>0</v>
      </c>
      <c r="BU343" s="101">
        <f t="shared" si="194"/>
        <v>0</v>
      </c>
      <c r="BV343" s="101">
        <f t="shared" si="195"/>
        <v>0</v>
      </c>
      <c r="BW343" s="101">
        <f t="shared" si="196"/>
        <v>0</v>
      </c>
      <c r="BX343" s="101">
        <f t="shared" si="197"/>
        <v>0</v>
      </c>
      <c r="BY343" s="101">
        <f t="shared" si="198"/>
        <v>0</v>
      </c>
      <c r="BZ343" s="101">
        <f t="shared" si="199"/>
        <v>0</v>
      </c>
      <c r="CA343" s="101">
        <f t="shared" si="200"/>
        <v>0</v>
      </c>
      <c r="CB343" s="100">
        <f t="shared" si="201"/>
        <v>0</v>
      </c>
      <c r="CC343" s="101">
        <f t="shared" si="202"/>
        <v>0</v>
      </c>
      <c r="CD343" s="102">
        <f t="shared" si="203"/>
        <v>0</v>
      </c>
      <c r="CE343" s="100">
        <f t="shared" si="204"/>
        <v>0</v>
      </c>
      <c r="CF343" s="100">
        <f t="shared" si="205"/>
        <v>0</v>
      </c>
      <c r="CG343" s="100">
        <f t="shared" si="206"/>
        <v>0</v>
      </c>
      <c r="CH343" s="100">
        <f t="shared" si="207"/>
        <v>0</v>
      </c>
      <c r="CI343" s="100">
        <f t="shared" si="208"/>
        <v>0</v>
      </c>
      <c r="CJ343" s="103">
        <f t="shared" si="209"/>
        <v>0</v>
      </c>
      <c r="CK343" s="101">
        <f t="shared" si="210"/>
        <v>0</v>
      </c>
      <c r="CL343" s="103">
        <f t="shared" si="211"/>
        <v>0</v>
      </c>
      <c r="CM343" s="101" t="e">
        <f t="shared" si="212"/>
        <v>#DIV/0!</v>
      </c>
    </row>
    <row r="344" spans="2:91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8"/>
        <v>10</v>
      </c>
      <c r="AY344" s="100" t="e">
        <f t="shared" si="179"/>
        <v>#DIV/0!</v>
      </c>
      <c r="AZ344" s="101" t="e">
        <f t="shared" si="180"/>
        <v>#DIV/0!</v>
      </c>
      <c r="BA344" s="102">
        <f t="shared" si="181"/>
        <v>0</v>
      </c>
      <c r="BB344" s="100" t="e">
        <f t="shared" si="182"/>
        <v>#DIV/0!</v>
      </c>
      <c r="BC344" s="100">
        <f t="shared" si="183"/>
        <v>0</v>
      </c>
      <c r="BD344" s="100" t="e">
        <f t="shared" si="184"/>
        <v>#DIV/0!</v>
      </c>
      <c r="BE344" s="100">
        <f t="shared" si="185"/>
        <v>0</v>
      </c>
      <c r="BF344" s="100" t="e">
        <f t="shared" si="186"/>
        <v>#DIV/0!</v>
      </c>
      <c r="BG344" s="103" t="e">
        <f>+VLOOKUP(K344,'Código Barras'!$C$3:$D$1694,1,0)</f>
        <v>#N/A</v>
      </c>
      <c r="BH344" s="101" t="e">
        <f t="shared" si="187"/>
        <v>#DIV/0!</v>
      </c>
      <c r="BI344" s="103" t="e">
        <f>+VLOOKUP(M344,'Código Barras'!$C$3:$D$1694,1,0)</f>
        <v>#N/A</v>
      </c>
      <c r="BJ344" s="101" t="e">
        <f t="shared" si="188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9"/>
        <v>0</v>
      </c>
      <c r="BQ344" s="103">
        <f t="shared" si="190"/>
        <v>0</v>
      </c>
      <c r="BR344" s="103">
        <f t="shared" si="191"/>
        <v>0</v>
      </c>
      <c r="BS344" s="103">
        <f t="shared" si="192"/>
        <v>0</v>
      </c>
      <c r="BT344" s="101">
        <f t="shared" si="193"/>
        <v>0</v>
      </c>
      <c r="BU344" s="101">
        <f t="shared" si="194"/>
        <v>0</v>
      </c>
      <c r="BV344" s="101">
        <f t="shared" si="195"/>
        <v>0</v>
      </c>
      <c r="BW344" s="101">
        <f t="shared" si="196"/>
        <v>0</v>
      </c>
      <c r="BX344" s="101">
        <f t="shared" si="197"/>
        <v>0</v>
      </c>
      <c r="BY344" s="101">
        <f t="shared" si="198"/>
        <v>0</v>
      </c>
      <c r="BZ344" s="101">
        <f t="shared" si="199"/>
        <v>0</v>
      </c>
      <c r="CA344" s="101">
        <f t="shared" si="200"/>
        <v>0</v>
      </c>
      <c r="CB344" s="100">
        <f t="shared" si="201"/>
        <v>0</v>
      </c>
      <c r="CC344" s="101">
        <f t="shared" si="202"/>
        <v>0</v>
      </c>
      <c r="CD344" s="102">
        <f t="shared" si="203"/>
        <v>0</v>
      </c>
      <c r="CE344" s="100">
        <f t="shared" si="204"/>
        <v>0</v>
      </c>
      <c r="CF344" s="100">
        <f t="shared" si="205"/>
        <v>0</v>
      </c>
      <c r="CG344" s="100">
        <f t="shared" si="206"/>
        <v>0</v>
      </c>
      <c r="CH344" s="100">
        <f t="shared" si="207"/>
        <v>0</v>
      </c>
      <c r="CI344" s="100">
        <f t="shared" si="208"/>
        <v>0</v>
      </c>
      <c r="CJ344" s="103">
        <f t="shared" si="209"/>
        <v>0</v>
      </c>
      <c r="CK344" s="101">
        <f t="shared" si="210"/>
        <v>0</v>
      </c>
      <c r="CL344" s="103">
        <f t="shared" si="211"/>
        <v>0</v>
      </c>
      <c r="CM344" s="101" t="e">
        <f t="shared" si="212"/>
        <v>#DIV/0!</v>
      </c>
    </row>
    <row r="345" spans="2:91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8"/>
        <v>10</v>
      </c>
      <c r="AY345" s="100" t="e">
        <f t="shared" si="179"/>
        <v>#DIV/0!</v>
      </c>
      <c r="AZ345" s="101" t="e">
        <f t="shared" si="180"/>
        <v>#DIV/0!</v>
      </c>
      <c r="BA345" s="102">
        <f t="shared" si="181"/>
        <v>0</v>
      </c>
      <c r="BB345" s="100" t="e">
        <f t="shared" si="182"/>
        <v>#DIV/0!</v>
      </c>
      <c r="BC345" s="100">
        <f t="shared" si="183"/>
        <v>0</v>
      </c>
      <c r="BD345" s="100" t="e">
        <f t="shared" si="184"/>
        <v>#DIV/0!</v>
      </c>
      <c r="BE345" s="100">
        <f t="shared" si="185"/>
        <v>0</v>
      </c>
      <c r="BF345" s="100" t="e">
        <f t="shared" si="186"/>
        <v>#DIV/0!</v>
      </c>
      <c r="BG345" s="103" t="e">
        <f>+VLOOKUP(K345,'Código Barras'!$C$3:$D$1694,1,0)</f>
        <v>#N/A</v>
      </c>
      <c r="BH345" s="101" t="e">
        <f t="shared" si="187"/>
        <v>#DIV/0!</v>
      </c>
      <c r="BI345" s="103" t="e">
        <f>+VLOOKUP(M345,'Código Barras'!$C$3:$D$1694,1,0)</f>
        <v>#N/A</v>
      </c>
      <c r="BJ345" s="101" t="e">
        <f t="shared" si="188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9"/>
        <v>0</v>
      </c>
      <c r="BQ345" s="103">
        <f t="shared" si="190"/>
        <v>0</v>
      </c>
      <c r="BR345" s="103">
        <f t="shared" si="191"/>
        <v>0</v>
      </c>
      <c r="BS345" s="103">
        <f t="shared" si="192"/>
        <v>0</v>
      </c>
      <c r="BT345" s="101">
        <f t="shared" si="193"/>
        <v>0</v>
      </c>
      <c r="BU345" s="101">
        <f t="shared" si="194"/>
        <v>0</v>
      </c>
      <c r="BV345" s="101">
        <f t="shared" si="195"/>
        <v>0</v>
      </c>
      <c r="BW345" s="101">
        <f t="shared" si="196"/>
        <v>0</v>
      </c>
      <c r="BX345" s="101">
        <f t="shared" si="197"/>
        <v>0</v>
      </c>
      <c r="BY345" s="101">
        <f t="shared" si="198"/>
        <v>0</v>
      </c>
      <c r="BZ345" s="101">
        <f t="shared" si="199"/>
        <v>0</v>
      </c>
      <c r="CA345" s="101">
        <f t="shared" si="200"/>
        <v>0</v>
      </c>
      <c r="CB345" s="100">
        <f t="shared" si="201"/>
        <v>0</v>
      </c>
      <c r="CC345" s="101">
        <f t="shared" si="202"/>
        <v>0</v>
      </c>
      <c r="CD345" s="102">
        <f t="shared" si="203"/>
        <v>0</v>
      </c>
      <c r="CE345" s="100">
        <f t="shared" si="204"/>
        <v>0</v>
      </c>
      <c r="CF345" s="100">
        <f t="shared" si="205"/>
        <v>0</v>
      </c>
      <c r="CG345" s="100">
        <f t="shared" si="206"/>
        <v>0</v>
      </c>
      <c r="CH345" s="100">
        <f t="shared" si="207"/>
        <v>0</v>
      </c>
      <c r="CI345" s="100">
        <f t="shared" si="208"/>
        <v>0</v>
      </c>
      <c r="CJ345" s="103">
        <f t="shared" si="209"/>
        <v>0</v>
      </c>
      <c r="CK345" s="101">
        <f t="shared" si="210"/>
        <v>0</v>
      </c>
      <c r="CL345" s="103">
        <f t="shared" si="211"/>
        <v>0</v>
      </c>
      <c r="CM345" s="101" t="e">
        <f t="shared" si="212"/>
        <v>#DIV/0!</v>
      </c>
    </row>
    <row r="346" spans="2:91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8"/>
        <v>10</v>
      </c>
      <c r="AY346" s="100" t="e">
        <f t="shared" si="179"/>
        <v>#DIV/0!</v>
      </c>
      <c r="AZ346" s="101" t="e">
        <f t="shared" si="180"/>
        <v>#DIV/0!</v>
      </c>
      <c r="BA346" s="102">
        <f t="shared" si="181"/>
        <v>0</v>
      </c>
      <c r="BB346" s="100" t="e">
        <f t="shared" si="182"/>
        <v>#DIV/0!</v>
      </c>
      <c r="BC346" s="100">
        <f t="shared" si="183"/>
        <v>0</v>
      </c>
      <c r="BD346" s="100" t="e">
        <f t="shared" si="184"/>
        <v>#DIV/0!</v>
      </c>
      <c r="BE346" s="100">
        <f t="shared" si="185"/>
        <v>0</v>
      </c>
      <c r="BF346" s="100" t="e">
        <f t="shared" si="186"/>
        <v>#DIV/0!</v>
      </c>
      <c r="BG346" s="103" t="e">
        <f>+VLOOKUP(K346,'Código Barras'!$C$3:$D$1694,1,0)</f>
        <v>#N/A</v>
      </c>
      <c r="BH346" s="101" t="e">
        <f t="shared" si="187"/>
        <v>#DIV/0!</v>
      </c>
      <c r="BI346" s="103" t="e">
        <f>+VLOOKUP(M346,'Código Barras'!$C$3:$D$1694,1,0)</f>
        <v>#N/A</v>
      </c>
      <c r="BJ346" s="101" t="e">
        <f t="shared" si="188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9"/>
        <v>0</v>
      </c>
      <c r="BQ346" s="103">
        <f t="shared" si="190"/>
        <v>0</v>
      </c>
      <c r="BR346" s="103">
        <f t="shared" si="191"/>
        <v>0</v>
      </c>
      <c r="BS346" s="103">
        <f t="shared" si="192"/>
        <v>0</v>
      </c>
      <c r="BT346" s="101">
        <f t="shared" si="193"/>
        <v>0</v>
      </c>
      <c r="BU346" s="101">
        <f t="shared" si="194"/>
        <v>0</v>
      </c>
      <c r="BV346" s="101">
        <f t="shared" si="195"/>
        <v>0</v>
      </c>
      <c r="BW346" s="101">
        <f t="shared" si="196"/>
        <v>0</v>
      </c>
      <c r="BX346" s="101">
        <f t="shared" si="197"/>
        <v>0</v>
      </c>
      <c r="BY346" s="101">
        <f t="shared" si="198"/>
        <v>0</v>
      </c>
      <c r="BZ346" s="101">
        <f t="shared" si="199"/>
        <v>0</v>
      </c>
      <c r="CA346" s="101">
        <f t="shared" si="200"/>
        <v>0</v>
      </c>
      <c r="CB346" s="100">
        <f t="shared" si="201"/>
        <v>0</v>
      </c>
      <c r="CC346" s="101">
        <f t="shared" si="202"/>
        <v>0</v>
      </c>
      <c r="CD346" s="102">
        <f t="shared" si="203"/>
        <v>0</v>
      </c>
      <c r="CE346" s="100">
        <f t="shared" si="204"/>
        <v>0</v>
      </c>
      <c r="CF346" s="100">
        <f t="shared" si="205"/>
        <v>0</v>
      </c>
      <c r="CG346" s="100">
        <f t="shared" si="206"/>
        <v>0</v>
      </c>
      <c r="CH346" s="100">
        <f t="shared" si="207"/>
        <v>0</v>
      </c>
      <c r="CI346" s="100">
        <f t="shared" si="208"/>
        <v>0</v>
      </c>
      <c r="CJ346" s="103">
        <f t="shared" si="209"/>
        <v>0</v>
      </c>
      <c r="CK346" s="101">
        <f t="shared" si="210"/>
        <v>0</v>
      </c>
      <c r="CL346" s="103">
        <f t="shared" si="211"/>
        <v>0</v>
      </c>
      <c r="CM346" s="101" t="e">
        <f t="shared" si="212"/>
        <v>#DIV/0!</v>
      </c>
    </row>
    <row r="347" spans="2:91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8"/>
        <v>10</v>
      </c>
      <c r="AY347" s="100" t="e">
        <f t="shared" si="179"/>
        <v>#DIV/0!</v>
      </c>
      <c r="AZ347" s="101" t="e">
        <f t="shared" si="180"/>
        <v>#DIV/0!</v>
      </c>
      <c r="BA347" s="102">
        <f t="shared" si="181"/>
        <v>0</v>
      </c>
      <c r="BB347" s="100" t="e">
        <f t="shared" si="182"/>
        <v>#DIV/0!</v>
      </c>
      <c r="BC347" s="100">
        <f t="shared" si="183"/>
        <v>0</v>
      </c>
      <c r="BD347" s="100" t="e">
        <f t="shared" si="184"/>
        <v>#DIV/0!</v>
      </c>
      <c r="BE347" s="100">
        <f t="shared" si="185"/>
        <v>0</v>
      </c>
      <c r="BF347" s="100" t="e">
        <f t="shared" si="186"/>
        <v>#DIV/0!</v>
      </c>
      <c r="BG347" s="103" t="e">
        <f>+VLOOKUP(K347,'Código Barras'!$C$3:$D$1694,1,0)</f>
        <v>#N/A</v>
      </c>
      <c r="BH347" s="101" t="e">
        <f t="shared" si="187"/>
        <v>#DIV/0!</v>
      </c>
      <c r="BI347" s="103" t="e">
        <f>+VLOOKUP(M347,'Código Barras'!$C$3:$D$1694,1,0)</f>
        <v>#N/A</v>
      </c>
      <c r="BJ347" s="101" t="e">
        <f t="shared" si="188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9"/>
        <v>0</v>
      </c>
      <c r="BQ347" s="103">
        <f t="shared" si="190"/>
        <v>0</v>
      </c>
      <c r="BR347" s="103">
        <f t="shared" si="191"/>
        <v>0</v>
      </c>
      <c r="BS347" s="103">
        <f t="shared" si="192"/>
        <v>0</v>
      </c>
      <c r="BT347" s="101">
        <f t="shared" si="193"/>
        <v>0</v>
      </c>
      <c r="BU347" s="101">
        <f t="shared" si="194"/>
        <v>0</v>
      </c>
      <c r="BV347" s="101">
        <f t="shared" si="195"/>
        <v>0</v>
      </c>
      <c r="BW347" s="101">
        <f t="shared" si="196"/>
        <v>0</v>
      </c>
      <c r="BX347" s="101">
        <f t="shared" si="197"/>
        <v>0</v>
      </c>
      <c r="BY347" s="101">
        <f t="shared" si="198"/>
        <v>0</v>
      </c>
      <c r="BZ347" s="101">
        <f t="shared" si="199"/>
        <v>0</v>
      </c>
      <c r="CA347" s="101">
        <f t="shared" si="200"/>
        <v>0</v>
      </c>
      <c r="CB347" s="100">
        <f t="shared" si="201"/>
        <v>0</v>
      </c>
      <c r="CC347" s="101">
        <f t="shared" si="202"/>
        <v>0</v>
      </c>
      <c r="CD347" s="102">
        <f t="shared" si="203"/>
        <v>0</v>
      </c>
      <c r="CE347" s="100">
        <f t="shared" si="204"/>
        <v>0</v>
      </c>
      <c r="CF347" s="100">
        <f t="shared" si="205"/>
        <v>0</v>
      </c>
      <c r="CG347" s="100">
        <f t="shared" si="206"/>
        <v>0</v>
      </c>
      <c r="CH347" s="100">
        <f t="shared" si="207"/>
        <v>0</v>
      </c>
      <c r="CI347" s="100">
        <f t="shared" si="208"/>
        <v>0</v>
      </c>
      <c r="CJ347" s="103">
        <f t="shared" si="209"/>
        <v>0</v>
      </c>
      <c r="CK347" s="101">
        <f t="shared" si="210"/>
        <v>0</v>
      </c>
      <c r="CL347" s="103">
        <f t="shared" si="211"/>
        <v>0</v>
      </c>
      <c r="CM347" s="101" t="e">
        <f t="shared" si="212"/>
        <v>#DIV/0!</v>
      </c>
    </row>
    <row r="348" spans="2:91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8"/>
        <v>10</v>
      </c>
      <c r="AY348" s="100" t="e">
        <f t="shared" si="179"/>
        <v>#DIV/0!</v>
      </c>
      <c r="AZ348" s="101" t="e">
        <f t="shared" si="180"/>
        <v>#DIV/0!</v>
      </c>
      <c r="BA348" s="102">
        <f t="shared" si="181"/>
        <v>0</v>
      </c>
      <c r="BB348" s="100" t="e">
        <f t="shared" si="182"/>
        <v>#DIV/0!</v>
      </c>
      <c r="BC348" s="100">
        <f t="shared" si="183"/>
        <v>0</v>
      </c>
      <c r="BD348" s="100" t="e">
        <f t="shared" si="184"/>
        <v>#DIV/0!</v>
      </c>
      <c r="BE348" s="100">
        <f t="shared" si="185"/>
        <v>0</v>
      </c>
      <c r="BF348" s="100" t="e">
        <f t="shared" si="186"/>
        <v>#DIV/0!</v>
      </c>
      <c r="BG348" s="103" t="e">
        <f>+VLOOKUP(K348,'Código Barras'!$C$3:$D$1694,1,0)</f>
        <v>#N/A</v>
      </c>
      <c r="BH348" s="101" t="e">
        <f t="shared" si="187"/>
        <v>#DIV/0!</v>
      </c>
      <c r="BI348" s="103" t="e">
        <f>+VLOOKUP(M348,'Código Barras'!$C$3:$D$1694,1,0)</f>
        <v>#N/A</v>
      </c>
      <c r="BJ348" s="101" t="e">
        <f t="shared" si="188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9"/>
        <v>0</v>
      </c>
      <c r="BQ348" s="103">
        <f t="shared" si="190"/>
        <v>0</v>
      </c>
      <c r="BR348" s="103">
        <f t="shared" si="191"/>
        <v>0</v>
      </c>
      <c r="BS348" s="103">
        <f t="shared" si="192"/>
        <v>0</v>
      </c>
      <c r="BT348" s="101">
        <f t="shared" si="193"/>
        <v>0</v>
      </c>
      <c r="BU348" s="101">
        <f t="shared" si="194"/>
        <v>0</v>
      </c>
      <c r="BV348" s="101">
        <f t="shared" si="195"/>
        <v>0</v>
      </c>
      <c r="BW348" s="101">
        <f t="shared" si="196"/>
        <v>0</v>
      </c>
      <c r="BX348" s="101">
        <f t="shared" si="197"/>
        <v>0</v>
      </c>
      <c r="BY348" s="101">
        <f t="shared" si="198"/>
        <v>0</v>
      </c>
      <c r="BZ348" s="101">
        <f t="shared" si="199"/>
        <v>0</v>
      </c>
      <c r="CA348" s="101">
        <f t="shared" si="200"/>
        <v>0</v>
      </c>
      <c r="CB348" s="100">
        <f t="shared" si="201"/>
        <v>0</v>
      </c>
      <c r="CC348" s="101">
        <f t="shared" si="202"/>
        <v>0</v>
      </c>
      <c r="CD348" s="102">
        <f t="shared" si="203"/>
        <v>0</v>
      </c>
      <c r="CE348" s="100">
        <f t="shared" si="204"/>
        <v>0</v>
      </c>
      <c r="CF348" s="100">
        <f t="shared" si="205"/>
        <v>0</v>
      </c>
      <c r="CG348" s="100">
        <f t="shared" si="206"/>
        <v>0</v>
      </c>
      <c r="CH348" s="100">
        <f t="shared" si="207"/>
        <v>0</v>
      </c>
      <c r="CI348" s="100">
        <f t="shared" si="208"/>
        <v>0</v>
      </c>
      <c r="CJ348" s="103">
        <f t="shared" si="209"/>
        <v>0</v>
      </c>
      <c r="CK348" s="101">
        <f t="shared" si="210"/>
        <v>0</v>
      </c>
      <c r="CL348" s="103">
        <f t="shared" si="211"/>
        <v>0</v>
      </c>
      <c r="CM348" s="101" t="e">
        <f t="shared" si="212"/>
        <v>#DIV/0!</v>
      </c>
    </row>
    <row r="349" spans="2:91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8"/>
        <v>10</v>
      </c>
      <c r="AY349" s="100" t="e">
        <f t="shared" si="179"/>
        <v>#DIV/0!</v>
      </c>
      <c r="AZ349" s="101" t="e">
        <f t="shared" si="180"/>
        <v>#DIV/0!</v>
      </c>
      <c r="BA349" s="102">
        <f t="shared" si="181"/>
        <v>0</v>
      </c>
      <c r="BB349" s="100" t="e">
        <f t="shared" si="182"/>
        <v>#DIV/0!</v>
      </c>
      <c r="BC349" s="100">
        <f t="shared" si="183"/>
        <v>0</v>
      </c>
      <c r="BD349" s="100" t="e">
        <f t="shared" si="184"/>
        <v>#DIV/0!</v>
      </c>
      <c r="BE349" s="100">
        <f t="shared" si="185"/>
        <v>0</v>
      </c>
      <c r="BF349" s="100" t="e">
        <f t="shared" si="186"/>
        <v>#DIV/0!</v>
      </c>
      <c r="BG349" s="103" t="e">
        <f>+VLOOKUP(K349,'Código Barras'!$C$3:$D$1694,1,0)</f>
        <v>#N/A</v>
      </c>
      <c r="BH349" s="101" t="e">
        <f t="shared" si="187"/>
        <v>#DIV/0!</v>
      </c>
      <c r="BI349" s="103" t="e">
        <f>+VLOOKUP(M349,'Código Barras'!$C$3:$D$1694,1,0)</f>
        <v>#N/A</v>
      </c>
      <c r="BJ349" s="101" t="e">
        <f t="shared" si="188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9"/>
        <v>0</v>
      </c>
      <c r="BQ349" s="103">
        <f t="shared" si="190"/>
        <v>0</v>
      </c>
      <c r="BR349" s="103">
        <f t="shared" si="191"/>
        <v>0</v>
      </c>
      <c r="BS349" s="103">
        <f t="shared" si="192"/>
        <v>0</v>
      </c>
      <c r="BT349" s="101">
        <f t="shared" si="193"/>
        <v>0</v>
      </c>
      <c r="BU349" s="101">
        <f t="shared" si="194"/>
        <v>0</v>
      </c>
      <c r="BV349" s="101">
        <f t="shared" si="195"/>
        <v>0</v>
      </c>
      <c r="BW349" s="101">
        <f t="shared" si="196"/>
        <v>0</v>
      </c>
      <c r="BX349" s="101">
        <f t="shared" si="197"/>
        <v>0</v>
      </c>
      <c r="BY349" s="101">
        <f t="shared" si="198"/>
        <v>0</v>
      </c>
      <c r="BZ349" s="101">
        <f t="shared" si="199"/>
        <v>0</v>
      </c>
      <c r="CA349" s="101">
        <f t="shared" si="200"/>
        <v>0</v>
      </c>
      <c r="CB349" s="100">
        <f t="shared" si="201"/>
        <v>0</v>
      </c>
      <c r="CC349" s="101">
        <f t="shared" si="202"/>
        <v>0</v>
      </c>
      <c r="CD349" s="102">
        <f t="shared" si="203"/>
        <v>0</v>
      </c>
      <c r="CE349" s="100">
        <f t="shared" si="204"/>
        <v>0</v>
      </c>
      <c r="CF349" s="100">
        <f t="shared" si="205"/>
        <v>0</v>
      </c>
      <c r="CG349" s="100">
        <f t="shared" si="206"/>
        <v>0</v>
      </c>
      <c r="CH349" s="100">
        <f t="shared" si="207"/>
        <v>0</v>
      </c>
      <c r="CI349" s="100">
        <f t="shared" si="208"/>
        <v>0</v>
      </c>
      <c r="CJ349" s="103">
        <f t="shared" si="209"/>
        <v>0</v>
      </c>
      <c r="CK349" s="101">
        <f t="shared" si="210"/>
        <v>0</v>
      </c>
      <c r="CL349" s="103">
        <f t="shared" si="211"/>
        <v>0</v>
      </c>
      <c r="CM349" s="101" t="e">
        <f t="shared" si="212"/>
        <v>#DIV/0!</v>
      </c>
    </row>
    <row r="350" spans="2:91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8"/>
        <v>10</v>
      </c>
      <c r="AY350" s="100" t="e">
        <f t="shared" si="179"/>
        <v>#DIV/0!</v>
      </c>
      <c r="AZ350" s="101" t="e">
        <f t="shared" si="180"/>
        <v>#DIV/0!</v>
      </c>
      <c r="BA350" s="102">
        <f t="shared" si="181"/>
        <v>0</v>
      </c>
      <c r="BB350" s="100" t="e">
        <f t="shared" si="182"/>
        <v>#DIV/0!</v>
      </c>
      <c r="BC350" s="100">
        <f t="shared" si="183"/>
        <v>0</v>
      </c>
      <c r="BD350" s="100" t="e">
        <f t="shared" si="184"/>
        <v>#DIV/0!</v>
      </c>
      <c r="BE350" s="100">
        <f t="shared" si="185"/>
        <v>0</v>
      </c>
      <c r="BF350" s="100" t="e">
        <f t="shared" si="186"/>
        <v>#DIV/0!</v>
      </c>
      <c r="BG350" s="103" t="e">
        <f>+VLOOKUP(K350,'Código Barras'!$C$3:$D$1694,1,0)</f>
        <v>#N/A</v>
      </c>
      <c r="BH350" s="101" t="e">
        <f t="shared" si="187"/>
        <v>#DIV/0!</v>
      </c>
      <c r="BI350" s="103" t="e">
        <f>+VLOOKUP(M350,'Código Barras'!$C$3:$D$1694,1,0)</f>
        <v>#N/A</v>
      </c>
      <c r="BJ350" s="101" t="e">
        <f t="shared" si="188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9"/>
        <v>0</v>
      </c>
      <c r="BQ350" s="103">
        <f t="shared" si="190"/>
        <v>0</v>
      </c>
      <c r="BR350" s="103">
        <f t="shared" si="191"/>
        <v>0</v>
      </c>
      <c r="BS350" s="103">
        <f t="shared" si="192"/>
        <v>0</v>
      </c>
      <c r="BT350" s="101">
        <f t="shared" si="193"/>
        <v>0</v>
      </c>
      <c r="BU350" s="101">
        <f t="shared" si="194"/>
        <v>0</v>
      </c>
      <c r="BV350" s="101">
        <f t="shared" si="195"/>
        <v>0</v>
      </c>
      <c r="BW350" s="101">
        <f t="shared" si="196"/>
        <v>0</v>
      </c>
      <c r="BX350" s="101">
        <f t="shared" si="197"/>
        <v>0</v>
      </c>
      <c r="BY350" s="101">
        <f t="shared" si="198"/>
        <v>0</v>
      </c>
      <c r="BZ350" s="101">
        <f t="shared" si="199"/>
        <v>0</v>
      </c>
      <c r="CA350" s="101">
        <f t="shared" si="200"/>
        <v>0</v>
      </c>
      <c r="CB350" s="100">
        <f t="shared" si="201"/>
        <v>0</v>
      </c>
      <c r="CC350" s="101">
        <f t="shared" si="202"/>
        <v>0</v>
      </c>
      <c r="CD350" s="102">
        <f t="shared" si="203"/>
        <v>0</v>
      </c>
      <c r="CE350" s="100">
        <f t="shared" si="204"/>
        <v>0</v>
      </c>
      <c r="CF350" s="100">
        <f t="shared" si="205"/>
        <v>0</v>
      </c>
      <c r="CG350" s="100">
        <f t="shared" si="206"/>
        <v>0</v>
      </c>
      <c r="CH350" s="100">
        <f t="shared" si="207"/>
        <v>0</v>
      </c>
      <c r="CI350" s="100">
        <f t="shared" si="208"/>
        <v>0</v>
      </c>
      <c r="CJ350" s="103">
        <f t="shared" si="209"/>
        <v>0</v>
      </c>
      <c r="CK350" s="101">
        <f t="shared" si="210"/>
        <v>0</v>
      </c>
      <c r="CL350" s="103">
        <f t="shared" si="211"/>
        <v>0</v>
      </c>
      <c r="CM350" s="101" t="e">
        <f t="shared" si="212"/>
        <v>#DIV/0!</v>
      </c>
    </row>
    <row r="351" spans="2:91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8"/>
        <v>10</v>
      </c>
      <c r="AY351" s="100" t="e">
        <f t="shared" si="179"/>
        <v>#DIV/0!</v>
      </c>
      <c r="AZ351" s="101" t="e">
        <f t="shared" si="180"/>
        <v>#DIV/0!</v>
      </c>
      <c r="BA351" s="102">
        <f t="shared" si="181"/>
        <v>0</v>
      </c>
      <c r="BB351" s="100" t="e">
        <f t="shared" si="182"/>
        <v>#DIV/0!</v>
      </c>
      <c r="BC351" s="100">
        <f t="shared" si="183"/>
        <v>0</v>
      </c>
      <c r="BD351" s="100" t="e">
        <f t="shared" si="184"/>
        <v>#DIV/0!</v>
      </c>
      <c r="BE351" s="100">
        <f t="shared" si="185"/>
        <v>0</v>
      </c>
      <c r="BF351" s="100" t="e">
        <f t="shared" si="186"/>
        <v>#DIV/0!</v>
      </c>
      <c r="BG351" s="103" t="e">
        <f>+VLOOKUP(K351,'Código Barras'!$C$3:$D$1694,1,0)</f>
        <v>#N/A</v>
      </c>
      <c r="BH351" s="101" t="e">
        <f t="shared" si="187"/>
        <v>#DIV/0!</v>
      </c>
      <c r="BI351" s="103" t="e">
        <f>+VLOOKUP(M351,'Código Barras'!$C$3:$D$1694,1,0)</f>
        <v>#N/A</v>
      </c>
      <c r="BJ351" s="101" t="e">
        <f t="shared" si="188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9"/>
        <v>0</v>
      </c>
      <c r="BQ351" s="103">
        <f t="shared" si="190"/>
        <v>0</v>
      </c>
      <c r="BR351" s="103">
        <f t="shared" si="191"/>
        <v>0</v>
      </c>
      <c r="BS351" s="103">
        <f t="shared" si="192"/>
        <v>0</v>
      </c>
      <c r="BT351" s="101">
        <f t="shared" si="193"/>
        <v>0</v>
      </c>
      <c r="BU351" s="101">
        <f t="shared" si="194"/>
        <v>0</v>
      </c>
      <c r="BV351" s="101">
        <f t="shared" si="195"/>
        <v>0</v>
      </c>
      <c r="BW351" s="101">
        <f t="shared" si="196"/>
        <v>0</v>
      </c>
      <c r="BX351" s="101">
        <f t="shared" si="197"/>
        <v>0</v>
      </c>
      <c r="BY351" s="101">
        <f t="shared" si="198"/>
        <v>0</v>
      </c>
      <c r="BZ351" s="101">
        <f t="shared" si="199"/>
        <v>0</v>
      </c>
      <c r="CA351" s="101">
        <f t="shared" si="200"/>
        <v>0</v>
      </c>
      <c r="CB351" s="100">
        <f t="shared" si="201"/>
        <v>0</v>
      </c>
      <c r="CC351" s="101">
        <f t="shared" si="202"/>
        <v>0</v>
      </c>
      <c r="CD351" s="102">
        <f t="shared" si="203"/>
        <v>0</v>
      </c>
      <c r="CE351" s="100">
        <f t="shared" si="204"/>
        <v>0</v>
      </c>
      <c r="CF351" s="100">
        <f t="shared" si="205"/>
        <v>0</v>
      </c>
      <c r="CG351" s="100">
        <f t="shared" si="206"/>
        <v>0</v>
      </c>
      <c r="CH351" s="100">
        <f t="shared" si="207"/>
        <v>0</v>
      </c>
      <c r="CI351" s="100">
        <f t="shared" si="208"/>
        <v>0</v>
      </c>
      <c r="CJ351" s="103">
        <f t="shared" si="209"/>
        <v>0</v>
      </c>
      <c r="CK351" s="101">
        <f t="shared" si="210"/>
        <v>0</v>
      </c>
      <c r="CL351" s="103">
        <f t="shared" si="211"/>
        <v>0</v>
      </c>
      <c r="CM351" s="101" t="e">
        <f t="shared" si="212"/>
        <v>#DIV/0!</v>
      </c>
    </row>
    <row r="352" spans="2:91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8"/>
        <v>10</v>
      </c>
      <c r="AY352" s="100" t="e">
        <f t="shared" si="179"/>
        <v>#DIV/0!</v>
      </c>
      <c r="AZ352" s="101" t="e">
        <f t="shared" si="180"/>
        <v>#DIV/0!</v>
      </c>
      <c r="BA352" s="102">
        <f t="shared" si="181"/>
        <v>0</v>
      </c>
      <c r="BB352" s="100" t="e">
        <f t="shared" si="182"/>
        <v>#DIV/0!</v>
      </c>
      <c r="BC352" s="100">
        <f t="shared" si="183"/>
        <v>0</v>
      </c>
      <c r="BD352" s="100" t="e">
        <f t="shared" si="184"/>
        <v>#DIV/0!</v>
      </c>
      <c r="BE352" s="100">
        <f t="shared" si="185"/>
        <v>0</v>
      </c>
      <c r="BF352" s="100" t="e">
        <f t="shared" si="186"/>
        <v>#DIV/0!</v>
      </c>
      <c r="BG352" s="103" t="e">
        <f>+VLOOKUP(K352,'Código Barras'!$C$3:$D$1694,1,0)</f>
        <v>#N/A</v>
      </c>
      <c r="BH352" s="101" t="e">
        <f t="shared" si="187"/>
        <v>#DIV/0!</v>
      </c>
      <c r="BI352" s="103" t="e">
        <f>+VLOOKUP(M352,'Código Barras'!$C$3:$D$1694,1,0)</f>
        <v>#N/A</v>
      </c>
      <c r="BJ352" s="101" t="e">
        <f t="shared" si="188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9"/>
        <v>0</v>
      </c>
      <c r="BQ352" s="103">
        <f t="shared" si="190"/>
        <v>0</v>
      </c>
      <c r="BR352" s="103">
        <f t="shared" si="191"/>
        <v>0</v>
      </c>
      <c r="BS352" s="103">
        <f t="shared" si="192"/>
        <v>0</v>
      </c>
      <c r="BT352" s="101">
        <f t="shared" si="193"/>
        <v>0</v>
      </c>
      <c r="BU352" s="101">
        <f t="shared" si="194"/>
        <v>0</v>
      </c>
      <c r="BV352" s="101">
        <f t="shared" si="195"/>
        <v>0</v>
      </c>
      <c r="BW352" s="101">
        <f t="shared" si="196"/>
        <v>0</v>
      </c>
      <c r="BX352" s="101">
        <f t="shared" si="197"/>
        <v>0</v>
      </c>
      <c r="BY352" s="101">
        <f t="shared" si="198"/>
        <v>0</v>
      </c>
      <c r="BZ352" s="101">
        <f t="shared" si="199"/>
        <v>0</v>
      </c>
      <c r="CA352" s="101">
        <f t="shared" si="200"/>
        <v>0</v>
      </c>
      <c r="CB352" s="100">
        <f t="shared" si="201"/>
        <v>0</v>
      </c>
      <c r="CC352" s="101">
        <f t="shared" si="202"/>
        <v>0</v>
      </c>
      <c r="CD352" s="102">
        <f t="shared" si="203"/>
        <v>0</v>
      </c>
      <c r="CE352" s="100">
        <f t="shared" si="204"/>
        <v>0</v>
      </c>
      <c r="CF352" s="100">
        <f t="shared" si="205"/>
        <v>0</v>
      </c>
      <c r="CG352" s="100">
        <f t="shared" si="206"/>
        <v>0</v>
      </c>
      <c r="CH352" s="100">
        <f t="shared" si="207"/>
        <v>0</v>
      </c>
      <c r="CI352" s="100">
        <f t="shared" si="208"/>
        <v>0</v>
      </c>
      <c r="CJ352" s="103">
        <f t="shared" si="209"/>
        <v>0</v>
      </c>
      <c r="CK352" s="101">
        <f t="shared" si="210"/>
        <v>0</v>
      </c>
      <c r="CL352" s="103">
        <f t="shared" si="211"/>
        <v>0</v>
      </c>
      <c r="CM352" s="101" t="e">
        <f t="shared" si="212"/>
        <v>#DIV/0!</v>
      </c>
    </row>
    <row r="353" spans="2:91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8"/>
        <v>10</v>
      </c>
      <c r="AY353" s="100" t="e">
        <f t="shared" si="179"/>
        <v>#DIV/0!</v>
      </c>
      <c r="AZ353" s="101" t="e">
        <f t="shared" si="180"/>
        <v>#DIV/0!</v>
      </c>
      <c r="BA353" s="102">
        <f t="shared" si="181"/>
        <v>0</v>
      </c>
      <c r="BB353" s="100" t="e">
        <f t="shared" si="182"/>
        <v>#DIV/0!</v>
      </c>
      <c r="BC353" s="100">
        <f t="shared" si="183"/>
        <v>0</v>
      </c>
      <c r="BD353" s="100" t="e">
        <f t="shared" si="184"/>
        <v>#DIV/0!</v>
      </c>
      <c r="BE353" s="100">
        <f t="shared" si="185"/>
        <v>0</v>
      </c>
      <c r="BF353" s="100" t="e">
        <f t="shared" si="186"/>
        <v>#DIV/0!</v>
      </c>
      <c r="BG353" s="103" t="e">
        <f>+VLOOKUP(K353,'Código Barras'!$C$3:$D$1694,1,0)</f>
        <v>#N/A</v>
      </c>
      <c r="BH353" s="101" t="e">
        <f t="shared" si="187"/>
        <v>#DIV/0!</v>
      </c>
      <c r="BI353" s="103" t="e">
        <f>+VLOOKUP(M353,'Código Barras'!$C$3:$D$1694,1,0)</f>
        <v>#N/A</v>
      </c>
      <c r="BJ353" s="101" t="e">
        <f t="shared" si="188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9"/>
        <v>0</v>
      </c>
      <c r="BQ353" s="103">
        <f t="shared" si="190"/>
        <v>0</v>
      </c>
      <c r="BR353" s="103">
        <f t="shared" si="191"/>
        <v>0</v>
      </c>
      <c r="BS353" s="103">
        <f t="shared" si="192"/>
        <v>0</v>
      </c>
      <c r="BT353" s="101">
        <f t="shared" si="193"/>
        <v>0</v>
      </c>
      <c r="BU353" s="101">
        <f t="shared" si="194"/>
        <v>0</v>
      </c>
      <c r="BV353" s="101">
        <f t="shared" si="195"/>
        <v>0</v>
      </c>
      <c r="BW353" s="101">
        <f t="shared" si="196"/>
        <v>0</v>
      </c>
      <c r="BX353" s="101">
        <f t="shared" si="197"/>
        <v>0</v>
      </c>
      <c r="BY353" s="101">
        <f t="shared" si="198"/>
        <v>0</v>
      </c>
      <c r="BZ353" s="101">
        <f t="shared" si="199"/>
        <v>0</v>
      </c>
      <c r="CA353" s="101">
        <f t="shared" si="200"/>
        <v>0</v>
      </c>
      <c r="CB353" s="100">
        <f t="shared" si="201"/>
        <v>0</v>
      </c>
      <c r="CC353" s="101">
        <f t="shared" si="202"/>
        <v>0</v>
      </c>
      <c r="CD353" s="102">
        <f t="shared" si="203"/>
        <v>0</v>
      </c>
      <c r="CE353" s="100">
        <f t="shared" si="204"/>
        <v>0</v>
      </c>
      <c r="CF353" s="100">
        <f t="shared" si="205"/>
        <v>0</v>
      </c>
      <c r="CG353" s="100">
        <f t="shared" si="206"/>
        <v>0</v>
      </c>
      <c r="CH353" s="100">
        <f t="shared" si="207"/>
        <v>0</v>
      </c>
      <c r="CI353" s="100">
        <f t="shared" si="208"/>
        <v>0</v>
      </c>
      <c r="CJ353" s="103">
        <f t="shared" si="209"/>
        <v>0</v>
      </c>
      <c r="CK353" s="101">
        <f t="shared" si="210"/>
        <v>0</v>
      </c>
      <c r="CL353" s="103">
        <f t="shared" si="211"/>
        <v>0</v>
      </c>
      <c r="CM353" s="101" t="e">
        <f t="shared" si="212"/>
        <v>#DIV/0!</v>
      </c>
    </row>
    <row r="354" spans="2:91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8"/>
        <v>10</v>
      </c>
      <c r="AY354" s="100" t="e">
        <f t="shared" si="179"/>
        <v>#DIV/0!</v>
      </c>
      <c r="AZ354" s="101" t="e">
        <f t="shared" si="180"/>
        <v>#DIV/0!</v>
      </c>
      <c r="BA354" s="102">
        <f t="shared" si="181"/>
        <v>0</v>
      </c>
      <c r="BB354" s="100" t="e">
        <f t="shared" si="182"/>
        <v>#DIV/0!</v>
      </c>
      <c r="BC354" s="100">
        <f t="shared" si="183"/>
        <v>0</v>
      </c>
      <c r="BD354" s="100" t="e">
        <f t="shared" si="184"/>
        <v>#DIV/0!</v>
      </c>
      <c r="BE354" s="100">
        <f t="shared" si="185"/>
        <v>0</v>
      </c>
      <c r="BF354" s="100" t="e">
        <f t="shared" si="186"/>
        <v>#DIV/0!</v>
      </c>
      <c r="BG354" s="103" t="e">
        <f>+VLOOKUP(K354,'Código Barras'!$C$3:$D$1694,1,0)</f>
        <v>#N/A</v>
      </c>
      <c r="BH354" s="101" t="e">
        <f t="shared" si="187"/>
        <v>#DIV/0!</v>
      </c>
      <c r="BI354" s="103" t="e">
        <f>+VLOOKUP(M354,'Código Barras'!$C$3:$D$1694,1,0)</f>
        <v>#N/A</v>
      </c>
      <c r="BJ354" s="101" t="e">
        <f t="shared" si="188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9"/>
        <v>0</v>
      </c>
      <c r="BQ354" s="103">
        <f t="shared" si="190"/>
        <v>0</v>
      </c>
      <c r="BR354" s="103">
        <f t="shared" si="191"/>
        <v>0</v>
      </c>
      <c r="BS354" s="103">
        <f t="shared" si="192"/>
        <v>0</v>
      </c>
      <c r="BT354" s="101">
        <f t="shared" si="193"/>
        <v>0</v>
      </c>
      <c r="BU354" s="101">
        <f t="shared" si="194"/>
        <v>0</v>
      </c>
      <c r="BV354" s="101">
        <f t="shared" si="195"/>
        <v>0</v>
      </c>
      <c r="BW354" s="101">
        <f t="shared" si="196"/>
        <v>0</v>
      </c>
      <c r="BX354" s="101">
        <f t="shared" si="197"/>
        <v>0</v>
      </c>
      <c r="BY354" s="101">
        <f t="shared" si="198"/>
        <v>0</v>
      </c>
      <c r="BZ354" s="101">
        <f t="shared" si="199"/>
        <v>0</v>
      </c>
      <c r="CA354" s="101">
        <f t="shared" si="200"/>
        <v>0</v>
      </c>
      <c r="CB354" s="100">
        <f t="shared" si="201"/>
        <v>0</v>
      </c>
      <c r="CC354" s="101">
        <f t="shared" si="202"/>
        <v>0</v>
      </c>
      <c r="CD354" s="102">
        <f t="shared" si="203"/>
        <v>0</v>
      </c>
      <c r="CE354" s="100">
        <f t="shared" si="204"/>
        <v>0</v>
      </c>
      <c r="CF354" s="100">
        <f t="shared" si="205"/>
        <v>0</v>
      </c>
      <c r="CG354" s="100">
        <f t="shared" si="206"/>
        <v>0</v>
      </c>
      <c r="CH354" s="100">
        <f t="shared" si="207"/>
        <v>0</v>
      </c>
      <c r="CI354" s="100">
        <f t="shared" si="208"/>
        <v>0</v>
      </c>
      <c r="CJ354" s="103">
        <f t="shared" si="209"/>
        <v>0</v>
      </c>
      <c r="CK354" s="101">
        <f t="shared" si="210"/>
        <v>0</v>
      </c>
      <c r="CL354" s="103">
        <f t="shared" si="211"/>
        <v>0</v>
      </c>
      <c r="CM354" s="101" t="e">
        <f t="shared" si="212"/>
        <v>#DIV/0!</v>
      </c>
    </row>
    <row r="355" spans="2:91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8"/>
        <v>10</v>
      </c>
      <c r="AY355" s="100" t="e">
        <f t="shared" si="179"/>
        <v>#DIV/0!</v>
      </c>
      <c r="AZ355" s="101" t="e">
        <f t="shared" si="180"/>
        <v>#DIV/0!</v>
      </c>
      <c r="BA355" s="102">
        <f t="shared" si="181"/>
        <v>0</v>
      </c>
      <c r="BB355" s="100" t="e">
        <f t="shared" si="182"/>
        <v>#DIV/0!</v>
      </c>
      <c r="BC355" s="100">
        <f t="shared" si="183"/>
        <v>0</v>
      </c>
      <c r="BD355" s="100" t="e">
        <f t="shared" si="184"/>
        <v>#DIV/0!</v>
      </c>
      <c r="BE355" s="100">
        <f t="shared" si="185"/>
        <v>0</v>
      </c>
      <c r="BF355" s="100" t="e">
        <f t="shared" si="186"/>
        <v>#DIV/0!</v>
      </c>
      <c r="BG355" s="103" t="e">
        <f>+VLOOKUP(K355,'Código Barras'!$C$3:$D$1694,1,0)</f>
        <v>#N/A</v>
      </c>
      <c r="BH355" s="101" t="e">
        <f t="shared" si="187"/>
        <v>#DIV/0!</v>
      </c>
      <c r="BI355" s="103" t="e">
        <f>+VLOOKUP(M355,'Código Barras'!$C$3:$D$1694,1,0)</f>
        <v>#N/A</v>
      </c>
      <c r="BJ355" s="101" t="e">
        <f t="shared" si="188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9"/>
        <v>0</v>
      </c>
      <c r="BQ355" s="103">
        <f t="shared" si="190"/>
        <v>0</v>
      </c>
      <c r="BR355" s="103">
        <f t="shared" si="191"/>
        <v>0</v>
      </c>
      <c r="BS355" s="103">
        <f t="shared" si="192"/>
        <v>0</v>
      </c>
      <c r="BT355" s="101">
        <f t="shared" si="193"/>
        <v>0</v>
      </c>
      <c r="BU355" s="101">
        <f t="shared" si="194"/>
        <v>0</v>
      </c>
      <c r="BV355" s="101">
        <f t="shared" si="195"/>
        <v>0</v>
      </c>
      <c r="BW355" s="101">
        <f t="shared" si="196"/>
        <v>0</v>
      </c>
      <c r="BX355" s="101">
        <f t="shared" si="197"/>
        <v>0</v>
      </c>
      <c r="BY355" s="101">
        <f t="shared" si="198"/>
        <v>0</v>
      </c>
      <c r="BZ355" s="101">
        <f t="shared" si="199"/>
        <v>0</v>
      </c>
      <c r="CA355" s="101">
        <f t="shared" si="200"/>
        <v>0</v>
      </c>
      <c r="CB355" s="100">
        <f t="shared" si="201"/>
        <v>0</v>
      </c>
      <c r="CC355" s="101">
        <f t="shared" si="202"/>
        <v>0</v>
      </c>
      <c r="CD355" s="102">
        <f t="shared" si="203"/>
        <v>0</v>
      </c>
      <c r="CE355" s="100">
        <f t="shared" si="204"/>
        <v>0</v>
      </c>
      <c r="CF355" s="100">
        <f t="shared" si="205"/>
        <v>0</v>
      </c>
      <c r="CG355" s="100">
        <f t="shared" si="206"/>
        <v>0</v>
      </c>
      <c r="CH355" s="100">
        <f t="shared" si="207"/>
        <v>0</v>
      </c>
      <c r="CI355" s="100">
        <f t="shared" si="208"/>
        <v>0</v>
      </c>
      <c r="CJ355" s="103">
        <f t="shared" si="209"/>
        <v>0</v>
      </c>
      <c r="CK355" s="101">
        <f t="shared" si="210"/>
        <v>0</v>
      </c>
      <c r="CL355" s="103">
        <f t="shared" si="211"/>
        <v>0</v>
      </c>
      <c r="CM355" s="101" t="e">
        <f t="shared" si="212"/>
        <v>#DIV/0!</v>
      </c>
    </row>
    <row r="356" spans="2:91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8"/>
        <v>10</v>
      </c>
      <c r="AY356" s="100" t="e">
        <f t="shared" si="179"/>
        <v>#DIV/0!</v>
      </c>
      <c r="AZ356" s="101" t="e">
        <f t="shared" si="180"/>
        <v>#DIV/0!</v>
      </c>
      <c r="BA356" s="102">
        <f t="shared" si="181"/>
        <v>0</v>
      </c>
      <c r="BB356" s="100" t="e">
        <f t="shared" si="182"/>
        <v>#DIV/0!</v>
      </c>
      <c r="BC356" s="100">
        <f t="shared" si="183"/>
        <v>0</v>
      </c>
      <c r="BD356" s="100" t="e">
        <f t="shared" si="184"/>
        <v>#DIV/0!</v>
      </c>
      <c r="BE356" s="100">
        <f t="shared" si="185"/>
        <v>0</v>
      </c>
      <c r="BF356" s="100" t="e">
        <f t="shared" si="186"/>
        <v>#DIV/0!</v>
      </c>
      <c r="BG356" s="103" t="e">
        <f>+VLOOKUP(K356,'Código Barras'!$C$3:$D$1694,1,0)</f>
        <v>#N/A</v>
      </c>
      <c r="BH356" s="101" t="e">
        <f t="shared" si="187"/>
        <v>#DIV/0!</v>
      </c>
      <c r="BI356" s="103" t="e">
        <f>+VLOOKUP(M356,'Código Barras'!$C$3:$D$1694,1,0)</f>
        <v>#N/A</v>
      </c>
      <c r="BJ356" s="101" t="e">
        <f t="shared" si="188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9"/>
        <v>0</v>
      </c>
      <c r="BQ356" s="103">
        <f t="shared" si="190"/>
        <v>0</v>
      </c>
      <c r="BR356" s="103">
        <f t="shared" si="191"/>
        <v>0</v>
      </c>
      <c r="BS356" s="103">
        <f t="shared" si="192"/>
        <v>0</v>
      </c>
      <c r="BT356" s="101">
        <f t="shared" si="193"/>
        <v>0</v>
      </c>
      <c r="BU356" s="101">
        <f t="shared" si="194"/>
        <v>0</v>
      </c>
      <c r="BV356" s="101">
        <f t="shared" si="195"/>
        <v>0</v>
      </c>
      <c r="BW356" s="101">
        <f t="shared" si="196"/>
        <v>0</v>
      </c>
      <c r="BX356" s="101">
        <f t="shared" si="197"/>
        <v>0</v>
      </c>
      <c r="BY356" s="101">
        <f t="shared" si="198"/>
        <v>0</v>
      </c>
      <c r="BZ356" s="101">
        <f t="shared" si="199"/>
        <v>0</v>
      </c>
      <c r="CA356" s="101">
        <f t="shared" si="200"/>
        <v>0</v>
      </c>
      <c r="CB356" s="100">
        <f t="shared" si="201"/>
        <v>0</v>
      </c>
      <c r="CC356" s="101">
        <f t="shared" si="202"/>
        <v>0</v>
      </c>
      <c r="CD356" s="102">
        <f t="shared" si="203"/>
        <v>0</v>
      </c>
      <c r="CE356" s="100">
        <f t="shared" si="204"/>
        <v>0</v>
      </c>
      <c r="CF356" s="100">
        <f t="shared" si="205"/>
        <v>0</v>
      </c>
      <c r="CG356" s="100">
        <f t="shared" si="206"/>
        <v>0</v>
      </c>
      <c r="CH356" s="100">
        <f t="shared" si="207"/>
        <v>0</v>
      </c>
      <c r="CI356" s="100">
        <f t="shared" si="208"/>
        <v>0</v>
      </c>
      <c r="CJ356" s="103">
        <f t="shared" si="209"/>
        <v>0</v>
      </c>
      <c r="CK356" s="101">
        <f t="shared" si="210"/>
        <v>0</v>
      </c>
      <c r="CL356" s="103">
        <f t="shared" si="211"/>
        <v>0</v>
      </c>
      <c r="CM356" s="101" t="e">
        <f t="shared" si="212"/>
        <v>#DIV/0!</v>
      </c>
    </row>
    <row r="357" spans="2:91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8"/>
        <v>10</v>
      </c>
      <c r="AY357" s="100" t="e">
        <f t="shared" si="179"/>
        <v>#DIV/0!</v>
      </c>
      <c r="AZ357" s="101" t="e">
        <f t="shared" si="180"/>
        <v>#DIV/0!</v>
      </c>
      <c r="BA357" s="102">
        <f t="shared" si="181"/>
        <v>0</v>
      </c>
      <c r="BB357" s="100" t="e">
        <f t="shared" si="182"/>
        <v>#DIV/0!</v>
      </c>
      <c r="BC357" s="100">
        <f t="shared" si="183"/>
        <v>0</v>
      </c>
      <c r="BD357" s="100" t="e">
        <f t="shared" si="184"/>
        <v>#DIV/0!</v>
      </c>
      <c r="BE357" s="100">
        <f t="shared" si="185"/>
        <v>0</v>
      </c>
      <c r="BF357" s="100" t="e">
        <f t="shared" si="186"/>
        <v>#DIV/0!</v>
      </c>
      <c r="BG357" s="103" t="e">
        <f>+VLOOKUP(K357,'Código Barras'!$C$3:$D$1694,1,0)</f>
        <v>#N/A</v>
      </c>
      <c r="BH357" s="101" t="e">
        <f t="shared" si="187"/>
        <v>#DIV/0!</v>
      </c>
      <c r="BI357" s="103" t="e">
        <f>+VLOOKUP(M357,'Código Barras'!$C$3:$D$1694,1,0)</f>
        <v>#N/A</v>
      </c>
      <c r="BJ357" s="101" t="e">
        <f t="shared" si="188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9"/>
        <v>0</v>
      </c>
      <c r="BQ357" s="103">
        <f t="shared" si="190"/>
        <v>0</v>
      </c>
      <c r="BR357" s="103">
        <f t="shared" si="191"/>
        <v>0</v>
      </c>
      <c r="BS357" s="103">
        <f t="shared" si="192"/>
        <v>0</v>
      </c>
      <c r="BT357" s="101">
        <f t="shared" si="193"/>
        <v>0</v>
      </c>
      <c r="BU357" s="101">
        <f t="shared" si="194"/>
        <v>0</v>
      </c>
      <c r="BV357" s="101">
        <f t="shared" si="195"/>
        <v>0</v>
      </c>
      <c r="BW357" s="101">
        <f t="shared" si="196"/>
        <v>0</v>
      </c>
      <c r="BX357" s="101">
        <f t="shared" si="197"/>
        <v>0</v>
      </c>
      <c r="BY357" s="101">
        <f t="shared" si="198"/>
        <v>0</v>
      </c>
      <c r="BZ357" s="101">
        <f t="shared" si="199"/>
        <v>0</v>
      </c>
      <c r="CA357" s="101">
        <f t="shared" si="200"/>
        <v>0</v>
      </c>
      <c r="CB357" s="100">
        <f t="shared" si="201"/>
        <v>0</v>
      </c>
      <c r="CC357" s="101">
        <f t="shared" si="202"/>
        <v>0</v>
      </c>
      <c r="CD357" s="102">
        <f t="shared" si="203"/>
        <v>0</v>
      </c>
      <c r="CE357" s="100">
        <f t="shared" si="204"/>
        <v>0</v>
      </c>
      <c r="CF357" s="100">
        <f t="shared" si="205"/>
        <v>0</v>
      </c>
      <c r="CG357" s="100">
        <f t="shared" si="206"/>
        <v>0</v>
      </c>
      <c r="CH357" s="100">
        <f t="shared" si="207"/>
        <v>0</v>
      </c>
      <c r="CI357" s="100">
        <f t="shared" si="208"/>
        <v>0</v>
      </c>
      <c r="CJ357" s="103">
        <f t="shared" si="209"/>
        <v>0</v>
      </c>
      <c r="CK357" s="101">
        <f t="shared" si="210"/>
        <v>0</v>
      </c>
      <c r="CL357" s="103">
        <f t="shared" si="211"/>
        <v>0</v>
      </c>
      <c r="CM357" s="101" t="e">
        <f t="shared" si="212"/>
        <v>#DIV/0!</v>
      </c>
    </row>
    <row r="358" spans="2:91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8"/>
        <v>10</v>
      </c>
      <c r="AY358" s="100" t="e">
        <f t="shared" si="179"/>
        <v>#DIV/0!</v>
      </c>
      <c r="AZ358" s="101" t="e">
        <f t="shared" si="180"/>
        <v>#DIV/0!</v>
      </c>
      <c r="BA358" s="102">
        <f t="shared" si="181"/>
        <v>0</v>
      </c>
      <c r="BB358" s="100" t="e">
        <f t="shared" si="182"/>
        <v>#DIV/0!</v>
      </c>
      <c r="BC358" s="100">
        <f t="shared" si="183"/>
        <v>0</v>
      </c>
      <c r="BD358" s="100" t="e">
        <f t="shared" si="184"/>
        <v>#DIV/0!</v>
      </c>
      <c r="BE358" s="100">
        <f t="shared" si="185"/>
        <v>0</v>
      </c>
      <c r="BF358" s="100" t="e">
        <f t="shared" si="186"/>
        <v>#DIV/0!</v>
      </c>
      <c r="BG358" s="103" t="e">
        <f>+VLOOKUP(K358,'Código Barras'!$C$3:$D$1694,1,0)</f>
        <v>#N/A</v>
      </c>
      <c r="BH358" s="101" t="e">
        <f t="shared" si="187"/>
        <v>#DIV/0!</v>
      </c>
      <c r="BI358" s="103" t="e">
        <f>+VLOOKUP(M358,'Código Barras'!$C$3:$D$1694,1,0)</f>
        <v>#N/A</v>
      </c>
      <c r="BJ358" s="101" t="e">
        <f t="shared" si="188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9"/>
        <v>0</v>
      </c>
      <c r="BQ358" s="103">
        <f t="shared" si="190"/>
        <v>0</v>
      </c>
      <c r="BR358" s="103">
        <f t="shared" si="191"/>
        <v>0</v>
      </c>
      <c r="BS358" s="103">
        <f t="shared" si="192"/>
        <v>0</v>
      </c>
      <c r="BT358" s="101">
        <f t="shared" si="193"/>
        <v>0</v>
      </c>
      <c r="BU358" s="101">
        <f t="shared" si="194"/>
        <v>0</v>
      </c>
      <c r="BV358" s="101">
        <f t="shared" si="195"/>
        <v>0</v>
      </c>
      <c r="BW358" s="101">
        <f t="shared" si="196"/>
        <v>0</v>
      </c>
      <c r="BX358" s="101">
        <f t="shared" si="197"/>
        <v>0</v>
      </c>
      <c r="BY358" s="101">
        <f t="shared" si="198"/>
        <v>0</v>
      </c>
      <c r="BZ358" s="101">
        <f t="shared" si="199"/>
        <v>0</v>
      </c>
      <c r="CA358" s="101">
        <f t="shared" si="200"/>
        <v>0</v>
      </c>
      <c r="CB358" s="100">
        <f t="shared" si="201"/>
        <v>0</v>
      </c>
      <c r="CC358" s="101">
        <f t="shared" si="202"/>
        <v>0</v>
      </c>
      <c r="CD358" s="102">
        <f t="shared" si="203"/>
        <v>0</v>
      </c>
      <c r="CE358" s="100">
        <f t="shared" si="204"/>
        <v>0</v>
      </c>
      <c r="CF358" s="100">
        <f t="shared" si="205"/>
        <v>0</v>
      </c>
      <c r="CG358" s="100">
        <f t="shared" si="206"/>
        <v>0</v>
      </c>
      <c r="CH358" s="100">
        <f t="shared" si="207"/>
        <v>0</v>
      </c>
      <c r="CI358" s="100">
        <f t="shared" si="208"/>
        <v>0</v>
      </c>
      <c r="CJ358" s="103">
        <f t="shared" si="209"/>
        <v>0</v>
      </c>
      <c r="CK358" s="101">
        <f t="shared" si="210"/>
        <v>0</v>
      </c>
      <c r="CL358" s="103">
        <f t="shared" si="211"/>
        <v>0</v>
      </c>
      <c r="CM358" s="101" t="e">
        <f t="shared" si="212"/>
        <v>#DIV/0!</v>
      </c>
    </row>
    <row r="359" spans="2:91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8"/>
        <v>10</v>
      </c>
      <c r="AY359" s="100" t="e">
        <f t="shared" si="179"/>
        <v>#DIV/0!</v>
      </c>
      <c r="AZ359" s="101" t="e">
        <f t="shared" si="180"/>
        <v>#DIV/0!</v>
      </c>
      <c r="BA359" s="102">
        <f t="shared" si="181"/>
        <v>0</v>
      </c>
      <c r="BB359" s="100" t="e">
        <f t="shared" si="182"/>
        <v>#DIV/0!</v>
      </c>
      <c r="BC359" s="100">
        <f t="shared" si="183"/>
        <v>0</v>
      </c>
      <c r="BD359" s="100" t="e">
        <f t="shared" si="184"/>
        <v>#DIV/0!</v>
      </c>
      <c r="BE359" s="100">
        <f t="shared" si="185"/>
        <v>0</v>
      </c>
      <c r="BF359" s="100" t="e">
        <f t="shared" si="186"/>
        <v>#DIV/0!</v>
      </c>
      <c r="BG359" s="103" t="e">
        <f>+VLOOKUP(K359,'Código Barras'!$C$3:$D$1694,1,0)</f>
        <v>#N/A</v>
      </c>
      <c r="BH359" s="101" t="e">
        <f t="shared" si="187"/>
        <v>#DIV/0!</v>
      </c>
      <c r="BI359" s="103" t="e">
        <f>+VLOOKUP(M359,'Código Barras'!$C$3:$D$1694,1,0)</f>
        <v>#N/A</v>
      </c>
      <c r="BJ359" s="101" t="e">
        <f t="shared" si="188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9"/>
        <v>0</v>
      </c>
      <c r="BQ359" s="103">
        <f t="shared" si="190"/>
        <v>0</v>
      </c>
      <c r="BR359" s="103">
        <f t="shared" si="191"/>
        <v>0</v>
      </c>
      <c r="BS359" s="103">
        <f t="shared" si="192"/>
        <v>0</v>
      </c>
      <c r="BT359" s="101">
        <f t="shared" si="193"/>
        <v>0</v>
      </c>
      <c r="BU359" s="101">
        <f t="shared" si="194"/>
        <v>0</v>
      </c>
      <c r="BV359" s="101">
        <f t="shared" si="195"/>
        <v>0</v>
      </c>
      <c r="BW359" s="101">
        <f t="shared" si="196"/>
        <v>0</v>
      </c>
      <c r="BX359" s="101">
        <f t="shared" si="197"/>
        <v>0</v>
      </c>
      <c r="BY359" s="101">
        <f t="shared" si="198"/>
        <v>0</v>
      </c>
      <c r="BZ359" s="101">
        <f t="shared" si="199"/>
        <v>0</v>
      </c>
      <c r="CA359" s="101">
        <f t="shared" si="200"/>
        <v>0</v>
      </c>
      <c r="CB359" s="100">
        <f t="shared" si="201"/>
        <v>0</v>
      </c>
      <c r="CC359" s="101">
        <f t="shared" si="202"/>
        <v>0</v>
      </c>
      <c r="CD359" s="102">
        <f t="shared" si="203"/>
        <v>0</v>
      </c>
      <c r="CE359" s="100">
        <f t="shared" si="204"/>
        <v>0</v>
      </c>
      <c r="CF359" s="100">
        <f t="shared" si="205"/>
        <v>0</v>
      </c>
      <c r="CG359" s="100">
        <f t="shared" si="206"/>
        <v>0</v>
      </c>
      <c r="CH359" s="100">
        <f t="shared" si="207"/>
        <v>0</v>
      </c>
      <c r="CI359" s="100">
        <f t="shared" si="208"/>
        <v>0</v>
      </c>
      <c r="CJ359" s="103">
        <f t="shared" si="209"/>
        <v>0</v>
      </c>
      <c r="CK359" s="101">
        <f t="shared" si="210"/>
        <v>0</v>
      </c>
      <c r="CL359" s="103">
        <f t="shared" si="211"/>
        <v>0</v>
      </c>
      <c r="CM359" s="101" t="e">
        <f t="shared" si="212"/>
        <v>#DIV/0!</v>
      </c>
    </row>
    <row r="360" spans="2:91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8"/>
        <v>10</v>
      </c>
      <c r="AY360" s="100" t="e">
        <f t="shared" si="179"/>
        <v>#DIV/0!</v>
      </c>
      <c r="AZ360" s="101" t="e">
        <f t="shared" si="180"/>
        <v>#DIV/0!</v>
      </c>
      <c r="BA360" s="102">
        <f t="shared" si="181"/>
        <v>0</v>
      </c>
      <c r="BB360" s="100" t="e">
        <f t="shared" si="182"/>
        <v>#DIV/0!</v>
      </c>
      <c r="BC360" s="100">
        <f t="shared" si="183"/>
        <v>0</v>
      </c>
      <c r="BD360" s="100" t="e">
        <f t="shared" si="184"/>
        <v>#DIV/0!</v>
      </c>
      <c r="BE360" s="100">
        <f t="shared" si="185"/>
        <v>0</v>
      </c>
      <c r="BF360" s="100" t="e">
        <f t="shared" si="186"/>
        <v>#DIV/0!</v>
      </c>
      <c r="BG360" s="103" t="e">
        <f>+VLOOKUP(K360,'Código Barras'!$C$3:$D$1694,1,0)</f>
        <v>#N/A</v>
      </c>
      <c r="BH360" s="101" t="e">
        <f t="shared" si="187"/>
        <v>#DIV/0!</v>
      </c>
      <c r="BI360" s="103" t="e">
        <f>+VLOOKUP(M360,'Código Barras'!$C$3:$D$1694,1,0)</f>
        <v>#N/A</v>
      </c>
      <c r="BJ360" s="101" t="e">
        <f t="shared" si="188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9"/>
        <v>0</v>
      </c>
      <c r="BQ360" s="103">
        <f t="shared" si="190"/>
        <v>0</v>
      </c>
      <c r="BR360" s="103">
        <f t="shared" si="191"/>
        <v>0</v>
      </c>
      <c r="BS360" s="103">
        <f t="shared" si="192"/>
        <v>0</v>
      </c>
      <c r="BT360" s="101">
        <f t="shared" si="193"/>
        <v>0</v>
      </c>
      <c r="BU360" s="101">
        <f t="shared" si="194"/>
        <v>0</v>
      </c>
      <c r="BV360" s="101">
        <f t="shared" si="195"/>
        <v>0</v>
      </c>
      <c r="BW360" s="101">
        <f t="shared" si="196"/>
        <v>0</v>
      </c>
      <c r="BX360" s="101">
        <f t="shared" si="197"/>
        <v>0</v>
      </c>
      <c r="BY360" s="101">
        <f t="shared" si="198"/>
        <v>0</v>
      </c>
      <c r="BZ360" s="101">
        <f t="shared" si="199"/>
        <v>0</v>
      </c>
      <c r="CA360" s="101">
        <f t="shared" si="200"/>
        <v>0</v>
      </c>
      <c r="CB360" s="100">
        <f t="shared" si="201"/>
        <v>0</v>
      </c>
      <c r="CC360" s="101">
        <f t="shared" si="202"/>
        <v>0</v>
      </c>
      <c r="CD360" s="102">
        <f t="shared" si="203"/>
        <v>0</v>
      </c>
      <c r="CE360" s="100">
        <f t="shared" si="204"/>
        <v>0</v>
      </c>
      <c r="CF360" s="100">
        <f t="shared" si="205"/>
        <v>0</v>
      </c>
      <c r="CG360" s="100">
        <f t="shared" si="206"/>
        <v>0</v>
      </c>
      <c r="CH360" s="100">
        <f t="shared" si="207"/>
        <v>0</v>
      </c>
      <c r="CI360" s="100">
        <f t="shared" si="208"/>
        <v>0</v>
      </c>
      <c r="CJ360" s="103">
        <f t="shared" si="209"/>
        <v>0</v>
      </c>
      <c r="CK360" s="101">
        <f t="shared" si="210"/>
        <v>0</v>
      </c>
      <c r="CL360" s="103">
        <f t="shared" si="211"/>
        <v>0</v>
      </c>
      <c r="CM360" s="101" t="e">
        <f t="shared" si="212"/>
        <v>#DIV/0!</v>
      </c>
    </row>
    <row r="361" spans="2:91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8"/>
        <v>10</v>
      </c>
      <c r="AY361" s="100" t="e">
        <f t="shared" si="179"/>
        <v>#DIV/0!</v>
      </c>
      <c r="AZ361" s="101" t="e">
        <f t="shared" si="180"/>
        <v>#DIV/0!</v>
      </c>
      <c r="BA361" s="102">
        <f t="shared" si="181"/>
        <v>0</v>
      </c>
      <c r="BB361" s="100" t="e">
        <f t="shared" si="182"/>
        <v>#DIV/0!</v>
      </c>
      <c r="BC361" s="100">
        <f t="shared" si="183"/>
        <v>0</v>
      </c>
      <c r="BD361" s="100" t="e">
        <f t="shared" si="184"/>
        <v>#DIV/0!</v>
      </c>
      <c r="BE361" s="100">
        <f t="shared" si="185"/>
        <v>0</v>
      </c>
      <c r="BF361" s="100" t="e">
        <f t="shared" si="186"/>
        <v>#DIV/0!</v>
      </c>
      <c r="BG361" s="103" t="e">
        <f>+VLOOKUP(K361,'Código Barras'!$C$3:$D$1694,1,0)</f>
        <v>#N/A</v>
      </c>
      <c r="BH361" s="101" t="e">
        <f t="shared" si="187"/>
        <v>#DIV/0!</v>
      </c>
      <c r="BI361" s="103" t="e">
        <f>+VLOOKUP(M361,'Código Barras'!$C$3:$D$1694,1,0)</f>
        <v>#N/A</v>
      </c>
      <c r="BJ361" s="101" t="e">
        <f t="shared" si="188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9"/>
        <v>0</v>
      </c>
      <c r="BQ361" s="103">
        <f t="shared" si="190"/>
        <v>0</v>
      </c>
      <c r="BR361" s="103">
        <f t="shared" si="191"/>
        <v>0</v>
      </c>
      <c r="BS361" s="103">
        <f t="shared" si="192"/>
        <v>0</v>
      </c>
      <c r="BT361" s="101">
        <f t="shared" si="193"/>
        <v>0</v>
      </c>
      <c r="BU361" s="101">
        <f t="shared" si="194"/>
        <v>0</v>
      </c>
      <c r="BV361" s="101">
        <f t="shared" si="195"/>
        <v>0</v>
      </c>
      <c r="BW361" s="101">
        <f t="shared" si="196"/>
        <v>0</v>
      </c>
      <c r="BX361" s="101">
        <f t="shared" si="197"/>
        <v>0</v>
      </c>
      <c r="BY361" s="101">
        <f t="shared" si="198"/>
        <v>0</v>
      </c>
      <c r="BZ361" s="101">
        <f t="shared" si="199"/>
        <v>0</v>
      </c>
      <c r="CA361" s="101">
        <f t="shared" si="200"/>
        <v>0</v>
      </c>
      <c r="CB361" s="100">
        <f t="shared" si="201"/>
        <v>0</v>
      </c>
      <c r="CC361" s="101">
        <f t="shared" si="202"/>
        <v>0</v>
      </c>
      <c r="CD361" s="102">
        <f t="shared" si="203"/>
        <v>0</v>
      </c>
      <c r="CE361" s="100">
        <f t="shared" si="204"/>
        <v>0</v>
      </c>
      <c r="CF361" s="100">
        <f t="shared" si="205"/>
        <v>0</v>
      </c>
      <c r="CG361" s="100">
        <f t="shared" si="206"/>
        <v>0</v>
      </c>
      <c r="CH361" s="100">
        <f t="shared" si="207"/>
        <v>0</v>
      </c>
      <c r="CI361" s="100">
        <f t="shared" si="208"/>
        <v>0</v>
      </c>
      <c r="CJ361" s="103">
        <f t="shared" si="209"/>
        <v>0</v>
      </c>
      <c r="CK361" s="101">
        <f t="shared" si="210"/>
        <v>0</v>
      </c>
      <c r="CL361" s="103">
        <f t="shared" si="211"/>
        <v>0</v>
      </c>
      <c r="CM361" s="101" t="e">
        <f t="shared" si="212"/>
        <v>#DIV/0!</v>
      </c>
    </row>
    <row r="362" spans="2:91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8"/>
        <v>10</v>
      </c>
      <c r="AY362" s="100" t="e">
        <f t="shared" si="179"/>
        <v>#DIV/0!</v>
      </c>
      <c r="AZ362" s="101" t="e">
        <f t="shared" si="180"/>
        <v>#DIV/0!</v>
      </c>
      <c r="BA362" s="102">
        <f t="shared" si="181"/>
        <v>0</v>
      </c>
      <c r="BB362" s="100" t="e">
        <f t="shared" si="182"/>
        <v>#DIV/0!</v>
      </c>
      <c r="BC362" s="100">
        <f t="shared" si="183"/>
        <v>0</v>
      </c>
      <c r="BD362" s="100" t="e">
        <f t="shared" si="184"/>
        <v>#DIV/0!</v>
      </c>
      <c r="BE362" s="100">
        <f t="shared" si="185"/>
        <v>0</v>
      </c>
      <c r="BF362" s="100" t="e">
        <f t="shared" si="186"/>
        <v>#DIV/0!</v>
      </c>
      <c r="BG362" s="103" t="e">
        <f>+VLOOKUP(K362,'Código Barras'!$C$3:$D$1694,1,0)</f>
        <v>#N/A</v>
      </c>
      <c r="BH362" s="101" t="e">
        <f t="shared" si="187"/>
        <v>#DIV/0!</v>
      </c>
      <c r="BI362" s="103" t="e">
        <f>+VLOOKUP(M362,'Código Barras'!$C$3:$D$1694,1,0)</f>
        <v>#N/A</v>
      </c>
      <c r="BJ362" s="101" t="e">
        <f t="shared" si="188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9"/>
        <v>0</v>
      </c>
      <c r="BQ362" s="103">
        <f t="shared" si="190"/>
        <v>0</v>
      </c>
      <c r="BR362" s="103">
        <f t="shared" si="191"/>
        <v>0</v>
      </c>
      <c r="BS362" s="103">
        <f t="shared" si="192"/>
        <v>0</v>
      </c>
      <c r="BT362" s="101">
        <f t="shared" si="193"/>
        <v>0</v>
      </c>
      <c r="BU362" s="101">
        <f t="shared" si="194"/>
        <v>0</v>
      </c>
      <c r="BV362" s="101">
        <f t="shared" si="195"/>
        <v>0</v>
      </c>
      <c r="BW362" s="101">
        <f t="shared" si="196"/>
        <v>0</v>
      </c>
      <c r="BX362" s="101">
        <f t="shared" si="197"/>
        <v>0</v>
      </c>
      <c r="BY362" s="101">
        <f t="shared" si="198"/>
        <v>0</v>
      </c>
      <c r="BZ362" s="101">
        <f t="shared" si="199"/>
        <v>0</v>
      </c>
      <c r="CA362" s="101">
        <f t="shared" si="200"/>
        <v>0</v>
      </c>
      <c r="CB362" s="100">
        <f t="shared" si="201"/>
        <v>0</v>
      </c>
      <c r="CC362" s="101">
        <f t="shared" si="202"/>
        <v>0</v>
      </c>
      <c r="CD362" s="102">
        <f t="shared" si="203"/>
        <v>0</v>
      </c>
      <c r="CE362" s="100">
        <f t="shared" si="204"/>
        <v>0</v>
      </c>
      <c r="CF362" s="100">
        <f t="shared" si="205"/>
        <v>0</v>
      </c>
      <c r="CG362" s="100">
        <f t="shared" si="206"/>
        <v>0</v>
      </c>
      <c r="CH362" s="100">
        <f t="shared" si="207"/>
        <v>0</v>
      </c>
      <c r="CI362" s="100">
        <f t="shared" si="208"/>
        <v>0</v>
      </c>
      <c r="CJ362" s="103">
        <f t="shared" si="209"/>
        <v>0</v>
      </c>
      <c r="CK362" s="101">
        <f t="shared" si="210"/>
        <v>0</v>
      </c>
      <c r="CL362" s="103">
        <f t="shared" si="211"/>
        <v>0</v>
      </c>
      <c r="CM362" s="101" t="e">
        <f t="shared" si="212"/>
        <v>#DIV/0!</v>
      </c>
    </row>
    <row r="363" spans="2:91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8"/>
        <v>10</v>
      </c>
      <c r="AY363" s="100" t="e">
        <f t="shared" si="179"/>
        <v>#DIV/0!</v>
      </c>
      <c r="AZ363" s="101" t="e">
        <f t="shared" si="180"/>
        <v>#DIV/0!</v>
      </c>
      <c r="BA363" s="102">
        <f t="shared" si="181"/>
        <v>0</v>
      </c>
      <c r="BB363" s="100" t="e">
        <f t="shared" si="182"/>
        <v>#DIV/0!</v>
      </c>
      <c r="BC363" s="100">
        <f t="shared" si="183"/>
        <v>0</v>
      </c>
      <c r="BD363" s="100" t="e">
        <f t="shared" si="184"/>
        <v>#DIV/0!</v>
      </c>
      <c r="BE363" s="100">
        <f t="shared" si="185"/>
        <v>0</v>
      </c>
      <c r="BF363" s="100" t="e">
        <f t="shared" si="186"/>
        <v>#DIV/0!</v>
      </c>
      <c r="BG363" s="103" t="e">
        <f>+VLOOKUP(K363,'Código Barras'!$C$3:$D$1694,1,0)</f>
        <v>#N/A</v>
      </c>
      <c r="BH363" s="101" t="e">
        <f t="shared" si="187"/>
        <v>#DIV/0!</v>
      </c>
      <c r="BI363" s="103" t="e">
        <f>+VLOOKUP(M363,'Código Barras'!$C$3:$D$1694,1,0)</f>
        <v>#N/A</v>
      </c>
      <c r="BJ363" s="101" t="e">
        <f t="shared" si="188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9"/>
        <v>0</v>
      </c>
      <c r="BQ363" s="103">
        <f t="shared" si="190"/>
        <v>0</v>
      </c>
      <c r="BR363" s="103">
        <f t="shared" si="191"/>
        <v>0</v>
      </c>
      <c r="BS363" s="103">
        <f t="shared" si="192"/>
        <v>0</v>
      </c>
      <c r="BT363" s="101">
        <f t="shared" si="193"/>
        <v>0</v>
      </c>
      <c r="BU363" s="101">
        <f t="shared" si="194"/>
        <v>0</v>
      </c>
      <c r="BV363" s="101">
        <f t="shared" si="195"/>
        <v>0</v>
      </c>
      <c r="BW363" s="101">
        <f t="shared" si="196"/>
        <v>0</v>
      </c>
      <c r="BX363" s="101">
        <f t="shared" si="197"/>
        <v>0</v>
      </c>
      <c r="BY363" s="101">
        <f t="shared" si="198"/>
        <v>0</v>
      </c>
      <c r="BZ363" s="101">
        <f t="shared" si="199"/>
        <v>0</v>
      </c>
      <c r="CA363" s="101">
        <f t="shared" si="200"/>
        <v>0</v>
      </c>
      <c r="CB363" s="100">
        <f t="shared" si="201"/>
        <v>0</v>
      </c>
      <c r="CC363" s="101">
        <f t="shared" si="202"/>
        <v>0</v>
      </c>
      <c r="CD363" s="102">
        <f t="shared" si="203"/>
        <v>0</v>
      </c>
      <c r="CE363" s="100">
        <f t="shared" si="204"/>
        <v>0</v>
      </c>
      <c r="CF363" s="100">
        <f t="shared" si="205"/>
        <v>0</v>
      </c>
      <c r="CG363" s="100">
        <f t="shared" si="206"/>
        <v>0</v>
      </c>
      <c r="CH363" s="100">
        <f t="shared" si="207"/>
        <v>0</v>
      </c>
      <c r="CI363" s="100">
        <f t="shared" si="208"/>
        <v>0</v>
      </c>
      <c r="CJ363" s="103">
        <f t="shared" si="209"/>
        <v>0</v>
      </c>
      <c r="CK363" s="101">
        <f t="shared" si="210"/>
        <v>0</v>
      </c>
      <c r="CL363" s="103">
        <f t="shared" si="211"/>
        <v>0</v>
      </c>
      <c r="CM363" s="101" t="e">
        <f t="shared" si="212"/>
        <v>#DIV/0!</v>
      </c>
    </row>
    <row r="364" spans="2:91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8"/>
        <v>10</v>
      </c>
      <c r="AY364" s="100" t="e">
        <f t="shared" si="179"/>
        <v>#DIV/0!</v>
      </c>
      <c r="AZ364" s="101" t="e">
        <f t="shared" si="180"/>
        <v>#DIV/0!</v>
      </c>
      <c r="BA364" s="102">
        <f t="shared" si="181"/>
        <v>0</v>
      </c>
      <c r="BB364" s="100" t="e">
        <f t="shared" si="182"/>
        <v>#DIV/0!</v>
      </c>
      <c r="BC364" s="100">
        <f t="shared" si="183"/>
        <v>0</v>
      </c>
      <c r="BD364" s="100" t="e">
        <f t="shared" si="184"/>
        <v>#DIV/0!</v>
      </c>
      <c r="BE364" s="100">
        <f t="shared" si="185"/>
        <v>0</v>
      </c>
      <c r="BF364" s="100" t="e">
        <f t="shared" si="186"/>
        <v>#DIV/0!</v>
      </c>
      <c r="BG364" s="103" t="e">
        <f>+VLOOKUP(K364,'Código Barras'!$C$3:$D$1694,1,0)</f>
        <v>#N/A</v>
      </c>
      <c r="BH364" s="101" t="e">
        <f t="shared" si="187"/>
        <v>#DIV/0!</v>
      </c>
      <c r="BI364" s="103" t="e">
        <f>+VLOOKUP(M364,'Código Barras'!$C$3:$D$1694,1,0)</f>
        <v>#N/A</v>
      </c>
      <c r="BJ364" s="101" t="e">
        <f t="shared" si="188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9"/>
        <v>0</v>
      </c>
      <c r="BQ364" s="103">
        <f t="shared" si="190"/>
        <v>0</v>
      </c>
      <c r="BR364" s="103">
        <f t="shared" si="191"/>
        <v>0</v>
      </c>
      <c r="BS364" s="103">
        <f t="shared" si="192"/>
        <v>0</v>
      </c>
      <c r="BT364" s="101">
        <f t="shared" si="193"/>
        <v>0</v>
      </c>
      <c r="BU364" s="101">
        <f t="shared" si="194"/>
        <v>0</v>
      </c>
      <c r="BV364" s="101">
        <f t="shared" si="195"/>
        <v>0</v>
      </c>
      <c r="BW364" s="101">
        <f t="shared" si="196"/>
        <v>0</v>
      </c>
      <c r="BX364" s="101">
        <f t="shared" si="197"/>
        <v>0</v>
      </c>
      <c r="BY364" s="101">
        <f t="shared" si="198"/>
        <v>0</v>
      </c>
      <c r="BZ364" s="101">
        <f t="shared" si="199"/>
        <v>0</v>
      </c>
      <c r="CA364" s="101">
        <f t="shared" si="200"/>
        <v>0</v>
      </c>
      <c r="CB364" s="100">
        <f t="shared" si="201"/>
        <v>0</v>
      </c>
      <c r="CC364" s="101">
        <f t="shared" si="202"/>
        <v>0</v>
      </c>
      <c r="CD364" s="102">
        <f t="shared" si="203"/>
        <v>0</v>
      </c>
      <c r="CE364" s="100">
        <f t="shared" si="204"/>
        <v>0</v>
      </c>
      <c r="CF364" s="100">
        <f t="shared" si="205"/>
        <v>0</v>
      </c>
      <c r="CG364" s="100">
        <f t="shared" si="206"/>
        <v>0</v>
      </c>
      <c r="CH364" s="100">
        <f t="shared" si="207"/>
        <v>0</v>
      </c>
      <c r="CI364" s="100">
        <f t="shared" si="208"/>
        <v>0</v>
      </c>
      <c r="CJ364" s="103">
        <f t="shared" si="209"/>
        <v>0</v>
      </c>
      <c r="CK364" s="101">
        <f t="shared" si="210"/>
        <v>0</v>
      </c>
      <c r="CL364" s="103">
        <f t="shared" si="211"/>
        <v>0</v>
      </c>
      <c r="CM364" s="101" t="e">
        <f t="shared" si="212"/>
        <v>#DIV/0!</v>
      </c>
    </row>
    <row r="365" spans="2:91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8"/>
        <v>10</v>
      </c>
      <c r="AY365" s="100" t="e">
        <f t="shared" si="179"/>
        <v>#DIV/0!</v>
      </c>
      <c r="AZ365" s="101" t="e">
        <f t="shared" si="180"/>
        <v>#DIV/0!</v>
      </c>
      <c r="BA365" s="102">
        <f t="shared" si="181"/>
        <v>0</v>
      </c>
      <c r="BB365" s="100" t="e">
        <f t="shared" si="182"/>
        <v>#DIV/0!</v>
      </c>
      <c r="BC365" s="100">
        <f t="shared" si="183"/>
        <v>0</v>
      </c>
      <c r="BD365" s="100" t="e">
        <f t="shared" si="184"/>
        <v>#DIV/0!</v>
      </c>
      <c r="BE365" s="100">
        <f t="shared" si="185"/>
        <v>0</v>
      </c>
      <c r="BF365" s="100" t="e">
        <f t="shared" si="186"/>
        <v>#DIV/0!</v>
      </c>
      <c r="BG365" s="103" t="e">
        <f>+VLOOKUP(K365,'Código Barras'!$C$3:$D$1694,1,0)</f>
        <v>#N/A</v>
      </c>
      <c r="BH365" s="101" t="e">
        <f t="shared" si="187"/>
        <v>#DIV/0!</v>
      </c>
      <c r="BI365" s="103" t="e">
        <f>+VLOOKUP(M365,'Código Barras'!$C$3:$D$1694,1,0)</f>
        <v>#N/A</v>
      </c>
      <c r="BJ365" s="101" t="e">
        <f t="shared" si="188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9"/>
        <v>0</v>
      </c>
      <c r="BQ365" s="103">
        <f t="shared" si="190"/>
        <v>0</v>
      </c>
      <c r="BR365" s="103">
        <f t="shared" si="191"/>
        <v>0</v>
      </c>
      <c r="BS365" s="103">
        <f t="shared" si="192"/>
        <v>0</v>
      </c>
      <c r="BT365" s="101">
        <f t="shared" si="193"/>
        <v>0</v>
      </c>
      <c r="BU365" s="101">
        <f t="shared" si="194"/>
        <v>0</v>
      </c>
      <c r="BV365" s="101">
        <f t="shared" si="195"/>
        <v>0</v>
      </c>
      <c r="BW365" s="101">
        <f t="shared" si="196"/>
        <v>0</v>
      </c>
      <c r="BX365" s="101">
        <f t="shared" si="197"/>
        <v>0</v>
      </c>
      <c r="BY365" s="101">
        <f t="shared" si="198"/>
        <v>0</v>
      </c>
      <c r="BZ365" s="101">
        <f t="shared" si="199"/>
        <v>0</v>
      </c>
      <c r="CA365" s="101">
        <f t="shared" si="200"/>
        <v>0</v>
      </c>
      <c r="CB365" s="100">
        <f t="shared" si="201"/>
        <v>0</v>
      </c>
      <c r="CC365" s="101">
        <f t="shared" si="202"/>
        <v>0</v>
      </c>
      <c r="CD365" s="102">
        <f t="shared" si="203"/>
        <v>0</v>
      </c>
      <c r="CE365" s="100">
        <f t="shared" si="204"/>
        <v>0</v>
      </c>
      <c r="CF365" s="100">
        <f t="shared" si="205"/>
        <v>0</v>
      </c>
      <c r="CG365" s="100">
        <f t="shared" si="206"/>
        <v>0</v>
      </c>
      <c r="CH365" s="100">
        <f t="shared" si="207"/>
        <v>0</v>
      </c>
      <c r="CI365" s="100">
        <f t="shared" si="208"/>
        <v>0</v>
      </c>
      <c r="CJ365" s="103">
        <f t="shared" si="209"/>
        <v>0</v>
      </c>
      <c r="CK365" s="101">
        <f t="shared" si="210"/>
        <v>0</v>
      </c>
      <c r="CL365" s="103">
        <f t="shared" si="211"/>
        <v>0</v>
      </c>
      <c r="CM365" s="101" t="e">
        <f t="shared" si="212"/>
        <v>#DIV/0!</v>
      </c>
    </row>
    <row r="366" spans="2:91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8"/>
        <v>10</v>
      </c>
      <c r="AY366" s="100" t="e">
        <f t="shared" si="179"/>
        <v>#DIV/0!</v>
      </c>
      <c r="AZ366" s="101" t="e">
        <f t="shared" si="180"/>
        <v>#DIV/0!</v>
      </c>
      <c r="BA366" s="102">
        <f t="shared" si="181"/>
        <v>0</v>
      </c>
      <c r="BB366" s="100" t="e">
        <f t="shared" si="182"/>
        <v>#DIV/0!</v>
      </c>
      <c r="BC366" s="100">
        <f t="shared" si="183"/>
        <v>0</v>
      </c>
      <c r="BD366" s="100" t="e">
        <f t="shared" si="184"/>
        <v>#DIV/0!</v>
      </c>
      <c r="BE366" s="100">
        <f t="shared" si="185"/>
        <v>0</v>
      </c>
      <c r="BF366" s="100" t="e">
        <f t="shared" si="186"/>
        <v>#DIV/0!</v>
      </c>
      <c r="BG366" s="103" t="e">
        <f>+VLOOKUP(K366,'Código Barras'!$C$3:$D$1694,1,0)</f>
        <v>#N/A</v>
      </c>
      <c r="BH366" s="101" t="e">
        <f t="shared" si="187"/>
        <v>#DIV/0!</v>
      </c>
      <c r="BI366" s="103" t="e">
        <f>+VLOOKUP(M366,'Código Barras'!$C$3:$D$1694,1,0)</f>
        <v>#N/A</v>
      </c>
      <c r="BJ366" s="101" t="e">
        <f t="shared" si="188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9"/>
        <v>0</v>
      </c>
      <c r="BQ366" s="103">
        <f t="shared" si="190"/>
        <v>0</v>
      </c>
      <c r="BR366" s="103">
        <f t="shared" si="191"/>
        <v>0</v>
      </c>
      <c r="BS366" s="103">
        <f t="shared" si="192"/>
        <v>0</v>
      </c>
      <c r="BT366" s="101">
        <f t="shared" si="193"/>
        <v>0</v>
      </c>
      <c r="BU366" s="101">
        <f t="shared" si="194"/>
        <v>0</v>
      </c>
      <c r="BV366" s="101">
        <f t="shared" si="195"/>
        <v>0</v>
      </c>
      <c r="BW366" s="101">
        <f t="shared" si="196"/>
        <v>0</v>
      </c>
      <c r="BX366" s="101">
        <f t="shared" si="197"/>
        <v>0</v>
      </c>
      <c r="BY366" s="101">
        <f t="shared" si="198"/>
        <v>0</v>
      </c>
      <c r="BZ366" s="101">
        <f t="shared" si="199"/>
        <v>0</v>
      </c>
      <c r="CA366" s="101">
        <f t="shared" si="200"/>
        <v>0</v>
      </c>
      <c r="CB366" s="100">
        <f t="shared" si="201"/>
        <v>0</v>
      </c>
      <c r="CC366" s="101">
        <f t="shared" si="202"/>
        <v>0</v>
      </c>
      <c r="CD366" s="102">
        <f t="shared" si="203"/>
        <v>0</v>
      </c>
      <c r="CE366" s="100">
        <f t="shared" si="204"/>
        <v>0</v>
      </c>
      <c r="CF366" s="100">
        <f t="shared" si="205"/>
        <v>0</v>
      </c>
      <c r="CG366" s="100">
        <f t="shared" si="206"/>
        <v>0</v>
      </c>
      <c r="CH366" s="100">
        <f t="shared" si="207"/>
        <v>0</v>
      </c>
      <c r="CI366" s="100">
        <f t="shared" si="208"/>
        <v>0</v>
      </c>
      <c r="CJ366" s="103">
        <f t="shared" si="209"/>
        <v>0</v>
      </c>
      <c r="CK366" s="101">
        <f t="shared" si="210"/>
        <v>0</v>
      </c>
      <c r="CL366" s="103">
        <f t="shared" si="211"/>
        <v>0</v>
      </c>
      <c r="CM366" s="101" t="e">
        <f t="shared" si="212"/>
        <v>#DIV/0!</v>
      </c>
    </row>
    <row r="367" spans="2:91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8"/>
        <v>10</v>
      </c>
      <c r="AY367" s="100" t="e">
        <f t="shared" si="179"/>
        <v>#DIV/0!</v>
      </c>
      <c r="AZ367" s="101" t="e">
        <f t="shared" si="180"/>
        <v>#DIV/0!</v>
      </c>
      <c r="BA367" s="102">
        <f t="shared" si="181"/>
        <v>0</v>
      </c>
      <c r="BB367" s="100" t="e">
        <f t="shared" si="182"/>
        <v>#DIV/0!</v>
      </c>
      <c r="BC367" s="100">
        <f t="shared" si="183"/>
        <v>0</v>
      </c>
      <c r="BD367" s="100" t="e">
        <f t="shared" si="184"/>
        <v>#DIV/0!</v>
      </c>
      <c r="BE367" s="100">
        <f t="shared" si="185"/>
        <v>0</v>
      </c>
      <c r="BF367" s="100" t="e">
        <f t="shared" si="186"/>
        <v>#DIV/0!</v>
      </c>
      <c r="BG367" s="103" t="e">
        <f>+VLOOKUP(K367,'Código Barras'!$C$3:$D$1694,1,0)</f>
        <v>#N/A</v>
      </c>
      <c r="BH367" s="101" t="e">
        <f t="shared" si="187"/>
        <v>#DIV/0!</v>
      </c>
      <c r="BI367" s="103" t="e">
        <f>+VLOOKUP(M367,'Código Barras'!$C$3:$D$1694,1,0)</f>
        <v>#N/A</v>
      </c>
      <c r="BJ367" s="101" t="e">
        <f t="shared" si="188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9"/>
        <v>0</v>
      </c>
      <c r="BQ367" s="103">
        <f t="shared" si="190"/>
        <v>0</v>
      </c>
      <c r="BR367" s="103">
        <f t="shared" si="191"/>
        <v>0</v>
      </c>
      <c r="BS367" s="103">
        <f t="shared" si="192"/>
        <v>0</v>
      </c>
      <c r="BT367" s="101">
        <f t="shared" si="193"/>
        <v>0</v>
      </c>
      <c r="BU367" s="101">
        <f t="shared" si="194"/>
        <v>0</v>
      </c>
      <c r="BV367" s="101">
        <f t="shared" si="195"/>
        <v>0</v>
      </c>
      <c r="BW367" s="101">
        <f t="shared" si="196"/>
        <v>0</v>
      </c>
      <c r="BX367" s="101">
        <f t="shared" si="197"/>
        <v>0</v>
      </c>
      <c r="BY367" s="101">
        <f t="shared" si="198"/>
        <v>0</v>
      </c>
      <c r="BZ367" s="101">
        <f t="shared" si="199"/>
        <v>0</v>
      </c>
      <c r="CA367" s="101">
        <f t="shared" si="200"/>
        <v>0</v>
      </c>
      <c r="CB367" s="100">
        <f t="shared" si="201"/>
        <v>0</v>
      </c>
      <c r="CC367" s="101">
        <f t="shared" si="202"/>
        <v>0</v>
      </c>
      <c r="CD367" s="102">
        <f t="shared" si="203"/>
        <v>0</v>
      </c>
      <c r="CE367" s="100">
        <f t="shared" si="204"/>
        <v>0</v>
      </c>
      <c r="CF367" s="100">
        <f t="shared" si="205"/>
        <v>0</v>
      </c>
      <c r="CG367" s="100">
        <f t="shared" si="206"/>
        <v>0</v>
      </c>
      <c r="CH367" s="100">
        <f t="shared" si="207"/>
        <v>0</v>
      </c>
      <c r="CI367" s="100">
        <f t="shared" si="208"/>
        <v>0</v>
      </c>
      <c r="CJ367" s="103">
        <f t="shared" si="209"/>
        <v>0</v>
      </c>
      <c r="CK367" s="101">
        <f t="shared" si="210"/>
        <v>0</v>
      </c>
      <c r="CL367" s="103">
        <f t="shared" si="211"/>
        <v>0</v>
      </c>
      <c r="CM367" s="101" t="e">
        <f t="shared" si="212"/>
        <v>#DIV/0!</v>
      </c>
    </row>
    <row r="368" spans="2:91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8"/>
        <v>10</v>
      </c>
      <c r="AY368" s="100" t="e">
        <f t="shared" si="179"/>
        <v>#DIV/0!</v>
      </c>
      <c r="AZ368" s="101" t="e">
        <f t="shared" si="180"/>
        <v>#DIV/0!</v>
      </c>
      <c r="BA368" s="102">
        <f t="shared" si="181"/>
        <v>0</v>
      </c>
      <c r="BB368" s="100" t="e">
        <f t="shared" si="182"/>
        <v>#DIV/0!</v>
      </c>
      <c r="BC368" s="100">
        <f t="shared" si="183"/>
        <v>0</v>
      </c>
      <c r="BD368" s="100" t="e">
        <f t="shared" si="184"/>
        <v>#DIV/0!</v>
      </c>
      <c r="BE368" s="100">
        <f t="shared" si="185"/>
        <v>0</v>
      </c>
      <c r="BF368" s="100" t="e">
        <f t="shared" si="186"/>
        <v>#DIV/0!</v>
      </c>
      <c r="BG368" s="103" t="e">
        <f>+VLOOKUP(K368,'Código Barras'!$C$3:$D$1694,1,0)</f>
        <v>#N/A</v>
      </c>
      <c r="BH368" s="101" t="e">
        <f t="shared" si="187"/>
        <v>#DIV/0!</v>
      </c>
      <c r="BI368" s="103" t="e">
        <f>+VLOOKUP(M368,'Código Barras'!$C$3:$D$1694,1,0)</f>
        <v>#N/A</v>
      </c>
      <c r="BJ368" s="101" t="e">
        <f t="shared" si="188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9"/>
        <v>0</v>
      </c>
      <c r="BQ368" s="103">
        <f t="shared" si="190"/>
        <v>0</v>
      </c>
      <c r="BR368" s="103">
        <f t="shared" si="191"/>
        <v>0</v>
      </c>
      <c r="BS368" s="103">
        <f t="shared" si="192"/>
        <v>0</v>
      </c>
      <c r="BT368" s="101">
        <f t="shared" si="193"/>
        <v>0</v>
      </c>
      <c r="BU368" s="101">
        <f t="shared" si="194"/>
        <v>0</v>
      </c>
      <c r="BV368" s="101">
        <f t="shared" si="195"/>
        <v>0</v>
      </c>
      <c r="BW368" s="101">
        <f t="shared" si="196"/>
        <v>0</v>
      </c>
      <c r="BX368" s="101">
        <f t="shared" si="197"/>
        <v>0</v>
      </c>
      <c r="BY368" s="101">
        <f t="shared" si="198"/>
        <v>0</v>
      </c>
      <c r="BZ368" s="101">
        <f t="shared" si="199"/>
        <v>0</v>
      </c>
      <c r="CA368" s="101">
        <f t="shared" si="200"/>
        <v>0</v>
      </c>
      <c r="CB368" s="100">
        <f t="shared" si="201"/>
        <v>0</v>
      </c>
      <c r="CC368" s="101">
        <f t="shared" si="202"/>
        <v>0</v>
      </c>
      <c r="CD368" s="102">
        <f t="shared" si="203"/>
        <v>0</v>
      </c>
      <c r="CE368" s="100">
        <f t="shared" si="204"/>
        <v>0</v>
      </c>
      <c r="CF368" s="100">
        <f t="shared" si="205"/>
        <v>0</v>
      </c>
      <c r="CG368" s="100">
        <f t="shared" si="206"/>
        <v>0</v>
      </c>
      <c r="CH368" s="100">
        <f t="shared" si="207"/>
        <v>0</v>
      </c>
      <c r="CI368" s="100">
        <f t="shared" si="208"/>
        <v>0</v>
      </c>
      <c r="CJ368" s="103">
        <f t="shared" si="209"/>
        <v>0</v>
      </c>
      <c r="CK368" s="101">
        <f t="shared" si="210"/>
        <v>0</v>
      </c>
      <c r="CL368" s="103">
        <f t="shared" si="211"/>
        <v>0</v>
      </c>
      <c r="CM368" s="101" t="e">
        <f t="shared" si="212"/>
        <v>#DIV/0!</v>
      </c>
    </row>
    <row r="369" spans="2:91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8"/>
        <v>10</v>
      </c>
      <c r="AY369" s="100" t="e">
        <f t="shared" si="179"/>
        <v>#DIV/0!</v>
      </c>
      <c r="AZ369" s="101" t="e">
        <f t="shared" si="180"/>
        <v>#DIV/0!</v>
      </c>
      <c r="BA369" s="102">
        <f t="shared" si="181"/>
        <v>0</v>
      </c>
      <c r="BB369" s="100" t="e">
        <f t="shared" si="182"/>
        <v>#DIV/0!</v>
      </c>
      <c r="BC369" s="100">
        <f t="shared" si="183"/>
        <v>0</v>
      </c>
      <c r="BD369" s="100" t="e">
        <f t="shared" si="184"/>
        <v>#DIV/0!</v>
      </c>
      <c r="BE369" s="100">
        <f t="shared" si="185"/>
        <v>0</v>
      </c>
      <c r="BF369" s="100" t="e">
        <f t="shared" si="186"/>
        <v>#DIV/0!</v>
      </c>
      <c r="BG369" s="103" t="e">
        <f>+VLOOKUP(K369,'Código Barras'!$C$3:$D$1694,1,0)</f>
        <v>#N/A</v>
      </c>
      <c r="BH369" s="101" t="e">
        <f t="shared" si="187"/>
        <v>#DIV/0!</v>
      </c>
      <c r="BI369" s="103" t="e">
        <f>+VLOOKUP(M369,'Código Barras'!$C$3:$D$1694,1,0)</f>
        <v>#N/A</v>
      </c>
      <c r="BJ369" s="101" t="e">
        <f t="shared" si="188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9"/>
        <v>0</v>
      </c>
      <c r="BQ369" s="103">
        <f t="shared" si="190"/>
        <v>0</v>
      </c>
      <c r="BR369" s="103">
        <f t="shared" si="191"/>
        <v>0</v>
      </c>
      <c r="BS369" s="103">
        <f t="shared" si="192"/>
        <v>0</v>
      </c>
      <c r="BT369" s="101">
        <f t="shared" si="193"/>
        <v>0</v>
      </c>
      <c r="BU369" s="101">
        <f t="shared" si="194"/>
        <v>0</v>
      </c>
      <c r="BV369" s="101">
        <f t="shared" si="195"/>
        <v>0</v>
      </c>
      <c r="BW369" s="101">
        <f t="shared" si="196"/>
        <v>0</v>
      </c>
      <c r="BX369" s="101">
        <f t="shared" si="197"/>
        <v>0</v>
      </c>
      <c r="BY369" s="101">
        <f t="shared" si="198"/>
        <v>0</v>
      </c>
      <c r="BZ369" s="101">
        <f t="shared" si="199"/>
        <v>0</v>
      </c>
      <c r="CA369" s="101">
        <f t="shared" si="200"/>
        <v>0</v>
      </c>
      <c r="CB369" s="100">
        <f t="shared" si="201"/>
        <v>0</v>
      </c>
      <c r="CC369" s="101">
        <f t="shared" si="202"/>
        <v>0</v>
      </c>
      <c r="CD369" s="102">
        <f t="shared" si="203"/>
        <v>0</v>
      </c>
      <c r="CE369" s="100">
        <f t="shared" si="204"/>
        <v>0</v>
      </c>
      <c r="CF369" s="100">
        <f t="shared" si="205"/>
        <v>0</v>
      </c>
      <c r="CG369" s="100">
        <f t="shared" si="206"/>
        <v>0</v>
      </c>
      <c r="CH369" s="100">
        <f t="shared" si="207"/>
        <v>0</v>
      </c>
      <c r="CI369" s="100">
        <f t="shared" si="208"/>
        <v>0</v>
      </c>
      <c r="CJ369" s="103">
        <f t="shared" si="209"/>
        <v>0</v>
      </c>
      <c r="CK369" s="101">
        <f t="shared" si="210"/>
        <v>0</v>
      </c>
      <c r="CL369" s="103">
        <f t="shared" si="211"/>
        <v>0</v>
      </c>
      <c r="CM369" s="101" t="e">
        <f t="shared" si="212"/>
        <v>#DIV/0!</v>
      </c>
    </row>
    <row r="370" spans="2:91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8"/>
        <v>10</v>
      </c>
      <c r="AY370" s="100" t="e">
        <f t="shared" si="179"/>
        <v>#DIV/0!</v>
      </c>
      <c r="AZ370" s="101" t="e">
        <f t="shared" si="180"/>
        <v>#DIV/0!</v>
      </c>
      <c r="BA370" s="102">
        <f t="shared" si="181"/>
        <v>0</v>
      </c>
      <c r="BB370" s="100" t="e">
        <f t="shared" si="182"/>
        <v>#DIV/0!</v>
      </c>
      <c r="BC370" s="100">
        <f t="shared" si="183"/>
        <v>0</v>
      </c>
      <c r="BD370" s="100" t="e">
        <f t="shared" si="184"/>
        <v>#DIV/0!</v>
      </c>
      <c r="BE370" s="100">
        <f t="shared" si="185"/>
        <v>0</v>
      </c>
      <c r="BF370" s="100" t="e">
        <f t="shared" si="186"/>
        <v>#DIV/0!</v>
      </c>
      <c r="BG370" s="103" t="e">
        <f>+VLOOKUP(K370,'Código Barras'!$C$3:$D$1694,1,0)</f>
        <v>#N/A</v>
      </c>
      <c r="BH370" s="101" t="e">
        <f t="shared" si="187"/>
        <v>#DIV/0!</v>
      </c>
      <c r="BI370" s="103" t="e">
        <f>+VLOOKUP(M370,'Código Barras'!$C$3:$D$1694,1,0)</f>
        <v>#N/A</v>
      </c>
      <c r="BJ370" s="101" t="e">
        <f t="shared" si="188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9"/>
        <v>0</v>
      </c>
      <c r="BQ370" s="103">
        <f t="shared" si="190"/>
        <v>0</v>
      </c>
      <c r="BR370" s="103">
        <f t="shared" si="191"/>
        <v>0</v>
      </c>
      <c r="BS370" s="103">
        <f t="shared" si="192"/>
        <v>0</v>
      </c>
      <c r="BT370" s="101">
        <f t="shared" si="193"/>
        <v>0</v>
      </c>
      <c r="BU370" s="101">
        <f t="shared" si="194"/>
        <v>0</v>
      </c>
      <c r="BV370" s="101">
        <f t="shared" si="195"/>
        <v>0</v>
      </c>
      <c r="BW370" s="101">
        <f t="shared" si="196"/>
        <v>0</v>
      </c>
      <c r="BX370" s="101">
        <f t="shared" si="197"/>
        <v>0</v>
      </c>
      <c r="BY370" s="101">
        <f t="shared" si="198"/>
        <v>0</v>
      </c>
      <c r="BZ370" s="101">
        <f t="shared" si="199"/>
        <v>0</v>
      </c>
      <c r="CA370" s="101">
        <f t="shared" si="200"/>
        <v>0</v>
      </c>
      <c r="CB370" s="100">
        <f t="shared" si="201"/>
        <v>0</v>
      </c>
      <c r="CC370" s="101">
        <f t="shared" si="202"/>
        <v>0</v>
      </c>
      <c r="CD370" s="102">
        <f t="shared" si="203"/>
        <v>0</v>
      </c>
      <c r="CE370" s="100">
        <f t="shared" si="204"/>
        <v>0</v>
      </c>
      <c r="CF370" s="100">
        <f t="shared" si="205"/>
        <v>0</v>
      </c>
      <c r="CG370" s="100">
        <f t="shared" si="206"/>
        <v>0</v>
      </c>
      <c r="CH370" s="100">
        <f t="shared" si="207"/>
        <v>0</v>
      </c>
      <c r="CI370" s="100">
        <f t="shared" si="208"/>
        <v>0</v>
      </c>
      <c r="CJ370" s="103">
        <f t="shared" si="209"/>
        <v>0</v>
      </c>
      <c r="CK370" s="101">
        <f t="shared" si="210"/>
        <v>0</v>
      </c>
      <c r="CL370" s="103">
        <f t="shared" si="211"/>
        <v>0</v>
      </c>
      <c r="CM370" s="101" t="e">
        <f t="shared" si="212"/>
        <v>#DIV/0!</v>
      </c>
    </row>
    <row r="371" spans="2:91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8"/>
        <v>10</v>
      </c>
      <c r="AY371" s="100" t="e">
        <f t="shared" si="179"/>
        <v>#DIV/0!</v>
      </c>
      <c r="AZ371" s="101" t="e">
        <f t="shared" si="180"/>
        <v>#DIV/0!</v>
      </c>
      <c r="BA371" s="102">
        <f t="shared" si="181"/>
        <v>0</v>
      </c>
      <c r="BB371" s="100" t="e">
        <f t="shared" si="182"/>
        <v>#DIV/0!</v>
      </c>
      <c r="BC371" s="100">
        <f t="shared" si="183"/>
        <v>0</v>
      </c>
      <c r="BD371" s="100" t="e">
        <f t="shared" si="184"/>
        <v>#DIV/0!</v>
      </c>
      <c r="BE371" s="100">
        <f t="shared" si="185"/>
        <v>0</v>
      </c>
      <c r="BF371" s="100" t="e">
        <f t="shared" si="186"/>
        <v>#DIV/0!</v>
      </c>
      <c r="BG371" s="103" t="e">
        <f>+VLOOKUP(K371,'Código Barras'!$C$3:$D$1694,1,0)</f>
        <v>#N/A</v>
      </c>
      <c r="BH371" s="101" t="e">
        <f t="shared" si="187"/>
        <v>#DIV/0!</v>
      </c>
      <c r="BI371" s="103" t="e">
        <f>+VLOOKUP(M371,'Código Barras'!$C$3:$D$1694,1,0)</f>
        <v>#N/A</v>
      </c>
      <c r="BJ371" s="101" t="e">
        <f t="shared" si="188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9"/>
        <v>0</v>
      </c>
      <c r="BQ371" s="103">
        <f t="shared" si="190"/>
        <v>0</v>
      </c>
      <c r="BR371" s="103">
        <f t="shared" si="191"/>
        <v>0</v>
      </c>
      <c r="BS371" s="103">
        <f t="shared" si="192"/>
        <v>0</v>
      </c>
      <c r="BT371" s="101">
        <f t="shared" si="193"/>
        <v>0</v>
      </c>
      <c r="BU371" s="101">
        <f t="shared" si="194"/>
        <v>0</v>
      </c>
      <c r="BV371" s="101">
        <f t="shared" si="195"/>
        <v>0</v>
      </c>
      <c r="BW371" s="101">
        <f t="shared" si="196"/>
        <v>0</v>
      </c>
      <c r="BX371" s="101">
        <f t="shared" si="197"/>
        <v>0</v>
      </c>
      <c r="BY371" s="101">
        <f t="shared" si="198"/>
        <v>0</v>
      </c>
      <c r="BZ371" s="101">
        <f t="shared" si="199"/>
        <v>0</v>
      </c>
      <c r="CA371" s="101">
        <f t="shared" si="200"/>
        <v>0</v>
      </c>
      <c r="CB371" s="100">
        <f t="shared" si="201"/>
        <v>0</v>
      </c>
      <c r="CC371" s="101">
        <f t="shared" si="202"/>
        <v>0</v>
      </c>
      <c r="CD371" s="102">
        <f t="shared" si="203"/>
        <v>0</v>
      </c>
      <c r="CE371" s="100">
        <f t="shared" si="204"/>
        <v>0</v>
      </c>
      <c r="CF371" s="100">
        <f t="shared" si="205"/>
        <v>0</v>
      </c>
      <c r="CG371" s="100">
        <f t="shared" si="206"/>
        <v>0</v>
      </c>
      <c r="CH371" s="100">
        <f t="shared" si="207"/>
        <v>0</v>
      </c>
      <c r="CI371" s="100">
        <f t="shared" si="208"/>
        <v>0</v>
      </c>
      <c r="CJ371" s="103">
        <f t="shared" si="209"/>
        <v>0</v>
      </c>
      <c r="CK371" s="101">
        <f t="shared" si="210"/>
        <v>0</v>
      </c>
      <c r="CL371" s="103">
        <f t="shared" si="211"/>
        <v>0</v>
      </c>
      <c r="CM371" s="101" t="e">
        <f t="shared" si="212"/>
        <v>#DIV/0!</v>
      </c>
    </row>
    <row r="372" spans="2:91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8"/>
        <v>10</v>
      </c>
      <c r="AY372" s="100" t="e">
        <f t="shared" si="179"/>
        <v>#DIV/0!</v>
      </c>
      <c r="AZ372" s="101" t="e">
        <f t="shared" si="180"/>
        <v>#DIV/0!</v>
      </c>
      <c r="BA372" s="102">
        <f t="shared" si="181"/>
        <v>0</v>
      </c>
      <c r="BB372" s="100" t="e">
        <f t="shared" si="182"/>
        <v>#DIV/0!</v>
      </c>
      <c r="BC372" s="100">
        <f t="shared" si="183"/>
        <v>0</v>
      </c>
      <c r="BD372" s="100" t="e">
        <f t="shared" si="184"/>
        <v>#DIV/0!</v>
      </c>
      <c r="BE372" s="100">
        <f t="shared" si="185"/>
        <v>0</v>
      </c>
      <c r="BF372" s="100" t="e">
        <f t="shared" si="186"/>
        <v>#DIV/0!</v>
      </c>
      <c r="BG372" s="103" t="e">
        <f>+VLOOKUP(K372,'Código Barras'!$C$3:$D$1694,1,0)</f>
        <v>#N/A</v>
      </c>
      <c r="BH372" s="101" t="e">
        <f t="shared" si="187"/>
        <v>#DIV/0!</v>
      </c>
      <c r="BI372" s="103" t="e">
        <f>+VLOOKUP(M372,'Código Barras'!$C$3:$D$1694,1,0)</f>
        <v>#N/A</v>
      </c>
      <c r="BJ372" s="101" t="e">
        <f t="shared" si="188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9"/>
        <v>0</v>
      </c>
      <c r="BQ372" s="103">
        <f t="shared" si="190"/>
        <v>0</v>
      </c>
      <c r="BR372" s="103">
        <f t="shared" si="191"/>
        <v>0</v>
      </c>
      <c r="BS372" s="103">
        <f t="shared" si="192"/>
        <v>0</v>
      </c>
      <c r="BT372" s="101">
        <f t="shared" si="193"/>
        <v>0</v>
      </c>
      <c r="BU372" s="101">
        <f t="shared" si="194"/>
        <v>0</v>
      </c>
      <c r="BV372" s="101">
        <f t="shared" si="195"/>
        <v>0</v>
      </c>
      <c r="BW372" s="101">
        <f t="shared" si="196"/>
        <v>0</v>
      </c>
      <c r="BX372" s="101">
        <f t="shared" si="197"/>
        <v>0</v>
      </c>
      <c r="BY372" s="101">
        <f t="shared" si="198"/>
        <v>0</v>
      </c>
      <c r="BZ372" s="101">
        <f t="shared" si="199"/>
        <v>0</v>
      </c>
      <c r="CA372" s="101">
        <f t="shared" si="200"/>
        <v>0</v>
      </c>
      <c r="CB372" s="100">
        <f t="shared" si="201"/>
        <v>0</v>
      </c>
      <c r="CC372" s="101">
        <f t="shared" si="202"/>
        <v>0</v>
      </c>
      <c r="CD372" s="102">
        <f t="shared" si="203"/>
        <v>0</v>
      </c>
      <c r="CE372" s="100">
        <f t="shared" si="204"/>
        <v>0</v>
      </c>
      <c r="CF372" s="100">
        <f t="shared" si="205"/>
        <v>0</v>
      </c>
      <c r="CG372" s="100">
        <f t="shared" si="206"/>
        <v>0</v>
      </c>
      <c r="CH372" s="100">
        <f t="shared" si="207"/>
        <v>0</v>
      </c>
      <c r="CI372" s="100">
        <f t="shared" si="208"/>
        <v>0</v>
      </c>
      <c r="CJ372" s="103">
        <f t="shared" si="209"/>
        <v>0</v>
      </c>
      <c r="CK372" s="101">
        <f t="shared" si="210"/>
        <v>0</v>
      </c>
      <c r="CL372" s="103">
        <f t="shared" si="211"/>
        <v>0</v>
      </c>
      <c r="CM372" s="101" t="e">
        <f t="shared" si="212"/>
        <v>#DIV/0!</v>
      </c>
    </row>
    <row r="373" spans="2:91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8"/>
        <v>10</v>
      </c>
      <c r="AY373" s="100" t="e">
        <f t="shared" si="179"/>
        <v>#DIV/0!</v>
      </c>
      <c r="AZ373" s="101" t="e">
        <f t="shared" si="180"/>
        <v>#DIV/0!</v>
      </c>
      <c r="BA373" s="102">
        <f t="shared" si="181"/>
        <v>0</v>
      </c>
      <c r="BB373" s="100" t="e">
        <f t="shared" si="182"/>
        <v>#DIV/0!</v>
      </c>
      <c r="BC373" s="100">
        <f t="shared" si="183"/>
        <v>0</v>
      </c>
      <c r="BD373" s="100" t="e">
        <f t="shared" si="184"/>
        <v>#DIV/0!</v>
      </c>
      <c r="BE373" s="100">
        <f t="shared" si="185"/>
        <v>0</v>
      </c>
      <c r="BF373" s="100" t="e">
        <f t="shared" si="186"/>
        <v>#DIV/0!</v>
      </c>
      <c r="BG373" s="103" t="e">
        <f>+VLOOKUP(K373,'Código Barras'!$C$3:$D$1694,1,0)</f>
        <v>#N/A</v>
      </c>
      <c r="BH373" s="101" t="e">
        <f t="shared" si="187"/>
        <v>#DIV/0!</v>
      </c>
      <c r="BI373" s="103" t="e">
        <f>+VLOOKUP(M373,'Código Barras'!$C$3:$D$1694,1,0)</f>
        <v>#N/A</v>
      </c>
      <c r="BJ373" s="101" t="e">
        <f t="shared" si="188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9"/>
        <v>0</v>
      </c>
      <c r="BQ373" s="103">
        <f t="shared" si="190"/>
        <v>0</v>
      </c>
      <c r="BR373" s="103">
        <f t="shared" si="191"/>
        <v>0</v>
      </c>
      <c r="BS373" s="103">
        <f t="shared" si="192"/>
        <v>0</v>
      </c>
      <c r="BT373" s="101">
        <f t="shared" si="193"/>
        <v>0</v>
      </c>
      <c r="BU373" s="101">
        <f t="shared" si="194"/>
        <v>0</v>
      </c>
      <c r="BV373" s="101">
        <f t="shared" si="195"/>
        <v>0</v>
      </c>
      <c r="BW373" s="101">
        <f t="shared" si="196"/>
        <v>0</v>
      </c>
      <c r="BX373" s="101">
        <f t="shared" si="197"/>
        <v>0</v>
      </c>
      <c r="BY373" s="101">
        <f t="shared" si="198"/>
        <v>0</v>
      </c>
      <c r="BZ373" s="101">
        <f t="shared" si="199"/>
        <v>0</v>
      </c>
      <c r="CA373" s="101">
        <f t="shared" si="200"/>
        <v>0</v>
      </c>
      <c r="CB373" s="100">
        <f t="shared" si="201"/>
        <v>0</v>
      </c>
      <c r="CC373" s="101">
        <f t="shared" si="202"/>
        <v>0</v>
      </c>
      <c r="CD373" s="102">
        <f t="shared" si="203"/>
        <v>0</v>
      </c>
      <c r="CE373" s="100">
        <f t="shared" si="204"/>
        <v>0</v>
      </c>
      <c r="CF373" s="100">
        <f t="shared" si="205"/>
        <v>0</v>
      </c>
      <c r="CG373" s="100">
        <f t="shared" si="206"/>
        <v>0</v>
      </c>
      <c r="CH373" s="100">
        <f t="shared" si="207"/>
        <v>0</v>
      </c>
      <c r="CI373" s="100">
        <f t="shared" si="208"/>
        <v>0</v>
      </c>
      <c r="CJ373" s="103">
        <f t="shared" si="209"/>
        <v>0</v>
      </c>
      <c r="CK373" s="101">
        <f t="shared" si="210"/>
        <v>0</v>
      </c>
      <c r="CL373" s="103">
        <f t="shared" si="211"/>
        <v>0</v>
      </c>
      <c r="CM373" s="101" t="e">
        <f t="shared" si="212"/>
        <v>#DIV/0!</v>
      </c>
    </row>
    <row r="374" spans="2:91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8"/>
        <v>10</v>
      </c>
      <c r="AY374" s="100" t="e">
        <f t="shared" si="179"/>
        <v>#DIV/0!</v>
      </c>
      <c r="AZ374" s="101" t="e">
        <f t="shared" si="180"/>
        <v>#DIV/0!</v>
      </c>
      <c r="BA374" s="102">
        <f t="shared" si="181"/>
        <v>0</v>
      </c>
      <c r="BB374" s="100" t="e">
        <f t="shared" si="182"/>
        <v>#DIV/0!</v>
      </c>
      <c r="BC374" s="100">
        <f t="shared" si="183"/>
        <v>0</v>
      </c>
      <c r="BD374" s="100" t="e">
        <f t="shared" si="184"/>
        <v>#DIV/0!</v>
      </c>
      <c r="BE374" s="100">
        <f t="shared" si="185"/>
        <v>0</v>
      </c>
      <c r="BF374" s="100" t="e">
        <f t="shared" si="186"/>
        <v>#DIV/0!</v>
      </c>
      <c r="BG374" s="103" t="e">
        <f>+VLOOKUP(K374,'Código Barras'!$C$3:$D$1694,1,0)</f>
        <v>#N/A</v>
      </c>
      <c r="BH374" s="101" t="e">
        <f t="shared" si="187"/>
        <v>#DIV/0!</v>
      </c>
      <c r="BI374" s="103" t="e">
        <f>+VLOOKUP(M374,'Código Barras'!$C$3:$D$1694,1,0)</f>
        <v>#N/A</v>
      </c>
      <c r="BJ374" s="101" t="e">
        <f t="shared" si="188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9"/>
        <v>0</v>
      </c>
      <c r="BQ374" s="103">
        <f t="shared" si="190"/>
        <v>0</v>
      </c>
      <c r="BR374" s="103">
        <f t="shared" si="191"/>
        <v>0</v>
      </c>
      <c r="BS374" s="103">
        <f t="shared" si="192"/>
        <v>0</v>
      </c>
      <c r="BT374" s="101">
        <f t="shared" si="193"/>
        <v>0</v>
      </c>
      <c r="BU374" s="101">
        <f t="shared" si="194"/>
        <v>0</v>
      </c>
      <c r="BV374" s="101">
        <f t="shared" si="195"/>
        <v>0</v>
      </c>
      <c r="BW374" s="101">
        <f t="shared" si="196"/>
        <v>0</v>
      </c>
      <c r="BX374" s="101">
        <f t="shared" si="197"/>
        <v>0</v>
      </c>
      <c r="BY374" s="101">
        <f t="shared" si="198"/>
        <v>0</v>
      </c>
      <c r="BZ374" s="101">
        <f t="shared" si="199"/>
        <v>0</v>
      </c>
      <c r="CA374" s="101">
        <f t="shared" si="200"/>
        <v>0</v>
      </c>
      <c r="CB374" s="100">
        <f t="shared" si="201"/>
        <v>0</v>
      </c>
      <c r="CC374" s="101">
        <f t="shared" si="202"/>
        <v>0</v>
      </c>
      <c r="CD374" s="102">
        <f t="shared" si="203"/>
        <v>0</v>
      </c>
      <c r="CE374" s="100">
        <f t="shared" si="204"/>
        <v>0</v>
      </c>
      <c r="CF374" s="100">
        <f t="shared" si="205"/>
        <v>0</v>
      </c>
      <c r="CG374" s="100">
        <f t="shared" si="206"/>
        <v>0</v>
      </c>
      <c r="CH374" s="100">
        <f t="shared" si="207"/>
        <v>0</v>
      </c>
      <c r="CI374" s="100">
        <f t="shared" si="208"/>
        <v>0</v>
      </c>
      <c r="CJ374" s="103">
        <f t="shared" si="209"/>
        <v>0</v>
      </c>
      <c r="CK374" s="101">
        <f t="shared" si="210"/>
        <v>0</v>
      </c>
      <c r="CL374" s="103">
        <f t="shared" si="211"/>
        <v>0</v>
      </c>
      <c r="CM374" s="101" t="e">
        <f t="shared" si="212"/>
        <v>#DIV/0!</v>
      </c>
    </row>
    <row r="375" spans="2:91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8"/>
        <v>10</v>
      </c>
      <c r="AY375" s="100" t="e">
        <f t="shared" si="179"/>
        <v>#DIV/0!</v>
      </c>
      <c r="AZ375" s="101" t="e">
        <f t="shared" si="180"/>
        <v>#DIV/0!</v>
      </c>
      <c r="BA375" s="102">
        <f t="shared" si="181"/>
        <v>0</v>
      </c>
      <c r="BB375" s="100" t="e">
        <f t="shared" si="182"/>
        <v>#DIV/0!</v>
      </c>
      <c r="BC375" s="100">
        <f t="shared" si="183"/>
        <v>0</v>
      </c>
      <c r="BD375" s="100" t="e">
        <f t="shared" si="184"/>
        <v>#DIV/0!</v>
      </c>
      <c r="BE375" s="100">
        <f t="shared" si="185"/>
        <v>0</v>
      </c>
      <c r="BF375" s="100" t="e">
        <f t="shared" si="186"/>
        <v>#DIV/0!</v>
      </c>
      <c r="BG375" s="103" t="e">
        <f>+VLOOKUP(K375,'Código Barras'!$C$3:$D$1694,1,0)</f>
        <v>#N/A</v>
      </c>
      <c r="BH375" s="101" t="e">
        <f t="shared" si="187"/>
        <v>#DIV/0!</v>
      </c>
      <c r="BI375" s="103" t="e">
        <f>+VLOOKUP(M375,'Código Barras'!$C$3:$D$1694,1,0)</f>
        <v>#N/A</v>
      </c>
      <c r="BJ375" s="101" t="e">
        <f t="shared" si="188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9"/>
        <v>0</v>
      </c>
      <c r="BQ375" s="103">
        <f t="shared" si="190"/>
        <v>0</v>
      </c>
      <c r="BR375" s="103">
        <f t="shared" si="191"/>
        <v>0</v>
      </c>
      <c r="BS375" s="103">
        <f t="shared" si="192"/>
        <v>0</v>
      </c>
      <c r="BT375" s="101">
        <f t="shared" si="193"/>
        <v>0</v>
      </c>
      <c r="BU375" s="101">
        <f t="shared" si="194"/>
        <v>0</v>
      </c>
      <c r="BV375" s="101">
        <f t="shared" si="195"/>
        <v>0</v>
      </c>
      <c r="BW375" s="101">
        <f t="shared" si="196"/>
        <v>0</v>
      </c>
      <c r="BX375" s="101">
        <f t="shared" si="197"/>
        <v>0</v>
      </c>
      <c r="BY375" s="101">
        <f t="shared" si="198"/>
        <v>0</v>
      </c>
      <c r="BZ375" s="101">
        <f t="shared" si="199"/>
        <v>0</v>
      </c>
      <c r="CA375" s="101">
        <f t="shared" si="200"/>
        <v>0</v>
      </c>
      <c r="CB375" s="100">
        <f t="shared" si="201"/>
        <v>0</v>
      </c>
      <c r="CC375" s="101">
        <f t="shared" si="202"/>
        <v>0</v>
      </c>
      <c r="CD375" s="102">
        <f t="shared" si="203"/>
        <v>0</v>
      </c>
      <c r="CE375" s="100">
        <f t="shared" si="204"/>
        <v>0</v>
      </c>
      <c r="CF375" s="100">
        <f t="shared" si="205"/>
        <v>0</v>
      </c>
      <c r="CG375" s="100">
        <f t="shared" si="206"/>
        <v>0</v>
      </c>
      <c r="CH375" s="100">
        <f t="shared" si="207"/>
        <v>0</v>
      </c>
      <c r="CI375" s="100">
        <f t="shared" si="208"/>
        <v>0</v>
      </c>
      <c r="CJ375" s="103">
        <f t="shared" si="209"/>
        <v>0</v>
      </c>
      <c r="CK375" s="101">
        <f t="shared" si="210"/>
        <v>0</v>
      </c>
      <c r="CL375" s="103">
        <f t="shared" si="211"/>
        <v>0</v>
      </c>
      <c r="CM375" s="101" t="e">
        <f t="shared" si="212"/>
        <v>#DIV/0!</v>
      </c>
    </row>
    <row r="376" spans="2:91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8"/>
        <v>10</v>
      </c>
      <c r="AY376" s="100" t="e">
        <f t="shared" si="179"/>
        <v>#DIV/0!</v>
      </c>
      <c r="AZ376" s="101" t="e">
        <f t="shared" si="180"/>
        <v>#DIV/0!</v>
      </c>
      <c r="BA376" s="102">
        <f t="shared" si="181"/>
        <v>0</v>
      </c>
      <c r="BB376" s="100" t="e">
        <f t="shared" si="182"/>
        <v>#DIV/0!</v>
      </c>
      <c r="BC376" s="100">
        <f t="shared" si="183"/>
        <v>0</v>
      </c>
      <c r="BD376" s="100" t="e">
        <f t="shared" si="184"/>
        <v>#DIV/0!</v>
      </c>
      <c r="BE376" s="100">
        <f t="shared" si="185"/>
        <v>0</v>
      </c>
      <c r="BF376" s="100" t="e">
        <f t="shared" si="186"/>
        <v>#DIV/0!</v>
      </c>
      <c r="BG376" s="103" t="e">
        <f>+VLOOKUP(K376,'Código Barras'!$C$3:$D$1694,1,0)</f>
        <v>#N/A</v>
      </c>
      <c r="BH376" s="101" t="e">
        <f t="shared" si="187"/>
        <v>#DIV/0!</v>
      </c>
      <c r="BI376" s="103" t="e">
        <f>+VLOOKUP(M376,'Código Barras'!$C$3:$D$1694,1,0)</f>
        <v>#N/A</v>
      </c>
      <c r="BJ376" s="101" t="e">
        <f t="shared" si="188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9"/>
        <v>0</v>
      </c>
      <c r="BQ376" s="103">
        <f t="shared" si="190"/>
        <v>0</v>
      </c>
      <c r="BR376" s="103">
        <f t="shared" si="191"/>
        <v>0</v>
      </c>
      <c r="BS376" s="103">
        <f t="shared" si="192"/>
        <v>0</v>
      </c>
      <c r="BT376" s="101">
        <f t="shared" si="193"/>
        <v>0</v>
      </c>
      <c r="BU376" s="101">
        <f t="shared" si="194"/>
        <v>0</v>
      </c>
      <c r="BV376" s="101">
        <f t="shared" si="195"/>
        <v>0</v>
      </c>
      <c r="BW376" s="101">
        <f t="shared" si="196"/>
        <v>0</v>
      </c>
      <c r="BX376" s="101">
        <f t="shared" si="197"/>
        <v>0</v>
      </c>
      <c r="BY376" s="101">
        <f t="shared" si="198"/>
        <v>0</v>
      </c>
      <c r="BZ376" s="101">
        <f t="shared" si="199"/>
        <v>0</v>
      </c>
      <c r="CA376" s="101">
        <f t="shared" si="200"/>
        <v>0</v>
      </c>
      <c r="CB376" s="100">
        <f t="shared" si="201"/>
        <v>0</v>
      </c>
      <c r="CC376" s="101">
        <f t="shared" si="202"/>
        <v>0</v>
      </c>
      <c r="CD376" s="102">
        <f t="shared" si="203"/>
        <v>0</v>
      </c>
      <c r="CE376" s="100">
        <f t="shared" si="204"/>
        <v>0</v>
      </c>
      <c r="CF376" s="100">
        <f t="shared" si="205"/>
        <v>0</v>
      </c>
      <c r="CG376" s="100">
        <f t="shared" si="206"/>
        <v>0</v>
      </c>
      <c r="CH376" s="100">
        <f t="shared" si="207"/>
        <v>0</v>
      </c>
      <c r="CI376" s="100">
        <f t="shared" si="208"/>
        <v>0</v>
      </c>
      <c r="CJ376" s="103">
        <f t="shared" si="209"/>
        <v>0</v>
      </c>
      <c r="CK376" s="101">
        <f t="shared" si="210"/>
        <v>0</v>
      </c>
      <c r="CL376" s="103">
        <f t="shared" si="211"/>
        <v>0</v>
      </c>
      <c r="CM376" s="101" t="e">
        <f t="shared" si="212"/>
        <v>#DIV/0!</v>
      </c>
    </row>
    <row r="377" spans="2:91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8"/>
        <v>10</v>
      </c>
      <c r="AY377" s="100" t="e">
        <f t="shared" si="179"/>
        <v>#DIV/0!</v>
      </c>
      <c r="AZ377" s="101" t="e">
        <f t="shared" si="180"/>
        <v>#DIV/0!</v>
      </c>
      <c r="BA377" s="102">
        <f t="shared" si="181"/>
        <v>0</v>
      </c>
      <c r="BB377" s="100" t="e">
        <f t="shared" si="182"/>
        <v>#DIV/0!</v>
      </c>
      <c r="BC377" s="100">
        <f t="shared" si="183"/>
        <v>0</v>
      </c>
      <c r="BD377" s="100" t="e">
        <f t="shared" si="184"/>
        <v>#DIV/0!</v>
      </c>
      <c r="BE377" s="100">
        <f t="shared" si="185"/>
        <v>0</v>
      </c>
      <c r="BF377" s="100" t="e">
        <f t="shared" si="186"/>
        <v>#DIV/0!</v>
      </c>
      <c r="BG377" s="103" t="e">
        <f>+VLOOKUP(K377,'Código Barras'!$C$3:$D$1694,1,0)</f>
        <v>#N/A</v>
      </c>
      <c r="BH377" s="101" t="e">
        <f t="shared" si="187"/>
        <v>#DIV/0!</v>
      </c>
      <c r="BI377" s="103" t="e">
        <f>+VLOOKUP(M377,'Código Barras'!$C$3:$D$1694,1,0)</f>
        <v>#N/A</v>
      </c>
      <c r="BJ377" s="101" t="e">
        <f t="shared" si="188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9"/>
        <v>0</v>
      </c>
      <c r="BQ377" s="103">
        <f t="shared" si="190"/>
        <v>0</v>
      </c>
      <c r="BR377" s="103">
        <f t="shared" si="191"/>
        <v>0</v>
      </c>
      <c r="BS377" s="103">
        <f t="shared" si="192"/>
        <v>0</v>
      </c>
      <c r="BT377" s="101">
        <f t="shared" si="193"/>
        <v>0</v>
      </c>
      <c r="BU377" s="101">
        <f t="shared" si="194"/>
        <v>0</v>
      </c>
      <c r="BV377" s="101">
        <f t="shared" si="195"/>
        <v>0</v>
      </c>
      <c r="BW377" s="101">
        <f t="shared" si="196"/>
        <v>0</v>
      </c>
      <c r="BX377" s="101">
        <f t="shared" si="197"/>
        <v>0</v>
      </c>
      <c r="BY377" s="101">
        <f t="shared" si="198"/>
        <v>0</v>
      </c>
      <c r="BZ377" s="101">
        <f t="shared" si="199"/>
        <v>0</v>
      </c>
      <c r="CA377" s="101">
        <f t="shared" si="200"/>
        <v>0</v>
      </c>
      <c r="CB377" s="100">
        <f t="shared" si="201"/>
        <v>0</v>
      </c>
      <c r="CC377" s="101">
        <f t="shared" si="202"/>
        <v>0</v>
      </c>
      <c r="CD377" s="102">
        <f t="shared" si="203"/>
        <v>0</v>
      </c>
      <c r="CE377" s="100">
        <f t="shared" si="204"/>
        <v>0</v>
      </c>
      <c r="CF377" s="100">
        <f t="shared" si="205"/>
        <v>0</v>
      </c>
      <c r="CG377" s="100">
        <f t="shared" si="206"/>
        <v>0</v>
      </c>
      <c r="CH377" s="100">
        <f t="shared" si="207"/>
        <v>0</v>
      </c>
      <c r="CI377" s="100">
        <f t="shared" si="208"/>
        <v>0</v>
      </c>
      <c r="CJ377" s="103">
        <f t="shared" si="209"/>
        <v>0</v>
      </c>
      <c r="CK377" s="101">
        <f t="shared" si="210"/>
        <v>0</v>
      </c>
      <c r="CL377" s="103">
        <f t="shared" si="211"/>
        <v>0</v>
      </c>
      <c r="CM377" s="101" t="e">
        <f t="shared" si="212"/>
        <v>#DIV/0!</v>
      </c>
    </row>
    <row r="378" spans="2:91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8"/>
        <v>10</v>
      </c>
      <c r="AY378" s="100" t="e">
        <f t="shared" si="179"/>
        <v>#DIV/0!</v>
      </c>
      <c r="AZ378" s="101" t="e">
        <f t="shared" si="180"/>
        <v>#DIV/0!</v>
      </c>
      <c r="BA378" s="102">
        <f t="shared" si="181"/>
        <v>0</v>
      </c>
      <c r="BB378" s="100" t="e">
        <f t="shared" si="182"/>
        <v>#DIV/0!</v>
      </c>
      <c r="BC378" s="100">
        <f t="shared" si="183"/>
        <v>0</v>
      </c>
      <c r="BD378" s="100" t="e">
        <f t="shared" si="184"/>
        <v>#DIV/0!</v>
      </c>
      <c r="BE378" s="100">
        <f t="shared" si="185"/>
        <v>0</v>
      </c>
      <c r="BF378" s="100" t="e">
        <f t="shared" si="186"/>
        <v>#DIV/0!</v>
      </c>
      <c r="BG378" s="103" t="e">
        <f>+VLOOKUP(K378,'Código Barras'!$C$3:$D$1694,1,0)</f>
        <v>#N/A</v>
      </c>
      <c r="BH378" s="101" t="e">
        <f t="shared" si="187"/>
        <v>#DIV/0!</v>
      </c>
      <c r="BI378" s="103" t="e">
        <f>+VLOOKUP(M378,'Código Barras'!$C$3:$D$1694,1,0)</f>
        <v>#N/A</v>
      </c>
      <c r="BJ378" s="101" t="e">
        <f t="shared" si="188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9"/>
        <v>0</v>
      </c>
      <c r="BQ378" s="103">
        <f t="shared" si="190"/>
        <v>0</v>
      </c>
      <c r="BR378" s="103">
        <f t="shared" si="191"/>
        <v>0</v>
      </c>
      <c r="BS378" s="103">
        <f t="shared" si="192"/>
        <v>0</v>
      </c>
      <c r="BT378" s="101">
        <f t="shared" si="193"/>
        <v>0</v>
      </c>
      <c r="BU378" s="101">
        <f t="shared" si="194"/>
        <v>0</v>
      </c>
      <c r="BV378" s="101">
        <f t="shared" si="195"/>
        <v>0</v>
      </c>
      <c r="BW378" s="101">
        <f t="shared" si="196"/>
        <v>0</v>
      </c>
      <c r="BX378" s="101">
        <f t="shared" si="197"/>
        <v>0</v>
      </c>
      <c r="BY378" s="101">
        <f t="shared" si="198"/>
        <v>0</v>
      </c>
      <c r="BZ378" s="101">
        <f t="shared" si="199"/>
        <v>0</v>
      </c>
      <c r="CA378" s="101">
        <f t="shared" si="200"/>
        <v>0</v>
      </c>
      <c r="CB378" s="100">
        <f t="shared" si="201"/>
        <v>0</v>
      </c>
      <c r="CC378" s="101">
        <f t="shared" si="202"/>
        <v>0</v>
      </c>
      <c r="CD378" s="102">
        <f t="shared" si="203"/>
        <v>0</v>
      </c>
      <c r="CE378" s="100">
        <f t="shared" si="204"/>
        <v>0</v>
      </c>
      <c r="CF378" s="100">
        <f t="shared" si="205"/>
        <v>0</v>
      </c>
      <c r="CG378" s="100">
        <f t="shared" si="206"/>
        <v>0</v>
      </c>
      <c r="CH378" s="100">
        <f t="shared" si="207"/>
        <v>0</v>
      </c>
      <c r="CI378" s="100">
        <f t="shared" si="208"/>
        <v>0</v>
      </c>
      <c r="CJ378" s="103">
        <f t="shared" si="209"/>
        <v>0</v>
      </c>
      <c r="CK378" s="101">
        <f t="shared" si="210"/>
        <v>0</v>
      </c>
      <c r="CL378" s="103">
        <f t="shared" si="211"/>
        <v>0</v>
      </c>
      <c r="CM378" s="101" t="e">
        <f t="shared" si="212"/>
        <v>#DIV/0!</v>
      </c>
    </row>
    <row r="379" spans="2:91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8"/>
        <v>10</v>
      </c>
      <c r="AY379" s="100" t="e">
        <f t="shared" si="179"/>
        <v>#DIV/0!</v>
      </c>
      <c r="AZ379" s="101" t="e">
        <f t="shared" si="180"/>
        <v>#DIV/0!</v>
      </c>
      <c r="BA379" s="102">
        <f t="shared" si="181"/>
        <v>0</v>
      </c>
      <c r="BB379" s="100" t="e">
        <f t="shared" si="182"/>
        <v>#DIV/0!</v>
      </c>
      <c r="BC379" s="100">
        <f t="shared" si="183"/>
        <v>0</v>
      </c>
      <c r="BD379" s="100" t="e">
        <f t="shared" si="184"/>
        <v>#DIV/0!</v>
      </c>
      <c r="BE379" s="100">
        <f t="shared" si="185"/>
        <v>0</v>
      </c>
      <c r="BF379" s="100" t="e">
        <f t="shared" si="186"/>
        <v>#DIV/0!</v>
      </c>
      <c r="BG379" s="103" t="e">
        <f>+VLOOKUP(K379,'Código Barras'!$C$3:$D$1694,1,0)</f>
        <v>#N/A</v>
      </c>
      <c r="BH379" s="101" t="e">
        <f t="shared" si="187"/>
        <v>#DIV/0!</v>
      </c>
      <c r="BI379" s="103" t="e">
        <f>+VLOOKUP(M379,'Código Barras'!$C$3:$D$1694,1,0)</f>
        <v>#N/A</v>
      </c>
      <c r="BJ379" s="101" t="e">
        <f t="shared" si="188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9"/>
        <v>0</v>
      </c>
      <c r="BQ379" s="103">
        <f t="shared" si="190"/>
        <v>0</v>
      </c>
      <c r="BR379" s="103">
        <f t="shared" si="191"/>
        <v>0</v>
      </c>
      <c r="BS379" s="103">
        <f t="shared" si="192"/>
        <v>0</v>
      </c>
      <c r="BT379" s="101">
        <f t="shared" si="193"/>
        <v>0</v>
      </c>
      <c r="BU379" s="101">
        <f t="shared" si="194"/>
        <v>0</v>
      </c>
      <c r="BV379" s="101">
        <f t="shared" si="195"/>
        <v>0</v>
      </c>
      <c r="BW379" s="101">
        <f t="shared" si="196"/>
        <v>0</v>
      </c>
      <c r="BX379" s="101">
        <f t="shared" si="197"/>
        <v>0</v>
      </c>
      <c r="BY379" s="101">
        <f t="shared" si="198"/>
        <v>0</v>
      </c>
      <c r="BZ379" s="101">
        <f t="shared" si="199"/>
        <v>0</v>
      </c>
      <c r="CA379" s="101">
        <f t="shared" si="200"/>
        <v>0</v>
      </c>
      <c r="CB379" s="100">
        <f t="shared" si="201"/>
        <v>0</v>
      </c>
      <c r="CC379" s="101">
        <f t="shared" si="202"/>
        <v>0</v>
      </c>
      <c r="CD379" s="102">
        <f t="shared" si="203"/>
        <v>0</v>
      </c>
      <c r="CE379" s="100">
        <f t="shared" si="204"/>
        <v>0</v>
      </c>
      <c r="CF379" s="100">
        <f t="shared" si="205"/>
        <v>0</v>
      </c>
      <c r="CG379" s="100">
        <f t="shared" si="206"/>
        <v>0</v>
      </c>
      <c r="CH379" s="100">
        <f t="shared" si="207"/>
        <v>0</v>
      </c>
      <c r="CI379" s="100">
        <f t="shared" si="208"/>
        <v>0</v>
      </c>
      <c r="CJ379" s="103">
        <f t="shared" si="209"/>
        <v>0</v>
      </c>
      <c r="CK379" s="101">
        <f t="shared" si="210"/>
        <v>0</v>
      </c>
      <c r="CL379" s="103">
        <f t="shared" si="211"/>
        <v>0</v>
      </c>
      <c r="CM379" s="101" t="e">
        <f t="shared" si="212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352"/>
  <sheetViews>
    <sheetView tabSelected="1" zoomScale="70" zoomScaleNormal="70" workbookViewId="0">
      <selection activeCell="G212" activeCellId="1" sqref="E12:E212 G12:G212"/>
    </sheetView>
  </sheetViews>
  <sheetFormatPr baseColWidth="10" defaultColWidth="11" defaultRowHeight="14.25" x14ac:dyDescent="0.2"/>
  <cols>
    <col min="1" max="1" width="8.5" style="8" customWidth="1"/>
    <col min="2" max="2" width="23.125" style="8" customWidth="1"/>
    <col min="3" max="3" width="25.375" style="8" customWidth="1"/>
    <col min="4" max="4" width="15.625" style="8" customWidth="1"/>
    <col min="5" max="5" width="28" style="8" bestFit="1" customWidth="1"/>
    <col min="6" max="6" width="20.75" style="8" customWidth="1"/>
    <col min="7" max="7" width="17.75" style="8" bestFit="1" customWidth="1"/>
    <col min="8" max="8" width="12.75" style="8" customWidth="1"/>
    <col min="9" max="9" width="14.625" style="8" customWidth="1"/>
    <col min="10" max="10" width="14" style="8" customWidth="1"/>
    <col min="11" max="12" width="10.875" style="8" customWidth="1"/>
    <col min="13" max="13" width="19.375" style="8" bestFit="1" customWidth="1"/>
    <col min="14" max="16" width="10.875" style="8" customWidth="1"/>
    <col min="17" max="24" width="11" style="8"/>
    <col min="25" max="25" width="8.5" style="8" customWidth="1"/>
    <col min="26" max="26" width="23.125" style="8" customWidth="1"/>
    <col min="27" max="27" width="25.375" style="8" customWidth="1"/>
    <col min="28" max="28" width="15.625" style="8" customWidth="1"/>
    <col min="29" max="29" width="13.5" style="8" bestFit="1" customWidth="1"/>
    <col min="30" max="30" width="20.75" style="8" customWidth="1"/>
    <col min="31" max="31" width="19.375" style="8" bestFit="1" customWidth="1"/>
    <col min="32" max="32" width="12.75" style="8" customWidth="1"/>
    <col min="33" max="33" width="14.625" style="8" customWidth="1"/>
    <col min="34" max="34" width="14" style="8" customWidth="1"/>
    <col min="35" max="36" width="10.875" style="8" customWidth="1"/>
    <col min="37" max="37" width="12.5" style="8" bestFit="1" customWidth="1"/>
    <col min="38" max="40" width="10.875" style="8" customWidth="1"/>
    <col min="41" max="16384" width="11" style="8"/>
  </cols>
  <sheetData>
    <row r="2" spans="1:44" x14ac:dyDescent="0.2">
      <c r="B2" s="7" t="s">
        <v>384</v>
      </c>
    </row>
    <row r="3" spans="1:44" x14ac:dyDescent="0.2">
      <c r="B3" s="7" t="s">
        <v>385</v>
      </c>
    </row>
    <row r="4" spans="1:44" x14ac:dyDescent="0.2">
      <c r="B4" s="7" t="s">
        <v>386</v>
      </c>
    </row>
    <row r="5" spans="1:44" x14ac:dyDescent="0.2">
      <c r="M5" s="33">
        <v>43282</v>
      </c>
      <c r="N5" s="34"/>
      <c r="O5" s="34"/>
      <c r="P5" s="35"/>
      <c r="Q5" s="36"/>
      <c r="R5" s="35"/>
      <c r="AK5" s="33" t="s">
        <v>5</v>
      </c>
      <c r="AL5" s="34"/>
      <c r="AM5" s="34"/>
      <c r="AN5" s="35"/>
      <c r="AO5" s="36"/>
      <c r="AP5" s="35"/>
    </row>
    <row r="6" spans="1:44" s="37" customFormat="1" ht="42.75" x14ac:dyDescent="0.2">
      <c r="B6" s="38" t="s">
        <v>331</v>
      </c>
      <c r="C6" s="9" t="s">
        <v>387</v>
      </c>
      <c r="D6" s="9" t="s">
        <v>334</v>
      </c>
      <c r="E6" s="9" t="s">
        <v>388</v>
      </c>
      <c r="F6" s="9" t="s">
        <v>389</v>
      </c>
      <c r="G6" s="9" t="s">
        <v>390</v>
      </c>
      <c r="H6" s="39" t="s">
        <v>6</v>
      </c>
      <c r="I6" s="40" t="s">
        <v>84</v>
      </c>
      <c r="J6" s="9" t="s">
        <v>391</v>
      </c>
      <c r="K6" s="19" t="s">
        <v>392</v>
      </c>
      <c r="L6" s="19" t="s">
        <v>393</v>
      </c>
      <c r="M6" s="9" t="s">
        <v>394</v>
      </c>
      <c r="N6" s="9" t="s">
        <v>7</v>
      </c>
      <c r="O6" s="9" t="s">
        <v>8</v>
      </c>
      <c r="P6" s="39" t="s">
        <v>9</v>
      </c>
      <c r="Q6" s="39" t="s">
        <v>10</v>
      </c>
      <c r="R6" s="39" t="s">
        <v>11</v>
      </c>
      <c r="S6" s="9" t="s">
        <v>12</v>
      </c>
      <c r="T6" s="9" t="s">
        <v>395</v>
      </c>
      <c r="Z6" s="38" t="s">
        <v>331</v>
      </c>
      <c r="AA6" s="9" t="s">
        <v>387</v>
      </c>
      <c r="AB6" s="9" t="s">
        <v>334</v>
      </c>
      <c r="AC6" s="9" t="s">
        <v>388</v>
      </c>
      <c r="AD6" s="9" t="s">
        <v>389</v>
      </c>
      <c r="AE6" s="9" t="s">
        <v>390</v>
      </c>
      <c r="AF6" s="39" t="s">
        <v>6</v>
      </c>
      <c r="AG6" s="40" t="s">
        <v>84</v>
      </c>
      <c r="AH6" s="9" t="s">
        <v>391</v>
      </c>
      <c r="AI6" s="19" t="s">
        <v>392</v>
      </c>
      <c r="AJ6" s="19" t="s">
        <v>393</v>
      </c>
      <c r="AK6" s="9" t="s">
        <v>394</v>
      </c>
      <c r="AL6" s="9" t="s">
        <v>7</v>
      </c>
      <c r="AM6" s="9" t="s">
        <v>8</v>
      </c>
      <c r="AN6" s="39" t="s">
        <v>9</v>
      </c>
      <c r="AO6" s="39" t="s">
        <v>10</v>
      </c>
      <c r="AP6" s="39" t="s">
        <v>11</v>
      </c>
      <c r="AQ6" s="9" t="s">
        <v>12</v>
      </c>
      <c r="AR6" s="9" t="s">
        <v>395</v>
      </c>
    </row>
    <row r="7" spans="1:44" s="37" customFormat="1" ht="57" x14ac:dyDescent="0.2">
      <c r="A7" s="11" t="s">
        <v>396</v>
      </c>
      <c r="B7" s="24" t="s">
        <v>371</v>
      </c>
      <c r="C7" s="41" t="s">
        <v>397</v>
      </c>
      <c r="D7" s="41" t="s">
        <v>374</v>
      </c>
      <c r="E7" s="41" t="s">
        <v>376</v>
      </c>
      <c r="F7" s="41" t="s">
        <v>374</v>
      </c>
      <c r="G7" s="41" t="s">
        <v>375</v>
      </c>
      <c r="H7" s="41" t="s">
        <v>398</v>
      </c>
      <c r="I7" s="41" t="s">
        <v>399</v>
      </c>
      <c r="J7" s="41" t="s">
        <v>399</v>
      </c>
      <c r="K7" s="41" t="s">
        <v>400</v>
      </c>
      <c r="L7" s="41" t="s">
        <v>400</v>
      </c>
      <c r="M7" s="41" t="s">
        <v>375</v>
      </c>
      <c r="N7" s="41" t="s">
        <v>398</v>
      </c>
      <c r="O7" s="41" t="s">
        <v>398</v>
      </c>
      <c r="P7" s="41" t="s">
        <v>398</v>
      </c>
      <c r="Q7" s="41" t="s">
        <v>398</v>
      </c>
      <c r="R7" s="41" t="s">
        <v>398</v>
      </c>
      <c r="S7" s="41" t="s">
        <v>398</v>
      </c>
      <c r="T7" s="42" t="s">
        <v>401</v>
      </c>
      <c r="X7" s="93" t="s">
        <v>8198</v>
      </c>
      <c r="Y7" s="87" t="s">
        <v>396</v>
      </c>
      <c r="Z7" s="88" t="s">
        <v>371</v>
      </c>
      <c r="AA7" s="89" t="s">
        <v>397</v>
      </c>
      <c r="AB7" s="89" t="s">
        <v>374</v>
      </c>
      <c r="AC7" s="89" t="s">
        <v>376</v>
      </c>
      <c r="AD7" s="89" t="s">
        <v>374</v>
      </c>
      <c r="AE7" s="89" t="s">
        <v>375</v>
      </c>
      <c r="AF7" s="89" t="s">
        <v>398</v>
      </c>
      <c r="AG7" s="89" t="s">
        <v>399</v>
      </c>
      <c r="AH7" s="89" t="s">
        <v>399</v>
      </c>
      <c r="AI7" s="89" t="s">
        <v>400</v>
      </c>
      <c r="AJ7" s="89" t="s">
        <v>400</v>
      </c>
      <c r="AK7" s="89" t="s">
        <v>375</v>
      </c>
      <c r="AL7" s="89" t="s">
        <v>398</v>
      </c>
      <c r="AM7" s="89" t="s">
        <v>398</v>
      </c>
      <c r="AN7" s="89" t="s">
        <v>398</v>
      </c>
      <c r="AO7" s="89" t="s">
        <v>398</v>
      </c>
      <c r="AP7" s="89" t="s">
        <v>398</v>
      </c>
      <c r="AQ7" s="89" t="s">
        <v>398</v>
      </c>
      <c r="AR7" s="90" t="s">
        <v>401</v>
      </c>
    </row>
    <row r="8" spans="1:44" ht="28.5" x14ac:dyDescent="0.2">
      <c r="A8" s="12" t="s">
        <v>380</v>
      </c>
      <c r="B8" s="43"/>
      <c r="C8" s="43"/>
      <c r="D8" s="43"/>
      <c r="E8" s="43"/>
      <c r="F8" s="43"/>
      <c r="G8" s="43"/>
      <c r="H8" s="44" t="s">
        <v>13</v>
      </c>
      <c r="I8" s="43"/>
      <c r="J8" s="43" t="s">
        <v>13</v>
      </c>
      <c r="K8" s="43"/>
      <c r="L8" s="43"/>
      <c r="M8" s="43"/>
      <c r="N8" s="43" t="s">
        <v>14</v>
      </c>
      <c r="O8" s="43" t="s">
        <v>15</v>
      </c>
      <c r="P8" s="43" t="s">
        <v>402</v>
      </c>
      <c r="Q8" s="43" t="s">
        <v>16</v>
      </c>
      <c r="R8" s="43" t="s">
        <v>403</v>
      </c>
      <c r="S8" s="43" t="s">
        <v>15</v>
      </c>
      <c r="T8" s="43"/>
      <c r="Y8" s="12" t="s">
        <v>380</v>
      </c>
      <c r="Z8" s="43"/>
      <c r="AA8" s="43"/>
      <c r="AB8" s="43"/>
      <c r="AC8" s="43"/>
      <c r="AD8" s="43"/>
      <c r="AE8" s="43"/>
      <c r="AF8" s="44" t="s">
        <v>13</v>
      </c>
      <c r="AG8" s="43"/>
      <c r="AH8" s="43" t="s">
        <v>13</v>
      </c>
      <c r="AI8" s="43"/>
      <c r="AJ8" s="43"/>
      <c r="AK8" s="43"/>
      <c r="AL8" s="43" t="s">
        <v>14</v>
      </c>
      <c r="AM8" s="43" t="s">
        <v>15</v>
      </c>
      <c r="AN8" s="43" t="s">
        <v>402</v>
      </c>
      <c r="AO8" s="43" t="s">
        <v>16</v>
      </c>
      <c r="AP8" s="43" t="s">
        <v>403</v>
      </c>
      <c r="AQ8" s="43" t="s">
        <v>15</v>
      </c>
      <c r="AR8" s="43"/>
    </row>
    <row r="9" spans="1:44" ht="18.75" x14ac:dyDescent="0.3">
      <c r="B9" s="94">
        <v>1736</v>
      </c>
      <c r="C9" s="107" t="s">
        <v>8199</v>
      </c>
      <c r="D9" s="107" t="s">
        <v>8200</v>
      </c>
      <c r="E9" s="107" t="s">
        <v>321</v>
      </c>
      <c r="F9" s="108" t="s">
        <v>8201</v>
      </c>
      <c r="G9" s="108" t="s">
        <v>40</v>
      </c>
      <c r="H9" s="109">
        <v>220</v>
      </c>
      <c r="I9" s="110" t="s">
        <v>282</v>
      </c>
      <c r="J9" s="110" t="s">
        <v>286</v>
      </c>
      <c r="K9" s="111">
        <v>42736</v>
      </c>
      <c r="L9" s="110">
        <v>50040</v>
      </c>
      <c r="M9" s="109" t="str">
        <f ca="1">OFFSET('Código Barras'!$C$2,MATCH(G9,'Código Barras'!D3:D1694,0),0)</f>
        <v>SIC-0268</v>
      </c>
      <c r="N9" s="109">
        <v>0</v>
      </c>
      <c r="O9" s="109">
        <v>48.936016213086276</v>
      </c>
      <c r="P9" s="109">
        <v>0</v>
      </c>
      <c r="Q9" s="109">
        <v>20.724</v>
      </c>
      <c r="R9" s="112">
        <v>1014.15</v>
      </c>
      <c r="S9" s="109">
        <v>48.936016213086276</v>
      </c>
      <c r="T9" s="109"/>
      <c r="X9" s="92">
        <f ca="1">SUMPRODUCT(--(ISERROR(Z9:BN9)))</f>
        <v>0</v>
      </c>
      <c r="Z9" s="100">
        <f>IF(ISNUMBER(B9),B9,1/0)</f>
        <v>1736</v>
      </c>
      <c r="AA9" s="105" t="str">
        <f>+VLOOKUP(C9,'Código Licitaciones'!$J$7:$J$31,1,0)</f>
        <v>Aela Generación S.A.</v>
      </c>
      <c r="AB9" s="105" t="str">
        <f>+D9</f>
        <v>76.489.426-K</v>
      </c>
      <c r="AC9" s="105" t="str">
        <f>+VLOOKUP(E9,'Código Licitaciones'!$K$7:$K$50,1,0)</f>
        <v>Elecda</v>
      </c>
      <c r="AD9" s="105" t="str">
        <f>+F9</f>
        <v>96.541.920-9</v>
      </c>
      <c r="AE9" s="105" t="str">
        <f>+VLOOKUP(G9,'Código Licitaciones'!$L$7:$L$50,1,0)</f>
        <v>Diego de Almagro 220</v>
      </c>
      <c r="AF9" s="100">
        <f>IF(ISNUMBER(H9),H9,1/0)</f>
        <v>220</v>
      </c>
      <c r="AG9" s="105" t="str">
        <f>+VLOOKUP(I9,'Código Licitaciones'!$M$7:$M$50,1,0)</f>
        <v>2015/02</v>
      </c>
      <c r="AH9" s="105" t="str">
        <f>+VLOOKUP(J9,'Código Licitaciones'!$N$7:$N$50,1,0)</f>
        <v>BS4A</v>
      </c>
      <c r="AI9" s="105">
        <f t="shared" ref="AI9:AJ9" si="0">+K9</f>
        <v>42736</v>
      </c>
      <c r="AJ9" s="105">
        <f t="shared" si="0"/>
        <v>50040</v>
      </c>
      <c r="AK9" s="106" t="str">
        <f ca="1">+VLOOKUP(M9,'Código Barras'!$C$3:$C$1694,1,0)</f>
        <v>SIC-0268</v>
      </c>
      <c r="AL9" s="100">
        <f t="shared" ref="AL9:AQ9" si="1">IF(ISNUMBER(N9),N9,1/0)</f>
        <v>0</v>
      </c>
      <c r="AM9" s="100">
        <f t="shared" si="1"/>
        <v>48.936016213086276</v>
      </c>
      <c r="AN9" s="100">
        <f t="shared" si="1"/>
        <v>0</v>
      </c>
      <c r="AO9" s="100">
        <f t="shared" si="1"/>
        <v>20.724</v>
      </c>
      <c r="AP9" s="100">
        <f t="shared" si="1"/>
        <v>1014.15</v>
      </c>
      <c r="AQ9" s="100">
        <f t="shared" si="1"/>
        <v>48.936016213086276</v>
      </c>
      <c r="AR9" s="100" t="str">
        <f>VLOOKUP(C9&amp;E9&amp;G9&amp;I9&amp;J9,'Código Licitaciones'!$I$8:$I$4158,1,0)</f>
        <v>Aela Generación S.A.ElecdaDiego de Almagro 2202015/02BS4A</v>
      </c>
    </row>
    <row r="10" spans="1:44" ht="18.75" x14ac:dyDescent="0.3">
      <c r="B10" s="94">
        <v>1736</v>
      </c>
      <c r="C10" s="107" t="s">
        <v>8199</v>
      </c>
      <c r="D10" s="107" t="s">
        <v>8200</v>
      </c>
      <c r="E10" s="107" t="s">
        <v>321</v>
      </c>
      <c r="F10" s="108" t="s">
        <v>8201</v>
      </c>
      <c r="G10" s="108" t="s">
        <v>40</v>
      </c>
      <c r="H10" s="109">
        <v>220</v>
      </c>
      <c r="I10" s="110" t="s">
        <v>282</v>
      </c>
      <c r="J10" s="110" t="s">
        <v>287</v>
      </c>
      <c r="K10" s="111">
        <v>42736</v>
      </c>
      <c r="L10" s="110">
        <v>50040</v>
      </c>
      <c r="M10" s="109" t="str">
        <f ca="1">OFFSET('Código Barras'!$C$2,MATCH(G10,'Código Barras'!D4:D1695,0),0)</f>
        <v>SIC-0267</v>
      </c>
      <c r="N10" s="109">
        <v>0</v>
      </c>
      <c r="O10" s="109">
        <v>48.936000358792661</v>
      </c>
      <c r="P10" s="109">
        <v>0</v>
      </c>
      <c r="Q10" s="109">
        <v>22.297000000000001</v>
      </c>
      <c r="R10" s="112">
        <v>1091.126</v>
      </c>
      <c r="S10" s="109">
        <v>48.936000358792661</v>
      </c>
      <c r="T10" s="109"/>
      <c r="X10" s="92">
        <f t="shared" ref="X10:X76" ca="1" si="2">SUMPRODUCT(--(ISERROR(Z10:BN10)))</f>
        <v>0</v>
      </c>
      <c r="Z10" s="100">
        <f t="shared" ref="Z10:Z76" si="3">IF(ISNUMBER(B10),B10,1/0)</f>
        <v>1736</v>
      </c>
      <c r="AA10" s="105" t="str">
        <f>+VLOOKUP(C10,'Código Licitaciones'!$J$7:$J$31,1,0)</f>
        <v>Aela Generación S.A.</v>
      </c>
      <c r="AB10" s="105" t="str">
        <f t="shared" ref="AB10:AB76" si="4">+D10</f>
        <v>76.489.426-K</v>
      </c>
      <c r="AC10" s="105" t="str">
        <f>+VLOOKUP(E10,'Código Licitaciones'!$K$7:$K$50,1,0)</f>
        <v>Elecda</v>
      </c>
      <c r="AD10" s="105" t="str">
        <f t="shared" ref="AD10:AD76" si="5">+F10</f>
        <v>96.541.920-9</v>
      </c>
      <c r="AE10" s="105" t="str">
        <f>+VLOOKUP(G10,'Código Licitaciones'!$L$7:$L$50,1,0)</f>
        <v>Diego de Almagro 220</v>
      </c>
      <c r="AF10" s="100">
        <f t="shared" ref="AF10:AF76" si="6">IF(ISNUMBER(H10),H10,1/0)</f>
        <v>220</v>
      </c>
      <c r="AG10" s="105" t="str">
        <f>+VLOOKUP(I10,'Código Licitaciones'!$M$7:$M$50,1,0)</f>
        <v>2015/02</v>
      </c>
      <c r="AH10" s="105" t="str">
        <f>+VLOOKUP(J10,'Código Licitaciones'!$N$7:$N$50,1,0)</f>
        <v>BS4B</v>
      </c>
      <c r="AI10" s="105">
        <f t="shared" ref="AI10:AI76" si="7">+K10</f>
        <v>42736</v>
      </c>
      <c r="AJ10" s="105">
        <f t="shared" ref="AJ10:AJ76" si="8">+L10</f>
        <v>50040</v>
      </c>
      <c r="AK10" s="106" t="str">
        <f ca="1">+VLOOKUP(M10,'Código Barras'!$C$3:$C$1694,1,0)</f>
        <v>SIC-0267</v>
      </c>
      <c r="AL10" s="100">
        <f t="shared" ref="AL10:AL76" si="9">IF(ISNUMBER(N10),N10,1/0)</f>
        <v>0</v>
      </c>
      <c r="AM10" s="100">
        <f t="shared" ref="AM10:AM76" si="10">IF(ISNUMBER(O10),O10,1/0)</f>
        <v>48.936000358792661</v>
      </c>
      <c r="AN10" s="100">
        <f t="shared" ref="AN10:AN76" si="11">IF(ISNUMBER(P10),P10,1/0)</f>
        <v>0</v>
      </c>
      <c r="AO10" s="100">
        <f t="shared" ref="AO10:AO76" si="12">IF(ISNUMBER(Q10),Q10,1/0)</f>
        <v>22.297000000000001</v>
      </c>
      <c r="AP10" s="100">
        <f t="shared" ref="AP10:AP76" si="13">IF(ISNUMBER(R10),R10,1/0)</f>
        <v>1091.126</v>
      </c>
      <c r="AQ10" s="100">
        <f t="shared" ref="AQ10:AQ76" si="14">IF(ISNUMBER(S10),S10,1/0)</f>
        <v>48.936000358792661</v>
      </c>
      <c r="AR10" s="100" t="str">
        <f>VLOOKUP(C10&amp;E10&amp;G10&amp;I10&amp;J10,'Código Licitaciones'!$I$8:$I$4158,1,0)</f>
        <v>Aela Generación S.A.ElecdaDiego de Almagro 2202015/02BS4B</v>
      </c>
    </row>
    <row r="11" spans="1:44" ht="18.75" x14ac:dyDescent="0.3">
      <c r="B11" s="94">
        <v>1736</v>
      </c>
      <c r="C11" s="107" t="s">
        <v>8199</v>
      </c>
      <c r="D11" s="107" t="s">
        <v>8200</v>
      </c>
      <c r="E11" s="107" t="s">
        <v>321</v>
      </c>
      <c r="F11" s="108" t="s">
        <v>8201</v>
      </c>
      <c r="G11" s="108" t="s">
        <v>40</v>
      </c>
      <c r="H11" s="109">
        <v>220</v>
      </c>
      <c r="I11" s="110" t="s">
        <v>282</v>
      </c>
      <c r="J11" s="110" t="s">
        <v>288</v>
      </c>
      <c r="K11" s="111">
        <v>42736</v>
      </c>
      <c r="L11" s="110">
        <v>50040</v>
      </c>
      <c r="M11" s="109" t="str">
        <f ca="1">OFFSET('Código Barras'!$C$2,MATCH(G11,'Código Barras'!D5:D1696,0),0)</f>
        <v>SIC-0266</v>
      </c>
      <c r="N11" s="112">
        <v>4931.9366197183108</v>
      </c>
      <c r="O11" s="109">
        <v>48.936029043565348</v>
      </c>
      <c r="P11" s="109">
        <v>0.14199999999999999</v>
      </c>
      <c r="Q11" s="109">
        <v>15.976000000000001</v>
      </c>
      <c r="R11" s="112">
        <v>1482.1370000000002</v>
      </c>
      <c r="S11" s="109">
        <v>92.772721582373563</v>
      </c>
      <c r="T11" s="109"/>
      <c r="X11" s="92">
        <f t="shared" ca="1" si="2"/>
        <v>0</v>
      </c>
      <c r="Z11" s="100">
        <f t="shared" si="3"/>
        <v>1736</v>
      </c>
      <c r="AA11" s="105" t="str">
        <f>+VLOOKUP(C11,'Código Licitaciones'!$J$7:$J$31,1,0)</f>
        <v>Aela Generación S.A.</v>
      </c>
      <c r="AB11" s="105" t="str">
        <f t="shared" si="4"/>
        <v>76.489.426-K</v>
      </c>
      <c r="AC11" s="105" t="str">
        <f>+VLOOKUP(E11,'Código Licitaciones'!$K$7:$K$50,1,0)</f>
        <v>Elecda</v>
      </c>
      <c r="AD11" s="105" t="str">
        <f t="shared" si="5"/>
        <v>96.541.920-9</v>
      </c>
      <c r="AE11" s="105" t="str">
        <f>+VLOOKUP(G11,'Código Licitaciones'!$L$7:$L$50,1,0)</f>
        <v>Diego de Almagro 220</v>
      </c>
      <c r="AF11" s="100">
        <f t="shared" si="6"/>
        <v>220</v>
      </c>
      <c r="AG11" s="105" t="str">
        <f>+VLOOKUP(I11,'Código Licitaciones'!$M$7:$M$50,1,0)</f>
        <v>2015/02</v>
      </c>
      <c r="AH11" s="105" t="str">
        <f>+VLOOKUP(J11,'Código Licitaciones'!$N$7:$N$50,1,0)</f>
        <v>BS4C</v>
      </c>
      <c r="AI11" s="105">
        <f t="shared" si="7"/>
        <v>42736</v>
      </c>
      <c r="AJ11" s="105">
        <f t="shared" si="8"/>
        <v>50040</v>
      </c>
      <c r="AK11" s="106" t="str">
        <f ca="1">+VLOOKUP(M11,'Código Barras'!$C$3:$C$1694,1,0)</f>
        <v>SIC-0266</v>
      </c>
      <c r="AL11" s="100">
        <f t="shared" si="9"/>
        <v>4931.9366197183108</v>
      </c>
      <c r="AM11" s="100">
        <f t="shared" si="10"/>
        <v>48.936029043565348</v>
      </c>
      <c r="AN11" s="100">
        <f t="shared" si="11"/>
        <v>0.14199999999999999</v>
      </c>
      <c r="AO11" s="100">
        <f t="shared" si="12"/>
        <v>15.976000000000001</v>
      </c>
      <c r="AP11" s="100">
        <f t="shared" si="13"/>
        <v>1482.1370000000002</v>
      </c>
      <c r="AQ11" s="100">
        <f t="shared" si="14"/>
        <v>92.772721582373563</v>
      </c>
      <c r="AR11" s="100" t="str">
        <f>VLOOKUP(C11&amp;E11&amp;G11&amp;I11&amp;J11,'Código Licitaciones'!$I$8:$I$4158,1,0)</f>
        <v>Aela Generación S.A.ElecdaDiego de Almagro 2202015/02BS4C</v>
      </c>
    </row>
    <row r="12" spans="1:44" ht="18.75" x14ac:dyDescent="0.3">
      <c r="B12" s="94">
        <v>1735</v>
      </c>
      <c r="C12" s="107" t="s">
        <v>8199</v>
      </c>
      <c r="D12" s="107" t="s">
        <v>8200</v>
      </c>
      <c r="E12" s="107" t="s">
        <v>252</v>
      </c>
      <c r="F12" s="108" t="s">
        <v>8202</v>
      </c>
      <c r="G12" s="108" t="s">
        <v>41</v>
      </c>
      <c r="H12" s="109">
        <v>220</v>
      </c>
      <c r="I12" s="110" t="s">
        <v>282</v>
      </c>
      <c r="J12" s="110" t="s">
        <v>286</v>
      </c>
      <c r="K12" s="111">
        <v>42736</v>
      </c>
      <c r="L12" s="110">
        <v>50040</v>
      </c>
      <c r="M12" s="109" t="str">
        <f ca="1">OFFSET('Código Barras'!$C$2,MATCH(G12,'Código Barras'!D6:D1697,0),0)</f>
        <v>SIC-0115</v>
      </c>
      <c r="N12" s="109">
        <v>0</v>
      </c>
      <c r="O12" s="109">
        <v>49.284000696812086</v>
      </c>
      <c r="P12" s="109">
        <v>0</v>
      </c>
      <c r="Q12" s="112">
        <v>200.91499999999999</v>
      </c>
      <c r="R12" s="112">
        <v>9901.8950000000004</v>
      </c>
      <c r="S12" s="109">
        <v>49.284000696812086</v>
      </c>
      <c r="T12" s="109"/>
      <c r="X12" s="92">
        <f t="shared" ca="1" si="2"/>
        <v>1</v>
      </c>
      <c r="Z12" s="100">
        <f t="shared" si="3"/>
        <v>1735</v>
      </c>
      <c r="AA12" s="105" t="str">
        <f>+VLOOKUP(C12,'Código Licitaciones'!$J$7:$J$31,1,0)</f>
        <v>Aela Generación S.A.</v>
      </c>
      <c r="AB12" s="105" t="str">
        <f t="shared" si="4"/>
        <v>76.489.426-K</v>
      </c>
      <c r="AC12" s="105" t="str">
        <f>+VLOOKUP(E12,'Código Licitaciones'!$K$7:$K$50,1,0)</f>
        <v>Conafe</v>
      </c>
      <c r="AD12" s="105" t="str">
        <f t="shared" si="5"/>
        <v>91.143.000-2</v>
      </c>
      <c r="AE12" s="105" t="str">
        <f>+VLOOKUP(G12,'Código Licitaciones'!$L$7:$L$50,1,0)</f>
        <v>Cardones 220</v>
      </c>
      <c r="AF12" s="100">
        <f t="shared" si="6"/>
        <v>220</v>
      </c>
      <c r="AG12" s="105" t="str">
        <f>+VLOOKUP(I12,'Código Licitaciones'!$M$7:$M$50,1,0)</f>
        <v>2015/02</v>
      </c>
      <c r="AH12" s="105" t="str">
        <f>+VLOOKUP(J12,'Código Licitaciones'!$N$7:$N$50,1,0)</f>
        <v>BS4A</v>
      </c>
      <c r="AI12" s="105">
        <f t="shared" si="7"/>
        <v>42736</v>
      </c>
      <c r="AJ12" s="105">
        <f t="shared" si="8"/>
        <v>50040</v>
      </c>
      <c r="AK12" s="106" t="str">
        <f ca="1">+VLOOKUP(M12,'Código Barras'!$C$3:$C$1694,1,0)</f>
        <v>SIC-0115</v>
      </c>
      <c r="AL12" s="100">
        <f t="shared" si="9"/>
        <v>0</v>
      </c>
      <c r="AM12" s="100">
        <f t="shared" si="10"/>
        <v>49.284000696812086</v>
      </c>
      <c r="AN12" s="100">
        <f t="shared" si="11"/>
        <v>0</v>
      </c>
      <c r="AO12" s="100">
        <f t="shared" si="12"/>
        <v>200.91499999999999</v>
      </c>
      <c r="AP12" s="100">
        <f t="shared" si="13"/>
        <v>9901.8950000000004</v>
      </c>
      <c r="AQ12" s="100">
        <f t="shared" si="14"/>
        <v>49.284000696812086</v>
      </c>
      <c r="AR12" s="100" t="e">
        <f>VLOOKUP(C12&amp;E12&amp;G12&amp;I12&amp;J12,'Código Licitaciones'!$I$8:$I$4158,1,0)</f>
        <v>#N/A</v>
      </c>
    </row>
    <row r="13" spans="1:44" ht="18.75" x14ac:dyDescent="0.3">
      <c r="B13" s="94">
        <v>1735</v>
      </c>
      <c r="C13" s="107" t="s">
        <v>8199</v>
      </c>
      <c r="D13" s="107" t="s">
        <v>8200</v>
      </c>
      <c r="E13" s="107" t="s">
        <v>252</v>
      </c>
      <c r="F13" s="108" t="s">
        <v>8202</v>
      </c>
      <c r="G13" s="108" t="s">
        <v>66</v>
      </c>
      <c r="H13" s="109">
        <v>220</v>
      </c>
      <c r="I13" s="110" t="s">
        <v>282</v>
      </c>
      <c r="J13" s="110" t="s">
        <v>286</v>
      </c>
      <c r="K13" s="111">
        <v>42736</v>
      </c>
      <c r="L13" s="110">
        <v>50040</v>
      </c>
      <c r="M13" s="109" t="str">
        <f ca="1">OFFSET('Código Barras'!$C$2,MATCH(G13,'Código Barras'!D7:D1698,0),0)</f>
        <v>SIC-0556</v>
      </c>
      <c r="N13" s="109">
        <v>0</v>
      </c>
      <c r="O13" s="109">
        <v>49.732000220514294</v>
      </c>
      <c r="P13" s="109">
        <v>0</v>
      </c>
      <c r="Q13" s="109">
        <v>1668.826</v>
      </c>
      <c r="R13" s="112">
        <v>82994.054999999993</v>
      </c>
      <c r="S13" s="109">
        <v>49.732000220514294</v>
      </c>
      <c r="T13" s="109"/>
      <c r="X13" s="92">
        <f t="shared" ca="1" si="2"/>
        <v>0</v>
      </c>
      <c r="Z13" s="100">
        <f t="shared" si="3"/>
        <v>1735</v>
      </c>
      <c r="AA13" s="105" t="str">
        <f>+VLOOKUP(C13,'Código Licitaciones'!$J$7:$J$31,1,0)</f>
        <v>Aela Generación S.A.</v>
      </c>
      <c r="AB13" s="105" t="str">
        <f t="shared" si="4"/>
        <v>76.489.426-K</v>
      </c>
      <c r="AC13" s="105" t="str">
        <f>+VLOOKUP(E13,'Código Licitaciones'!$K$7:$K$50,1,0)</f>
        <v>Conafe</v>
      </c>
      <c r="AD13" s="105" t="str">
        <f t="shared" si="5"/>
        <v>91.143.000-2</v>
      </c>
      <c r="AE13" s="105" t="str">
        <f>+VLOOKUP(G13,'Código Licitaciones'!$L$7:$L$50,1,0)</f>
        <v>Los Vilos 220</v>
      </c>
      <c r="AF13" s="100">
        <f t="shared" si="6"/>
        <v>220</v>
      </c>
      <c r="AG13" s="105" t="str">
        <f>+VLOOKUP(I13,'Código Licitaciones'!$M$7:$M$50,1,0)</f>
        <v>2015/02</v>
      </c>
      <c r="AH13" s="105" t="str">
        <f>+VLOOKUP(J13,'Código Licitaciones'!$N$7:$N$50,1,0)</f>
        <v>BS4A</v>
      </c>
      <c r="AI13" s="105">
        <f t="shared" si="7"/>
        <v>42736</v>
      </c>
      <c r="AJ13" s="105">
        <f t="shared" si="8"/>
        <v>50040</v>
      </c>
      <c r="AK13" s="106" t="str">
        <f ca="1">+VLOOKUP(M13,'Código Barras'!$C$3:$C$1694,1,0)</f>
        <v>SIC-0556</v>
      </c>
      <c r="AL13" s="100">
        <f t="shared" si="9"/>
        <v>0</v>
      </c>
      <c r="AM13" s="100">
        <f t="shared" si="10"/>
        <v>49.732000220514294</v>
      </c>
      <c r="AN13" s="100">
        <f t="shared" si="11"/>
        <v>0</v>
      </c>
      <c r="AO13" s="100">
        <f t="shared" si="12"/>
        <v>1668.826</v>
      </c>
      <c r="AP13" s="100">
        <f t="shared" si="13"/>
        <v>82994.054999999993</v>
      </c>
      <c r="AQ13" s="100">
        <f t="shared" si="14"/>
        <v>49.732000220514294</v>
      </c>
      <c r="AR13" s="100" t="str">
        <f>VLOOKUP(C13&amp;E13&amp;G13&amp;I13&amp;J13,'Código Licitaciones'!$I$8:$I$4158,1,0)</f>
        <v>Aela Generación S.A.ConafeLos Vilos 2202015/02BS4A</v>
      </c>
    </row>
    <row r="14" spans="1:44" ht="18.75" x14ac:dyDescent="0.3">
      <c r="B14" s="94">
        <v>1735</v>
      </c>
      <c r="C14" s="107" t="s">
        <v>8199</v>
      </c>
      <c r="D14" s="107" t="s">
        <v>8200</v>
      </c>
      <c r="E14" s="107" t="s">
        <v>252</v>
      </c>
      <c r="F14" s="108" t="s">
        <v>8202</v>
      </c>
      <c r="G14" s="108" t="s">
        <v>42</v>
      </c>
      <c r="H14" s="109">
        <v>220</v>
      </c>
      <c r="I14" s="110" t="s">
        <v>282</v>
      </c>
      <c r="J14" s="110" t="s">
        <v>286</v>
      </c>
      <c r="K14" s="111">
        <v>42736</v>
      </c>
      <c r="L14" s="110">
        <v>50040</v>
      </c>
      <c r="M14" s="109" t="str">
        <f ca="1">OFFSET('Código Barras'!$C$2,MATCH(G14,'Código Barras'!D8:D1699,0),0)</f>
        <v>SIC-0574</v>
      </c>
      <c r="N14" s="109">
        <v>0</v>
      </c>
      <c r="O14" s="109">
        <v>48.17299946700728</v>
      </c>
      <c r="P14" s="109">
        <v>0</v>
      </c>
      <c r="Q14" s="109">
        <v>842.41300000000001</v>
      </c>
      <c r="R14" s="112">
        <v>40581.561000000002</v>
      </c>
      <c r="S14" s="109">
        <v>48.17299946700728</v>
      </c>
      <c r="T14" s="109"/>
      <c r="X14" s="92">
        <f t="shared" ca="1" si="2"/>
        <v>0</v>
      </c>
      <c r="Z14" s="100">
        <f t="shared" si="3"/>
        <v>1735</v>
      </c>
      <c r="AA14" s="105" t="str">
        <f>+VLOOKUP(C14,'Código Licitaciones'!$J$7:$J$31,1,0)</f>
        <v>Aela Generación S.A.</v>
      </c>
      <c r="AB14" s="105" t="str">
        <f t="shared" si="4"/>
        <v>76.489.426-K</v>
      </c>
      <c r="AC14" s="105" t="str">
        <f>+VLOOKUP(E14,'Código Licitaciones'!$K$7:$K$50,1,0)</f>
        <v>Conafe</v>
      </c>
      <c r="AD14" s="105" t="str">
        <f t="shared" si="5"/>
        <v>91.143.000-2</v>
      </c>
      <c r="AE14" s="105" t="str">
        <f>+VLOOKUP(G14,'Código Licitaciones'!$L$7:$L$50,1,0)</f>
        <v>Maitencillo 220</v>
      </c>
      <c r="AF14" s="100">
        <f t="shared" si="6"/>
        <v>220</v>
      </c>
      <c r="AG14" s="105" t="str">
        <f>+VLOOKUP(I14,'Código Licitaciones'!$M$7:$M$50,1,0)</f>
        <v>2015/02</v>
      </c>
      <c r="AH14" s="105" t="str">
        <f>+VLOOKUP(J14,'Código Licitaciones'!$N$7:$N$50,1,0)</f>
        <v>BS4A</v>
      </c>
      <c r="AI14" s="105">
        <f t="shared" si="7"/>
        <v>42736</v>
      </c>
      <c r="AJ14" s="105">
        <f t="shared" si="8"/>
        <v>50040</v>
      </c>
      <c r="AK14" s="106" t="str">
        <f ca="1">+VLOOKUP(M14,'Código Barras'!$C$3:$C$1694,1,0)</f>
        <v>SIC-0574</v>
      </c>
      <c r="AL14" s="100">
        <f t="shared" si="9"/>
        <v>0</v>
      </c>
      <c r="AM14" s="100">
        <f t="shared" si="10"/>
        <v>48.17299946700728</v>
      </c>
      <c r="AN14" s="100">
        <f t="shared" si="11"/>
        <v>0</v>
      </c>
      <c r="AO14" s="100">
        <f t="shared" si="12"/>
        <v>842.41300000000001</v>
      </c>
      <c r="AP14" s="100">
        <f t="shared" si="13"/>
        <v>40581.561000000002</v>
      </c>
      <c r="AQ14" s="100">
        <f t="shared" si="14"/>
        <v>48.17299946700728</v>
      </c>
      <c r="AR14" s="100" t="str">
        <f>VLOOKUP(C14&amp;E14&amp;G14&amp;I14&amp;J14,'Código Licitaciones'!$I$8:$I$4158,1,0)</f>
        <v>Aela Generación S.A.ConafeMaitencillo 2202015/02BS4A</v>
      </c>
    </row>
    <row r="15" spans="1:44" ht="18.75" x14ac:dyDescent="0.3">
      <c r="B15" s="94">
        <v>1735</v>
      </c>
      <c r="C15" s="107" t="s">
        <v>8199</v>
      </c>
      <c r="D15" s="107" t="s">
        <v>8200</v>
      </c>
      <c r="E15" s="107" t="s">
        <v>252</v>
      </c>
      <c r="F15" s="108" t="s">
        <v>8202</v>
      </c>
      <c r="G15" s="108" t="s">
        <v>78</v>
      </c>
      <c r="H15" s="109">
        <v>220</v>
      </c>
      <c r="I15" s="110" t="s">
        <v>282</v>
      </c>
      <c r="J15" s="110" t="s">
        <v>286</v>
      </c>
      <c r="K15" s="111">
        <v>42736</v>
      </c>
      <c r="L15" s="110">
        <v>50040</v>
      </c>
      <c r="M15" s="109" t="str">
        <f ca="1">OFFSET('Código Barras'!$C$2,MATCH(G15,'Código Barras'!D9:D1700,0),0)</f>
        <v>SIC-0660</v>
      </c>
      <c r="N15" s="109">
        <v>0</v>
      </c>
      <c r="O15" s="109">
        <v>49.88199800491472</v>
      </c>
      <c r="P15" s="109">
        <v>0</v>
      </c>
      <c r="Q15" s="112">
        <v>41.100999999999999</v>
      </c>
      <c r="R15" s="112">
        <v>2050.1999999999998</v>
      </c>
      <c r="S15" s="109">
        <v>49.88199800491472</v>
      </c>
      <c r="T15" s="109"/>
      <c r="X15" s="92">
        <f t="shared" ca="1" si="2"/>
        <v>0</v>
      </c>
      <c r="Z15" s="100">
        <f t="shared" si="3"/>
        <v>1735</v>
      </c>
      <c r="AA15" s="105" t="str">
        <f>+VLOOKUP(C15,'Código Licitaciones'!$J$7:$J$31,1,0)</f>
        <v>Aela Generación S.A.</v>
      </c>
      <c r="AB15" s="105" t="str">
        <f t="shared" si="4"/>
        <v>76.489.426-K</v>
      </c>
      <c r="AC15" s="105" t="str">
        <f>+VLOOKUP(E15,'Código Licitaciones'!$K$7:$K$50,1,0)</f>
        <v>Conafe</v>
      </c>
      <c r="AD15" s="105" t="str">
        <f t="shared" si="5"/>
        <v>91.143.000-2</v>
      </c>
      <c r="AE15" s="105" t="str">
        <f>+VLOOKUP(G15,'Código Licitaciones'!$L$7:$L$50,1,0)</f>
        <v>Nogales 220</v>
      </c>
      <c r="AF15" s="100">
        <f t="shared" si="6"/>
        <v>220</v>
      </c>
      <c r="AG15" s="105" t="str">
        <f>+VLOOKUP(I15,'Código Licitaciones'!$M$7:$M$50,1,0)</f>
        <v>2015/02</v>
      </c>
      <c r="AH15" s="105" t="str">
        <f>+VLOOKUP(J15,'Código Licitaciones'!$N$7:$N$50,1,0)</f>
        <v>BS4A</v>
      </c>
      <c r="AI15" s="105">
        <f t="shared" si="7"/>
        <v>42736</v>
      </c>
      <c r="AJ15" s="105">
        <f t="shared" si="8"/>
        <v>50040</v>
      </c>
      <c r="AK15" s="106" t="str">
        <f ca="1">+VLOOKUP(M15,'Código Barras'!$C$3:$C$1694,1,0)</f>
        <v>SIC-0660</v>
      </c>
      <c r="AL15" s="100">
        <f t="shared" si="9"/>
        <v>0</v>
      </c>
      <c r="AM15" s="100">
        <f t="shared" si="10"/>
        <v>49.88199800491472</v>
      </c>
      <c r="AN15" s="100">
        <f t="shared" si="11"/>
        <v>0</v>
      </c>
      <c r="AO15" s="100">
        <f t="shared" si="12"/>
        <v>41.100999999999999</v>
      </c>
      <c r="AP15" s="100">
        <f t="shared" si="13"/>
        <v>2050.1999999999998</v>
      </c>
      <c r="AQ15" s="100">
        <f t="shared" si="14"/>
        <v>49.88199800491472</v>
      </c>
      <c r="AR15" s="100" t="str">
        <f>VLOOKUP(C15&amp;E15&amp;G15&amp;I15&amp;J15,'Código Licitaciones'!$I$8:$I$4158,1,0)</f>
        <v>Aela Generación S.A.ConafeNogales 2202015/02BS4A</v>
      </c>
    </row>
    <row r="16" spans="1:44" ht="18.75" x14ac:dyDescent="0.3">
      <c r="B16" s="94">
        <v>1735</v>
      </c>
      <c r="C16" s="107" t="s">
        <v>8199</v>
      </c>
      <c r="D16" s="107" t="s">
        <v>8200</v>
      </c>
      <c r="E16" s="107" t="s">
        <v>252</v>
      </c>
      <c r="F16" s="108" t="s">
        <v>8202</v>
      </c>
      <c r="G16" s="108" t="s">
        <v>43</v>
      </c>
      <c r="H16" s="109">
        <v>220</v>
      </c>
      <c r="I16" s="110" t="s">
        <v>282</v>
      </c>
      <c r="J16" s="110" t="s">
        <v>286</v>
      </c>
      <c r="K16" s="111">
        <v>42736</v>
      </c>
      <c r="L16" s="110">
        <v>50040</v>
      </c>
      <c r="M16" s="109" t="str">
        <f ca="1">OFFSET('Código Barras'!$C$2,MATCH(G16,'Código Barras'!D10:D1701,0),0)</f>
        <v>SIC-0692</v>
      </c>
      <c r="N16" s="109">
        <v>0</v>
      </c>
      <c r="O16" s="109">
        <v>50.538999918541307</v>
      </c>
      <c r="P16" s="109">
        <v>0</v>
      </c>
      <c r="Q16" s="112">
        <v>4149.3419999999996</v>
      </c>
      <c r="R16" s="112">
        <v>209703.595</v>
      </c>
      <c r="S16" s="109">
        <v>50.538999918541307</v>
      </c>
      <c r="T16" s="109"/>
      <c r="X16" s="92">
        <f t="shared" ca="1" si="2"/>
        <v>0</v>
      </c>
      <c r="Z16" s="100">
        <f t="shared" si="3"/>
        <v>1735</v>
      </c>
      <c r="AA16" s="105" t="str">
        <f>+VLOOKUP(C16,'Código Licitaciones'!$J$7:$J$31,1,0)</f>
        <v>Aela Generación S.A.</v>
      </c>
      <c r="AB16" s="105" t="str">
        <f t="shared" si="4"/>
        <v>76.489.426-K</v>
      </c>
      <c r="AC16" s="105" t="str">
        <f>+VLOOKUP(E16,'Código Licitaciones'!$K$7:$K$50,1,0)</f>
        <v>Conafe</v>
      </c>
      <c r="AD16" s="105" t="str">
        <f t="shared" si="5"/>
        <v>91.143.000-2</v>
      </c>
      <c r="AE16" s="105" t="str">
        <f>+VLOOKUP(G16,'Código Licitaciones'!$L$7:$L$50,1,0)</f>
        <v>Pan de Azucar 220</v>
      </c>
      <c r="AF16" s="100">
        <f t="shared" si="6"/>
        <v>220</v>
      </c>
      <c r="AG16" s="105" t="str">
        <f>+VLOOKUP(I16,'Código Licitaciones'!$M$7:$M$50,1,0)</f>
        <v>2015/02</v>
      </c>
      <c r="AH16" s="105" t="str">
        <f>+VLOOKUP(J16,'Código Licitaciones'!$N$7:$N$50,1,0)</f>
        <v>BS4A</v>
      </c>
      <c r="AI16" s="105">
        <f t="shared" si="7"/>
        <v>42736</v>
      </c>
      <c r="AJ16" s="105">
        <f t="shared" si="8"/>
        <v>50040</v>
      </c>
      <c r="AK16" s="106" t="str">
        <f ca="1">+VLOOKUP(M16,'Código Barras'!$C$3:$C$1694,1,0)</f>
        <v>SIC-0692</v>
      </c>
      <c r="AL16" s="100">
        <f t="shared" si="9"/>
        <v>0</v>
      </c>
      <c r="AM16" s="100">
        <f t="shared" si="10"/>
        <v>50.538999918541307</v>
      </c>
      <c r="AN16" s="100">
        <f t="shared" si="11"/>
        <v>0</v>
      </c>
      <c r="AO16" s="100">
        <f t="shared" si="12"/>
        <v>4149.3419999999996</v>
      </c>
      <c r="AP16" s="100">
        <f t="shared" si="13"/>
        <v>209703.595</v>
      </c>
      <c r="AQ16" s="100">
        <f t="shared" si="14"/>
        <v>50.538999918541307</v>
      </c>
      <c r="AR16" s="100" t="str">
        <f>VLOOKUP(C16&amp;E16&amp;G16&amp;I16&amp;J16,'Código Licitaciones'!$I$8:$I$4158,1,0)</f>
        <v>Aela Generación S.A.ConafePan de Azucar 2202015/02BS4A</v>
      </c>
    </row>
    <row r="17" spans="2:44" ht="18.75" x14ac:dyDescent="0.3">
      <c r="B17" s="94">
        <v>1735</v>
      </c>
      <c r="C17" s="107" t="s">
        <v>8199</v>
      </c>
      <c r="D17" s="107" t="s">
        <v>8200</v>
      </c>
      <c r="E17" s="107" t="s">
        <v>252</v>
      </c>
      <c r="F17" s="108" t="s">
        <v>8202</v>
      </c>
      <c r="G17" s="108" t="s">
        <v>30</v>
      </c>
      <c r="H17" s="109">
        <v>220</v>
      </c>
      <c r="I17" s="110" t="s">
        <v>282</v>
      </c>
      <c r="J17" s="110" t="s">
        <v>286</v>
      </c>
      <c r="K17" s="111">
        <v>42736</v>
      </c>
      <c r="L17" s="110">
        <v>50040</v>
      </c>
      <c r="M17" s="109" t="str">
        <f ca="1">OFFSET('Código Barras'!$C$2,MATCH(G17,'Código Barras'!D11:D1702,0),0)</f>
        <v>SIC-0842</v>
      </c>
      <c r="N17" s="109">
        <v>0</v>
      </c>
      <c r="O17" s="109">
        <v>49.836999964650737</v>
      </c>
      <c r="P17" s="109">
        <v>0</v>
      </c>
      <c r="Q17" s="112">
        <v>1753.9259999999999</v>
      </c>
      <c r="R17" s="112">
        <v>87410.41</v>
      </c>
      <c r="S17" s="109">
        <v>49.836999964650737</v>
      </c>
      <c r="T17" s="109"/>
      <c r="X17" s="92">
        <f t="shared" ca="1" si="2"/>
        <v>0</v>
      </c>
      <c r="Z17" s="100">
        <f t="shared" si="3"/>
        <v>1735</v>
      </c>
      <c r="AA17" s="105" t="str">
        <f>+VLOOKUP(C17,'Código Licitaciones'!$J$7:$J$31,1,0)</f>
        <v>Aela Generación S.A.</v>
      </c>
      <c r="AB17" s="105" t="str">
        <f t="shared" si="4"/>
        <v>76.489.426-K</v>
      </c>
      <c r="AC17" s="105" t="str">
        <f>+VLOOKUP(E17,'Código Licitaciones'!$K$7:$K$50,1,0)</f>
        <v>Conafe</v>
      </c>
      <c r="AD17" s="105" t="str">
        <f t="shared" si="5"/>
        <v>91.143.000-2</v>
      </c>
      <c r="AE17" s="105" t="str">
        <f>+VLOOKUP(G17,'Código Licitaciones'!$L$7:$L$50,1,0)</f>
        <v>Quillota 220</v>
      </c>
      <c r="AF17" s="100">
        <f t="shared" si="6"/>
        <v>220</v>
      </c>
      <c r="AG17" s="105" t="str">
        <f>+VLOOKUP(I17,'Código Licitaciones'!$M$7:$M$50,1,0)</f>
        <v>2015/02</v>
      </c>
      <c r="AH17" s="105" t="str">
        <f>+VLOOKUP(J17,'Código Licitaciones'!$N$7:$N$50,1,0)</f>
        <v>BS4A</v>
      </c>
      <c r="AI17" s="105">
        <f t="shared" si="7"/>
        <v>42736</v>
      </c>
      <c r="AJ17" s="105">
        <f t="shared" si="8"/>
        <v>50040</v>
      </c>
      <c r="AK17" s="106" t="str">
        <f ca="1">+VLOOKUP(M17,'Código Barras'!$C$3:$C$1694,1,0)</f>
        <v>SIC-0842</v>
      </c>
      <c r="AL17" s="100">
        <f t="shared" si="9"/>
        <v>0</v>
      </c>
      <c r="AM17" s="100">
        <f t="shared" si="10"/>
        <v>49.836999964650737</v>
      </c>
      <c r="AN17" s="100">
        <f t="shared" si="11"/>
        <v>0</v>
      </c>
      <c r="AO17" s="100">
        <f t="shared" si="12"/>
        <v>1753.9259999999999</v>
      </c>
      <c r="AP17" s="100">
        <f t="shared" si="13"/>
        <v>87410.41</v>
      </c>
      <c r="AQ17" s="100">
        <f t="shared" si="14"/>
        <v>49.836999964650737</v>
      </c>
      <c r="AR17" s="100" t="str">
        <f>VLOOKUP(C17&amp;E17&amp;G17&amp;I17&amp;J17,'Código Licitaciones'!$I$8:$I$4158,1,0)</f>
        <v>Aela Generación S.A.ConafeQuillota 2202015/02BS4A</v>
      </c>
    </row>
    <row r="18" spans="2:44" ht="18.75" x14ac:dyDescent="0.3">
      <c r="B18" s="94">
        <v>1735</v>
      </c>
      <c r="C18" s="107" t="s">
        <v>8199</v>
      </c>
      <c r="D18" s="107" t="s">
        <v>8200</v>
      </c>
      <c r="E18" s="107" t="s">
        <v>252</v>
      </c>
      <c r="F18" s="108" t="s">
        <v>8202</v>
      </c>
      <c r="G18" s="108" t="s">
        <v>244</v>
      </c>
      <c r="H18" s="109">
        <v>220</v>
      </c>
      <c r="I18" s="110" t="s">
        <v>282</v>
      </c>
      <c r="J18" s="110" t="s">
        <v>286</v>
      </c>
      <c r="K18" s="111">
        <v>42736</v>
      </c>
      <c r="L18" s="110">
        <v>50040</v>
      </c>
      <c r="M18" s="109" t="str">
        <f ca="1">OFFSET('Código Barras'!$C$2,MATCH(G18,'Código Barras'!D12:D1703,0),0)</f>
        <v>SIC-0614</v>
      </c>
      <c r="N18" s="109">
        <v>0</v>
      </c>
      <c r="O18" s="109">
        <v>49.428999749604081</v>
      </c>
      <c r="P18" s="109">
        <v>0</v>
      </c>
      <c r="Q18" s="109">
        <v>307.51299999999998</v>
      </c>
      <c r="R18" s="112">
        <v>15200.06</v>
      </c>
      <c r="S18" s="109">
        <v>49.428999749604081</v>
      </c>
      <c r="T18" s="109"/>
      <c r="X18" s="92">
        <f t="shared" ca="1" si="2"/>
        <v>0</v>
      </c>
      <c r="Z18" s="100">
        <f t="shared" si="3"/>
        <v>1735</v>
      </c>
      <c r="AA18" s="105" t="str">
        <f>+VLOOKUP(C18,'Código Licitaciones'!$J$7:$J$31,1,0)</f>
        <v>Aela Generación S.A.</v>
      </c>
      <c r="AB18" s="105" t="str">
        <f t="shared" si="4"/>
        <v>76.489.426-K</v>
      </c>
      <c r="AC18" s="105" t="str">
        <f>+VLOOKUP(E18,'Código Licitaciones'!$K$7:$K$50,1,0)</f>
        <v>Conafe</v>
      </c>
      <c r="AD18" s="105" t="str">
        <f t="shared" si="5"/>
        <v>91.143.000-2</v>
      </c>
      <c r="AE18" s="105" t="str">
        <f>+VLOOKUP(G18,'Código Licitaciones'!$L$7:$L$50,1,0)</f>
        <v>Melipilla 220</v>
      </c>
      <c r="AF18" s="100">
        <f t="shared" si="6"/>
        <v>220</v>
      </c>
      <c r="AG18" s="105" t="str">
        <f>+VLOOKUP(I18,'Código Licitaciones'!$M$7:$M$50,1,0)</f>
        <v>2015/02</v>
      </c>
      <c r="AH18" s="105" t="str">
        <f>+VLOOKUP(J18,'Código Licitaciones'!$N$7:$N$50,1,0)</f>
        <v>BS4A</v>
      </c>
      <c r="AI18" s="105">
        <f t="shared" si="7"/>
        <v>42736</v>
      </c>
      <c r="AJ18" s="105">
        <f t="shared" si="8"/>
        <v>50040</v>
      </c>
      <c r="AK18" s="106" t="str">
        <f ca="1">+VLOOKUP(M18,'Código Barras'!$C$3:$C$1694,1,0)</f>
        <v>SIC-0614</v>
      </c>
      <c r="AL18" s="100">
        <f t="shared" si="9"/>
        <v>0</v>
      </c>
      <c r="AM18" s="100">
        <f t="shared" si="10"/>
        <v>49.428999749604081</v>
      </c>
      <c r="AN18" s="100">
        <f t="shared" si="11"/>
        <v>0</v>
      </c>
      <c r="AO18" s="100">
        <f t="shared" si="12"/>
        <v>307.51299999999998</v>
      </c>
      <c r="AP18" s="100">
        <f t="shared" si="13"/>
        <v>15200.06</v>
      </c>
      <c r="AQ18" s="100">
        <f t="shared" si="14"/>
        <v>49.428999749604081</v>
      </c>
      <c r="AR18" s="100" t="str">
        <f>VLOOKUP(C18&amp;E18&amp;G18&amp;I18&amp;J18,'Código Licitaciones'!$I$8:$I$4158,1,0)</f>
        <v>Aela Generación S.A.ConafeMelipilla 2202015/02BS4A</v>
      </c>
    </row>
    <row r="19" spans="2:44" ht="18.75" x14ac:dyDescent="0.3">
      <c r="B19" s="94">
        <v>1735</v>
      </c>
      <c r="C19" s="107" t="s">
        <v>8199</v>
      </c>
      <c r="D19" s="107" t="s">
        <v>8200</v>
      </c>
      <c r="E19" s="107" t="s">
        <v>252</v>
      </c>
      <c r="F19" s="108" t="s">
        <v>8202</v>
      </c>
      <c r="G19" s="108" t="s">
        <v>2415</v>
      </c>
      <c r="H19" s="109">
        <v>220</v>
      </c>
      <c r="I19" s="110" t="s">
        <v>282</v>
      </c>
      <c r="J19" s="110" t="s">
        <v>286</v>
      </c>
      <c r="K19" s="111">
        <v>42736</v>
      </c>
      <c r="L19" s="110">
        <v>50040</v>
      </c>
      <c r="M19" s="109" t="str">
        <f ca="1">OFFSET('Código Barras'!$C$2,MATCH(G19,'Código Barras'!D13:D1704,0),0)</f>
        <v>SIC-0536</v>
      </c>
      <c r="N19" s="109">
        <v>0</v>
      </c>
      <c r="O19" s="109">
        <v>50.295000220336348</v>
      </c>
      <c r="P19" s="109">
        <v>0</v>
      </c>
      <c r="Q19" s="109">
        <v>431.15899999999999</v>
      </c>
      <c r="R19" s="112">
        <v>21685.142</v>
      </c>
      <c r="S19" s="109">
        <v>50.295000220336348</v>
      </c>
      <c r="T19" s="109"/>
      <c r="X19" s="92">
        <f t="shared" ca="1" si="2"/>
        <v>2</v>
      </c>
      <c r="Z19" s="100">
        <f t="shared" si="3"/>
        <v>1735</v>
      </c>
      <c r="AA19" s="105" t="str">
        <f>+VLOOKUP(C19,'Código Licitaciones'!$J$7:$J$31,1,0)</f>
        <v>Aela Generación S.A.</v>
      </c>
      <c r="AB19" s="105" t="str">
        <f t="shared" si="4"/>
        <v>76.489.426-K</v>
      </c>
      <c r="AC19" s="105" t="str">
        <f>+VLOOKUP(E19,'Código Licitaciones'!$K$7:$K$50,1,0)</f>
        <v>Conafe</v>
      </c>
      <c r="AD19" s="105" t="str">
        <f t="shared" si="5"/>
        <v>91.143.000-2</v>
      </c>
      <c r="AE19" s="105" t="e">
        <f>+VLOOKUP(G19,'Código Licitaciones'!$L$7:$L$50,1,0)</f>
        <v>#N/A</v>
      </c>
      <c r="AF19" s="100">
        <f t="shared" si="6"/>
        <v>220</v>
      </c>
      <c r="AG19" s="105" t="str">
        <f>+VLOOKUP(I19,'Código Licitaciones'!$M$7:$M$50,1,0)</f>
        <v>2015/02</v>
      </c>
      <c r="AH19" s="105" t="str">
        <f>+VLOOKUP(J19,'Código Licitaciones'!$N$7:$N$50,1,0)</f>
        <v>BS4A</v>
      </c>
      <c r="AI19" s="105">
        <f t="shared" si="7"/>
        <v>42736</v>
      </c>
      <c r="AJ19" s="105">
        <f t="shared" si="8"/>
        <v>50040</v>
      </c>
      <c r="AK19" s="106" t="str">
        <f ca="1">+VLOOKUP(M19,'Código Barras'!$C$3:$C$1694,1,0)</f>
        <v>SIC-0536</v>
      </c>
      <c r="AL19" s="100">
        <f t="shared" si="9"/>
        <v>0</v>
      </c>
      <c r="AM19" s="100">
        <f t="shared" si="10"/>
        <v>50.295000220336348</v>
      </c>
      <c r="AN19" s="100">
        <f t="shared" si="11"/>
        <v>0</v>
      </c>
      <c r="AO19" s="100">
        <f t="shared" si="12"/>
        <v>431.15899999999999</v>
      </c>
      <c r="AP19" s="100">
        <f t="shared" si="13"/>
        <v>21685.142</v>
      </c>
      <c r="AQ19" s="100">
        <f t="shared" si="14"/>
        <v>50.295000220336348</v>
      </c>
      <c r="AR19" s="100" t="e">
        <f>VLOOKUP(C19&amp;E19&amp;G19&amp;I19&amp;J19,'Código Licitaciones'!$I$8:$I$4158,1,0)</f>
        <v>#N/A</v>
      </c>
    </row>
    <row r="20" spans="2:44" ht="18.75" x14ac:dyDescent="0.3">
      <c r="B20" s="94">
        <v>1735</v>
      </c>
      <c r="C20" s="107" t="s">
        <v>8199</v>
      </c>
      <c r="D20" s="107" t="s">
        <v>8200</v>
      </c>
      <c r="E20" s="107" t="s">
        <v>252</v>
      </c>
      <c r="F20" s="108" t="s">
        <v>8202</v>
      </c>
      <c r="G20" s="108" t="s">
        <v>41</v>
      </c>
      <c r="H20" s="109">
        <v>220</v>
      </c>
      <c r="I20" s="110" t="s">
        <v>282</v>
      </c>
      <c r="J20" s="110" t="s">
        <v>287</v>
      </c>
      <c r="K20" s="111">
        <v>42736</v>
      </c>
      <c r="L20" s="110">
        <v>50040</v>
      </c>
      <c r="M20" s="109" t="str">
        <f ca="1">OFFSET('Código Barras'!$C$2,MATCH(G20,'Código Barras'!D14:D1705,0),0)</f>
        <v>SIC-0107</v>
      </c>
      <c r="N20" s="109">
        <v>0</v>
      </c>
      <c r="O20" s="109">
        <v>49.284001149755674</v>
      </c>
      <c r="P20" s="109">
        <v>0</v>
      </c>
      <c r="Q20" s="112">
        <v>260.92500000000001</v>
      </c>
      <c r="R20" s="112">
        <v>12859.428</v>
      </c>
      <c r="S20" s="109">
        <v>49.284001149755674</v>
      </c>
      <c r="T20" s="109"/>
      <c r="X20" s="92">
        <f t="shared" ca="1" si="2"/>
        <v>1</v>
      </c>
      <c r="Z20" s="100">
        <f t="shared" si="3"/>
        <v>1735</v>
      </c>
      <c r="AA20" s="105" t="str">
        <f>+VLOOKUP(C20,'Código Licitaciones'!$J$7:$J$31,1,0)</f>
        <v>Aela Generación S.A.</v>
      </c>
      <c r="AB20" s="105" t="str">
        <f t="shared" si="4"/>
        <v>76.489.426-K</v>
      </c>
      <c r="AC20" s="105" t="str">
        <f>+VLOOKUP(E20,'Código Licitaciones'!$K$7:$K$50,1,0)</f>
        <v>Conafe</v>
      </c>
      <c r="AD20" s="105" t="str">
        <f t="shared" si="5"/>
        <v>91.143.000-2</v>
      </c>
      <c r="AE20" s="105" t="str">
        <f>+VLOOKUP(G20,'Código Licitaciones'!$L$7:$L$50,1,0)</f>
        <v>Cardones 220</v>
      </c>
      <c r="AF20" s="100">
        <f t="shared" si="6"/>
        <v>220</v>
      </c>
      <c r="AG20" s="105" t="str">
        <f>+VLOOKUP(I20,'Código Licitaciones'!$M$7:$M$50,1,0)</f>
        <v>2015/02</v>
      </c>
      <c r="AH20" s="105" t="str">
        <f>+VLOOKUP(J20,'Código Licitaciones'!$N$7:$N$50,1,0)</f>
        <v>BS4B</v>
      </c>
      <c r="AI20" s="105">
        <f t="shared" si="7"/>
        <v>42736</v>
      </c>
      <c r="AJ20" s="105">
        <f t="shared" si="8"/>
        <v>50040</v>
      </c>
      <c r="AK20" s="106" t="str">
        <f ca="1">+VLOOKUP(M20,'Código Barras'!$C$3:$C$1694,1,0)</f>
        <v>SIC-0107</v>
      </c>
      <c r="AL20" s="100">
        <f t="shared" si="9"/>
        <v>0</v>
      </c>
      <c r="AM20" s="100">
        <f t="shared" si="10"/>
        <v>49.284001149755674</v>
      </c>
      <c r="AN20" s="100">
        <f t="shared" si="11"/>
        <v>0</v>
      </c>
      <c r="AO20" s="100">
        <f t="shared" si="12"/>
        <v>260.92500000000001</v>
      </c>
      <c r="AP20" s="100">
        <f t="shared" si="13"/>
        <v>12859.428</v>
      </c>
      <c r="AQ20" s="100">
        <f t="shared" si="14"/>
        <v>49.284001149755674</v>
      </c>
      <c r="AR20" s="100" t="e">
        <f>VLOOKUP(C20&amp;E20&amp;G20&amp;I20&amp;J20,'Código Licitaciones'!$I$8:$I$4158,1,0)</f>
        <v>#N/A</v>
      </c>
    </row>
    <row r="21" spans="2:44" ht="18.75" x14ac:dyDescent="0.3">
      <c r="B21" s="94">
        <v>1735</v>
      </c>
      <c r="C21" s="107" t="s">
        <v>8199</v>
      </c>
      <c r="D21" s="107" t="s">
        <v>8200</v>
      </c>
      <c r="E21" s="107" t="s">
        <v>252</v>
      </c>
      <c r="F21" s="108" t="s">
        <v>8202</v>
      </c>
      <c r="G21" s="108" t="s">
        <v>66</v>
      </c>
      <c r="H21" s="109">
        <v>220</v>
      </c>
      <c r="I21" s="110" t="s">
        <v>282</v>
      </c>
      <c r="J21" s="110" t="s">
        <v>287</v>
      </c>
      <c r="K21" s="111">
        <v>42736</v>
      </c>
      <c r="L21" s="110">
        <v>50040</v>
      </c>
      <c r="M21" s="109" t="str">
        <f ca="1">OFFSET('Código Barras'!$C$2,MATCH(G21,'Código Barras'!D15:D1706,0),0)</f>
        <v>SIC-0548</v>
      </c>
      <c r="N21" s="109">
        <v>0</v>
      </c>
      <c r="O21" s="109">
        <v>49.732000097023615</v>
      </c>
      <c r="P21" s="109">
        <v>0</v>
      </c>
      <c r="Q21" s="112">
        <v>2226.2620000000002</v>
      </c>
      <c r="R21" s="112">
        <v>110716.462</v>
      </c>
      <c r="S21" s="109">
        <v>49.732000097023615</v>
      </c>
      <c r="T21" s="109"/>
      <c r="X21" s="92">
        <f t="shared" ca="1" si="2"/>
        <v>0</v>
      </c>
      <c r="Z21" s="100">
        <f t="shared" si="3"/>
        <v>1735</v>
      </c>
      <c r="AA21" s="105" t="str">
        <f>+VLOOKUP(C21,'Código Licitaciones'!$J$7:$J$31,1,0)</f>
        <v>Aela Generación S.A.</v>
      </c>
      <c r="AB21" s="105" t="str">
        <f t="shared" si="4"/>
        <v>76.489.426-K</v>
      </c>
      <c r="AC21" s="105" t="str">
        <f>+VLOOKUP(E21,'Código Licitaciones'!$K$7:$K$50,1,0)</f>
        <v>Conafe</v>
      </c>
      <c r="AD21" s="105" t="str">
        <f t="shared" si="5"/>
        <v>91.143.000-2</v>
      </c>
      <c r="AE21" s="105" t="str">
        <f>+VLOOKUP(G21,'Código Licitaciones'!$L$7:$L$50,1,0)</f>
        <v>Los Vilos 220</v>
      </c>
      <c r="AF21" s="100">
        <f t="shared" si="6"/>
        <v>220</v>
      </c>
      <c r="AG21" s="105" t="str">
        <f>+VLOOKUP(I21,'Código Licitaciones'!$M$7:$M$50,1,0)</f>
        <v>2015/02</v>
      </c>
      <c r="AH21" s="105" t="str">
        <f>+VLOOKUP(J21,'Código Licitaciones'!$N$7:$N$50,1,0)</f>
        <v>BS4B</v>
      </c>
      <c r="AI21" s="105">
        <f t="shared" si="7"/>
        <v>42736</v>
      </c>
      <c r="AJ21" s="105">
        <f t="shared" si="8"/>
        <v>50040</v>
      </c>
      <c r="AK21" s="106" t="str">
        <f ca="1">+VLOOKUP(M21,'Código Barras'!$C$3:$C$1694,1,0)</f>
        <v>SIC-0548</v>
      </c>
      <c r="AL21" s="100">
        <f t="shared" si="9"/>
        <v>0</v>
      </c>
      <c r="AM21" s="100">
        <f t="shared" si="10"/>
        <v>49.732000097023615</v>
      </c>
      <c r="AN21" s="100">
        <f t="shared" si="11"/>
        <v>0</v>
      </c>
      <c r="AO21" s="100">
        <f t="shared" si="12"/>
        <v>2226.2620000000002</v>
      </c>
      <c r="AP21" s="100">
        <f t="shared" si="13"/>
        <v>110716.462</v>
      </c>
      <c r="AQ21" s="100">
        <f t="shared" si="14"/>
        <v>49.732000097023615</v>
      </c>
      <c r="AR21" s="100" t="str">
        <f>VLOOKUP(C21&amp;E21&amp;G21&amp;I21&amp;J21,'Código Licitaciones'!$I$8:$I$4158,1,0)</f>
        <v>Aela Generación S.A.ConafeLos Vilos 2202015/02BS4B</v>
      </c>
    </row>
    <row r="22" spans="2:44" ht="18.75" x14ac:dyDescent="0.3">
      <c r="B22" s="94">
        <v>1735</v>
      </c>
      <c r="C22" s="107" t="s">
        <v>8199</v>
      </c>
      <c r="D22" s="107" t="s">
        <v>8200</v>
      </c>
      <c r="E22" s="107" t="s">
        <v>252</v>
      </c>
      <c r="F22" s="108" t="s">
        <v>8202</v>
      </c>
      <c r="G22" s="108" t="s">
        <v>42</v>
      </c>
      <c r="H22" s="109">
        <v>220</v>
      </c>
      <c r="I22" s="110" t="s">
        <v>282</v>
      </c>
      <c r="J22" s="110" t="s">
        <v>287</v>
      </c>
      <c r="K22" s="111">
        <v>42736</v>
      </c>
      <c r="L22" s="110">
        <v>50040</v>
      </c>
      <c r="M22" s="109" t="str">
        <f ca="1">OFFSET('Código Barras'!$C$2,MATCH(G22,'Código Barras'!D16:D1707,0),0)</f>
        <v>SIC-0566</v>
      </c>
      <c r="N22" s="112">
        <v>0</v>
      </c>
      <c r="O22" s="109">
        <v>48.172999635470958</v>
      </c>
      <c r="P22" s="109">
        <v>0</v>
      </c>
      <c r="Q22" s="112">
        <v>1094.5630000000001</v>
      </c>
      <c r="R22" s="112">
        <v>52728.383000000002</v>
      </c>
      <c r="S22" s="109">
        <v>48.172999635470958</v>
      </c>
      <c r="T22" s="109"/>
      <c r="X22" s="92">
        <f t="shared" ca="1" si="2"/>
        <v>0</v>
      </c>
      <c r="Z22" s="100">
        <f t="shared" si="3"/>
        <v>1735</v>
      </c>
      <c r="AA22" s="105" t="str">
        <f>+VLOOKUP(C22,'Código Licitaciones'!$J$7:$J$31,1,0)</f>
        <v>Aela Generación S.A.</v>
      </c>
      <c r="AB22" s="105" t="str">
        <f t="shared" si="4"/>
        <v>76.489.426-K</v>
      </c>
      <c r="AC22" s="105" t="str">
        <f>+VLOOKUP(E22,'Código Licitaciones'!$K$7:$K$50,1,0)</f>
        <v>Conafe</v>
      </c>
      <c r="AD22" s="105" t="str">
        <f t="shared" si="5"/>
        <v>91.143.000-2</v>
      </c>
      <c r="AE22" s="105" t="str">
        <f>+VLOOKUP(G22,'Código Licitaciones'!$L$7:$L$50,1,0)</f>
        <v>Maitencillo 220</v>
      </c>
      <c r="AF22" s="100">
        <f t="shared" si="6"/>
        <v>220</v>
      </c>
      <c r="AG22" s="105" t="str">
        <f>+VLOOKUP(I22,'Código Licitaciones'!$M$7:$M$50,1,0)</f>
        <v>2015/02</v>
      </c>
      <c r="AH22" s="105" t="str">
        <f>+VLOOKUP(J22,'Código Licitaciones'!$N$7:$N$50,1,0)</f>
        <v>BS4B</v>
      </c>
      <c r="AI22" s="105">
        <f t="shared" si="7"/>
        <v>42736</v>
      </c>
      <c r="AJ22" s="105">
        <f t="shared" si="8"/>
        <v>50040</v>
      </c>
      <c r="AK22" s="106" t="str">
        <f ca="1">+VLOOKUP(M22,'Código Barras'!$C$3:$C$1694,1,0)</f>
        <v>SIC-0566</v>
      </c>
      <c r="AL22" s="100">
        <f t="shared" si="9"/>
        <v>0</v>
      </c>
      <c r="AM22" s="100">
        <f t="shared" si="10"/>
        <v>48.172999635470958</v>
      </c>
      <c r="AN22" s="100">
        <f t="shared" si="11"/>
        <v>0</v>
      </c>
      <c r="AO22" s="100">
        <f t="shared" si="12"/>
        <v>1094.5630000000001</v>
      </c>
      <c r="AP22" s="100">
        <f t="shared" si="13"/>
        <v>52728.383000000002</v>
      </c>
      <c r="AQ22" s="100">
        <f t="shared" si="14"/>
        <v>48.172999635470958</v>
      </c>
      <c r="AR22" s="100" t="str">
        <f>VLOOKUP(C22&amp;E22&amp;G22&amp;I22&amp;J22,'Código Licitaciones'!$I$8:$I$4158,1,0)</f>
        <v>Aela Generación S.A.ConafeMaitencillo 2202015/02BS4B</v>
      </c>
    </row>
    <row r="23" spans="2:44" ht="18.75" x14ac:dyDescent="0.3">
      <c r="B23" s="94">
        <v>1735</v>
      </c>
      <c r="C23" s="107" t="s">
        <v>8199</v>
      </c>
      <c r="D23" s="107" t="s">
        <v>8200</v>
      </c>
      <c r="E23" s="107" t="s">
        <v>252</v>
      </c>
      <c r="F23" s="108" t="s">
        <v>8202</v>
      </c>
      <c r="G23" s="108" t="s">
        <v>78</v>
      </c>
      <c r="H23" s="109">
        <v>220</v>
      </c>
      <c r="I23" s="110" t="s">
        <v>282</v>
      </c>
      <c r="J23" s="110" t="s">
        <v>287</v>
      </c>
      <c r="K23" s="111">
        <v>42736</v>
      </c>
      <c r="L23" s="110">
        <v>50040</v>
      </c>
      <c r="M23" s="109" t="str">
        <f ca="1">OFFSET('Código Barras'!$C$2,MATCH(G23,'Código Barras'!D17:D1708,0),0)</f>
        <v>SIC-0652</v>
      </c>
      <c r="N23" s="112">
        <v>0</v>
      </c>
      <c r="O23" s="109">
        <v>49.881997947790396</v>
      </c>
      <c r="P23" s="109">
        <v>0</v>
      </c>
      <c r="Q23" s="109">
        <v>57.499000000000002</v>
      </c>
      <c r="R23" s="112">
        <v>2868.165</v>
      </c>
      <c r="S23" s="109">
        <v>49.881997947790396</v>
      </c>
      <c r="T23" s="109"/>
      <c r="X23" s="92">
        <f t="shared" ca="1" si="2"/>
        <v>0</v>
      </c>
      <c r="Z23" s="100">
        <f t="shared" si="3"/>
        <v>1735</v>
      </c>
      <c r="AA23" s="105" t="str">
        <f>+VLOOKUP(C23,'Código Licitaciones'!$J$7:$J$31,1,0)</f>
        <v>Aela Generación S.A.</v>
      </c>
      <c r="AB23" s="105" t="str">
        <f t="shared" si="4"/>
        <v>76.489.426-K</v>
      </c>
      <c r="AC23" s="105" t="str">
        <f>+VLOOKUP(E23,'Código Licitaciones'!$K$7:$K$50,1,0)</f>
        <v>Conafe</v>
      </c>
      <c r="AD23" s="105" t="str">
        <f t="shared" si="5"/>
        <v>91.143.000-2</v>
      </c>
      <c r="AE23" s="105" t="str">
        <f>+VLOOKUP(G23,'Código Licitaciones'!$L$7:$L$50,1,0)</f>
        <v>Nogales 220</v>
      </c>
      <c r="AF23" s="100">
        <f t="shared" si="6"/>
        <v>220</v>
      </c>
      <c r="AG23" s="105" t="str">
        <f>+VLOOKUP(I23,'Código Licitaciones'!$M$7:$M$50,1,0)</f>
        <v>2015/02</v>
      </c>
      <c r="AH23" s="105" t="str">
        <f>+VLOOKUP(J23,'Código Licitaciones'!$N$7:$N$50,1,0)</f>
        <v>BS4B</v>
      </c>
      <c r="AI23" s="105">
        <f t="shared" si="7"/>
        <v>42736</v>
      </c>
      <c r="AJ23" s="105">
        <f t="shared" si="8"/>
        <v>50040</v>
      </c>
      <c r="AK23" s="106" t="str">
        <f ca="1">+VLOOKUP(M23,'Código Barras'!$C$3:$C$1694,1,0)</f>
        <v>SIC-0652</v>
      </c>
      <c r="AL23" s="100">
        <f t="shared" si="9"/>
        <v>0</v>
      </c>
      <c r="AM23" s="100">
        <f t="shared" si="10"/>
        <v>49.881997947790396</v>
      </c>
      <c r="AN23" s="100">
        <f t="shared" si="11"/>
        <v>0</v>
      </c>
      <c r="AO23" s="100">
        <f t="shared" si="12"/>
        <v>57.499000000000002</v>
      </c>
      <c r="AP23" s="100">
        <f t="shared" si="13"/>
        <v>2868.165</v>
      </c>
      <c r="AQ23" s="100">
        <f t="shared" si="14"/>
        <v>49.881997947790396</v>
      </c>
      <c r="AR23" s="100" t="str">
        <f>VLOOKUP(C23&amp;E23&amp;G23&amp;I23&amp;J23,'Código Licitaciones'!$I$8:$I$4158,1,0)</f>
        <v>Aela Generación S.A.ConafeNogales 2202015/02BS4B</v>
      </c>
    </row>
    <row r="24" spans="2:44" ht="18.75" x14ac:dyDescent="0.3">
      <c r="B24" s="94">
        <v>1735</v>
      </c>
      <c r="C24" s="107" t="s">
        <v>8199</v>
      </c>
      <c r="D24" s="107" t="s">
        <v>8200</v>
      </c>
      <c r="E24" s="107" t="s">
        <v>252</v>
      </c>
      <c r="F24" s="108" t="s">
        <v>8202</v>
      </c>
      <c r="G24" s="108" t="s">
        <v>43</v>
      </c>
      <c r="H24" s="109">
        <v>220</v>
      </c>
      <c r="I24" s="110" t="s">
        <v>282</v>
      </c>
      <c r="J24" s="110" t="s">
        <v>287</v>
      </c>
      <c r="K24" s="111">
        <v>42736</v>
      </c>
      <c r="L24" s="110">
        <v>50040</v>
      </c>
      <c r="M24" s="109" t="str">
        <f ca="1">OFFSET('Código Barras'!$C$2,MATCH(G24,'Código Barras'!D18:D1709,0),0)</f>
        <v>SIC-0684</v>
      </c>
      <c r="N24" s="112">
        <v>0</v>
      </c>
      <c r="O24" s="109">
        <v>50.538999949274817</v>
      </c>
      <c r="P24" s="109">
        <v>0</v>
      </c>
      <c r="Q24" s="109">
        <v>5441.0839999999998</v>
      </c>
      <c r="R24" s="112">
        <v>274986.94400000002</v>
      </c>
      <c r="S24" s="109">
        <v>50.538999949274817</v>
      </c>
      <c r="T24" s="109"/>
      <c r="X24" s="92">
        <f t="shared" ca="1" si="2"/>
        <v>0</v>
      </c>
      <c r="Z24" s="100">
        <f t="shared" si="3"/>
        <v>1735</v>
      </c>
      <c r="AA24" s="105" t="str">
        <f>+VLOOKUP(C24,'Código Licitaciones'!$J$7:$J$31,1,0)</f>
        <v>Aela Generación S.A.</v>
      </c>
      <c r="AB24" s="105" t="str">
        <f t="shared" si="4"/>
        <v>76.489.426-K</v>
      </c>
      <c r="AC24" s="105" t="str">
        <f>+VLOOKUP(E24,'Código Licitaciones'!$K$7:$K$50,1,0)</f>
        <v>Conafe</v>
      </c>
      <c r="AD24" s="105" t="str">
        <f t="shared" si="5"/>
        <v>91.143.000-2</v>
      </c>
      <c r="AE24" s="105" t="str">
        <f>+VLOOKUP(G24,'Código Licitaciones'!$L$7:$L$50,1,0)</f>
        <v>Pan de Azucar 220</v>
      </c>
      <c r="AF24" s="100">
        <f t="shared" si="6"/>
        <v>220</v>
      </c>
      <c r="AG24" s="105" t="str">
        <f>+VLOOKUP(I24,'Código Licitaciones'!$M$7:$M$50,1,0)</f>
        <v>2015/02</v>
      </c>
      <c r="AH24" s="105" t="str">
        <f>+VLOOKUP(J24,'Código Licitaciones'!$N$7:$N$50,1,0)</f>
        <v>BS4B</v>
      </c>
      <c r="AI24" s="105">
        <f t="shared" si="7"/>
        <v>42736</v>
      </c>
      <c r="AJ24" s="105">
        <f t="shared" si="8"/>
        <v>50040</v>
      </c>
      <c r="AK24" s="106" t="str">
        <f ca="1">+VLOOKUP(M24,'Código Barras'!$C$3:$C$1694,1,0)</f>
        <v>SIC-0684</v>
      </c>
      <c r="AL24" s="100">
        <f t="shared" si="9"/>
        <v>0</v>
      </c>
      <c r="AM24" s="100">
        <f t="shared" si="10"/>
        <v>50.538999949274817</v>
      </c>
      <c r="AN24" s="100">
        <f t="shared" si="11"/>
        <v>0</v>
      </c>
      <c r="AO24" s="100">
        <f t="shared" si="12"/>
        <v>5441.0839999999998</v>
      </c>
      <c r="AP24" s="100">
        <f t="shared" si="13"/>
        <v>274986.94400000002</v>
      </c>
      <c r="AQ24" s="100">
        <f t="shared" si="14"/>
        <v>50.538999949274817</v>
      </c>
      <c r="AR24" s="100" t="str">
        <f>VLOOKUP(C24&amp;E24&amp;G24&amp;I24&amp;J24,'Código Licitaciones'!$I$8:$I$4158,1,0)</f>
        <v>Aela Generación S.A.ConafePan de Azucar 2202015/02BS4B</v>
      </c>
    </row>
    <row r="25" spans="2:44" ht="18.75" x14ac:dyDescent="0.3">
      <c r="B25" s="94">
        <v>1735</v>
      </c>
      <c r="C25" s="107" t="s">
        <v>8199</v>
      </c>
      <c r="D25" s="107" t="s">
        <v>8200</v>
      </c>
      <c r="E25" s="107" t="s">
        <v>252</v>
      </c>
      <c r="F25" s="108" t="s">
        <v>8202</v>
      </c>
      <c r="G25" s="108" t="s">
        <v>30</v>
      </c>
      <c r="H25" s="109">
        <v>220</v>
      </c>
      <c r="I25" s="110" t="s">
        <v>282</v>
      </c>
      <c r="J25" s="110" t="s">
        <v>287</v>
      </c>
      <c r="K25" s="111">
        <v>42736</v>
      </c>
      <c r="L25" s="110">
        <v>50040</v>
      </c>
      <c r="M25" s="109" t="str">
        <f ca="1">OFFSET('Código Barras'!$C$2,MATCH(G25,'Código Barras'!D19:D1710,0),0)</f>
        <v>SIC-0834</v>
      </c>
      <c r="N25" s="112">
        <v>0</v>
      </c>
      <c r="O25" s="109">
        <v>49.836999818689115</v>
      </c>
      <c r="P25" s="109">
        <v>0</v>
      </c>
      <c r="Q25" s="112">
        <v>2355.0709999999999</v>
      </c>
      <c r="R25" s="112">
        <v>117369.673</v>
      </c>
      <c r="S25" s="109">
        <v>49.836999818689115</v>
      </c>
      <c r="T25" s="109"/>
      <c r="X25" s="92">
        <f t="shared" ca="1" si="2"/>
        <v>0</v>
      </c>
      <c r="Z25" s="100">
        <f t="shared" si="3"/>
        <v>1735</v>
      </c>
      <c r="AA25" s="105" t="str">
        <f>+VLOOKUP(C25,'Código Licitaciones'!$J$7:$J$31,1,0)</f>
        <v>Aela Generación S.A.</v>
      </c>
      <c r="AB25" s="105" t="str">
        <f t="shared" si="4"/>
        <v>76.489.426-K</v>
      </c>
      <c r="AC25" s="105" t="str">
        <f>+VLOOKUP(E25,'Código Licitaciones'!$K$7:$K$50,1,0)</f>
        <v>Conafe</v>
      </c>
      <c r="AD25" s="105" t="str">
        <f t="shared" si="5"/>
        <v>91.143.000-2</v>
      </c>
      <c r="AE25" s="105" t="str">
        <f>+VLOOKUP(G25,'Código Licitaciones'!$L$7:$L$50,1,0)</f>
        <v>Quillota 220</v>
      </c>
      <c r="AF25" s="100">
        <f t="shared" si="6"/>
        <v>220</v>
      </c>
      <c r="AG25" s="105" t="str">
        <f>+VLOOKUP(I25,'Código Licitaciones'!$M$7:$M$50,1,0)</f>
        <v>2015/02</v>
      </c>
      <c r="AH25" s="105" t="str">
        <f>+VLOOKUP(J25,'Código Licitaciones'!$N$7:$N$50,1,0)</f>
        <v>BS4B</v>
      </c>
      <c r="AI25" s="105">
        <f t="shared" si="7"/>
        <v>42736</v>
      </c>
      <c r="AJ25" s="105">
        <f t="shared" si="8"/>
        <v>50040</v>
      </c>
      <c r="AK25" s="106" t="str">
        <f ca="1">+VLOOKUP(M25,'Código Barras'!$C$3:$C$1694,1,0)</f>
        <v>SIC-0834</v>
      </c>
      <c r="AL25" s="100">
        <f t="shared" si="9"/>
        <v>0</v>
      </c>
      <c r="AM25" s="100">
        <f t="shared" si="10"/>
        <v>49.836999818689115</v>
      </c>
      <c r="AN25" s="100">
        <f t="shared" si="11"/>
        <v>0</v>
      </c>
      <c r="AO25" s="100">
        <f t="shared" si="12"/>
        <v>2355.0709999999999</v>
      </c>
      <c r="AP25" s="100">
        <f t="shared" si="13"/>
        <v>117369.673</v>
      </c>
      <c r="AQ25" s="100">
        <f t="shared" si="14"/>
        <v>49.836999818689115</v>
      </c>
      <c r="AR25" s="100" t="str">
        <f>VLOOKUP(C25&amp;E25&amp;G25&amp;I25&amp;J25,'Código Licitaciones'!$I$8:$I$4158,1,0)</f>
        <v>Aela Generación S.A.ConafeQuillota 2202015/02BS4B</v>
      </c>
    </row>
    <row r="26" spans="2:44" ht="18.75" x14ac:dyDescent="0.3">
      <c r="B26" s="94">
        <v>1735</v>
      </c>
      <c r="C26" s="107" t="s">
        <v>8199</v>
      </c>
      <c r="D26" s="107" t="s">
        <v>8200</v>
      </c>
      <c r="E26" s="107" t="s">
        <v>252</v>
      </c>
      <c r="F26" s="108" t="s">
        <v>8202</v>
      </c>
      <c r="G26" s="108" t="s">
        <v>244</v>
      </c>
      <c r="H26" s="109">
        <v>220</v>
      </c>
      <c r="I26" s="110" t="s">
        <v>282</v>
      </c>
      <c r="J26" s="110" t="s">
        <v>287</v>
      </c>
      <c r="K26" s="111">
        <v>42736</v>
      </c>
      <c r="L26" s="110">
        <v>50040</v>
      </c>
      <c r="M26" s="109" t="str">
        <f ca="1">OFFSET('Código Barras'!$C$2,MATCH(G26,'Código Barras'!D20:D1711,0),0)</f>
        <v>SIC-0606</v>
      </c>
      <c r="N26" s="112">
        <v>0</v>
      </c>
      <c r="O26" s="109">
        <v>49.429000935783051</v>
      </c>
      <c r="P26" s="109">
        <v>0</v>
      </c>
      <c r="Q26" s="112">
        <v>431.72399999999999</v>
      </c>
      <c r="R26" s="112">
        <v>21339.686000000002</v>
      </c>
      <c r="S26" s="109">
        <v>49.429000935783051</v>
      </c>
      <c r="T26" s="109"/>
      <c r="X26" s="92">
        <f t="shared" ca="1" si="2"/>
        <v>0</v>
      </c>
      <c r="Z26" s="100">
        <f t="shared" si="3"/>
        <v>1735</v>
      </c>
      <c r="AA26" s="105" t="str">
        <f>+VLOOKUP(C26,'Código Licitaciones'!$J$7:$J$31,1,0)</f>
        <v>Aela Generación S.A.</v>
      </c>
      <c r="AB26" s="105" t="str">
        <f t="shared" si="4"/>
        <v>76.489.426-K</v>
      </c>
      <c r="AC26" s="105" t="str">
        <f>+VLOOKUP(E26,'Código Licitaciones'!$K$7:$K$50,1,0)</f>
        <v>Conafe</v>
      </c>
      <c r="AD26" s="105" t="str">
        <f t="shared" si="5"/>
        <v>91.143.000-2</v>
      </c>
      <c r="AE26" s="105" t="str">
        <f>+VLOOKUP(G26,'Código Licitaciones'!$L$7:$L$50,1,0)</f>
        <v>Melipilla 220</v>
      </c>
      <c r="AF26" s="100">
        <f t="shared" si="6"/>
        <v>220</v>
      </c>
      <c r="AG26" s="105" t="str">
        <f>+VLOOKUP(I26,'Código Licitaciones'!$M$7:$M$50,1,0)</f>
        <v>2015/02</v>
      </c>
      <c r="AH26" s="105" t="str">
        <f>+VLOOKUP(J26,'Código Licitaciones'!$N$7:$N$50,1,0)</f>
        <v>BS4B</v>
      </c>
      <c r="AI26" s="105">
        <f t="shared" si="7"/>
        <v>42736</v>
      </c>
      <c r="AJ26" s="105">
        <f t="shared" si="8"/>
        <v>50040</v>
      </c>
      <c r="AK26" s="106" t="str">
        <f ca="1">+VLOOKUP(M26,'Código Barras'!$C$3:$C$1694,1,0)</f>
        <v>SIC-0606</v>
      </c>
      <c r="AL26" s="100">
        <f t="shared" si="9"/>
        <v>0</v>
      </c>
      <c r="AM26" s="100">
        <f t="shared" si="10"/>
        <v>49.429000935783051</v>
      </c>
      <c r="AN26" s="100">
        <f t="shared" si="11"/>
        <v>0</v>
      </c>
      <c r="AO26" s="100">
        <f t="shared" si="12"/>
        <v>431.72399999999999</v>
      </c>
      <c r="AP26" s="100">
        <f t="shared" si="13"/>
        <v>21339.686000000002</v>
      </c>
      <c r="AQ26" s="100">
        <f t="shared" si="14"/>
        <v>49.429000935783051</v>
      </c>
      <c r="AR26" s="100" t="str">
        <f>VLOOKUP(C26&amp;E26&amp;G26&amp;I26&amp;J26,'Código Licitaciones'!$I$8:$I$4158,1,0)</f>
        <v>Aela Generación S.A.ConafeMelipilla 2202015/02BS4B</v>
      </c>
    </row>
    <row r="27" spans="2:44" ht="18.75" x14ac:dyDescent="0.3">
      <c r="B27" s="94">
        <v>1735</v>
      </c>
      <c r="C27" s="107" t="s">
        <v>8199</v>
      </c>
      <c r="D27" s="107" t="s">
        <v>8200</v>
      </c>
      <c r="E27" s="107" t="s">
        <v>252</v>
      </c>
      <c r="F27" s="108" t="s">
        <v>8202</v>
      </c>
      <c r="G27" s="108" t="s">
        <v>2415</v>
      </c>
      <c r="H27" s="109">
        <v>220</v>
      </c>
      <c r="I27" s="110" t="s">
        <v>282</v>
      </c>
      <c r="J27" s="110" t="s">
        <v>287</v>
      </c>
      <c r="K27" s="111">
        <v>42736</v>
      </c>
      <c r="L27" s="110">
        <v>50040</v>
      </c>
      <c r="M27" s="109" t="str">
        <f ca="1">OFFSET('Código Barras'!$C$2,MATCH(G27,'Código Barras'!D21:D1712,0),0)</f>
        <v>SIC-0528</v>
      </c>
      <c r="N27" s="109">
        <v>0</v>
      </c>
      <c r="O27" s="109">
        <v>50.294999396641359</v>
      </c>
      <c r="P27" s="109">
        <v>0</v>
      </c>
      <c r="Q27" s="109">
        <v>604.947</v>
      </c>
      <c r="R27" s="109">
        <v>30425.809000000001</v>
      </c>
      <c r="S27" s="109">
        <v>50.294999396641359</v>
      </c>
      <c r="T27" s="109"/>
      <c r="X27" s="92">
        <f t="shared" ca="1" si="2"/>
        <v>2</v>
      </c>
      <c r="Z27" s="100">
        <f t="shared" si="3"/>
        <v>1735</v>
      </c>
      <c r="AA27" s="105" t="str">
        <f>+VLOOKUP(C27,'Código Licitaciones'!$J$7:$J$31,1,0)</f>
        <v>Aela Generación S.A.</v>
      </c>
      <c r="AB27" s="105" t="str">
        <f t="shared" si="4"/>
        <v>76.489.426-K</v>
      </c>
      <c r="AC27" s="105" t="str">
        <f>+VLOOKUP(E27,'Código Licitaciones'!$K$7:$K$50,1,0)</f>
        <v>Conafe</v>
      </c>
      <c r="AD27" s="105" t="str">
        <f t="shared" si="5"/>
        <v>91.143.000-2</v>
      </c>
      <c r="AE27" s="105" t="e">
        <f>+VLOOKUP(G27,'Código Licitaciones'!$L$7:$L$50,1,0)</f>
        <v>#N/A</v>
      </c>
      <c r="AF27" s="100">
        <f t="shared" si="6"/>
        <v>220</v>
      </c>
      <c r="AG27" s="105" t="str">
        <f>+VLOOKUP(I27,'Código Licitaciones'!$M$7:$M$50,1,0)</f>
        <v>2015/02</v>
      </c>
      <c r="AH27" s="105" t="str">
        <f>+VLOOKUP(J27,'Código Licitaciones'!$N$7:$N$50,1,0)</f>
        <v>BS4B</v>
      </c>
      <c r="AI27" s="105">
        <f t="shared" si="7"/>
        <v>42736</v>
      </c>
      <c r="AJ27" s="105">
        <f t="shared" si="8"/>
        <v>50040</v>
      </c>
      <c r="AK27" s="106" t="str">
        <f ca="1">+VLOOKUP(M27,'Código Barras'!$C$3:$C$1694,1,0)</f>
        <v>SIC-0528</v>
      </c>
      <c r="AL27" s="100">
        <f t="shared" si="9"/>
        <v>0</v>
      </c>
      <c r="AM27" s="100">
        <f t="shared" si="10"/>
        <v>50.294999396641359</v>
      </c>
      <c r="AN27" s="100">
        <f t="shared" si="11"/>
        <v>0</v>
      </c>
      <c r="AO27" s="100">
        <f t="shared" si="12"/>
        <v>604.947</v>
      </c>
      <c r="AP27" s="100">
        <f t="shared" si="13"/>
        <v>30425.809000000001</v>
      </c>
      <c r="AQ27" s="100">
        <f t="shared" si="14"/>
        <v>50.294999396641359</v>
      </c>
      <c r="AR27" s="100" t="e">
        <f>VLOOKUP(C27&amp;E27&amp;G27&amp;I27&amp;J27,'Código Licitaciones'!$I$8:$I$4158,1,0)</f>
        <v>#N/A</v>
      </c>
    </row>
    <row r="28" spans="2:44" ht="18.75" x14ac:dyDescent="0.3">
      <c r="B28" s="94">
        <v>1735</v>
      </c>
      <c r="C28" s="107" t="s">
        <v>8199</v>
      </c>
      <c r="D28" s="107" t="s">
        <v>8200</v>
      </c>
      <c r="E28" s="107" t="s">
        <v>252</v>
      </c>
      <c r="F28" s="108" t="s">
        <v>8202</v>
      </c>
      <c r="G28" s="108" t="s">
        <v>41</v>
      </c>
      <c r="H28" s="109">
        <v>220</v>
      </c>
      <c r="I28" s="110" t="s">
        <v>282</v>
      </c>
      <c r="J28" s="110" t="s">
        <v>288</v>
      </c>
      <c r="K28" s="111">
        <v>42736</v>
      </c>
      <c r="L28" s="110">
        <v>50040</v>
      </c>
      <c r="M28" s="109" t="str">
        <f ca="1">OFFSET('Código Barras'!$C$2,MATCH(G28,'Código Barras'!D22:D1713,0),0)</f>
        <v>SIC-0099</v>
      </c>
      <c r="N28" s="109">
        <v>5128.721461187215</v>
      </c>
      <c r="O28" s="109">
        <v>49.28399796832673</v>
      </c>
      <c r="P28" s="109">
        <v>1.3140000000000001</v>
      </c>
      <c r="Q28" s="109">
        <v>153.56800000000001</v>
      </c>
      <c r="R28" s="112">
        <v>14307.585000000001</v>
      </c>
      <c r="S28" s="109">
        <v>93.167749791623251</v>
      </c>
      <c r="T28" s="109"/>
      <c r="X28" s="92">
        <f t="shared" ca="1" si="2"/>
        <v>1</v>
      </c>
      <c r="Z28" s="100">
        <f t="shared" si="3"/>
        <v>1735</v>
      </c>
      <c r="AA28" s="105" t="str">
        <f>+VLOOKUP(C28,'Código Licitaciones'!$J$7:$J$31,1,0)</f>
        <v>Aela Generación S.A.</v>
      </c>
      <c r="AB28" s="105" t="str">
        <f t="shared" si="4"/>
        <v>76.489.426-K</v>
      </c>
      <c r="AC28" s="105" t="str">
        <f>+VLOOKUP(E28,'Código Licitaciones'!$K$7:$K$50,1,0)</f>
        <v>Conafe</v>
      </c>
      <c r="AD28" s="105" t="str">
        <f t="shared" si="5"/>
        <v>91.143.000-2</v>
      </c>
      <c r="AE28" s="105" t="str">
        <f>+VLOOKUP(G28,'Código Licitaciones'!$L$7:$L$50,1,0)</f>
        <v>Cardones 220</v>
      </c>
      <c r="AF28" s="100">
        <f t="shared" si="6"/>
        <v>220</v>
      </c>
      <c r="AG28" s="105" t="str">
        <f>+VLOOKUP(I28,'Código Licitaciones'!$M$7:$M$50,1,0)</f>
        <v>2015/02</v>
      </c>
      <c r="AH28" s="105" t="str">
        <f>+VLOOKUP(J28,'Código Licitaciones'!$N$7:$N$50,1,0)</f>
        <v>BS4C</v>
      </c>
      <c r="AI28" s="105">
        <f t="shared" si="7"/>
        <v>42736</v>
      </c>
      <c r="AJ28" s="105">
        <f t="shared" si="8"/>
        <v>50040</v>
      </c>
      <c r="AK28" s="106" t="str">
        <f ca="1">+VLOOKUP(M28,'Código Barras'!$C$3:$C$1694,1,0)</f>
        <v>SIC-0099</v>
      </c>
      <c r="AL28" s="100">
        <f t="shared" si="9"/>
        <v>5128.721461187215</v>
      </c>
      <c r="AM28" s="100">
        <f t="shared" si="10"/>
        <v>49.28399796832673</v>
      </c>
      <c r="AN28" s="100">
        <f t="shared" si="11"/>
        <v>1.3140000000000001</v>
      </c>
      <c r="AO28" s="100">
        <f t="shared" si="12"/>
        <v>153.56800000000001</v>
      </c>
      <c r="AP28" s="100">
        <f t="shared" si="13"/>
        <v>14307.585000000001</v>
      </c>
      <c r="AQ28" s="100">
        <f t="shared" si="14"/>
        <v>93.167749791623251</v>
      </c>
      <c r="AR28" s="100" t="e">
        <f>VLOOKUP(C28&amp;E28&amp;G28&amp;I28&amp;J28,'Código Licitaciones'!$I$8:$I$4158,1,0)</f>
        <v>#N/A</v>
      </c>
    </row>
    <row r="29" spans="2:44" ht="18.75" x14ac:dyDescent="0.3">
      <c r="B29" s="94">
        <v>1735</v>
      </c>
      <c r="C29" s="107" t="s">
        <v>8199</v>
      </c>
      <c r="D29" s="107" t="s">
        <v>8200</v>
      </c>
      <c r="E29" s="107" t="s">
        <v>252</v>
      </c>
      <c r="F29" s="108" t="s">
        <v>8202</v>
      </c>
      <c r="G29" s="113" t="s">
        <v>66</v>
      </c>
      <c r="H29" s="109">
        <v>220</v>
      </c>
      <c r="I29" s="110" t="s">
        <v>282</v>
      </c>
      <c r="J29" s="110" t="s">
        <v>288</v>
      </c>
      <c r="K29" s="111">
        <v>42736</v>
      </c>
      <c r="L29" s="110">
        <v>50040</v>
      </c>
      <c r="M29" s="109" t="str">
        <f ca="1">OFFSET('Código Barras'!$C$2,MATCH(G29,'Código Barras'!D23:D1714,0),0)</f>
        <v>SIC-0540</v>
      </c>
      <c r="N29" s="109">
        <v>5220.566560170394</v>
      </c>
      <c r="O29" s="109">
        <v>49.731999613730885</v>
      </c>
      <c r="P29" s="109">
        <v>10.329000000000001</v>
      </c>
      <c r="Q29" s="109">
        <v>1221.9459999999999</v>
      </c>
      <c r="R29" s="109">
        <v>114693.04999999999</v>
      </c>
      <c r="S29" s="109">
        <v>93.860980763470721</v>
      </c>
      <c r="T29" s="109"/>
      <c r="X29" s="92">
        <f t="shared" ca="1" si="2"/>
        <v>0</v>
      </c>
      <c r="Z29" s="100">
        <f t="shared" si="3"/>
        <v>1735</v>
      </c>
      <c r="AA29" s="105" t="str">
        <f>+VLOOKUP(C29,'Código Licitaciones'!$J$7:$J$31,1,0)</f>
        <v>Aela Generación S.A.</v>
      </c>
      <c r="AB29" s="105" t="str">
        <f t="shared" ref="AB29" si="15">+D29</f>
        <v>76.489.426-K</v>
      </c>
      <c r="AC29" s="105" t="str">
        <f>+VLOOKUP(E29,'Código Licitaciones'!$K$7:$K$50,1,0)</f>
        <v>Conafe</v>
      </c>
      <c r="AD29" s="105" t="str">
        <f t="shared" ref="AD29" si="16">+F29</f>
        <v>91.143.000-2</v>
      </c>
      <c r="AE29" s="105" t="str">
        <f>+VLOOKUP(G29,'Código Licitaciones'!$L$7:$L$50,1,0)</f>
        <v>Los Vilos 220</v>
      </c>
      <c r="AF29" s="100">
        <f t="shared" ref="AF29" si="17">IF(ISNUMBER(H29),H29,1/0)</f>
        <v>220</v>
      </c>
      <c r="AG29" s="105" t="str">
        <f>+VLOOKUP(I29,'Código Licitaciones'!$M$7:$M$50,1,0)</f>
        <v>2015/02</v>
      </c>
      <c r="AH29" s="105" t="str">
        <f>+VLOOKUP(J29,'Código Licitaciones'!$N$7:$N$50,1,0)</f>
        <v>BS4C</v>
      </c>
      <c r="AI29" s="105">
        <f t="shared" ref="AI29" si="18">+K29</f>
        <v>42736</v>
      </c>
      <c r="AJ29" s="105">
        <f t="shared" ref="AJ29" si="19">+L29</f>
        <v>50040</v>
      </c>
      <c r="AK29" s="106" t="str">
        <f ca="1">+VLOOKUP(M29,'Código Barras'!$C$3:$C$1694,1,0)</f>
        <v>SIC-0540</v>
      </c>
      <c r="AL29" s="100">
        <f t="shared" ref="AL29" si="20">IF(ISNUMBER(N29),N29,1/0)</f>
        <v>5220.566560170394</v>
      </c>
      <c r="AM29" s="100">
        <f t="shared" ref="AM29" si="21">IF(ISNUMBER(O29),O29,1/0)</f>
        <v>49.731999613730885</v>
      </c>
      <c r="AN29" s="100">
        <f t="shared" ref="AN29" si="22">IF(ISNUMBER(P29),P29,1/0)</f>
        <v>10.329000000000001</v>
      </c>
      <c r="AO29" s="100">
        <f t="shared" ref="AO29" si="23">IF(ISNUMBER(Q29),Q29,1/0)</f>
        <v>1221.9459999999999</v>
      </c>
      <c r="AP29" s="100">
        <f t="shared" ref="AP29" si="24">IF(ISNUMBER(R29),R29,1/0)</f>
        <v>114693.04999999999</v>
      </c>
      <c r="AQ29" s="100">
        <f t="shared" ref="AQ29" si="25">IF(ISNUMBER(S29),S29,1/0)</f>
        <v>93.860980763470721</v>
      </c>
      <c r="AR29" s="100" t="str">
        <f>VLOOKUP(C29&amp;E29&amp;G29&amp;I29&amp;J29,'Código Licitaciones'!$I$8:$I$4158,1,0)</f>
        <v>Aela Generación S.A.ConafeLos Vilos 2202015/02BS4C</v>
      </c>
    </row>
    <row r="30" spans="2:44" ht="18.75" x14ac:dyDescent="0.3">
      <c r="B30" s="94">
        <v>1735</v>
      </c>
      <c r="C30" s="107" t="s">
        <v>8199</v>
      </c>
      <c r="D30" s="107" t="s">
        <v>8200</v>
      </c>
      <c r="E30" s="107" t="s">
        <v>252</v>
      </c>
      <c r="F30" s="108" t="s">
        <v>8202</v>
      </c>
      <c r="G30" s="108" t="s">
        <v>42</v>
      </c>
      <c r="H30" s="109">
        <v>220</v>
      </c>
      <c r="I30" s="110" t="s">
        <v>282</v>
      </c>
      <c r="J30" s="110" t="s">
        <v>288</v>
      </c>
      <c r="K30" s="111">
        <v>42736</v>
      </c>
      <c r="L30" s="110">
        <v>50040</v>
      </c>
      <c r="M30" s="109" t="str">
        <f ca="1">OFFSET('Código Barras'!$C$2,MATCH(G30,'Código Barras'!D24:D1715,0),0)</f>
        <v>SIC-0558</v>
      </c>
      <c r="N30" s="109">
        <v>5070.4885454545456</v>
      </c>
      <c r="O30" s="109">
        <v>48.173000450821583</v>
      </c>
      <c r="P30" s="109">
        <v>5.5</v>
      </c>
      <c r="Q30" s="109">
        <v>643.27</v>
      </c>
      <c r="R30" s="109">
        <v>58875.933000000005</v>
      </c>
      <c r="S30" s="109">
        <v>91.526004632580424</v>
      </c>
      <c r="T30" s="109"/>
      <c r="X30" s="92">
        <f t="shared" ca="1" si="2"/>
        <v>0</v>
      </c>
      <c r="Z30" s="100">
        <f t="shared" si="3"/>
        <v>1735</v>
      </c>
      <c r="AA30" s="105" t="str">
        <f>+VLOOKUP(C30,'Código Licitaciones'!$J$7:$J$31,1,0)</f>
        <v>Aela Generación S.A.</v>
      </c>
      <c r="AB30" s="105" t="str">
        <f t="shared" si="4"/>
        <v>76.489.426-K</v>
      </c>
      <c r="AC30" s="105" t="str">
        <f>+VLOOKUP(E30,'Código Licitaciones'!$K$7:$K$50,1,0)</f>
        <v>Conafe</v>
      </c>
      <c r="AD30" s="105" t="str">
        <f t="shared" si="5"/>
        <v>91.143.000-2</v>
      </c>
      <c r="AE30" s="105" t="str">
        <f>+VLOOKUP(G30,'Código Licitaciones'!$L$7:$L$50,1,0)</f>
        <v>Maitencillo 220</v>
      </c>
      <c r="AF30" s="100">
        <f t="shared" si="6"/>
        <v>220</v>
      </c>
      <c r="AG30" s="105" t="str">
        <f>+VLOOKUP(I30,'Código Licitaciones'!$M$7:$M$50,1,0)</f>
        <v>2015/02</v>
      </c>
      <c r="AH30" s="105" t="str">
        <f>+VLOOKUP(J30,'Código Licitaciones'!$N$7:$N$50,1,0)</f>
        <v>BS4C</v>
      </c>
      <c r="AI30" s="105">
        <f t="shared" si="7"/>
        <v>42736</v>
      </c>
      <c r="AJ30" s="105">
        <f t="shared" si="8"/>
        <v>50040</v>
      </c>
      <c r="AK30" s="106" t="str">
        <f ca="1">+VLOOKUP(M30,'Código Barras'!$C$3:$C$1694,1,0)</f>
        <v>SIC-0558</v>
      </c>
      <c r="AL30" s="100">
        <f t="shared" si="9"/>
        <v>5070.4885454545456</v>
      </c>
      <c r="AM30" s="100">
        <f t="shared" si="10"/>
        <v>48.173000450821583</v>
      </c>
      <c r="AN30" s="100">
        <f t="shared" si="11"/>
        <v>5.5</v>
      </c>
      <c r="AO30" s="100">
        <f t="shared" si="12"/>
        <v>643.27</v>
      </c>
      <c r="AP30" s="100">
        <f t="shared" si="13"/>
        <v>58875.933000000005</v>
      </c>
      <c r="AQ30" s="100">
        <f t="shared" si="14"/>
        <v>91.526004632580424</v>
      </c>
      <c r="AR30" s="100" t="str">
        <f>VLOOKUP(C30&amp;E30&amp;G30&amp;I30&amp;J30,'Código Licitaciones'!$I$8:$I$4158,1,0)</f>
        <v>Aela Generación S.A.ConafeMaitencillo 2202015/02BS4C</v>
      </c>
    </row>
    <row r="31" spans="2:44" ht="18.75" x14ac:dyDescent="0.3">
      <c r="B31" s="94">
        <v>1735</v>
      </c>
      <c r="C31" s="107" t="s">
        <v>8199</v>
      </c>
      <c r="D31" s="107" t="s">
        <v>8200</v>
      </c>
      <c r="E31" s="107" t="s">
        <v>252</v>
      </c>
      <c r="F31" s="108" t="s">
        <v>8202</v>
      </c>
      <c r="G31" s="108" t="s">
        <v>78</v>
      </c>
      <c r="H31" s="109">
        <v>220</v>
      </c>
      <c r="I31" s="110" t="s">
        <v>282</v>
      </c>
      <c r="J31" s="110" t="s">
        <v>288</v>
      </c>
      <c r="K31" s="111">
        <v>42736</v>
      </c>
      <c r="L31" s="110">
        <v>50040</v>
      </c>
      <c r="M31" s="109" t="str">
        <f ca="1">OFFSET('Código Barras'!$C$2,MATCH(G31,'Código Barras'!D25:D1716,0),0)</f>
        <v>SIC-0644</v>
      </c>
      <c r="N31" s="109">
        <v>5268.8417910447752</v>
      </c>
      <c r="O31" s="109">
        <v>49.882006498781479</v>
      </c>
      <c r="P31" s="109">
        <v>0.33500000000000002</v>
      </c>
      <c r="Q31" s="109">
        <v>34.468000000000004</v>
      </c>
      <c r="R31" s="112">
        <v>3484.395</v>
      </c>
      <c r="S31" s="109">
        <v>101.09072182894278</v>
      </c>
      <c r="T31" s="109"/>
      <c r="X31" s="92">
        <f t="shared" ca="1" si="2"/>
        <v>0</v>
      </c>
      <c r="Z31" s="100">
        <f t="shared" si="3"/>
        <v>1735</v>
      </c>
      <c r="AA31" s="105" t="str">
        <f>+VLOOKUP(C31,'Código Licitaciones'!$J$7:$J$31,1,0)</f>
        <v>Aela Generación S.A.</v>
      </c>
      <c r="AB31" s="105" t="str">
        <f t="shared" si="4"/>
        <v>76.489.426-K</v>
      </c>
      <c r="AC31" s="105" t="str">
        <f>+VLOOKUP(E31,'Código Licitaciones'!$K$7:$K$50,1,0)</f>
        <v>Conafe</v>
      </c>
      <c r="AD31" s="105" t="str">
        <f t="shared" si="5"/>
        <v>91.143.000-2</v>
      </c>
      <c r="AE31" s="105" t="str">
        <f>+VLOOKUP(G31,'Código Licitaciones'!$L$7:$L$50,1,0)</f>
        <v>Nogales 220</v>
      </c>
      <c r="AF31" s="100">
        <f t="shared" si="6"/>
        <v>220</v>
      </c>
      <c r="AG31" s="105" t="str">
        <f>+VLOOKUP(I31,'Código Licitaciones'!$M$7:$M$50,1,0)</f>
        <v>2015/02</v>
      </c>
      <c r="AH31" s="105" t="str">
        <f>+VLOOKUP(J31,'Código Licitaciones'!$N$7:$N$50,1,0)</f>
        <v>BS4C</v>
      </c>
      <c r="AI31" s="105">
        <f t="shared" si="7"/>
        <v>42736</v>
      </c>
      <c r="AJ31" s="105">
        <f t="shared" si="8"/>
        <v>50040</v>
      </c>
      <c r="AK31" s="106" t="str">
        <f ca="1">+VLOOKUP(M31,'Código Barras'!$C$3:$C$1694,1,0)</f>
        <v>SIC-0644</v>
      </c>
      <c r="AL31" s="100">
        <f t="shared" si="9"/>
        <v>5268.8417910447752</v>
      </c>
      <c r="AM31" s="100">
        <f t="shared" si="10"/>
        <v>49.882006498781479</v>
      </c>
      <c r="AN31" s="100">
        <f t="shared" si="11"/>
        <v>0.33500000000000002</v>
      </c>
      <c r="AO31" s="100">
        <f t="shared" si="12"/>
        <v>34.468000000000004</v>
      </c>
      <c r="AP31" s="100">
        <f t="shared" si="13"/>
        <v>3484.395</v>
      </c>
      <c r="AQ31" s="100">
        <f t="shared" si="14"/>
        <v>101.09072182894278</v>
      </c>
      <c r="AR31" s="100" t="str">
        <f>VLOOKUP(C31&amp;E31&amp;G31&amp;I31&amp;J31,'Código Licitaciones'!$I$8:$I$4158,1,0)</f>
        <v>Aela Generación S.A.ConafeNogales 2202015/02BS4C</v>
      </c>
    </row>
    <row r="32" spans="2:44" ht="18.75" x14ac:dyDescent="0.3">
      <c r="B32" s="94">
        <v>1735</v>
      </c>
      <c r="C32" s="107" t="s">
        <v>8199</v>
      </c>
      <c r="D32" s="107" t="s">
        <v>8200</v>
      </c>
      <c r="E32" s="107" t="s">
        <v>252</v>
      </c>
      <c r="F32" s="108" t="s">
        <v>8202</v>
      </c>
      <c r="G32" s="113" t="s">
        <v>43</v>
      </c>
      <c r="H32" s="109">
        <v>220</v>
      </c>
      <c r="I32" s="110" t="s">
        <v>282</v>
      </c>
      <c r="J32" s="110" t="s">
        <v>288</v>
      </c>
      <c r="K32" s="111">
        <v>42736</v>
      </c>
      <c r="L32" s="110">
        <v>50040</v>
      </c>
      <c r="M32" s="109" t="str">
        <f ca="1">OFFSET('Código Barras'!$C$2,MATCH(G32,'Código Barras'!D26:D1717,0),0)</f>
        <v>SIC-0676</v>
      </c>
      <c r="N32" s="109">
        <v>5237.3425943098782</v>
      </c>
      <c r="O32" s="109">
        <v>50.539000019615642</v>
      </c>
      <c r="P32" s="109">
        <v>26.959</v>
      </c>
      <c r="Q32" s="109">
        <v>3160.7420000000002</v>
      </c>
      <c r="R32" s="112">
        <v>300934.25899999996</v>
      </c>
      <c r="S32" s="109">
        <v>95.210004169906924</v>
      </c>
      <c r="T32" s="109"/>
      <c r="X32" s="92">
        <f t="shared" ca="1" si="2"/>
        <v>0</v>
      </c>
      <c r="Z32" s="100">
        <f t="shared" ref="Z32" si="26">IF(ISNUMBER(B32),B32,1/0)</f>
        <v>1735</v>
      </c>
      <c r="AA32" s="105" t="str">
        <f>+VLOOKUP(C32,'Código Licitaciones'!$J$7:$J$31,1,0)</f>
        <v>Aela Generación S.A.</v>
      </c>
      <c r="AB32" s="105" t="str">
        <f t="shared" ref="AB32" si="27">+D32</f>
        <v>76.489.426-K</v>
      </c>
      <c r="AC32" s="105" t="str">
        <f>+VLOOKUP(E32,'Código Licitaciones'!$K$7:$K$50,1,0)</f>
        <v>Conafe</v>
      </c>
      <c r="AD32" s="105" t="str">
        <f t="shared" ref="AD32" si="28">+F32</f>
        <v>91.143.000-2</v>
      </c>
      <c r="AE32" s="105" t="str">
        <f>+VLOOKUP(G32,'Código Licitaciones'!$L$7:$L$50,1,0)</f>
        <v>Pan de Azucar 220</v>
      </c>
      <c r="AF32" s="100">
        <f t="shared" ref="AF32" si="29">IF(ISNUMBER(H32),H32,1/0)</f>
        <v>220</v>
      </c>
      <c r="AG32" s="105" t="str">
        <f>+VLOOKUP(I32,'Código Licitaciones'!$M$7:$M$50,1,0)</f>
        <v>2015/02</v>
      </c>
      <c r="AH32" s="105" t="str">
        <f>+VLOOKUP(J32,'Código Licitaciones'!$N$7:$N$50,1,0)</f>
        <v>BS4C</v>
      </c>
      <c r="AI32" s="105">
        <f t="shared" ref="AI32" si="30">+K32</f>
        <v>42736</v>
      </c>
      <c r="AJ32" s="105">
        <f t="shared" ref="AJ32" si="31">+L32</f>
        <v>50040</v>
      </c>
      <c r="AK32" s="106" t="str">
        <f ca="1">+VLOOKUP(M32,'Código Barras'!$C$3:$C$1694,1,0)</f>
        <v>SIC-0676</v>
      </c>
      <c r="AL32" s="100">
        <f t="shared" ref="AL32" si="32">IF(ISNUMBER(N32),N32,1/0)</f>
        <v>5237.3425943098782</v>
      </c>
      <c r="AM32" s="100">
        <f t="shared" ref="AM32" si="33">IF(ISNUMBER(O32),O32,1/0)</f>
        <v>50.539000019615642</v>
      </c>
      <c r="AN32" s="100">
        <f t="shared" ref="AN32" si="34">IF(ISNUMBER(P32),P32,1/0)</f>
        <v>26.959</v>
      </c>
      <c r="AO32" s="100">
        <f t="shared" ref="AO32" si="35">IF(ISNUMBER(Q32),Q32,1/0)</f>
        <v>3160.7420000000002</v>
      </c>
      <c r="AP32" s="100">
        <f t="shared" ref="AP32" si="36">IF(ISNUMBER(R32),R32,1/0)</f>
        <v>300934.25899999996</v>
      </c>
      <c r="AQ32" s="100">
        <f t="shared" ref="AQ32" si="37">IF(ISNUMBER(S32),S32,1/0)</f>
        <v>95.210004169906924</v>
      </c>
      <c r="AR32" s="100" t="str">
        <f>VLOOKUP(C32&amp;E32&amp;G32&amp;I32&amp;J32,'Código Licitaciones'!$I$8:$I$4158,1,0)</f>
        <v>Aela Generación S.A.ConafePan de Azucar 2202015/02BS4C</v>
      </c>
    </row>
    <row r="33" spans="2:44" ht="18.75" x14ac:dyDescent="0.3">
      <c r="B33" s="94">
        <v>1735</v>
      </c>
      <c r="C33" s="107" t="s">
        <v>8199</v>
      </c>
      <c r="D33" s="107" t="s">
        <v>8200</v>
      </c>
      <c r="E33" s="107" t="s">
        <v>252</v>
      </c>
      <c r="F33" s="108" t="s">
        <v>8202</v>
      </c>
      <c r="G33" s="108" t="s">
        <v>30</v>
      </c>
      <c r="H33" s="109">
        <v>220</v>
      </c>
      <c r="I33" s="110" t="s">
        <v>282</v>
      </c>
      <c r="J33" s="110" t="s">
        <v>288</v>
      </c>
      <c r="K33" s="111">
        <v>42736</v>
      </c>
      <c r="L33" s="110">
        <v>50040</v>
      </c>
      <c r="M33" s="109" t="str">
        <f ca="1">OFFSET('Código Barras'!$C$2,MATCH(G33,'Código Barras'!D27:D1718,0),0)</f>
        <v>SIC-0826</v>
      </c>
      <c r="N33" s="112">
        <v>5280.4288678394223</v>
      </c>
      <c r="O33" s="109">
        <v>49.836999962709498</v>
      </c>
      <c r="P33" s="109">
        <v>11.085000000000001</v>
      </c>
      <c r="Q33" s="109">
        <v>1233.558</v>
      </c>
      <c r="R33" s="109">
        <v>120010.38400000001</v>
      </c>
      <c r="S33" s="109">
        <v>97.287994565314321</v>
      </c>
      <c r="T33" s="109"/>
      <c r="X33" s="92">
        <f t="shared" ca="1" si="2"/>
        <v>0</v>
      </c>
      <c r="Z33" s="100">
        <f t="shared" si="3"/>
        <v>1735</v>
      </c>
      <c r="AA33" s="105" t="str">
        <f>+VLOOKUP(C33,'Código Licitaciones'!$J$7:$J$31,1,0)</f>
        <v>Aela Generación S.A.</v>
      </c>
      <c r="AB33" s="105" t="str">
        <f t="shared" si="4"/>
        <v>76.489.426-K</v>
      </c>
      <c r="AC33" s="105" t="str">
        <f>+VLOOKUP(E33,'Código Licitaciones'!$K$7:$K$50,1,0)</f>
        <v>Conafe</v>
      </c>
      <c r="AD33" s="105" t="str">
        <f t="shared" si="5"/>
        <v>91.143.000-2</v>
      </c>
      <c r="AE33" s="105" t="str">
        <f>+VLOOKUP(G33,'Código Licitaciones'!$L$7:$L$50,1,0)</f>
        <v>Quillota 220</v>
      </c>
      <c r="AF33" s="100">
        <f t="shared" si="6"/>
        <v>220</v>
      </c>
      <c r="AG33" s="105" t="str">
        <f>+VLOOKUP(I33,'Código Licitaciones'!$M$7:$M$50,1,0)</f>
        <v>2015/02</v>
      </c>
      <c r="AH33" s="105" t="str">
        <f>+VLOOKUP(J33,'Código Licitaciones'!$N$7:$N$50,1,0)</f>
        <v>BS4C</v>
      </c>
      <c r="AI33" s="105">
        <f t="shared" si="7"/>
        <v>42736</v>
      </c>
      <c r="AJ33" s="105">
        <f t="shared" si="8"/>
        <v>50040</v>
      </c>
      <c r="AK33" s="106" t="str">
        <f ca="1">+VLOOKUP(M33,'Código Barras'!$C$3:$C$1694,1,0)</f>
        <v>SIC-0826</v>
      </c>
      <c r="AL33" s="100">
        <f t="shared" si="9"/>
        <v>5280.4288678394223</v>
      </c>
      <c r="AM33" s="100">
        <f t="shared" si="10"/>
        <v>49.836999962709498</v>
      </c>
      <c r="AN33" s="100">
        <f t="shared" si="11"/>
        <v>11.085000000000001</v>
      </c>
      <c r="AO33" s="100">
        <f t="shared" si="12"/>
        <v>1233.558</v>
      </c>
      <c r="AP33" s="100">
        <f t="shared" si="13"/>
        <v>120010.38400000001</v>
      </c>
      <c r="AQ33" s="100">
        <f t="shared" si="14"/>
        <v>97.287994565314321</v>
      </c>
      <c r="AR33" s="100" t="str">
        <f>VLOOKUP(C33&amp;E33&amp;G33&amp;I33&amp;J33,'Código Licitaciones'!$I$8:$I$4158,1,0)</f>
        <v>Aela Generación S.A.ConafeQuillota 2202015/02BS4C</v>
      </c>
    </row>
    <row r="34" spans="2:44" ht="18.75" x14ac:dyDescent="0.3">
      <c r="B34" s="94">
        <v>1735</v>
      </c>
      <c r="C34" s="107" t="s">
        <v>8199</v>
      </c>
      <c r="D34" s="107" t="s">
        <v>8200</v>
      </c>
      <c r="E34" s="107" t="s">
        <v>252</v>
      </c>
      <c r="F34" s="108" t="s">
        <v>8202</v>
      </c>
      <c r="G34" s="108" t="s">
        <v>244</v>
      </c>
      <c r="H34" s="109">
        <v>220</v>
      </c>
      <c r="I34" s="110" t="s">
        <v>282</v>
      </c>
      <c r="J34" s="110" t="s">
        <v>288</v>
      </c>
      <c r="K34" s="111">
        <v>42736</v>
      </c>
      <c r="L34" s="110">
        <v>50040</v>
      </c>
      <c r="M34" s="109" t="str">
        <f ca="1">OFFSET('Código Barras'!$C$2,MATCH(G34,'Código Barras'!D28:D1719,0),0)</f>
        <v>SIC-0598</v>
      </c>
      <c r="N34" s="112">
        <v>5192.204545454546</v>
      </c>
      <c r="O34" s="109">
        <v>49.428998077317374</v>
      </c>
      <c r="P34" s="109">
        <v>2.508</v>
      </c>
      <c r="Q34" s="109">
        <v>258.49299999999999</v>
      </c>
      <c r="R34" s="109">
        <v>25799.099000000002</v>
      </c>
      <c r="S34" s="109">
        <v>99.805793580483808</v>
      </c>
      <c r="T34" s="109"/>
      <c r="X34" s="92">
        <f t="shared" ca="1" si="2"/>
        <v>0</v>
      </c>
      <c r="Z34" s="100">
        <f t="shared" si="3"/>
        <v>1735</v>
      </c>
      <c r="AA34" s="105" t="str">
        <f>+VLOOKUP(C34,'Código Licitaciones'!$J$7:$J$31,1,0)</f>
        <v>Aela Generación S.A.</v>
      </c>
      <c r="AB34" s="105" t="str">
        <f t="shared" si="4"/>
        <v>76.489.426-K</v>
      </c>
      <c r="AC34" s="105" t="str">
        <f>+VLOOKUP(E34,'Código Licitaciones'!$K$7:$K$50,1,0)</f>
        <v>Conafe</v>
      </c>
      <c r="AD34" s="105" t="str">
        <f t="shared" si="5"/>
        <v>91.143.000-2</v>
      </c>
      <c r="AE34" s="105" t="str">
        <f>+VLOOKUP(G34,'Código Licitaciones'!$L$7:$L$50,1,0)</f>
        <v>Melipilla 220</v>
      </c>
      <c r="AF34" s="100">
        <f t="shared" si="6"/>
        <v>220</v>
      </c>
      <c r="AG34" s="105" t="str">
        <f>+VLOOKUP(I34,'Código Licitaciones'!$M$7:$M$50,1,0)</f>
        <v>2015/02</v>
      </c>
      <c r="AH34" s="105" t="str">
        <f>+VLOOKUP(J34,'Código Licitaciones'!$N$7:$N$50,1,0)</f>
        <v>BS4C</v>
      </c>
      <c r="AI34" s="105">
        <f t="shared" si="7"/>
        <v>42736</v>
      </c>
      <c r="AJ34" s="105">
        <f t="shared" si="8"/>
        <v>50040</v>
      </c>
      <c r="AK34" s="106" t="str">
        <f ca="1">+VLOOKUP(M34,'Código Barras'!$C$3:$C$1694,1,0)</f>
        <v>SIC-0598</v>
      </c>
      <c r="AL34" s="100">
        <f t="shared" si="9"/>
        <v>5192.204545454546</v>
      </c>
      <c r="AM34" s="100">
        <f t="shared" si="10"/>
        <v>49.428998077317374</v>
      </c>
      <c r="AN34" s="100">
        <f t="shared" si="11"/>
        <v>2.508</v>
      </c>
      <c r="AO34" s="100">
        <f t="shared" si="12"/>
        <v>258.49299999999999</v>
      </c>
      <c r="AP34" s="100">
        <f t="shared" si="13"/>
        <v>25799.099000000002</v>
      </c>
      <c r="AQ34" s="100">
        <f t="shared" si="14"/>
        <v>99.805793580483808</v>
      </c>
      <c r="AR34" s="100" t="str">
        <f>VLOOKUP(C34&amp;E34&amp;G34&amp;I34&amp;J34,'Código Licitaciones'!$I$8:$I$4158,1,0)</f>
        <v>Aela Generación S.A.ConafeMelipilla 2202015/02BS4C</v>
      </c>
    </row>
    <row r="35" spans="2:44" ht="18.75" x14ac:dyDescent="0.3">
      <c r="B35" s="94">
        <v>1735</v>
      </c>
      <c r="C35" s="107" t="s">
        <v>8199</v>
      </c>
      <c r="D35" s="107" t="s">
        <v>8200</v>
      </c>
      <c r="E35" s="107" t="s">
        <v>252</v>
      </c>
      <c r="F35" s="108" t="s">
        <v>8202</v>
      </c>
      <c r="G35" s="113" t="s">
        <v>2415</v>
      </c>
      <c r="H35" s="109">
        <v>220</v>
      </c>
      <c r="I35" s="110" t="s">
        <v>282</v>
      </c>
      <c r="J35" s="110" t="s">
        <v>288</v>
      </c>
      <c r="K35" s="111">
        <v>42736</v>
      </c>
      <c r="L35" s="110">
        <v>50040</v>
      </c>
      <c r="M35" s="109" t="str">
        <f ca="1">OFFSET('Código Barras'!$C$2,MATCH(G35,'Código Barras'!D29:D1720,0),0)</f>
        <v>SIC-0520</v>
      </c>
      <c r="N35" s="112">
        <v>5303.4806598407285</v>
      </c>
      <c r="O35" s="109">
        <v>50.29499866126757</v>
      </c>
      <c r="P35" s="109">
        <v>3.516</v>
      </c>
      <c r="Q35" s="109">
        <v>362.28300000000002</v>
      </c>
      <c r="R35" s="109">
        <v>36868.061000000002</v>
      </c>
      <c r="S35" s="109">
        <v>101.76591504431619</v>
      </c>
      <c r="T35" s="109"/>
      <c r="X35" s="92">
        <f t="shared" ca="1" si="2"/>
        <v>2</v>
      </c>
      <c r="Z35" s="100">
        <f t="shared" ref="Z35" si="38">IF(ISNUMBER(B35),B35,1/0)</f>
        <v>1735</v>
      </c>
      <c r="AA35" s="105" t="str">
        <f>+VLOOKUP(C35,'Código Licitaciones'!$J$7:$J$31,1,0)</f>
        <v>Aela Generación S.A.</v>
      </c>
      <c r="AB35" s="105" t="str">
        <f t="shared" ref="AB35" si="39">+D35</f>
        <v>76.489.426-K</v>
      </c>
      <c r="AC35" s="105" t="str">
        <f>+VLOOKUP(E35,'Código Licitaciones'!$K$7:$K$50,1,0)</f>
        <v>Conafe</v>
      </c>
      <c r="AD35" s="105" t="str">
        <f t="shared" ref="AD35" si="40">+F35</f>
        <v>91.143.000-2</v>
      </c>
      <c r="AE35" s="105" t="e">
        <f>+VLOOKUP(G35,'Código Licitaciones'!$L$7:$L$50,1,0)</f>
        <v>#N/A</v>
      </c>
      <c r="AF35" s="100">
        <f t="shared" ref="AF35" si="41">IF(ISNUMBER(H35),H35,1/0)</f>
        <v>220</v>
      </c>
      <c r="AG35" s="105" t="str">
        <f>+VLOOKUP(I35,'Código Licitaciones'!$M$7:$M$50,1,0)</f>
        <v>2015/02</v>
      </c>
      <c r="AH35" s="105" t="str">
        <f>+VLOOKUP(J35,'Código Licitaciones'!$N$7:$N$50,1,0)</f>
        <v>BS4C</v>
      </c>
      <c r="AI35" s="105">
        <f t="shared" ref="AI35" si="42">+K35</f>
        <v>42736</v>
      </c>
      <c r="AJ35" s="105">
        <f t="shared" ref="AJ35" si="43">+L35</f>
        <v>50040</v>
      </c>
      <c r="AK35" s="106" t="str">
        <f ca="1">+VLOOKUP(M35,'Código Barras'!$C$3:$C$1694,1,0)</f>
        <v>SIC-0520</v>
      </c>
      <c r="AL35" s="100">
        <f t="shared" ref="AL35" si="44">IF(ISNUMBER(N35),N35,1/0)</f>
        <v>5303.4806598407285</v>
      </c>
      <c r="AM35" s="100">
        <f t="shared" ref="AM35" si="45">IF(ISNUMBER(O35),O35,1/0)</f>
        <v>50.29499866126757</v>
      </c>
      <c r="AN35" s="100">
        <f t="shared" ref="AN35" si="46">IF(ISNUMBER(P35),P35,1/0)</f>
        <v>3.516</v>
      </c>
      <c r="AO35" s="100">
        <f t="shared" ref="AO35" si="47">IF(ISNUMBER(Q35),Q35,1/0)</f>
        <v>362.28300000000002</v>
      </c>
      <c r="AP35" s="100">
        <f t="shared" ref="AP35" si="48">IF(ISNUMBER(R35),R35,1/0)</f>
        <v>36868.061000000002</v>
      </c>
      <c r="AQ35" s="100">
        <f t="shared" ref="AQ35" si="49">IF(ISNUMBER(S35),S35,1/0)</f>
        <v>101.76591504431619</v>
      </c>
      <c r="AR35" s="100" t="e">
        <f>VLOOKUP(C35&amp;E35&amp;G35&amp;I35&amp;J35,'Código Licitaciones'!$I$8:$I$4158,1,0)</f>
        <v>#N/A</v>
      </c>
    </row>
    <row r="36" spans="2:44" ht="18.75" x14ac:dyDescent="0.3">
      <c r="B36" s="94">
        <v>1740</v>
      </c>
      <c r="C36" s="107" t="s">
        <v>8199</v>
      </c>
      <c r="D36" s="107" t="s">
        <v>8200</v>
      </c>
      <c r="E36" s="107" t="s">
        <v>303</v>
      </c>
      <c r="F36" s="108" t="s">
        <v>8203</v>
      </c>
      <c r="G36" s="108" t="s">
        <v>46</v>
      </c>
      <c r="H36" s="109">
        <v>220</v>
      </c>
      <c r="I36" s="110" t="s">
        <v>282</v>
      </c>
      <c r="J36" s="110" t="s">
        <v>286</v>
      </c>
      <c r="K36" s="111">
        <v>42736</v>
      </c>
      <c r="L36" s="110">
        <v>50040</v>
      </c>
      <c r="M36" s="109" t="str">
        <f ca="1">OFFSET('Código Barras'!$C$2,MATCH(G36,'Código Barras'!D30:D1721,0),0)</f>
        <v>SIC-0146</v>
      </c>
      <c r="N36" s="109">
        <v>0</v>
      </c>
      <c r="O36" s="109">
        <v>45.315000000000005</v>
      </c>
      <c r="P36" s="109">
        <v>0</v>
      </c>
      <c r="Q36" s="109">
        <v>2.1999999999999999E-2</v>
      </c>
      <c r="R36" s="112">
        <v>0.99693000000000009</v>
      </c>
      <c r="S36" s="109">
        <v>45.315000000000005</v>
      </c>
      <c r="T36" s="109"/>
      <c r="X36" s="92">
        <f t="shared" ca="1" si="2"/>
        <v>0</v>
      </c>
      <c r="Z36" s="100">
        <f t="shared" si="3"/>
        <v>1740</v>
      </c>
      <c r="AA36" s="105" t="str">
        <f>+VLOOKUP(C36,'Código Licitaciones'!$J$7:$J$31,1,0)</f>
        <v>Aela Generación S.A.</v>
      </c>
      <c r="AB36" s="105" t="str">
        <f t="shared" si="4"/>
        <v>76.489.426-K</v>
      </c>
      <c r="AC36" s="105" t="str">
        <f>+VLOOKUP(E36,'Código Licitaciones'!$K$7:$K$50,1,0)</f>
        <v>Codiner</v>
      </c>
      <c r="AD36" s="105" t="str">
        <f t="shared" si="5"/>
        <v>78.397.530-0</v>
      </c>
      <c r="AE36" s="105" t="str">
        <f>+VLOOKUP(G36,'Código Licitaciones'!$L$7:$L$50,1,0)</f>
        <v>Charrua 220</v>
      </c>
      <c r="AF36" s="100">
        <f t="shared" si="6"/>
        <v>220</v>
      </c>
      <c r="AG36" s="105" t="str">
        <f>+VLOOKUP(I36,'Código Licitaciones'!$M$7:$M$50,1,0)</f>
        <v>2015/02</v>
      </c>
      <c r="AH36" s="105" t="str">
        <f>+VLOOKUP(J36,'Código Licitaciones'!$N$7:$N$50,1,0)</f>
        <v>BS4A</v>
      </c>
      <c r="AI36" s="105">
        <f t="shared" si="7"/>
        <v>42736</v>
      </c>
      <c r="AJ36" s="105">
        <f t="shared" si="8"/>
        <v>50040</v>
      </c>
      <c r="AK36" s="106" t="str">
        <f ca="1">+VLOOKUP(M36,'Código Barras'!$C$3:$C$1694,1,0)</f>
        <v>SIC-0146</v>
      </c>
      <c r="AL36" s="100">
        <f t="shared" si="9"/>
        <v>0</v>
      </c>
      <c r="AM36" s="100">
        <f t="shared" si="10"/>
        <v>45.315000000000005</v>
      </c>
      <c r="AN36" s="100">
        <f t="shared" si="11"/>
        <v>0</v>
      </c>
      <c r="AO36" s="100">
        <f t="shared" si="12"/>
        <v>2.1999999999999999E-2</v>
      </c>
      <c r="AP36" s="100">
        <f t="shared" si="13"/>
        <v>0.99693000000000009</v>
      </c>
      <c r="AQ36" s="100">
        <f t="shared" si="14"/>
        <v>45.315000000000005</v>
      </c>
      <c r="AR36" s="100" t="str">
        <f>VLOOKUP(C36&amp;E36&amp;G36&amp;I36&amp;J36,'Código Licitaciones'!$I$8:$I$4158,1,0)</f>
        <v>Aela Generación S.A.CodinerCharrua 2202015/02BS4A</v>
      </c>
    </row>
    <row r="37" spans="2:44" ht="18.75" x14ac:dyDescent="0.3">
      <c r="B37" s="94">
        <v>1740</v>
      </c>
      <c r="C37" s="107" t="s">
        <v>8199</v>
      </c>
      <c r="D37" s="107" t="s">
        <v>8200</v>
      </c>
      <c r="E37" s="107" t="s">
        <v>303</v>
      </c>
      <c r="F37" s="108" t="s">
        <v>8203</v>
      </c>
      <c r="G37" s="108" t="s">
        <v>63</v>
      </c>
      <c r="H37" s="109">
        <v>220</v>
      </c>
      <c r="I37" s="110" t="s">
        <v>282</v>
      </c>
      <c r="J37" s="110" t="s">
        <v>286</v>
      </c>
      <c r="K37" s="111">
        <v>42736</v>
      </c>
      <c r="L37" s="110">
        <v>50040</v>
      </c>
      <c r="M37" s="109" t="str">
        <f ca="1">OFFSET('Código Barras'!$C$2,MATCH(G37,'Código Barras'!D31:D1722,0),0)</f>
        <v>SIC-1130</v>
      </c>
      <c r="N37" s="109">
        <v>0</v>
      </c>
      <c r="O37" s="109">
        <v>46.076999999999998</v>
      </c>
      <c r="P37" s="109">
        <v>0</v>
      </c>
      <c r="Q37" s="109">
        <v>26.638000000000002</v>
      </c>
      <c r="R37" s="112">
        <v>1227.399126</v>
      </c>
      <c r="S37" s="109">
        <v>46.076999999999998</v>
      </c>
      <c r="T37" s="109"/>
      <c r="X37" s="92">
        <f t="shared" ca="1" si="2"/>
        <v>0</v>
      </c>
      <c r="Z37" s="100">
        <f t="shared" si="3"/>
        <v>1740</v>
      </c>
      <c r="AA37" s="105" t="str">
        <f>+VLOOKUP(C37,'Código Licitaciones'!$J$7:$J$31,1,0)</f>
        <v>Aela Generación S.A.</v>
      </c>
      <c r="AB37" s="105" t="str">
        <f t="shared" si="4"/>
        <v>76.489.426-K</v>
      </c>
      <c r="AC37" s="105" t="str">
        <f>+VLOOKUP(E37,'Código Licitaciones'!$K$7:$K$50,1,0)</f>
        <v>Codiner</v>
      </c>
      <c r="AD37" s="105" t="str">
        <f t="shared" si="5"/>
        <v>78.397.530-0</v>
      </c>
      <c r="AE37" s="105" t="str">
        <f>+VLOOKUP(G37,'Código Licitaciones'!$L$7:$L$50,1,0)</f>
        <v>Temuco 220</v>
      </c>
      <c r="AF37" s="100">
        <f t="shared" si="6"/>
        <v>220</v>
      </c>
      <c r="AG37" s="105" t="str">
        <f>+VLOOKUP(I37,'Código Licitaciones'!$M$7:$M$50,1,0)</f>
        <v>2015/02</v>
      </c>
      <c r="AH37" s="105" t="str">
        <f>+VLOOKUP(J37,'Código Licitaciones'!$N$7:$N$50,1,0)</f>
        <v>BS4A</v>
      </c>
      <c r="AI37" s="105">
        <f t="shared" si="7"/>
        <v>42736</v>
      </c>
      <c r="AJ37" s="105">
        <f t="shared" si="8"/>
        <v>50040</v>
      </c>
      <c r="AK37" s="106" t="str">
        <f ca="1">+VLOOKUP(M37,'Código Barras'!$C$3:$C$1694,1,0)</f>
        <v>SIC-1130</v>
      </c>
      <c r="AL37" s="100">
        <f t="shared" si="9"/>
        <v>0</v>
      </c>
      <c r="AM37" s="100">
        <f t="shared" si="10"/>
        <v>46.076999999999998</v>
      </c>
      <c r="AN37" s="100">
        <f t="shared" si="11"/>
        <v>0</v>
      </c>
      <c r="AO37" s="100">
        <f t="shared" si="12"/>
        <v>26.638000000000002</v>
      </c>
      <c r="AP37" s="100">
        <f t="shared" si="13"/>
        <v>1227.399126</v>
      </c>
      <c r="AQ37" s="100">
        <f t="shared" si="14"/>
        <v>46.076999999999998</v>
      </c>
      <c r="AR37" s="100" t="str">
        <f>VLOOKUP(C37&amp;E37&amp;G37&amp;I37&amp;J37,'Código Licitaciones'!$I$8:$I$4158,1,0)</f>
        <v>Aela Generación S.A.CodinerTemuco 2202015/02BS4A</v>
      </c>
    </row>
    <row r="38" spans="2:44" ht="18.75" x14ac:dyDescent="0.3">
      <c r="B38" s="94">
        <v>1740</v>
      </c>
      <c r="C38" s="107" t="s">
        <v>8199</v>
      </c>
      <c r="D38" s="107" t="s">
        <v>8200</v>
      </c>
      <c r="E38" s="107" t="s">
        <v>303</v>
      </c>
      <c r="F38" s="108" t="s">
        <v>8203</v>
      </c>
      <c r="G38" s="108" t="s">
        <v>1616</v>
      </c>
      <c r="H38" s="109">
        <v>220</v>
      </c>
      <c r="I38" s="110" t="s">
        <v>282</v>
      </c>
      <c r="J38" s="110" t="s">
        <v>286</v>
      </c>
      <c r="K38" s="111">
        <v>42736</v>
      </c>
      <c r="L38" s="110">
        <v>50040</v>
      </c>
      <c r="M38" s="109" t="str">
        <f ca="1">OFFSET('Código Barras'!$C$2,MATCH(G38,'Código Barras'!D32:D1723,0),0)</f>
        <v>SIC-0111</v>
      </c>
      <c r="N38" s="109">
        <v>0</v>
      </c>
      <c r="O38" s="109">
        <v>45.240988201551403</v>
      </c>
      <c r="P38" s="109">
        <v>0</v>
      </c>
      <c r="Q38" s="109">
        <v>15.340999999999999</v>
      </c>
      <c r="R38" s="109">
        <v>694.04200000000003</v>
      </c>
      <c r="S38" s="109">
        <v>45.240988201551403</v>
      </c>
      <c r="T38" s="109"/>
      <c r="X38" s="92">
        <f t="shared" ca="1" si="2"/>
        <v>2</v>
      </c>
      <c r="Z38" s="100">
        <f t="shared" si="3"/>
        <v>1740</v>
      </c>
      <c r="AA38" s="105" t="str">
        <f>+VLOOKUP(C38,'Código Licitaciones'!$J$7:$J$31,1,0)</f>
        <v>Aela Generación S.A.</v>
      </c>
      <c r="AB38" s="105" t="str">
        <f t="shared" si="4"/>
        <v>76.489.426-K</v>
      </c>
      <c r="AC38" s="105" t="str">
        <f>+VLOOKUP(E38,'Código Licitaciones'!$K$7:$K$50,1,0)</f>
        <v>Codiner</v>
      </c>
      <c r="AD38" s="105" t="str">
        <f t="shared" si="5"/>
        <v>78.397.530-0</v>
      </c>
      <c r="AE38" s="105" t="e">
        <f>+VLOOKUP(G38,'Código Licitaciones'!$L$7:$L$50,1,0)</f>
        <v>#N/A</v>
      </c>
      <c r="AF38" s="100">
        <f t="shared" si="6"/>
        <v>220</v>
      </c>
      <c r="AG38" s="105" t="str">
        <f>+VLOOKUP(I38,'Código Licitaciones'!$M$7:$M$50,1,0)</f>
        <v>2015/02</v>
      </c>
      <c r="AH38" s="105" t="str">
        <f>+VLOOKUP(J38,'Código Licitaciones'!$N$7:$N$50,1,0)</f>
        <v>BS4A</v>
      </c>
      <c r="AI38" s="105">
        <f t="shared" si="7"/>
        <v>42736</v>
      </c>
      <c r="AJ38" s="105">
        <f t="shared" si="8"/>
        <v>50040</v>
      </c>
      <c r="AK38" s="106" t="str">
        <f ca="1">+VLOOKUP(M38,'Código Barras'!$C$3:$C$1694,1,0)</f>
        <v>SIC-0111</v>
      </c>
      <c r="AL38" s="100">
        <f t="shared" si="9"/>
        <v>0</v>
      </c>
      <c r="AM38" s="100">
        <f t="shared" si="10"/>
        <v>45.240988201551403</v>
      </c>
      <c r="AN38" s="100">
        <f t="shared" si="11"/>
        <v>0</v>
      </c>
      <c r="AO38" s="100">
        <f t="shared" si="12"/>
        <v>15.340999999999999</v>
      </c>
      <c r="AP38" s="100">
        <f t="shared" si="13"/>
        <v>694.04200000000003</v>
      </c>
      <c r="AQ38" s="100">
        <f t="shared" si="14"/>
        <v>45.240988201551403</v>
      </c>
      <c r="AR38" s="100" t="e">
        <f>VLOOKUP(C38&amp;E38&amp;G38&amp;I38&amp;J38,'Código Licitaciones'!$I$8:$I$4158,1,0)</f>
        <v>#N/A</v>
      </c>
    </row>
    <row r="39" spans="2:44" ht="18.75" x14ac:dyDescent="0.3">
      <c r="B39" s="94">
        <v>1740</v>
      </c>
      <c r="C39" s="107" t="s">
        <v>8199</v>
      </c>
      <c r="D39" s="107" t="s">
        <v>8200</v>
      </c>
      <c r="E39" s="107" t="s">
        <v>303</v>
      </c>
      <c r="F39" s="108" t="s">
        <v>8203</v>
      </c>
      <c r="G39" s="108" t="s">
        <v>46</v>
      </c>
      <c r="H39" s="109">
        <v>220</v>
      </c>
      <c r="I39" s="110" t="s">
        <v>282</v>
      </c>
      <c r="J39" s="110" t="s">
        <v>287</v>
      </c>
      <c r="K39" s="111">
        <v>42736</v>
      </c>
      <c r="L39" s="110">
        <v>50040</v>
      </c>
      <c r="M39" s="109" t="str">
        <f ca="1">OFFSET('Código Barras'!$C$2,MATCH(G39,'Código Barras'!D33:D1724,0),0)</f>
        <v>SIC-0143</v>
      </c>
      <c r="N39" s="109">
        <v>0</v>
      </c>
      <c r="O39" s="109">
        <v>45.314999999999998</v>
      </c>
      <c r="P39" s="109">
        <v>0</v>
      </c>
      <c r="Q39" s="109">
        <v>0.03</v>
      </c>
      <c r="R39" s="112">
        <v>1.3594499999999998</v>
      </c>
      <c r="S39" s="109">
        <v>45.314999999999998</v>
      </c>
      <c r="T39" s="109"/>
      <c r="X39" s="92">
        <f t="shared" ca="1" si="2"/>
        <v>0</v>
      </c>
      <c r="Z39" s="100">
        <f t="shared" si="3"/>
        <v>1740</v>
      </c>
      <c r="AA39" s="105" t="str">
        <f>+VLOOKUP(C39,'Código Licitaciones'!$J$7:$J$31,1,0)</f>
        <v>Aela Generación S.A.</v>
      </c>
      <c r="AB39" s="105" t="str">
        <f t="shared" si="4"/>
        <v>76.489.426-K</v>
      </c>
      <c r="AC39" s="105" t="str">
        <f>+VLOOKUP(E39,'Código Licitaciones'!$K$7:$K$50,1,0)</f>
        <v>Codiner</v>
      </c>
      <c r="AD39" s="105" t="str">
        <f t="shared" si="5"/>
        <v>78.397.530-0</v>
      </c>
      <c r="AE39" s="105" t="str">
        <f>+VLOOKUP(G39,'Código Licitaciones'!$L$7:$L$50,1,0)</f>
        <v>Charrua 220</v>
      </c>
      <c r="AF39" s="100">
        <f t="shared" si="6"/>
        <v>220</v>
      </c>
      <c r="AG39" s="105" t="str">
        <f>+VLOOKUP(I39,'Código Licitaciones'!$M$7:$M$50,1,0)</f>
        <v>2015/02</v>
      </c>
      <c r="AH39" s="105" t="str">
        <f>+VLOOKUP(J39,'Código Licitaciones'!$N$7:$N$50,1,0)</f>
        <v>BS4B</v>
      </c>
      <c r="AI39" s="105">
        <f t="shared" si="7"/>
        <v>42736</v>
      </c>
      <c r="AJ39" s="105">
        <f t="shared" si="8"/>
        <v>50040</v>
      </c>
      <c r="AK39" s="106" t="str">
        <f ca="1">+VLOOKUP(M39,'Código Barras'!$C$3:$C$1694,1,0)</f>
        <v>SIC-0143</v>
      </c>
      <c r="AL39" s="100">
        <f t="shared" si="9"/>
        <v>0</v>
      </c>
      <c r="AM39" s="100">
        <f t="shared" si="10"/>
        <v>45.314999999999998</v>
      </c>
      <c r="AN39" s="100">
        <f t="shared" si="11"/>
        <v>0</v>
      </c>
      <c r="AO39" s="100">
        <f t="shared" si="12"/>
        <v>0.03</v>
      </c>
      <c r="AP39" s="100">
        <f t="shared" si="13"/>
        <v>1.3594499999999998</v>
      </c>
      <c r="AQ39" s="100">
        <f t="shared" si="14"/>
        <v>45.314999999999998</v>
      </c>
      <c r="AR39" s="100" t="str">
        <f>VLOOKUP(C39&amp;E39&amp;G39&amp;I39&amp;J39,'Código Licitaciones'!$I$8:$I$4158,1,0)</f>
        <v>Aela Generación S.A.CodinerCharrua 2202015/02BS4B</v>
      </c>
    </row>
    <row r="40" spans="2:44" ht="18.75" x14ac:dyDescent="0.3">
      <c r="B40" s="94">
        <v>1740</v>
      </c>
      <c r="C40" s="107" t="s">
        <v>8199</v>
      </c>
      <c r="D40" s="107" t="s">
        <v>8200</v>
      </c>
      <c r="E40" s="107" t="s">
        <v>303</v>
      </c>
      <c r="F40" s="108" t="s">
        <v>8203</v>
      </c>
      <c r="G40" s="108" t="s">
        <v>63</v>
      </c>
      <c r="H40" s="109">
        <v>220</v>
      </c>
      <c r="I40" s="110" t="s">
        <v>282</v>
      </c>
      <c r="J40" s="110" t="s">
        <v>287</v>
      </c>
      <c r="K40" s="111">
        <v>42736</v>
      </c>
      <c r="L40" s="110">
        <v>50040</v>
      </c>
      <c r="M40" s="109" t="str">
        <f ca="1">OFFSET('Código Barras'!$C$2,MATCH(G40,'Código Barras'!D34:D1725,0),0)</f>
        <v>SIC-1127</v>
      </c>
      <c r="N40" s="109">
        <v>0</v>
      </c>
      <c r="O40" s="109">
        <v>46.076999999999998</v>
      </c>
      <c r="P40" s="109">
        <v>0</v>
      </c>
      <c r="Q40" s="109">
        <v>33.301000000000002</v>
      </c>
      <c r="R40" s="112">
        <v>1534.410177</v>
      </c>
      <c r="S40" s="109">
        <v>46.076999999999998</v>
      </c>
      <c r="T40" s="109"/>
      <c r="X40" s="92">
        <f t="shared" ca="1" si="2"/>
        <v>0</v>
      </c>
      <c r="Z40" s="100">
        <f t="shared" si="3"/>
        <v>1740</v>
      </c>
      <c r="AA40" s="105" t="str">
        <f>+VLOOKUP(C40,'Código Licitaciones'!$J$7:$J$31,1,0)</f>
        <v>Aela Generación S.A.</v>
      </c>
      <c r="AB40" s="105" t="str">
        <f t="shared" si="4"/>
        <v>76.489.426-K</v>
      </c>
      <c r="AC40" s="105" t="str">
        <f>+VLOOKUP(E40,'Código Licitaciones'!$K$7:$K$50,1,0)</f>
        <v>Codiner</v>
      </c>
      <c r="AD40" s="105" t="str">
        <f t="shared" si="5"/>
        <v>78.397.530-0</v>
      </c>
      <c r="AE40" s="105" t="str">
        <f>+VLOOKUP(G40,'Código Licitaciones'!$L$7:$L$50,1,0)</f>
        <v>Temuco 220</v>
      </c>
      <c r="AF40" s="100">
        <f t="shared" si="6"/>
        <v>220</v>
      </c>
      <c r="AG40" s="105" t="str">
        <f>+VLOOKUP(I40,'Código Licitaciones'!$M$7:$M$50,1,0)</f>
        <v>2015/02</v>
      </c>
      <c r="AH40" s="105" t="str">
        <f>+VLOOKUP(J40,'Código Licitaciones'!$N$7:$N$50,1,0)</f>
        <v>BS4B</v>
      </c>
      <c r="AI40" s="105">
        <f t="shared" si="7"/>
        <v>42736</v>
      </c>
      <c r="AJ40" s="105">
        <f t="shared" si="8"/>
        <v>50040</v>
      </c>
      <c r="AK40" s="106" t="str">
        <f ca="1">+VLOOKUP(M40,'Código Barras'!$C$3:$C$1694,1,0)</f>
        <v>SIC-1127</v>
      </c>
      <c r="AL40" s="100">
        <f t="shared" si="9"/>
        <v>0</v>
      </c>
      <c r="AM40" s="100">
        <f t="shared" si="10"/>
        <v>46.076999999999998</v>
      </c>
      <c r="AN40" s="100">
        <f t="shared" si="11"/>
        <v>0</v>
      </c>
      <c r="AO40" s="100">
        <f t="shared" si="12"/>
        <v>33.301000000000002</v>
      </c>
      <c r="AP40" s="100">
        <f t="shared" si="13"/>
        <v>1534.410177</v>
      </c>
      <c r="AQ40" s="100">
        <f t="shared" si="14"/>
        <v>46.076999999999998</v>
      </c>
      <c r="AR40" s="100" t="str">
        <f>VLOOKUP(C40&amp;E40&amp;G40&amp;I40&amp;J40,'Código Licitaciones'!$I$8:$I$4158,1,0)</f>
        <v>Aela Generación S.A.CodinerTemuco 2202015/02BS4B</v>
      </c>
    </row>
    <row r="41" spans="2:44" ht="18.75" x14ac:dyDescent="0.3">
      <c r="B41" s="94">
        <v>1740</v>
      </c>
      <c r="C41" s="107" t="s">
        <v>8199</v>
      </c>
      <c r="D41" s="107" t="s">
        <v>8200</v>
      </c>
      <c r="E41" s="107" t="s">
        <v>303</v>
      </c>
      <c r="F41" s="108" t="s">
        <v>8203</v>
      </c>
      <c r="G41" s="108" t="s">
        <v>1616</v>
      </c>
      <c r="H41" s="109">
        <v>220</v>
      </c>
      <c r="I41" s="110" t="s">
        <v>282</v>
      </c>
      <c r="J41" s="110" t="s">
        <v>287</v>
      </c>
      <c r="K41" s="111">
        <v>42736</v>
      </c>
      <c r="L41" s="110">
        <v>50040</v>
      </c>
      <c r="M41" s="109" t="str">
        <f ca="1">OFFSET('Código Barras'!$C$2,MATCH(G41,'Código Barras'!D35:D1726,0),0)</f>
        <v>SIC-0108</v>
      </c>
      <c r="N41" s="109">
        <v>0</v>
      </c>
      <c r="O41" s="109">
        <v>45.24053631735471</v>
      </c>
      <c r="P41" s="109">
        <v>0</v>
      </c>
      <c r="Q41" s="109">
        <v>19.838999999999999</v>
      </c>
      <c r="R41" s="112">
        <v>897.52700000000004</v>
      </c>
      <c r="S41" s="109">
        <v>45.24053631735471</v>
      </c>
      <c r="T41" s="109"/>
      <c r="X41" s="92">
        <f t="shared" ca="1" si="2"/>
        <v>2</v>
      </c>
      <c r="Z41" s="100">
        <f t="shared" si="3"/>
        <v>1740</v>
      </c>
      <c r="AA41" s="105" t="str">
        <f>+VLOOKUP(C41,'Código Licitaciones'!$J$7:$J$31,1,0)</f>
        <v>Aela Generación S.A.</v>
      </c>
      <c r="AB41" s="105" t="str">
        <f t="shared" si="4"/>
        <v>76.489.426-K</v>
      </c>
      <c r="AC41" s="105" t="str">
        <f>+VLOOKUP(E41,'Código Licitaciones'!$K$7:$K$50,1,0)</f>
        <v>Codiner</v>
      </c>
      <c r="AD41" s="105" t="str">
        <f t="shared" si="5"/>
        <v>78.397.530-0</v>
      </c>
      <c r="AE41" s="105" t="e">
        <f>+VLOOKUP(G41,'Código Licitaciones'!$L$7:$L$50,1,0)</f>
        <v>#N/A</v>
      </c>
      <c r="AF41" s="100">
        <f t="shared" si="6"/>
        <v>220</v>
      </c>
      <c r="AG41" s="105" t="str">
        <f>+VLOOKUP(I41,'Código Licitaciones'!$M$7:$M$50,1,0)</f>
        <v>2015/02</v>
      </c>
      <c r="AH41" s="105" t="str">
        <f>+VLOOKUP(J41,'Código Licitaciones'!$N$7:$N$50,1,0)</f>
        <v>BS4B</v>
      </c>
      <c r="AI41" s="105">
        <f t="shared" si="7"/>
        <v>42736</v>
      </c>
      <c r="AJ41" s="105">
        <f t="shared" si="8"/>
        <v>50040</v>
      </c>
      <c r="AK41" s="106" t="str">
        <f ca="1">+VLOOKUP(M41,'Código Barras'!$C$3:$C$1694,1,0)</f>
        <v>SIC-0108</v>
      </c>
      <c r="AL41" s="100">
        <f t="shared" si="9"/>
        <v>0</v>
      </c>
      <c r="AM41" s="100">
        <f t="shared" si="10"/>
        <v>45.24053631735471</v>
      </c>
      <c r="AN41" s="100">
        <f t="shared" si="11"/>
        <v>0</v>
      </c>
      <c r="AO41" s="100">
        <f t="shared" si="12"/>
        <v>19.838999999999999</v>
      </c>
      <c r="AP41" s="100">
        <f t="shared" si="13"/>
        <v>897.52700000000004</v>
      </c>
      <c r="AQ41" s="100">
        <f t="shared" si="14"/>
        <v>45.24053631735471</v>
      </c>
      <c r="AR41" s="100" t="e">
        <f>VLOOKUP(C41&amp;E41&amp;G41&amp;I41&amp;J41,'Código Licitaciones'!$I$8:$I$4158,1,0)</f>
        <v>#N/A</v>
      </c>
    </row>
    <row r="42" spans="2:44" ht="18.75" x14ac:dyDescent="0.3">
      <c r="B42" s="94">
        <v>1740</v>
      </c>
      <c r="C42" s="107" t="s">
        <v>8199</v>
      </c>
      <c r="D42" s="107" t="s">
        <v>8200</v>
      </c>
      <c r="E42" s="107" t="s">
        <v>303</v>
      </c>
      <c r="F42" s="108" t="s">
        <v>8203</v>
      </c>
      <c r="G42" s="108" t="s">
        <v>46</v>
      </c>
      <c r="H42" s="109">
        <v>220</v>
      </c>
      <c r="I42" s="110" t="s">
        <v>282</v>
      </c>
      <c r="J42" s="110" t="s">
        <v>288</v>
      </c>
      <c r="K42" s="111">
        <v>42736</v>
      </c>
      <c r="L42" s="110">
        <v>50040</v>
      </c>
      <c r="M42" s="109" t="str">
        <f ca="1">OFFSET('Código Barras'!$C$2,MATCH(G42,'Código Barras'!D36:D1727,0),0)</f>
        <v>SIC-0140</v>
      </c>
      <c r="N42" s="109">
        <v>4795.4570000000003</v>
      </c>
      <c r="O42" s="109">
        <v>45.314999999999991</v>
      </c>
      <c r="P42" s="109">
        <v>1.7E-5</v>
      </c>
      <c r="Q42" s="109">
        <v>1.2E-2</v>
      </c>
      <c r="R42" s="109">
        <v>0.62530276899999993</v>
      </c>
      <c r="S42" s="109">
        <v>52.108564083333327</v>
      </c>
      <c r="T42" s="109"/>
      <c r="X42" s="92">
        <f t="shared" ca="1" si="2"/>
        <v>0</v>
      </c>
      <c r="Z42" s="100">
        <f t="shared" si="3"/>
        <v>1740</v>
      </c>
      <c r="AA42" s="105" t="str">
        <f>+VLOOKUP(C42,'Código Licitaciones'!$J$7:$J$31,1,0)</f>
        <v>Aela Generación S.A.</v>
      </c>
      <c r="AB42" s="105" t="str">
        <f t="shared" si="4"/>
        <v>76.489.426-K</v>
      </c>
      <c r="AC42" s="105" t="str">
        <f>+VLOOKUP(E42,'Código Licitaciones'!$K$7:$K$50,1,0)</f>
        <v>Codiner</v>
      </c>
      <c r="AD42" s="105" t="str">
        <f t="shared" si="5"/>
        <v>78.397.530-0</v>
      </c>
      <c r="AE42" s="105" t="str">
        <f>+VLOOKUP(G42,'Código Licitaciones'!$L$7:$L$50,1,0)</f>
        <v>Charrua 220</v>
      </c>
      <c r="AF42" s="100">
        <f t="shared" si="6"/>
        <v>220</v>
      </c>
      <c r="AG42" s="105" t="str">
        <f>+VLOOKUP(I42,'Código Licitaciones'!$M$7:$M$50,1,0)</f>
        <v>2015/02</v>
      </c>
      <c r="AH42" s="105" t="str">
        <f>+VLOOKUP(J42,'Código Licitaciones'!$N$7:$N$50,1,0)</f>
        <v>BS4C</v>
      </c>
      <c r="AI42" s="105">
        <f t="shared" si="7"/>
        <v>42736</v>
      </c>
      <c r="AJ42" s="105">
        <f t="shared" si="8"/>
        <v>50040</v>
      </c>
      <c r="AK42" s="106" t="str">
        <f ca="1">+VLOOKUP(M42,'Código Barras'!$C$3:$C$1694,1,0)</f>
        <v>SIC-0140</v>
      </c>
      <c r="AL42" s="100">
        <f t="shared" si="9"/>
        <v>4795.4570000000003</v>
      </c>
      <c r="AM42" s="100">
        <f t="shared" si="10"/>
        <v>45.314999999999991</v>
      </c>
      <c r="AN42" s="100">
        <f t="shared" si="11"/>
        <v>1.7E-5</v>
      </c>
      <c r="AO42" s="100">
        <f t="shared" si="12"/>
        <v>1.2E-2</v>
      </c>
      <c r="AP42" s="100">
        <f t="shared" si="13"/>
        <v>0.62530276899999993</v>
      </c>
      <c r="AQ42" s="100">
        <f t="shared" si="14"/>
        <v>52.108564083333327</v>
      </c>
      <c r="AR42" s="100" t="str">
        <f>VLOOKUP(C42&amp;E42&amp;G42&amp;I42&amp;J42,'Código Licitaciones'!$I$8:$I$4158,1,0)</f>
        <v>Aela Generación S.A.CodinerCharrua 2202015/02BS4C</v>
      </c>
    </row>
    <row r="43" spans="2:44" ht="18.75" x14ac:dyDescent="0.3">
      <c r="B43" s="94">
        <v>1740</v>
      </c>
      <c r="C43" s="107" t="s">
        <v>8199</v>
      </c>
      <c r="D43" s="107" t="s">
        <v>8200</v>
      </c>
      <c r="E43" s="107" t="s">
        <v>303</v>
      </c>
      <c r="F43" s="108" t="s">
        <v>8203</v>
      </c>
      <c r="G43" s="108" t="s">
        <v>63</v>
      </c>
      <c r="H43" s="109">
        <v>220</v>
      </c>
      <c r="I43" s="110" t="s">
        <v>282</v>
      </c>
      <c r="J43" s="110" t="s">
        <v>288</v>
      </c>
      <c r="K43" s="111">
        <v>42736</v>
      </c>
      <c r="L43" s="110">
        <v>50040</v>
      </c>
      <c r="M43" s="109" t="str">
        <f ca="1">OFFSET('Código Barras'!$C$2,MATCH(G43,'Código Barras'!D37:D1728,0),0)</f>
        <v>SIC-1124</v>
      </c>
      <c r="N43" s="109">
        <v>4862.6360000000004</v>
      </c>
      <c r="O43" s="109">
        <v>46.076999999999998</v>
      </c>
      <c r="P43" s="109">
        <v>2.001E-2</v>
      </c>
      <c r="Q43" s="109">
        <v>14.555</v>
      </c>
      <c r="R43" s="112">
        <v>767.95208135999997</v>
      </c>
      <c r="S43" s="109">
        <v>52.762080478186192</v>
      </c>
      <c r="T43" s="109"/>
      <c r="X43" s="92">
        <f t="shared" ca="1" si="2"/>
        <v>0</v>
      </c>
      <c r="Z43" s="100">
        <f t="shared" si="3"/>
        <v>1740</v>
      </c>
      <c r="AA43" s="105" t="str">
        <f>+VLOOKUP(C43,'Código Licitaciones'!$J$7:$J$31,1,0)</f>
        <v>Aela Generación S.A.</v>
      </c>
      <c r="AB43" s="105" t="str">
        <f t="shared" si="4"/>
        <v>76.489.426-K</v>
      </c>
      <c r="AC43" s="105" t="str">
        <f>+VLOOKUP(E43,'Código Licitaciones'!$K$7:$K$50,1,0)</f>
        <v>Codiner</v>
      </c>
      <c r="AD43" s="105" t="str">
        <f t="shared" si="5"/>
        <v>78.397.530-0</v>
      </c>
      <c r="AE43" s="105" t="str">
        <f>+VLOOKUP(G43,'Código Licitaciones'!$L$7:$L$50,1,0)</f>
        <v>Temuco 220</v>
      </c>
      <c r="AF43" s="100">
        <f t="shared" si="6"/>
        <v>220</v>
      </c>
      <c r="AG43" s="105" t="str">
        <f>+VLOOKUP(I43,'Código Licitaciones'!$M$7:$M$50,1,0)</f>
        <v>2015/02</v>
      </c>
      <c r="AH43" s="105" t="str">
        <f>+VLOOKUP(J43,'Código Licitaciones'!$N$7:$N$50,1,0)</f>
        <v>BS4C</v>
      </c>
      <c r="AI43" s="105">
        <f t="shared" si="7"/>
        <v>42736</v>
      </c>
      <c r="AJ43" s="105">
        <f t="shared" si="8"/>
        <v>50040</v>
      </c>
      <c r="AK43" s="106" t="str">
        <f ca="1">+VLOOKUP(M43,'Código Barras'!$C$3:$C$1694,1,0)</f>
        <v>SIC-1124</v>
      </c>
      <c r="AL43" s="100">
        <f t="shared" si="9"/>
        <v>4862.6360000000004</v>
      </c>
      <c r="AM43" s="100">
        <f t="shared" si="10"/>
        <v>46.076999999999998</v>
      </c>
      <c r="AN43" s="100">
        <f t="shared" si="11"/>
        <v>2.001E-2</v>
      </c>
      <c r="AO43" s="100">
        <f t="shared" si="12"/>
        <v>14.555</v>
      </c>
      <c r="AP43" s="100">
        <f t="shared" si="13"/>
        <v>767.95208135999997</v>
      </c>
      <c r="AQ43" s="100">
        <f t="shared" si="14"/>
        <v>52.762080478186192</v>
      </c>
      <c r="AR43" s="100" t="str">
        <f>VLOOKUP(C43&amp;E43&amp;G43&amp;I43&amp;J43,'Código Licitaciones'!$I$8:$I$4158,1,0)</f>
        <v>Aela Generación S.A.CodinerTemuco 2202015/02BS4C</v>
      </c>
    </row>
    <row r="44" spans="2:44" ht="18.75" x14ac:dyDescent="0.3">
      <c r="B44" s="94">
        <v>1740</v>
      </c>
      <c r="C44" s="107" t="s">
        <v>8199</v>
      </c>
      <c r="D44" s="107" t="s">
        <v>8200</v>
      </c>
      <c r="E44" s="107" t="s">
        <v>303</v>
      </c>
      <c r="F44" s="108" t="s">
        <v>8203</v>
      </c>
      <c r="G44" s="108" t="s">
        <v>1616</v>
      </c>
      <c r="H44" s="109">
        <v>220</v>
      </c>
      <c r="I44" s="110" t="s">
        <v>282</v>
      </c>
      <c r="J44" s="110" t="s">
        <v>288</v>
      </c>
      <c r="K44" s="111">
        <v>42736</v>
      </c>
      <c r="L44" s="110">
        <v>50040</v>
      </c>
      <c r="M44" s="109" t="str">
        <f ca="1">OFFSET('Código Barras'!$C$2,MATCH(G44,'Código Barras'!D38:D1729,0),0)</f>
        <v>SIC-0105</v>
      </c>
      <c r="N44" s="112">
        <v>4777.0909090909099</v>
      </c>
      <c r="O44" s="109">
        <v>45.240526379919572</v>
      </c>
      <c r="P44" s="109">
        <v>1.0999999999999999E-2</v>
      </c>
      <c r="Q44" s="109">
        <v>8.2070000000000007</v>
      </c>
      <c r="R44" s="112">
        <v>423.83699999999999</v>
      </c>
      <c r="S44" s="109">
        <v>51.64335323504325</v>
      </c>
      <c r="T44" s="109"/>
      <c r="X44" s="92">
        <f t="shared" ca="1" si="2"/>
        <v>2</v>
      </c>
      <c r="Z44" s="100">
        <f t="shared" si="3"/>
        <v>1740</v>
      </c>
      <c r="AA44" s="105" t="str">
        <f>+VLOOKUP(C44,'Código Licitaciones'!$J$7:$J$31,1,0)</f>
        <v>Aela Generación S.A.</v>
      </c>
      <c r="AB44" s="105" t="str">
        <f t="shared" si="4"/>
        <v>76.489.426-K</v>
      </c>
      <c r="AC44" s="105" t="str">
        <f>+VLOOKUP(E44,'Código Licitaciones'!$K$7:$K$50,1,0)</f>
        <v>Codiner</v>
      </c>
      <c r="AD44" s="105" t="str">
        <f t="shared" si="5"/>
        <v>78.397.530-0</v>
      </c>
      <c r="AE44" s="105" t="e">
        <f>+VLOOKUP(G44,'Código Licitaciones'!$L$7:$L$50,1,0)</f>
        <v>#N/A</v>
      </c>
      <c r="AF44" s="100">
        <f t="shared" si="6"/>
        <v>220</v>
      </c>
      <c r="AG44" s="105" t="str">
        <f>+VLOOKUP(I44,'Código Licitaciones'!$M$7:$M$50,1,0)</f>
        <v>2015/02</v>
      </c>
      <c r="AH44" s="105" t="str">
        <f>+VLOOKUP(J44,'Código Licitaciones'!$N$7:$N$50,1,0)</f>
        <v>BS4C</v>
      </c>
      <c r="AI44" s="105">
        <f t="shared" si="7"/>
        <v>42736</v>
      </c>
      <c r="AJ44" s="105">
        <f t="shared" si="8"/>
        <v>50040</v>
      </c>
      <c r="AK44" s="106" t="str">
        <f ca="1">+VLOOKUP(M44,'Código Barras'!$C$3:$C$1694,1,0)</f>
        <v>SIC-0105</v>
      </c>
      <c r="AL44" s="100">
        <f t="shared" si="9"/>
        <v>4777.0909090909099</v>
      </c>
      <c r="AM44" s="100">
        <f t="shared" si="10"/>
        <v>45.240526379919572</v>
      </c>
      <c r="AN44" s="100">
        <f t="shared" si="11"/>
        <v>1.0999999999999999E-2</v>
      </c>
      <c r="AO44" s="100">
        <f t="shared" si="12"/>
        <v>8.2070000000000007</v>
      </c>
      <c r="AP44" s="100">
        <f t="shared" si="13"/>
        <v>423.83699999999999</v>
      </c>
      <c r="AQ44" s="100">
        <f t="shared" si="14"/>
        <v>51.64335323504325</v>
      </c>
      <c r="AR44" s="100" t="e">
        <f>VLOOKUP(C44&amp;E44&amp;G44&amp;I44&amp;J44,'Código Licitaciones'!$I$8:$I$4158,1,0)</f>
        <v>#N/A</v>
      </c>
    </row>
    <row r="45" spans="2:44" ht="18.75" x14ac:dyDescent="0.3">
      <c r="B45" s="94">
        <v>1734</v>
      </c>
      <c r="C45" s="107" t="s">
        <v>8199</v>
      </c>
      <c r="D45" s="107" t="s">
        <v>8200</v>
      </c>
      <c r="E45" s="107" t="s">
        <v>308</v>
      </c>
      <c r="F45" s="108" t="s">
        <v>8204</v>
      </c>
      <c r="G45" s="108" t="s">
        <v>46</v>
      </c>
      <c r="H45" s="109">
        <v>220</v>
      </c>
      <c r="I45" s="110" t="s">
        <v>282</v>
      </c>
      <c r="J45" s="110" t="s">
        <v>286</v>
      </c>
      <c r="K45" s="111">
        <v>42736</v>
      </c>
      <c r="L45" s="110">
        <v>50040</v>
      </c>
      <c r="M45" s="109" t="str">
        <f ca="1">OFFSET('Código Barras'!$C$2,MATCH(G45,'Código Barras'!D39:D1730,0),0)</f>
        <v>SIC-0137</v>
      </c>
      <c r="N45" s="112">
        <v>0</v>
      </c>
      <c r="O45" s="109">
        <v>45.314999999999998</v>
      </c>
      <c r="P45" s="109">
        <v>0</v>
      </c>
      <c r="Q45" s="109">
        <v>87.270250253106141</v>
      </c>
      <c r="R45" s="112">
        <v>3954.6513902195047</v>
      </c>
      <c r="S45" s="109">
        <v>45.314999999999998</v>
      </c>
      <c r="T45" s="109"/>
      <c r="X45" s="92">
        <f t="shared" ca="1" si="2"/>
        <v>0</v>
      </c>
      <c r="Z45" s="100">
        <f t="shared" si="3"/>
        <v>1734</v>
      </c>
      <c r="AA45" s="105" t="str">
        <f>+VLOOKUP(C45,'Código Licitaciones'!$J$7:$J$31,1,0)</f>
        <v>Aela Generación S.A.</v>
      </c>
      <c r="AB45" s="105" t="str">
        <f t="shared" si="4"/>
        <v>76.489.426-K</v>
      </c>
      <c r="AC45" s="105" t="str">
        <f>+VLOOKUP(E45,'Código Licitaciones'!$K$7:$K$50,1,0)</f>
        <v>Frontel</v>
      </c>
      <c r="AD45" s="105" t="str">
        <f t="shared" si="5"/>
        <v>76.073.164-1</v>
      </c>
      <c r="AE45" s="105" t="str">
        <f>+VLOOKUP(G45,'Código Licitaciones'!$L$7:$L$50,1,0)</f>
        <v>Charrua 220</v>
      </c>
      <c r="AF45" s="100">
        <f t="shared" si="6"/>
        <v>220</v>
      </c>
      <c r="AG45" s="105" t="str">
        <f>+VLOOKUP(I45,'Código Licitaciones'!$M$7:$M$50,1,0)</f>
        <v>2015/02</v>
      </c>
      <c r="AH45" s="105" t="str">
        <f>+VLOOKUP(J45,'Código Licitaciones'!$N$7:$N$50,1,0)</f>
        <v>BS4A</v>
      </c>
      <c r="AI45" s="105">
        <f t="shared" si="7"/>
        <v>42736</v>
      </c>
      <c r="AJ45" s="105">
        <f t="shared" si="8"/>
        <v>50040</v>
      </c>
      <c r="AK45" s="106" t="str">
        <f ca="1">+VLOOKUP(M45,'Código Barras'!$C$3:$C$1694,1,0)</f>
        <v>SIC-0137</v>
      </c>
      <c r="AL45" s="100">
        <f t="shared" si="9"/>
        <v>0</v>
      </c>
      <c r="AM45" s="100">
        <f t="shared" si="10"/>
        <v>45.314999999999998</v>
      </c>
      <c r="AN45" s="100">
        <f t="shared" si="11"/>
        <v>0</v>
      </c>
      <c r="AO45" s="100">
        <f t="shared" si="12"/>
        <v>87.270250253106141</v>
      </c>
      <c r="AP45" s="100">
        <f t="shared" si="13"/>
        <v>3954.6513902195047</v>
      </c>
      <c r="AQ45" s="100">
        <f t="shared" si="14"/>
        <v>45.314999999999998</v>
      </c>
      <c r="AR45" s="100" t="str">
        <f>VLOOKUP(C45&amp;E45&amp;G45&amp;I45&amp;J45,'Código Licitaciones'!$I$8:$I$4158,1,0)</f>
        <v>Aela Generación S.A.FrontelCharrua 2202015/02BS4A</v>
      </c>
    </row>
    <row r="46" spans="2:44" ht="18.75" x14ac:dyDescent="0.3">
      <c r="B46" s="94">
        <v>1734</v>
      </c>
      <c r="C46" s="107" t="s">
        <v>8199</v>
      </c>
      <c r="D46" s="107" t="s">
        <v>8200</v>
      </c>
      <c r="E46" s="107" t="s">
        <v>308</v>
      </c>
      <c r="F46" s="108" t="s">
        <v>8204</v>
      </c>
      <c r="G46" s="108" t="s">
        <v>63</v>
      </c>
      <c r="H46" s="109">
        <v>220</v>
      </c>
      <c r="I46" s="110" t="s">
        <v>282</v>
      </c>
      <c r="J46" s="110" t="s">
        <v>286</v>
      </c>
      <c r="K46" s="111">
        <v>42736</v>
      </c>
      <c r="L46" s="110">
        <v>50040</v>
      </c>
      <c r="M46" s="109" t="str">
        <f ca="1">OFFSET('Código Barras'!$C$2,MATCH(G46,'Código Barras'!D40:D1731,0),0)</f>
        <v>SIC-1121</v>
      </c>
      <c r="N46" s="112">
        <v>0</v>
      </c>
      <c r="O46" s="109">
        <v>46.076999999999991</v>
      </c>
      <c r="P46" s="109">
        <v>0</v>
      </c>
      <c r="Q46" s="109">
        <v>72.562951000944366</v>
      </c>
      <c r="R46" s="109">
        <v>3343.4830932705131</v>
      </c>
      <c r="S46" s="109">
        <v>46.076999999999991</v>
      </c>
      <c r="T46" s="109"/>
      <c r="X46" s="92">
        <f t="shared" ca="1" si="2"/>
        <v>0</v>
      </c>
      <c r="Z46" s="100">
        <f t="shared" si="3"/>
        <v>1734</v>
      </c>
      <c r="AA46" s="105" t="str">
        <f>+VLOOKUP(C46,'Código Licitaciones'!$J$7:$J$31,1,0)</f>
        <v>Aela Generación S.A.</v>
      </c>
      <c r="AB46" s="105" t="str">
        <f t="shared" si="4"/>
        <v>76.489.426-K</v>
      </c>
      <c r="AC46" s="105" t="str">
        <f>+VLOOKUP(E46,'Código Licitaciones'!$K$7:$K$50,1,0)</f>
        <v>Frontel</v>
      </c>
      <c r="AD46" s="105" t="str">
        <f t="shared" si="5"/>
        <v>76.073.164-1</v>
      </c>
      <c r="AE46" s="105" t="str">
        <f>+VLOOKUP(G46,'Código Licitaciones'!$L$7:$L$50,1,0)</f>
        <v>Temuco 220</v>
      </c>
      <c r="AF46" s="100">
        <f t="shared" si="6"/>
        <v>220</v>
      </c>
      <c r="AG46" s="105" t="str">
        <f>+VLOOKUP(I46,'Código Licitaciones'!$M$7:$M$50,1,0)</f>
        <v>2015/02</v>
      </c>
      <c r="AH46" s="105" t="str">
        <f>+VLOOKUP(J46,'Código Licitaciones'!$N$7:$N$50,1,0)</f>
        <v>BS4A</v>
      </c>
      <c r="AI46" s="105">
        <f t="shared" si="7"/>
        <v>42736</v>
      </c>
      <c r="AJ46" s="105">
        <f t="shared" si="8"/>
        <v>50040</v>
      </c>
      <c r="AK46" s="106" t="str">
        <f ca="1">+VLOOKUP(M46,'Código Barras'!$C$3:$C$1694,1,0)</f>
        <v>SIC-1121</v>
      </c>
      <c r="AL46" s="100">
        <f t="shared" si="9"/>
        <v>0</v>
      </c>
      <c r="AM46" s="100">
        <f t="shared" si="10"/>
        <v>46.076999999999991</v>
      </c>
      <c r="AN46" s="100">
        <f t="shared" si="11"/>
        <v>0</v>
      </c>
      <c r="AO46" s="100">
        <f t="shared" si="12"/>
        <v>72.562951000944366</v>
      </c>
      <c r="AP46" s="100">
        <f t="shared" si="13"/>
        <v>3343.4830932705131</v>
      </c>
      <c r="AQ46" s="100">
        <f t="shared" si="14"/>
        <v>46.076999999999991</v>
      </c>
      <c r="AR46" s="100" t="str">
        <f>VLOOKUP(C46&amp;E46&amp;G46&amp;I46&amp;J46,'Código Licitaciones'!$I$8:$I$4158,1,0)</f>
        <v>Aela Generación S.A.FrontelTemuco 2202015/02BS4A</v>
      </c>
    </row>
    <row r="47" spans="2:44" ht="18.75" x14ac:dyDescent="0.3">
      <c r="B47" s="94">
        <v>1734</v>
      </c>
      <c r="C47" s="107" t="s">
        <v>8199</v>
      </c>
      <c r="D47" s="107" t="s">
        <v>8200</v>
      </c>
      <c r="E47" s="107" t="s">
        <v>308</v>
      </c>
      <c r="F47" s="108" t="s">
        <v>8204</v>
      </c>
      <c r="G47" s="108" t="s">
        <v>68</v>
      </c>
      <c r="H47" s="109">
        <v>220</v>
      </c>
      <c r="I47" s="110" t="s">
        <v>282</v>
      </c>
      <c r="J47" s="110" t="s">
        <v>286</v>
      </c>
      <c r="K47" s="111">
        <v>42736</v>
      </c>
      <c r="L47" s="110">
        <v>50040</v>
      </c>
      <c r="M47" s="109" t="str">
        <f ca="1">OFFSET('Código Barras'!$C$2,MATCH(G47,'Código Barras'!D41:D1732,0),0)</f>
        <v>SIC-0332</v>
      </c>
      <c r="N47" s="112">
        <v>0</v>
      </c>
      <c r="O47" s="109">
        <v>45.151000000000003</v>
      </c>
      <c r="P47" s="109">
        <v>0</v>
      </c>
      <c r="Q47" s="109">
        <v>9.0571107119476633</v>
      </c>
      <c r="R47" s="112">
        <v>408.93760575514898</v>
      </c>
      <c r="S47" s="109">
        <v>45.151000000000003</v>
      </c>
      <c r="T47" s="109"/>
      <c r="X47" s="92">
        <f t="shared" ca="1" si="2"/>
        <v>0</v>
      </c>
      <c r="Z47" s="100">
        <f t="shared" si="3"/>
        <v>1734</v>
      </c>
      <c r="AA47" s="105" t="str">
        <f>+VLOOKUP(C47,'Código Licitaciones'!$J$7:$J$31,1,0)</f>
        <v>Aela Generación S.A.</v>
      </c>
      <c r="AB47" s="105" t="str">
        <f t="shared" si="4"/>
        <v>76.489.426-K</v>
      </c>
      <c r="AC47" s="105" t="str">
        <f>+VLOOKUP(E47,'Código Licitaciones'!$K$7:$K$50,1,0)</f>
        <v>Frontel</v>
      </c>
      <c r="AD47" s="105" t="str">
        <f t="shared" si="5"/>
        <v>76.073.164-1</v>
      </c>
      <c r="AE47" s="105" t="str">
        <f>+VLOOKUP(G47,'Código Licitaciones'!$L$7:$L$50,1,0)</f>
        <v>Hualpen 220</v>
      </c>
      <c r="AF47" s="100">
        <f t="shared" si="6"/>
        <v>220</v>
      </c>
      <c r="AG47" s="105" t="str">
        <f>+VLOOKUP(I47,'Código Licitaciones'!$M$7:$M$50,1,0)</f>
        <v>2015/02</v>
      </c>
      <c r="AH47" s="105" t="str">
        <f>+VLOOKUP(J47,'Código Licitaciones'!$N$7:$N$50,1,0)</f>
        <v>BS4A</v>
      </c>
      <c r="AI47" s="105">
        <f t="shared" si="7"/>
        <v>42736</v>
      </c>
      <c r="AJ47" s="105">
        <f t="shared" si="8"/>
        <v>50040</v>
      </c>
      <c r="AK47" s="106" t="str">
        <f ca="1">+VLOOKUP(M47,'Código Barras'!$C$3:$C$1694,1,0)</f>
        <v>SIC-0332</v>
      </c>
      <c r="AL47" s="100">
        <f t="shared" si="9"/>
        <v>0</v>
      </c>
      <c r="AM47" s="100">
        <f t="shared" si="10"/>
        <v>45.151000000000003</v>
      </c>
      <c r="AN47" s="100">
        <f t="shared" si="11"/>
        <v>0</v>
      </c>
      <c r="AO47" s="100">
        <f t="shared" si="12"/>
        <v>9.0571107119476633</v>
      </c>
      <c r="AP47" s="100">
        <f t="shared" si="13"/>
        <v>408.93760575514898</v>
      </c>
      <c r="AQ47" s="100">
        <f t="shared" si="14"/>
        <v>45.151000000000003</v>
      </c>
      <c r="AR47" s="100" t="str">
        <f>VLOOKUP(C47&amp;E47&amp;G47&amp;I47&amp;J47,'Código Licitaciones'!$I$8:$I$4158,1,0)</f>
        <v>Aela Generación S.A.FrontelHualpen 2202015/02BS4A</v>
      </c>
    </row>
    <row r="48" spans="2:44" ht="18.75" x14ac:dyDescent="0.3">
      <c r="B48" s="94">
        <v>1734</v>
      </c>
      <c r="C48" s="107" t="s">
        <v>8199</v>
      </c>
      <c r="D48" s="107" t="s">
        <v>8200</v>
      </c>
      <c r="E48" s="107" t="s">
        <v>308</v>
      </c>
      <c r="F48" s="108" t="s">
        <v>8204</v>
      </c>
      <c r="G48" s="108" t="s">
        <v>69</v>
      </c>
      <c r="H48" s="109">
        <v>220</v>
      </c>
      <c r="I48" s="110" t="s">
        <v>282</v>
      </c>
      <c r="J48" s="110" t="s">
        <v>286</v>
      </c>
      <c r="K48" s="111">
        <v>42736</v>
      </c>
      <c r="L48" s="110">
        <v>50040</v>
      </c>
      <c r="M48" s="109" t="str">
        <f ca="1">OFFSET('Código Barras'!$C$2,MATCH(G48,'Código Barras'!D42:D1733,0),0)</f>
        <v>SIC-0401</v>
      </c>
      <c r="N48" s="109">
        <v>0</v>
      </c>
      <c r="O48" s="109">
        <v>44.731999999999999</v>
      </c>
      <c r="P48" s="109">
        <v>0</v>
      </c>
      <c r="Q48" s="109">
        <v>13.649529715215925</v>
      </c>
      <c r="R48" s="112">
        <v>610.57076322103876</v>
      </c>
      <c r="S48" s="109">
        <v>44.731999999999999</v>
      </c>
      <c r="T48" s="109"/>
      <c r="X48" s="92">
        <f t="shared" ca="1" si="2"/>
        <v>0</v>
      </c>
      <c r="Z48" s="100">
        <f t="shared" si="3"/>
        <v>1734</v>
      </c>
      <c r="AA48" s="105" t="str">
        <f>+VLOOKUP(C48,'Código Licitaciones'!$J$7:$J$31,1,0)</f>
        <v>Aela Generación S.A.</v>
      </c>
      <c r="AB48" s="105" t="str">
        <f t="shared" si="4"/>
        <v>76.489.426-K</v>
      </c>
      <c r="AC48" s="105" t="str">
        <f>+VLOOKUP(E48,'Código Licitaciones'!$K$7:$K$50,1,0)</f>
        <v>Frontel</v>
      </c>
      <c r="AD48" s="105" t="str">
        <f t="shared" si="5"/>
        <v>76.073.164-1</v>
      </c>
      <c r="AE48" s="105" t="str">
        <f>+VLOOKUP(G48,'Código Licitaciones'!$L$7:$L$50,1,0)</f>
        <v>Lagunillas 220</v>
      </c>
      <c r="AF48" s="100">
        <f t="shared" si="6"/>
        <v>220</v>
      </c>
      <c r="AG48" s="105" t="str">
        <f>+VLOOKUP(I48,'Código Licitaciones'!$M$7:$M$50,1,0)</f>
        <v>2015/02</v>
      </c>
      <c r="AH48" s="105" t="str">
        <f>+VLOOKUP(J48,'Código Licitaciones'!$N$7:$N$50,1,0)</f>
        <v>BS4A</v>
      </c>
      <c r="AI48" s="105">
        <f t="shared" si="7"/>
        <v>42736</v>
      </c>
      <c r="AJ48" s="105">
        <f t="shared" si="8"/>
        <v>50040</v>
      </c>
      <c r="AK48" s="106" t="str">
        <f ca="1">+VLOOKUP(M48,'Código Barras'!$C$3:$C$1694,1,0)</f>
        <v>SIC-0401</v>
      </c>
      <c r="AL48" s="100">
        <f t="shared" si="9"/>
        <v>0</v>
      </c>
      <c r="AM48" s="100">
        <f t="shared" si="10"/>
        <v>44.731999999999999</v>
      </c>
      <c r="AN48" s="100">
        <f t="shared" si="11"/>
        <v>0</v>
      </c>
      <c r="AO48" s="100">
        <f t="shared" si="12"/>
        <v>13.649529715215925</v>
      </c>
      <c r="AP48" s="100">
        <f t="shared" si="13"/>
        <v>610.57076322103876</v>
      </c>
      <c r="AQ48" s="100">
        <f t="shared" si="14"/>
        <v>44.731999999999999</v>
      </c>
      <c r="AR48" s="100" t="str">
        <f>VLOOKUP(C48&amp;E48&amp;G48&amp;I48&amp;J48,'Código Licitaciones'!$I$8:$I$4158,1,0)</f>
        <v>Aela Generación S.A.FrontelLagunillas 2202015/02BS4A</v>
      </c>
    </row>
    <row r="49" spans="2:44" ht="18.75" x14ac:dyDescent="0.3">
      <c r="B49" s="94">
        <v>1734</v>
      </c>
      <c r="C49" s="107" t="s">
        <v>8199</v>
      </c>
      <c r="D49" s="107" t="s">
        <v>8200</v>
      </c>
      <c r="E49" s="107" t="s">
        <v>308</v>
      </c>
      <c r="F49" s="108" t="s">
        <v>8204</v>
      </c>
      <c r="G49" s="108" t="s">
        <v>25</v>
      </c>
      <c r="H49" s="109">
        <v>220</v>
      </c>
      <c r="I49" s="110" t="s">
        <v>282</v>
      </c>
      <c r="J49" s="110" t="s">
        <v>286</v>
      </c>
      <c r="K49" s="111">
        <v>42736</v>
      </c>
      <c r="L49" s="110">
        <v>50040</v>
      </c>
      <c r="M49" s="109" t="str">
        <f ca="1">OFFSET('Código Barras'!$C$2,MATCH(G49,'Código Barras'!D43:D1734,0),0)</f>
        <v>SING-0464</v>
      </c>
      <c r="N49" s="109">
        <v>0</v>
      </c>
      <c r="O49" s="109">
        <v>47.914999999999992</v>
      </c>
      <c r="P49" s="109">
        <v>0</v>
      </c>
      <c r="Q49" s="109">
        <v>1.02</v>
      </c>
      <c r="R49" s="109">
        <v>48.873299999999993</v>
      </c>
      <c r="S49" s="109">
        <v>47.914999999999992</v>
      </c>
      <c r="T49" s="109"/>
      <c r="X49" s="92">
        <f t="shared" ca="1" si="2"/>
        <v>1</v>
      </c>
      <c r="Z49" s="100">
        <f t="shared" si="3"/>
        <v>1734</v>
      </c>
      <c r="AA49" s="105" t="str">
        <f>+VLOOKUP(C49,'Código Licitaciones'!$J$7:$J$31,1,0)</f>
        <v>Aela Generación S.A.</v>
      </c>
      <c r="AB49" s="105" t="str">
        <f t="shared" si="4"/>
        <v>76.489.426-K</v>
      </c>
      <c r="AC49" s="105" t="str">
        <f>+VLOOKUP(E49,'Código Licitaciones'!$K$7:$K$50,1,0)</f>
        <v>Frontel</v>
      </c>
      <c r="AD49" s="105" t="str">
        <f t="shared" si="5"/>
        <v>76.073.164-1</v>
      </c>
      <c r="AE49" s="105" t="str">
        <f>+VLOOKUP(G49,'Código Licitaciones'!$L$7:$L$50,1,0)</f>
        <v>Alto Jahuel 220</v>
      </c>
      <c r="AF49" s="100">
        <f t="shared" si="6"/>
        <v>220</v>
      </c>
      <c r="AG49" s="105" t="str">
        <f>+VLOOKUP(I49,'Código Licitaciones'!$M$7:$M$50,1,0)</f>
        <v>2015/02</v>
      </c>
      <c r="AH49" s="105" t="str">
        <f>+VLOOKUP(J49,'Código Licitaciones'!$N$7:$N$50,1,0)</f>
        <v>BS4A</v>
      </c>
      <c r="AI49" s="105">
        <f t="shared" si="7"/>
        <v>42736</v>
      </c>
      <c r="AJ49" s="105">
        <f t="shared" si="8"/>
        <v>50040</v>
      </c>
      <c r="AK49" s="106" t="str">
        <f ca="1">+VLOOKUP(M49,'Código Barras'!$C$3:$C$1694,1,0)</f>
        <v>SING-0464</v>
      </c>
      <c r="AL49" s="100">
        <f t="shared" si="9"/>
        <v>0</v>
      </c>
      <c r="AM49" s="100">
        <f t="shared" si="10"/>
        <v>47.914999999999992</v>
      </c>
      <c r="AN49" s="100">
        <f t="shared" si="11"/>
        <v>0</v>
      </c>
      <c r="AO49" s="100">
        <f t="shared" si="12"/>
        <v>1.02</v>
      </c>
      <c r="AP49" s="100">
        <f t="shared" si="13"/>
        <v>48.873299999999993</v>
      </c>
      <c r="AQ49" s="100">
        <f t="shared" si="14"/>
        <v>47.914999999999992</v>
      </c>
      <c r="AR49" s="100" t="e">
        <f>VLOOKUP(C49&amp;E49&amp;G49&amp;I49&amp;J49,'Código Licitaciones'!$I$8:$I$4158,1,0)</f>
        <v>#N/A</v>
      </c>
    </row>
    <row r="50" spans="2:44" ht="18.75" x14ac:dyDescent="0.3">
      <c r="B50" s="94">
        <v>1734</v>
      </c>
      <c r="C50" s="107" t="s">
        <v>8199</v>
      </c>
      <c r="D50" s="107" t="s">
        <v>8200</v>
      </c>
      <c r="E50" s="107" t="s">
        <v>308</v>
      </c>
      <c r="F50" s="108" t="s">
        <v>8204</v>
      </c>
      <c r="G50" s="108" t="s">
        <v>35</v>
      </c>
      <c r="H50" s="109">
        <v>220</v>
      </c>
      <c r="I50" s="110" t="s">
        <v>282</v>
      </c>
      <c r="J50" s="110" t="s">
        <v>286</v>
      </c>
      <c r="K50" s="111">
        <v>42736</v>
      </c>
      <c r="L50" s="110">
        <v>50040</v>
      </c>
      <c r="M50" s="109" t="str">
        <f ca="1">OFFSET('Código Barras'!$C$2,MATCH(G50,'Código Barras'!D44:D1735,0),0)</f>
        <v>SIC-0355</v>
      </c>
      <c r="N50" s="109">
        <v>0</v>
      </c>
      <c r="O50" s="109">
        <v>46.803999999999995</v>
      </c>
      <c r="P50" s="109">
        <v>0</v>
      </c>
      <c r="Q50" s="109">
        <v>1.9850000000000001</v>
      </c>
      <c r="R50" s="112">
        <v>92.905940000000001</v>
      </c>
      <c r="S50" s="109">
        <v>46.803999999999995</v>
      </c>
      <c r="T50" s="109"/>
      <c r="X50" s="92">
        <f t="shared" ca="1" si="2"/>
        <v>1</v>
      </c>
      <c r="Z50" s="100">
        <f t="shared" si="3"/>
        <v>1734</v>
      </c>
      <c r="AA50" s="105" t="str">
        <f>+VLOOKUP(C50,'Código Licitaciones'!$J$7:$J$31,1,0)</f>
        <v>Aela Generación S.A.</v>
      </c>
      <c r="AB50" s="105" t="str">
        <f t="shared" si="4"/>
        <v>76.489.426-K</v>
      </c>
      <c r="AC50" s="105" t="str">
        <f>+VLOOKUP(E50,'Código Licitaciones'!$K$7:$K$50,1,0)</f>
        <v>Frontel</v>
      </c>
      <c r="AD50" s="105" t="str">
        <f t="shared" si="5"/>
        <v>76.073.164-1</v>
      </c>
      <c r="AE50" s="105" t="str">
        <f>+VLOOKUP(G50,'Código Licitaciones'!$L$7:$L$50,1,0)</f>
        <v>Itahue 220</v>
      </c>
      <c r="AF50" s="100">
        <f t="shared" si="6"/>
        <v>220</v>
      </c>
      <c r="AG50" s="105" t="str">
        <f>+VLOOKUP(I50,'Código Licitaciones'!$M$7:$M$50,1,0)</f>
        <v>2015/02</v>
      </c>
      <c r="AH50" s="105" t="str">
        <f>+VLOOKUP(J50,'Código Licitaciones'!$N$7:$N$50,1,0)</f>
        <v>BS4A</v>
      </c>
      <c r="AI50" s="105">
        <f t="shared" si="7"/>
        <v>42736</v>
      </c>
      <c r="AJ50" s="105">
        <f t="shared" si="8"/>
        <v>50040</v>
      </c>
      <c r="AK50" s="106" t="str">
        <f ca="1">+VLOOKUP(M50,'Código Barras'!$C$3:$C$1694,1,0)</f>
        <v>SIC-0355</v>
      </c>
      <c r="AL50" s="100">
        <f t="shared" si="9"/>
        <v>0</v>
      </c>
      <c r="AM50" s="100">
        <f t="shared" si="10"/>
        <v>46.803999999999995</v>
      </c>
      <c r="AN50" s="100">
        <f t="shared" si="11"/>
        <v>0</v>
      </c>
      <c r="AO50" s="100">
        <f t="shared" si="12"/>
        <v>1.9850000000000001</v>
      </c>
      <c r="AP50" s="100">
        <f t="shared" si="13"/>
        <v>92.905940000000001</v>
      </c>
      <c r="AQ50" s="100">
        <f t="shared" si="14"/>
        <v>46.803999999999995</v>
      </c>
      <c r="AR50" s="100" t="e">
        <f>VLOOKUP(C50&amp;E50&amp;G50&amp;I50&amp;J50,'Código Licitaciones'!$I$8:$I$4158,1,0)</f>
        <v>#N/A</v>
      </c>
    </row>
    <row r="51" spans="2:44" ht="18.75" x14ac:dyDescent="0.3">
      <c r="B51" s="94">
        <v>1734</v>
      </c>
      <c r="C51" s="107" t="s">
        <v>8199</v>
      </c>
      <c r="D51" s="107" t="s">
        <v>8200</v>
      </c>
      <c r="E51" s="107" t="s">
        <v>308</v>
      </c>
      <c r="F51" s="108" t="s">
        <v>8204</v>
      </c>
      <c r="G51" s="108" t="s">
        <v>1616</v>
      </c>
      <c r="H51" s="109">
        <v>220</v>
      </c>
      <c r="I51" s="110" t="s">
        <v>282</v>
      </c>
      <c r="J51" s="110" t="s">
        <v>286</v>
      </c>
      <c r="K51" s="111">
        <v>42736</v>
      </c>
      <c r="L51" s="110">
        <v>50040</v>
      </c>
      <c r="M51" s="109" t="str">
        <f ca="1">OFFSET('Código Barras'!$C$2,MATCH(G51,'Código Barras'!D45:D1736,0),0)</f>
        <v>SIC-0098</v>
      </c>
      <c r="N51" s="109">
        <v>0</v>
      </c>
      <c r="O51" s="109">
        <v>45.24</v>
      </c>
      <c r="P51" s="109">
        <v>0</v>
      </c>
      <c r="Q51" s="109">
        <v>101.726</v>
      </c>
      <c r="R51" s="109">
        <v>4602.0842400000001</v>
      </c>
      <c r="S51" s="109">
        <v>45.24</v>
      </c>
      <c r="T51" s="109"/>
      <c r="X51" s="92">
        <f t="shared" ca="1" si="2"/>
        <v>2</v>
      </c>
      <c r="Z51" s="100">
        <f t="shared" si="3"/>
        <v>1734</v>
      </c>
      <c r="AA51" s="105" t="str">
        <f>+VLOOKUP(C51,'Código Licitaciones'!$J$7:$J$31,1,0)</f>
        <v>Aela Generación S.A.</v>
      </c>
      <c r="AB51" s="105" t="str">
        <f t="shared" si="4"/>
        <v>76.489.426-K</v>
      </c>
      <c r="AC51" s="105" t="str">
        <f>+VLOOKUP(E51,'Código Licitaciones'!$K$7:$K$50,1,0)</f>
        <v>Frontel</v>
      </c>
      <c r="AD51" s="105" t="str">
        <f t="shared" si="5"/>
        <v>76.073.164-1</v>
      </c>
      <c r="AE51" s="105" t="e">
        <f>+VLOOKUP(G51,'Código Licitaciones'!$L$7:$L$50,1,0)</f>
        <v>#N/A</v>
      </c>
      <c r="AF51" s="100">
        <f t="shared" si="6"/>
        <v>220</v>
      </c>
      <c r="AG51" s="105" t="str">
        <f>+VLOOKUP(I51,'Código Licitaciones'!$M$7:$M$50,1,0)</f>
        <v>2015/02</v>
      </c>
      <c r="AH51" s="105" t="str">
        <f>+VLOOKUP(J51,'Código Licitaciones'!$N$7:$N$50,1,0)</f>
        <v>BS4A</v>
      </c>
      <c r="AI51" s="105">
        <f t="shared" si="7"/>
        <v>42736</v>
      </c>
      <c r="AJ51" s="105">
        <f t="shared" si="8"/>
        <v>50040</v>
      </c>
      <c r="AK51" s="106" t="str">
        <f ca="1">+VLOOKUP(M51,'Código Barras'!$C$3:$C$1694,1,0)</f>
        <v>SIC-0098</v>
      </c>
      <c r="AL51" s="100">
        <f t="shared" si="9"/>
        <v>0</v>
      </c>
      <c r="AM51" s="100">
        <f t="shared" si="10"/>
        <v>45.24</v>
      </c>
      <c r="AN51" s="100">
        <f t="shared" si="11"/>
        <v>0</v>
      </c>
      <c r="AO51" s="100">
        <f t="shared" si="12"/>
        <v>101.726</v>
      </c>
      <c r="AP51" s="100">
        <f t="shared" si="13"/>
        <v>4602.0842400000001</v>
      </c>
      <c r="AQ51" s="100">
        <f t="shared" si="14"/>
        <v>45.24</v>
      </c>
      <c r="AR51" s="100" t="e">
        <f>VLOOKUP(C51&amp;E51&amp;G51&amp;I51&amp;J51,'Código Licitaciones'!$I$8:$I$4158,1,0)</f>
        <v>#N/A</v>
      </c>
    </row>
    <row r="52" spans="2:44" ht="18.75" x14ac:dyDescent="0.3">
      <c r="B52" s="94">
        <v>1734</v>
      </c>
      <c r="C52" s="107" t="s">
        <v>8199</v>
      </c>
      <c r="D52" s="107" t="s">
        <v>8200</v>
      </c>
      <c r="E52" s="107" t="s">
        <v>308</v>
      </c>
      <c r="F52" s="108" t="s">
        <v>8204</v>
      </c>
      <c r="G52" s="108" t="s">
        <v>46</v>
      </c>
      <c r="H52" s="109">
        <v>220</v>
      </c>
      <c r="I52" s="110" t="s">
        <v>282</v>
      </c>
      <c r="J52" s="110" t="s">
        <v>287</v>
      </c>
      <c r="K52" s="111">
        <v>42736</v>
      </c>
      <c r="L52" s="110">
        <v>50040</v>
      </c>
      <c r="M52" s="109" t="str">
        <f ca="1">OFFSET('Código Barras'!$C$2,MATCH(G52,'Código Barras'!D46:D1737,0),0)</f>
        <v>SIC-0130</v>
      </c>
      <c r="N52" s="112">
        <v>0</v>
      </c>
      <c r="O52" s="109">
        <v>45.314999999999998</v>
      </c>
      <c r="P52" s="109">
        <v>0</v>
      </c>
      <c r="Q52" s="109">
        <v>119.97324239985376</v>
      </c>
      <c r="R52" s="112">
        <v>5436.5874793493731</v>
      </c>
      <c r="S52" s="109">
        <v>45.314999999999998</v>
      </c>
      <c r="T52" s="109"/>
      <c r="X52" s="92">
        <f t="shared" ca="1" si="2"/>
        <v>0</v>
      </c>
      <c r="Z52" s="100">
        <f t="shared" si="3"/>
        <v>1734</v>
      </c>
      <c r="AA52" s="105" t="str">
        <f>+VLOOKUP(C52,'Código Licitaciones'!$J$7:$J$31,1,0)</f>
        <v>Aela Generación S.A.</v>
      </c>
      <c r="AB52" s="105" t="str">
        <f t="shared" si="4"/>
        <v>76.489.426-K</v>
      </c>
      <c r="AC52" s="105" t="str">
        <f>+VLOOKUP(E52,'Código Licitaciones'!$K$7:$K$50,1,0)</f>
        <v>Frontel</v>
      </c>
      <c r="AD52" s="105" t="str">
        <f t="shared" si="5"/>
        <v>76.073.164-1</v>
      </c>
      <c r="AE52" s="105" t="str">
        <f>+VLOOKUP(G52,'Código Licitaciones'!$L$7:$L$50,1,0)</f>
        <v>Charrua 220</v>
      </c>
      <c r="AF52" s="100">
        <f t="shared" si="6"/>
        <v>220</v>
      </c>
      <c r="AG52" s="105" t="str">
        <f>+VLOOKUP(I52,'Código Licitaciones'!$M$7:$M$50,1,0)</f>
        <v>2015/02</v>
      </c>
      <c r="AH52" s="105" t="str">
        <f>+VLOOKUP(J52,'Código Licitaciones'!$N$7:$N$50,1,0)</f>
        <v>BS4B</v>
      </c>
      <c r="AI52" s="105">
        <f t="shared" si="7"/>
        <v>42736</v>
      </c>
      <c r="AJ52" s="105">
        <f t="shared" si="8"/>
        <v>50040</v>
      </c>
      <c r="AK52" s="106" t="str">
        <f ca="1">+VLOOKUP(M52,'Código Barras'!$C$3:$C$1694,1,0)</f>
        <v>SIC-0130</v>
      </c>
      <c r="AL52" s="100">
        <f t="shared" si="9"/>
        <v>0</v>
      </c>
      <c r="AM52" s="100">
        <f t="shared" si="10"/>
        <v>45.314999999999998</v>
      </c>
      <c r="AN52" s="100">
        <f t="shared" si="11"/>
        <v>0</v>
      </c>
      <c r="AO52" s="100">
        <f t="shared" si="12"/>
        <v>119.97324239985376</v>
      </c>
      <c r="AP52" s="100">
        <f t="shared" si="13"/>
        <v>5436.5874793493731</v>
      </c>
      <c r="AQ52" s="100">
        <f t="shared" si="14"/>
        <v>45.314999999999998</v>
      </c>
      <c r="AR52" s="100" t="str">
        <f>VLOOKUP(C52&amp;E52&amp;G52&amp;I52&amp;J52,'Código Licitaciones'!$I$8:$I$4158,1,0)</f>
        <v>Aela Generación S.A.FrontelCharrua 2202015/02BS4B</v>
      </c>
    </row>
    <row r="53" spans="2:44" ht="18.75" x14ac:dyDescent="0.3">
      <c r="B53" s="94">
        <v>1734</v>
      </c>
      <c r="C53" s="107" t="s">
        <v>8199</v>
      </c>
      <c r="D53" s="107" t="s">
        <v>8200</v>
      </c>
      <c r="E53" s="107" t="s">
        <v>308</v>
      </c>
      <c r="F53" s="108" t="s">
        <v>8204</v>
      </c>
      <c r="G53" s="108" t="s">
        <v>63</v>
      </c>
      <c r="H53" s="109">
        <v>220</v>
      </c>
      <c r="I53" s="110" t="s">
        <v>282</v>
      </c>
      <c r="J53" s="110" t="s">
        <v>287</v>
      </c>
      <c r="K53" s="111">
        <v>42736</v>
      </c>
      <c r="L53" s="110">
        <v>50040</v>
      </c>
      <c r="M53" s="109" t="str">
        <f ca="1">OFFSET('Código Barras'!$C$2,MATCH(G53,'Código Barras'!D47:D1738,0),0)</f>
        <v>SIC-1114</v>
      </c>
      <c r="N53" s="112">
        <v>0</v>
      </c>
      <c r="O53" s="109">
        <v>46.076999999999998</v>
      </c>
      <c r="P53" s="109">
        <v>0</v>
      </c>
      <c r="Q53" s="109">
        <v>102.3390782573863</v>
      </c>
      <c r="R53" s="109">
        <v>4715.4777088655883</v>
      </c>
      <c r="S53" s="109">
        <v>46.076999999999998</v>
      </c>
      <c r="T53" s="109"/>
      <c r="X53" s="92">
        <f t="shared" ca="1" si="2"/>
        <v>0</v>
      </c>
      <c r="Z53" s="100">
        <f t="shared" si="3"/>
        <v>1734</v>
      </c>
      <c r="AA53" s="105" t="str">
        <f>+VLOOKUP(C53,'Código Licitaciones'!$J$7:$J$31,1,0)</f>
        <v>Aela Generación S.A.</v>
      </c>
      <c r="AB53" s="105" t="str">
        <f t="shared" si="4"/>
        <v>76.489.426-K</v>
      </c>
      <c r="AC53" s="105" t="str">
        <f>+VLOOKUP(E53,'Código Licitaciones'!$K$7:$K$50,1,0)</f>
        <v>Frontel</v>
      </c>
      <c r="AD53" s="105" t="str">
        <f t="shared" si="5"/>
        <v>76.073.164-1</v>
      </c>
      <c r="AE53" s="105" t="str">
        <f>+VLOOKUP(G53,'Código Licitaciones'!$L$7:$L$50,1,0)</f>
        <v>Temuco 220</v>
      </c>
      <c r="AF53" s="100">
        <f t="shared" si="6"/>
        <v>220</v>
      </c>
      <c r="AG53" s="105" t="str">
        <f>+VLOOKUP(I53,'Código Licitaciones'!$M$7:$M$50,1,0)</f>
        <v>2015/02</v>
      </c>
      <c r="AH53" s="105" t="str">
        <f>+VLOOKUP(J53,'Código Licitaciones'!$N$7:$N$50,1,0)</f>
        <v>BS4B</v>
      </c>
      <c r="AI53" s="105">
        <f t="shared" si="7"/>
        <v>42736</v>
      </c>
      <c r="AJ53" s="105">
        <f t="shared" si="8"/>
        <v>50040</v>
      </c>
      <c r="AK53" s="106" t="str">
        <f ca="1">+VLOOKUP(M53,'Código Barras'!$C$3:$C$1694,1,0)</f>
        <v>SIC-1114</v>
      </c>
      <c r="AL53" s="100">
        <f t="shared" si="9"/>
        <v>0</v>
      </c>
      <c r="AM53" s="100">
        <f t="shared" si="10"/>
        <v>46.076999999999998</v>
      </c>
      <c r="AN53" s="100">
        <f t="shared" si="11"/>
        <v>0</v>
      </c>
      <c r="AO53" s="100">
        <f t="shared" si="12"/>
        <v>102.3390782573863</v>
      </c>
      <c r="AP53" s="100">
        <f t="shared" si="13"/>
        <v>4715.4777088655883</v>
      </c>
      <c r="AQ53" s="100">
        <f t="shared" si="14"/>
        <v>46.076999999999998</v>
      </c>
      <c r="AR53" s="100" t="str">
        <f>VLOOKUP(C53&amp;E53&amp;G53&amp;I53&amp;J53,'Código Licitaciones'!$I$8:$I$4158,1,0)</f>
        <v>Aela Generación S.A.FrontelTemuco 2202015/02BS4B</v>
      </c>
    </row>
    <row r="54" spans="2:44" ht="18.75" x14ac:dyDescent="0.3">
      <c r="B54" s="94">
        <v>1734</v>
      </c>
      <c r="C54" s="107" t="s">
        <v>8199</v>
      </c>
      <c r="D54" s="107" t="s">
        <v>8200</v>
      </c>
      <c r="E54" s="107" t="s">
        <v>308</v>
      </c>
      <c r="F54" s="108" t="s">
        <v>8204</v>
      </c>
      <c r="G54" s="108" t="s">
        <v>68</v>
      </c>
      <c r="H54" s="109">
        <v>220</v>
      </c>
      <c r="I54" s="110" t="s">
        <v>282</v>
      </c>
      <c r="J54" s="110" t="s">
        <v>287</v>
      </c>
      <c r="K54" s="111">
        <v>42736</v>
      </c>
      <c r="L54" s="110">
        <v>50040</v>
      </c>
      <c r="M54" s="109" t="str">
        <f ca="1">OFFSET('Código Barras'!$C$2,MATCH(G54,'Código Barras'!D48:D1739,0),0)</f>
        <v>SIC-0325</v>
      </c>
      <c r="N54" s="109">
        <v>0</v>
      </c>
      <c r="O54" s="109">
        <v>45.15100000000001</v>
      </c>
      <c r="P54" s="109">
        <v>0</v>
      </c>
      <c r="Q54" s="109">
        <v>12.449216464362589</v>
      </c>
      <c r="R54" s="112">
        <v>562.09457258243538</v>
      </c>
      <c r="S54" s="109">
        <v>45.15100000000001</v>
      </c>
      <c r="T54" s="109"/>
      <c r="X54" s="92">
        <f t="shared" ca="1" si="2"/>
        <v>0</v>
      </c>
      <c r="Z54" s="100">
        <f t="shared" si="3"/>
        <v>1734</v>
      </c>
      <c r="AA54" s="105" t="str">
        <f>+VLOOKUP(C54,'Código Licitaciones'!$J$7:$J$31,1,0)</f>
        <v>Aela Generación S.A.</v>
      </c>
      <c r="AB54" s="105" t="str">
        <f t="shared" si="4"/>
        <v>76.489.426-K</v>
      </c>
      <c r="AC54" s="105" t="str">
        <f>+VLOOKUP(E54,'Código Licitaciones'!$K$7:$K$50,1,0)</f>
        <v>Frontel</v>
      </c>
      <c r="AD54" s="105" t="str">
        <f t="shared" si="5"/>
        <v>76.073.164-1</v>
      </c>
      <c r="AE54" s="105" t="str">
        <f>+VLOOKUP(G54,'Código Licitaciones'!$L$7:$L$50,1,0)</f>
        <v>Hualpen 220</v>
      </c>
      <c r="AF54" s="100">
        <f t="shared" si="6"/>
        <v>220</v>
      </c>
      <c r="AG54" s="105" t="str">
        <f>+VLOOKUP(I54,'Código Licitaciones'!$M$7:$M$50,1,0)</f>
        <v>2015/02</v>
      </c>
      <c r="AH54" s="105" t="str">
        <f>+VLOOKUP(J54,'Código Licitaciones'!$N$7:$N$50,1,0)</f>
        <v>BS4B</v>
      </c>
      <c r="AI54" s="105">
        <f t="shared" si="7"/>
        <v>42736</v>
      </c>
      <c r="AJ54" s="105">
        <f t="shared" si="8"/>
        <v>50040</v>
      </c>
      <c r="AK54" s="106" t="str">
        <f ca="1">+VLOOKUP(M54,'Código Barras'!$C$3:$C$1694,1,0)</f>
        <v>SIC-0325</v>
      </c>
      <c r="AL54" s="100">
        <f t="shared" si="9"/>
        <v>0</v>
      </c>
      <c r="AM54" s="100">
        <f t="shared" si="10"/>
        <v>45.15100000000001</v>
      </c>
      <c r="AN54" s="100">
        <f t="shared" si="11"/>
        <v>0</v>
      </c>
      <c r="AO54" s="100">
        <f t="shared" si="12"/>
        <v>12.449216464362589</v>
      </c>
      <c r="AP54" s="100">
        <f t="shared" si="13"/>
        <v>562.09457258243538</v>
      </c>
      <c r="AQ54" s="100">
        <f t="shared" si="14"/>
        <v>45.15100000000001</v>
      </c>
      <c r="AR54" s="100" t="str">
        <f>VLOOKUP(C54&amp;E54&amp;G54&amp;I54&amp;J54,'Código Licitaciones'!$I$8:$I$4158,1,0)</f>
        <v>Aela Generación S.A.FrontelHualpen 2202015/02BS4B</v>
      </c>
    </row>
    <row r="55" spans="2:44" ht="18.75" x14ac:dyDescent="0.3">
      <c r="B55" s="94">
        <v>1734</v>
      </c>
      <c r="C55" s="107" t="s">
        <v>8199</v>
      </c>
      <c r="D55" s="107" t="s">
        <v>8200</v>
      </c>
      <c r="E55" s="107" t="s">
        <v>308</v>
      </c>
      <c r="F55" s="108" t="s">
        <v>8204</v>
      </c>
      <c r="G55" s="108" t="s">
        <v>69</v>
      </c>
      <c r="H55" s="109">
        <v>220</v>
      </c>
      <c r="I55" s="110" t="s">
        <v>282</v>
      </c>
      <c r="J55" s="110" t="s">
        <v>287</v>
      </c>
      <c r="K55" s="111">
        <v>42736</v>
      </c>
      <c r="L55" s="110">
        <v>50040</v>
      </c>
      <c r="M55" s="109" t="str">
        <f ca="1">OFFSET('Código Barras'!$C$2,MATCH(G55,'Código Barras'!D49:D1740,0),0)</f>
        <v>SIC-0394</v>
      </c>
      <c r="N55" s="109">
        <v>0</v>
      </c>
      <c r="O55" s="109">
        <v>44.731999999999999</v>
      </c>
      <c r="P55" s="109">
        <v>0</v>
      </c>
      <c r="Q55" s="109">
        <v>18.761569915388357</v>
      </c>
      <c r="R55" s="112">
        <v>839.24254545515191</v>
      </c>
      <c r="S55" s="109">
        <v>44.731999999999999</v>
      </c>
      <c r="T55" s="109"/>
      <c r="X55" s="92">
        <f t="shared" ca="1" si="2"/>
        <v>0</v>
      </c>
      <c r="Z55" s="100">
        <f t="shared" si="3"/>
        <v>1734</v>
      </c>
      <c r="AA55" s="105" t="str">
        <f>+VLOOKUP(C55,'Código Licitaciones'!$J$7:$J$31,1,0)</f>
        <v>Aela Generación S.A.</v>
      </c>
      <c r="AB55" s="105" t="str">
        <f t="shared" si="4"/>
        <v>76.489.426-K</v>
      </c>
      <c r="AC55" s="105" t="str">
        <f>+VLOOKUP(E55,'Código Licitaciones'!$K$7:$K$50,1,0)</f>
        <v>Frontel</v>
      </c>
      <c r="AD55" s="105" t="str">
        <f t="shared" si="5"/>
        <v>76.073.164-1</v>
      </c>
      <c r="AE55" s="105" t="str">
        <f>+VLOOKUP(G55,'Código Licitaciones'!$L$7:$L$50,1,0)</f>
        <v>Lagunillas 220</v>
      </c>
      <c r="AF55" s="100">
        <f t="shared" si="6"/>
        <v>220</v>
      </c>
      <c r="AG55" s="105" t="str">
        <f>+VLOOKUP(I55,'Código Licitaciones'!$M$7:$M$50,1,0)</f>
        <v>2015/02</v>
      </c>
      <c r="AH55" s="105" t="str">
        <f>+VLOOKUP(J55,'Código Licitaciones'!$N$7:$N$50,1,0)</f>
        <v>BS4B</v>
      </c>
      <c r="AI55" s="105">
        <f t="shared" si="7"/>
        <v>42736</v>
      </c>
      <c r="AJ55" s="105">
        <f t="shared" si="8"/>
        <v>50040</v>
      </c>
      <c r="AK55" s="106" t="str">
        <f ca="1">+VLOOKUP(M55,'Código Barras'!$C$3:$C$1694,1,0)</f>
        <v>SIC-0394</v>
      </c>
      <c r="AL55" s="100">
        <f t="shared" si="9"/>
        <v>0</v>
      </c>
      <c r="AM55" s="100">
        <f t="shared" si="10"/>
        <v>44.731999999999999</v>
      </c>
      <c r="AN55" s="100">
        <f t="shared" si="11"/>
        <v>0</v>
      </c>
      <c r="AO55" s="100">
        <f t="shared" si="12"/>
        <v>18.761569915388357</v>
      </c>
      <c r="AP55" s="100">
        <f t="shared" si="13"/>
        <v>839.24254545515191</v>
      </c>
      <c r="AQ55" s="100">
        <f t="shared" si="14"/>
        <v>44.731999999999999</v>
      </c>
      <c r="AR55" s="100" t="str">
        <f>VLOOKUP(C55&amp;E55&amp;G55&amp;I55&amp;J55,'Código Licitaciones'!$I$8:$I$4158,1,0)</f>
        <v>Aela Generación S.A.FrontelLagunillas 2202015/02BS4B</v>
      </c>
    </row>
    <row r="56" spans="2:44" ht="18.75" x14ac:dyDescent="0.3">
      <c r="B56" s="94">
        <v>1734</v>
      </c>
      <c r="C56" s="107" t="s">
        <v>8199</v>
      </c>
      <c r="D56" s="107" t="s">
        <v>8200</v>
      </c>
      <c r="E56" s="107" t="s">
        <v>308</v>
      </c>
      <c r="F56" s="108" t="s">
        <v>8204</v>
      </c>
      <c r="G56" s="108" t="s">
        <v>25</v>
      </c>
      <c r="H56" s="109">
        <v>220</v>
      </c>
      <c r="I56" s="110" t="s">
        <v>282</v>
      </c>
      <c r="J56" s="110" t="s">
        <v>287</v>
      </c>
      <c r="K56" s="111">
        <v>42736</v>
      </c>
      <c r="L56" s="110">
        <v>50040</v>
      </c>
      <c r="M56" s="109" t="str">
        <f ca="1">OFFSET('Código Barras'!$C$2,MATCH(G56,'Código Barras'!D50:D1741,0),0)</f>
        <v>SING-0457</v>
      </c>
      <c r="N56" s="109">
        <v>0</v>
      </c>
      <c r="O56" s="109">
        <v>47.914999999999999</v>
      </c>
      <c r="P56" s="109">
        <v>0</v>
      </c>
      <c r="Q56" s="109">
        <v>1.4019999999999999</v>
      </c>
      <c r="R56" s="109">
        <v>67.176829999999995</v>
      </c>
      <c r="S56" s="109">
        <v>47.914999999999999</v>
      </c>
      <c r="T56" s="109"/>
      <c r="X56" s="92">
        <f t="shared" ca="1" si="2"/>
        <v>1</v>
      </c>
      <c r="Z56" s="100">
        <f t="shared" si="3"/>
        <v>1734</v>
      </c>
      <c r="AA56" s="105" t="str">
        <f>+VLOOKUP(C56,'Código Licitaciones'!$J$7:$J$31,1,0)</f>
        <v>Aela Generación S.A.</v>
      </c>
      <c r="AB56" s="105" t="str">
        <f t="shared" si="4"/>
        <v>76.489.426-K</v>
      </c>
      <c r="AC56" s="105" t="str">
        <f>+VLOOKUP(E56,'Código Licitaciones'!$K$7:$K$50,1,0)</f>
        <v>Frontel</v>
      </c>
      <c r="AD56" s="105" t="str">
        <f t="shared" si="5"/>
        <v>76.073.164-1</v>
      </c>
      <c r="AE56" s="105" t="str">
        <f>+VLOOKUP(G56,'Código Licitaciones'!$L$7:$L$50,1,0)</f>
        <v>Alto Jahuel 220</v>
      </c>
      <c r="AF56" s="100">
        <f t="shared" si="6"/>
        <v>220</v>
      </c>
      <c r="AG56" s="105" t="str">
        <f>+VLOOKUP(I56,'Código Licitaciones'!$M$7:$M$50,1,0)</f>
        <v>2015/02</v>
      </c>
      <c r="AH56" s="105" t="str">
        <f>+VLOOKUP(J56,'Código Licitaciones'!$N$7:$N$50,1,0)</f>
        <v>BS4B</v>
      </c>
      <c r="AI56" s="105">
        <f t="shared" si="7"/>
        <v>42736</v>
      </c>
      <c r="AJ56" s="105">
        <f t="shared" si="8"/>
        <v>50040</v>
      </c>
      <c r="AK56" s="106" t="str">
        <f ca="1">+VLOOKUP(M56,'Código Barras'!$C$3:$C$1694,1,0)</f>
        <v>SING-0457</v>
      </c>
      <c r="AL56" s="100">
        <f t="shared" si="9"/>
        <v>0</v>
      </c>
      <c r="AM56" s="100">
        <f t="shared" si="10"/>
        <v>47.914999999999999</v>
      </c>
      <c r="AN56" s="100">
        <f t="shared" si="11"/>
        <v>0</v>
      </c>
      <c r="AO56" s="100">
        <f t="shared" si="12"/>
        <v>1.4019999999999999</v>
      </c>
      <c r="AP56" s="100">
        <f t="shared" si="13"/>
        <v>67.176829999999995</v>
      </c>
      <c r="AQ56" s="100">
        <f t="shared" si="14"/>
        <v>47.914999999999999</v>
      </c>
      <c r="AR56" s="100" t="e">
        <f>VLOOKUP(C56&amp;E56&amp;G56&amp;I56&amp;J56,'Código Licitaciones'!$I$8:$I$4158,1,0)</f>
        <v>#N/A</v>
      </c>
    </row>
    <row r="57" spans="2:44" ht="18.75" x14ac:dyDescent="0.3">
      <c r="B57" s="94">
        <v>1734</v>
      </c>
      <c r="C57" s="107" t="s">
        <v>8199</v>
      </c>
      <c r="D57" s="107" t="s">
        <v>8200</v>
      </c>
      <c r="E57" s="107" t="s">
        <v>308</v>
      </c>
      <c r="F57" s="108" t="s">
        <v>8204</v>
      </c>
      <c r="G57" s="108" t="s">
        <v>35</v>
      </c>
      <c r="H57" s="109">
        <v>220</v>
      </c>
      <c r="I57" s="110" t="s">
        <v>282</v>
      </c>
      <c r="J57" s="110" t="s">
        <v>287</v>
      </c>
      <c r="K57" s="111">
        <v>42736</v>
      </c>
      <c r="L57" s="110">
        <v>50040</v>
      </c>
      <c r="M57" s="109" t="str">
        <f ca="1">OFFSET('Código Barras'!$C$2,MATCH(G57,'Código Barras'!D51:D1742,0),0)</f>
        <v>SIC-0348</v>
      </c>
      <c r="N57" s="109">
        <v>0</v>
      </c>
      <c r="O57" s="109">
        <v>46.804000000000002</v>
      </c>
      <c r="P57" s="109">
        <v>0</v>
      </c>
      <c r="Q57" s="109">
        <v>2.7290000000000001</v>
      </c>
      <c r="R57" s="112">
        <v>127.72811600000001</v>
      </c>
      <c r="S57" s="109">
        <v>46.804000000000002</v>
      </c>
      <c r="T57" s="109"/>
      <c r="X57" s="92">
        <f t="shared" ca="1" si="2"/>
        <v>1</v>
      </c>
      <c r="Z57" s="100">
        <f t="shared" si="3"/>
        <v>1734</v>
      </c>
      <c r="AA57" s="105" t="str">
        <f>+VLOOKUP(C57,'Código Licitaciones'!$J$7:$J$31,1,0)</f>
        <v>Aela Generación S.A.</v>
      </c>
      <c r="AB57" s="105" t="str">
        <f t="shared" si="4"/>
        <v>76.489.426-K</v>
      </c>
      <c r="AC57" s="105" t="str">
        <f>+VLOOKUP(E57,'Código Licitaciones'!$K$7:$K$50,1,0)</f>
        <v>Frontel</v>
      </c>
      <c r="AD57" s="105" t="str">
        <f t="shared" si="5"/>
        <v>76.073.164-1</v>
      </c>
      <c r="AE57" s="105" t="str">
        <f>+VLOOKUP(G57,'Código Licitaciones'!$L$7:$L$50,1,0)</f>
        <v>Itahue 220</v>
      </c>
      <c r="AF57" s="100">
        <f t="shared" si="6"/>
        <v>220</v>
      </c>
      <c r="AG57" s="105" t="str">
        <f>+VLOOKUP(I57,'Código Licitaciones'!$M$7:$M$50,1,0)</f>
        <v>2015/02</v>
      </c>
      <c r="AH57" s="105" t="str">
        <f>+VLOOKUP(J57,'Código Licitaciones'!$N$7:$N$50,1,0)</f>
        <v>BS4B</v>
      </c>
      <c r="AI57" s="105">
        <f t="shared" si="7"/>
        <v>42736</v>
      </c>
      <c r="AJ57" s="105">
        <f t="shared" si="8"/>
        <v>50040</v>
      </c>
      <c r="AK57" s="106" t="str">
        <f ca="1">+VLOOKUP(M57,'Código Barras'!$C$3:$C$1694,1,0)</f>
        <v>SIC-0348</v>
      </c>
      <c r="AL57" s="100">
        <f t="shared" si="9"/>
        <v>0</v>
      </c>
      <c r="AM57" s="100">
        <f t="shared" si="10"/>
        <v>46.804000000000002</v>
      </c>
      <c r="AN57" s="100">
        <f t="shared" si="11"/>
        <v>0</v>
      </c>
      <c r="AO57" s="100">
        <f t="shared" si="12"/>
        <v>2.7290000000000001</v>
      </c>
      <c r="AP57" s="100">
        <f t="shared" si="13"/>
        <v>127.72811600000001</v>
      </c>
      <c r="AQ57" s="100">
        <f t="shared" si="14"/>
        <v>46.804000000000002</v>
      </c>
      <c r="AR57" s="100" t="e">
        <f>VLOOKUP(C57&amp;E57&amp;G57&amp;I57&amp;J57,'Código Licitaciones'!$I$8:$I$4158,1,0)</f>
        <v>#N/A</v>
      </c>
    </row>
    <row r="58" spans="2:44" ht="18.75" x14ac:dyDescent="0.3">
      <c r="B58" s="94">
        <v>1734</v>
      </c>
      <c r="C58" s="107" t="s">
        <v>8199</v>
      </c>
      <c r="D58" s="107" t="s">
        <v>8200</v>
      </c>
      <c r="E58" s="107" t="s">
        <v>308</v>
      </c>
      <c r="F58" s="108" t="s">
        <v>8204</v>
      </c>
      <c r="G58" s="108" t="s">
        <v>1616</v>
      </c>
      <c r="H58" s="109">
        <v>220</v>
      </c>
      <c r="I58" s="110" t="s">
        <v>282</v>
      </c>
      <c r="J58" s="110" t="s">
        <v>287</v>
      </c>
      <c r="K58" s="111">
        <v>42736</v>
      </c>
      <c r="L58" s="110">
        <v>50040</v>
      </c>
      <c r="M58" s="109" t="str">
        <f ca="1">OFFSET('Código Barras'!$C$2,MATCH(G58,'Código Barras'!D52:D1743,0),0)</f>
        <v>SIC-0091</v>
      </c>
      <c r="N58" s="109">
        <v>0</v>
      </c>
      <c r="O58" s="109">
        <v>45.24</v>
      </c>
      <c r="P58" s="109">
        <v>0</v>
      </c>
      <c r="Q58" s="109">
        <v>142.584</v>
      </c>
      <c r="R58" s="112">
        <v>6450.5001600000005</v>
      </c>
      <c r="S58" s="109">
        <v>45.24</v>
      </c>
      <c r="T58" s="109"/>
      <c r="X58" s="92">
        <f t="shared" ca="1" si="2"/>
        <v>2</v>
      </c>
      <c r="Z58" s="100">
        <f t="shared" si="3"/>
        <v>1734</v>
      </c>
      <c r="AA58" s="105" t="str">
        <f>+VLOOKUP(C58,'Código Licitaciones'!$J$7:$J$31,1,0)</f>
        <v>Aela Generación S.A.</v>
      </c>
      <c r="AB58" s="105" t="str">
        <f t="shared" si="4"/>
        <v>76.489.426-K</v>
      </c>
      <c r="AC58" s="105" t="str">
        <f>+VLOOKUP(E58,'Código Licitaciones'!$K$7:$K$50,1,0)</f>
        <v>Frontel</v>
      </c>
      <c r="AD58" s="105" t="str">
        <f t="shared" si="5"/>
        <v>76.073.164-1</v>
      </c>
      <c r="AE58" s="105" t="e">
        <f>+VLOOKUP(G58,'Código Licitaciones'!$L$7:$L$50,1,0)</f>
        <v>#N/A</v>
      </c>
      <c r="AF58" s="100">
        <f t="shared" si="6"/>
        <v>220</v>
      </c>
      <c r="AG58" s="105" t="str">
        <f>+VLOOKUP(I58,'Código Licitaciones'!$M$7:$M$50,1,0)</f>
        <v>2015/02</v>
      </c>
      <c r="AH58" s="105" t="str">
        <f>+VLOOKUP(J58,'Código Licitaciones'!$N$7:$N$50,1,0)</f>
        <v>BS4B</v>
      </c>
      <c r="AI58" s="105">
        <f t="shared" si="7"/>
        <v>42736</v>
      </c>
      <c r="AJ58" s="105">
        <f t="shared" si="8"/>
        <v>50040</v>
      </c>
      <c r="AK58" s="106" t="str">
        <f ca="1">+VLOOKUP(M58,'Código Barras'!$C$3:$C$1694,1,0)</f>
        <v>SIC-0091</v>
      </c>
      <c r="AL58" s="100">
        <f t="shared" si="9"/>
        <v>0</v>
      </c>
      <c r="AM58" s="100">
        <f t="shared" si="10"/>
        <v>45.24</v>
      </c>
      <c r="AN58" s="100">
        <f t="shared" si="11"/>
        <v>0</v>
      </c>
      <c r="AO58" s="100">
        <f t="shared" si="12"/>
        <v>142.584</v>
      </c>
      <c r="AP58" s="100">
        <f t="shared" si="13"/>
        <v>6450.5001600000005</v>
      </c>
      <c r="AQ58" s="100">
        <f t="shared" si="14"/>
        <v>45.24</v>
      </c>
      <c r="AR58" s="100" t="e">
        <f>VLOOKUP(C58&amp;E58&amp;G58&amp;I58&amp;J58,'Código Licitaciones'!$I$8:$I$4158,1,0)</f>
        <v>#N/A</v>
      </c>
    </row>
    <row r="59" spans="2:44" ht="18.75" x14ac:dyDescent="0.3">
      <c r="B59" s="94">
        <v>1734</v>
      </c>
      <c r="C59" s="107" t="s">
        <v>8199</v>
      </c>
      <c r="D59" s="107" t="s">
        <v>8200</v>
      </c>
      <c r="E59" s="107" t="s">
        <v>308</v>
      </c>
      <c r="F59" s="108" t="s">
        <v>8204</v>
      </c>
      <c r="G59" s="108" t="s">
        <v>46</v>
      </c>
      <c r="H59" s="109">
        <v>220</v>
      </c>
      <c r="I59" s="110" t="s">
        <v>282</v>
      </c>
      <c r="J59" s="110" t="s">
        <v>288</v>
      </c>
      <c r="K59" s="111">
        <v>42736</v>
      </c>
      <c r="L59" s="110">
        <v>50040</v>
      </c>
      <c r="M59" s="109" t="str">
        <f ca="1">OFFSET('Código Barras'!$C$2,MATCH(G59,'Código Barras'!D53:D1744,0),0)</f>
        <v>SIC-0123</v>
      </c>
      <c r="N59" s="109">
        <v>4795.4399999999996</v>
      </c>
      <c r="O59" s="109">
        <v>45.314999999999998</v>
      </c>
      <c r="P59" s="109">
        <v>0.60237547545333858</v>
      </c>
      <c r="Q59" s="109">
        <v>74.072715203296482</v>
      </c>
      <c r="R59" s="112">
        <v>6245.2605394453376</v>
      </c>
      <c r="S59" s="109">
        <v>84.312563975883563</v>
      </c>
      <c r="T59" s="109"/>
      <c r="X59" s="92">
        <f t="shared" ca="1" si="2"/>
        <v>0</v>
      </c>
      <c r="Z59" s="100">
        <f t="shared" si="3"/>
        <v>1734</v>
      </c>
      <c r="AA59" s="105" t="str">
        <f>+VLOOKUP(C59,'Código Licitaciones'!$J$7:$J$31,1,0)</f>
        <v>Aela Generación S.A.</v>
      </c>
      <c r="AB59" s="105" t="str">
        <f t="shared" si="4"/>
        <v>76.489.426-K</v>
      </c>
      <c r="AC59" s="105" t="str">
        <f>+VLOOKUP(E59,'Código Licitaciones'!$K$7:$K$50,1,0)</f>
        <v>Frontel</v>
      </c>
      <c r="AD59" s="105" t="str">
        <f t="shared" si="5"/>
        <v>76.073.164-1</v>
      </c>
      <c r="AE59" s="105" t="str">
        <f>+VLOOKUP(G59,'Código Licitaciones'!$L$7:$L$50,1,0)</f>
        <v>Charrua 220</v>
      </c>
      <c r="AF59" s="100">
        <f t="shared" si="6"/>
        <v>220</v>
      </c>
      <c r="AG59" s="105" t="str">
        <f>+VLOOKUP(I59,'Código Licitaciones'!$M$7:$M$50,1,0)</f>
        <v>2015/02</v>
      </c>
      <c r="AH59" s="105" t="str">
        <f>+VLOOKUP(J59,'Código Licitaciones'!$N$7:$N$50,1,0)</f>
        <v>BS4C</v>
      </c>
      <c r="AI59" s="105">
        <f t="shared" si="7"/>
        <v>42736</v>
      </c>
      <c r="AJ59" s="105">
        <f t="shared" si="8"/>
        <v>50040</v>
      </c>
      <c r="AK59" s="106" t="str">
        <f ca="1">+VLOOKUP(M59,'Código Barras'!$C$3:$C$1694,1,0)</f>
        <v>SIC-0123</v>
      </c>
      <c r="AL59" s="100">
        <f t="shared" si="9"/>
        <v>4795.4399999999996</v>
      </c>
      <c r="AM59" s="100">
        <f t="shared" si="10"/>
        <v>45.314999999999998</v>
      </c>
      <c r="AN59" s="100">
        <f t="shared" si="11"/>
        <v>0.60237547545333858</v>
      </c>
      <c r="AO59" s="100">
        <f t="shared" si="12"/>
        <v>74.072715203296482</v>
      </c>
      <c r="AP59" s="100">
        <f t="shared" si="13"/>
        <v>6245.2605394453376</v>
      </c>
      <c r="AQ59" s="100">
        <f t="shared" si="14"/>
        <v>84.312563975883563</v>
      </c>
      <c r="AR59" s="100" t="str">
        <f>VLOOKUP(C59&amp;E59&amp;G59&amp;I59&amp;J59,'Código Licitaciones'!$I$8:$I$4158,1,0)</f>
        <v>Aela Generación S.A.FrontelCharrua 2202015/02BS4C</v>
      </c>
    </row>
    <row r="60" spans="2:44" ht="18.75" x14ac:dyDescent="0.3">
      <c r="B60" s="94">
        <v>1734</v>
      </c>
      <c r="C60" s="107" t="s">
        <v>8199</v>
      </c>
      <c r="D60" s="107" t="s">
        <v>8200</v>
      </c>
      <c r="E60" s="107" t="s">
        <v>308</v>
      </c>
      <c r="F60" s="108" t="s">
        <v>8204</v>
      </c>
      <c r="G60" s="108" t="s">
        <v>63</v>
      </c>
      <c r="H60" s="109">
        <v>220</v>
      </c>
      <c r="I60" s="110" t="s">
        <v>282</v>
      </c>
      <c r="J60" s="110" t="s">
        <v>288</v>
      </c>
      <c r="K60" s="111">
        <v>42736</v>
      </c>
      <c r="L60" s="110">
        <v>50040</v>
      </c>
      <c r="M60" s="109" t="str">
        <f ca="1">OFFSET('Código Barras'!$C$2,MATCH(G60,'Código Barras'!D54:D1745,0),0)</f>
        <v>SIC-1107</v>
      </c>
      <c r="N60" s="112">
        <v>4862.6200000000008</v>
      </c>
      <c r="O60" s="109">
        <v>46.077000000000005</v>
      </c>
      <c r="P60" s="109">
        <v>0.50448683822847429</v>
      </c>
      <c r="Q60" s="109">
        <v>59.936350214550039</v>
      </c>
      <c r="R60" s="112">
        <v>5214.8149981423667</v>
      </c>
      <c r="S60" s="109">
        <v>87.005881730790264</v>
      </c>
      <c r="T60" s="109"/>
      <c r="X60" s="92">
        <f t="shared" ca="1" si="2"/>
        <v>0</v>
      </c>
      <c r="Z60" s="100">
        <f t="shared" si="3"/>
        <v>1734</v>
      </c>
      <c r="AA60" s="105" t="str">
        <f>+VLOOKUP(C60,'Código Licitaciones'!$J$7:$J$31,1,0)</f>
        <v>Aela Generación S.A.</v>
      </c>
      <c r="AB60" s="105" t="str">
        <f t="shared" si="4"/>
        <v>76.489.426-K</v>
      </c>
      <c r="AC60" s="105" t="str">
        <f>+VLOOKUP(E60,'Código Licitaciones'!$K$7:$K$50,1,0)</f>
        <v>Frontel</v>
      </c>
      <c r="AD60" s="105" t="str">
        <f t="shared" si="5"/>
        <v>76.073.164-1</v>
      </c>
      <c r="AE60" s="105" t="str">
        <f>+VLOOKUP(G60,'Código Licitaciones'!$L$7:$L$50,1,0)</f>
        <v>Temuco 220</v>
      </c>
      <c r="AF60" s="100">
        <f t="shared" si="6"/>
        <v>220</v>
      </c>
      <c r="AG60" s="105" t="str">
        <f>+VLOOKUP(I60,'Código Licitaciones'!$M$7:$M$50,1,0)</f>
        <v>2015/02</v>
      </c>
      <c r="AH60" s="105" t="str">
        <f>+VLOOKUP(J60,'Código Licitaciones'!$N$7:$N$50,1,0)</f>
        <v>BS4C</v>
      </c>
      <c r="AI60" s="105">
        <f t="shared" si="7"/>
        <v>42736</v>
      </c>
      <c r="AJ60" s="105">
        <f t="shared" si="8"/>
        <v>50040</v>
      </c>
      <c r="AK60" s="106" t="str">
        <f ca="1">+VLOOKUP(M60,'Código Barras'!$C$3:$C$1694,1,0)</f>
        <v>SIC-1107</v>
      </c>
      <c r="AL60" s="100">
        <f t="shared" si="9"/>
        <v>4862.6200000000008</v>
      </c>
      <c r="AM60" s="100">
        <f t="shared" si="10"/>
        <v>46.077000000000005</v>
      </c>
      <c r="AN60" s="100">
        <f t="shared" si="11"/>
        <v>0.50448683822847429</v>
      </c>
      <c r="AO60" s="100">
        <f t="shared" si="12"/>
        <v>59.936350214550039</v>
      </c>
      <c r="AP60" s="100">
        <f t="shared" si="13"/>
        <v>5214.8149981423667</v>
      </c>
      <c r="AQ60" s="100">
        <f t="shared" si="14"/>
        <v>87.005881730790264</v>
      </c>
      <c r="AR60" s="100" t="str">
        <f>VLOOKUP(C60&amp;E60&amp;G60&amp;I60&amp;J60,'Código Licitaciones'!$I$8:$I$4158,1,0)</f>
        <v>Aela Generación S.A.FrontelTemuco 2202015/02BS4C</v>
      </c>
    </row>
    <row r="61" spans="2:44" ht="18.75" x14ac:dyDescent="0.3">
      <c r="B61" s="94">
        <v>1734</v>
      </c>
      <c r="C61" s="107" t="s">
        <v>8199</v>
      </c>
      <c r="D61" s="107" t="s">
        <v>8200</v>
      </c>
      <c r="E61" s="107" t="s">
        <v>308</v>
      </c>
      <c r="F61" s="108" t="s">
        <v>8204</v>
      </c>
      <c r="G61" s="108" t="s">
        <v>68</v>
      </c>
      <c r="H61" s="109">
        <v>220</v>
      </c>
      <c r="I61" s="110" t="s">
        <v>282</v>
      </c>
      <c r="J61" s="110" t="s">
        <v>288</v>
      </c>
      <c r="K61" s="111">
        <v>42736</v>
      </c>
      <c r="L61" s="110">
        <v>50040</v>
      </c>
      <c r="M61" s="109" t="str">
        <f ca="1">OFFSET('Código Barras'!$C$2,MATCH(G61,'Código Barras'!D55:D1746,0),0)</f>
        <v>SIC-0318</v>
      </c>
      <c r="N61" s="112">
        <v>4823.2599999999993</v>
      </c>
      <c r="O61" s="109">
        <v>45.151000000000003</v>
      </c>
      <c r="P61" s="109">
        <v>6.3227909552851486E-2</v>
      </c>
      <c r="Q61" s="109">
        <v>7.8124699319201509</v>
      </c>
      <c r="R61" s="112">
        <v>657.70547692601315</v>
      </c>
      <c r="S61" s="109">
        <v>84.186625056790731</v>
      </c>
      <c r="T61" s="109"/>
      <c r="X61" s="92">
        <f t="shared" ca="1" si="2"/>
        <v>0</v>
      </c>
      <c r="Z61" s="100">
        <f t="shared" si="3"/>
        <v>1734</v>
      </c>
      <c r="AA61" s="105" t="str">
        <f>+VLOOKUP(C61,'Código Licitaciones'!$J$7:$J$31,1,0)</f>
        <v>Aela Generación S.A.</v>
      </c>
      <c r="AB61" s="105" t="str">
        <f t="shared" si="4"/>
        <v>76.489.426-K</v>
      </c>
      <c r="AC61" s="105" t="str">
        <f>+VLOOKUP(E61,'Código Licitaciones'!$K$7:$K$50,1,0)</f>
        <v>Frontel</v>
      </c>
      <c r="AD61" s="105" t="str">
        <f t="shared" si="5"/>
        <v>76.073.164-1</v>
      </c>
      <c r="AE61" s="105" t="str">
        <f>+VLOOKUP(G61,'Código Licitaciones'!$L$7:$L$50,1,0)</f>
        <v>Hualpen 220</v>
      </c>
      <c r="AF61" s="100">
        <f t="shared" si="6"/>
        <v>220</v>
      </c>
      <c r="AG61" s="105" t="str">
        <f>+VLOOKUP(I61,'Código Licitaciones'!$M$7:$M$50,1,0)</f>
        <v>2015/02</v>
      </c>
      <c r="AH61" s="105" t="str">
        <f>+VLOOKUP(J61,'Código Licitaciones'!$N$7:$N$50,1,0)</f>
        <v>BS4C</v>
      </c>
      <c r="AI61" s="105">
        <f t="shared" si="7"/>
        <v>42736</v>
      </c>
      <c r="AJ61" s="105">
        <f t="shared" si="8"/>
        <v>50040</v>
      </c>
      <c r="AK61" s="106" t="str">
        <f ca="1">+VLOOKUP(M61,'Código Barras'!$C$3:$C$1694,1,0)</f>
        <v>SIC-0318</v>
      </c>
      <c r="AL61" s="100">
        <f t="shared" si="9"/>
        <v>4823.2599999999993</v>
      </c>
      <c r="AM61" s="100">
        <f t="shared" si="10"/>
        <v>45.151000000000003</v>
      </c>
      <c r="AN61" s="100">
        <f t="shared" si="11"/>
        <v>6.3227909552851486E-2</v>
      </c>
      <c r="AO61" s="100">
        <f t="shared" si="12"/>
        <v>7.8124699319201509</v>
      </c>
      <c r="AP61" s="100">
        <f t="shared" si="13"/>
        <v>657.70547692601315</v>
      </c>
      <c r="AQ61" s="100">
        <f t="shared" si="14"/>
        <v>84.186625056790731</v>
      </c>
      <c r="AR61" s="100" t="str">
        <f>VLOOKUP(C61&amp;E61&amp;G61&amp;I61&amp;J61,'Código Licitaciones'!$I$8:$I$4158,1,0)</f>
        <v>Aela Generación S.A.FrontelHualpen 2202015/02BS4C</v>
      </c>
    </row>
    <row r="62" spans="2:44" ht="18.75" x14ac:dyDescent="0.3">
      <c r="B62" s="94">
        <v>1734</v>
      </c>
      <c r="C62" s="107" t="s">
        <v>8199</v>
      </c>
      <c r="D62" s="107" t="s">
        <v>8200</v>
      </c>
      <c r="E62" s="107" t="s">
        <v>308</v>
      </c>
      <c r="F62" s="108" t="s">
        <v>8204</v>
      </c>
      <c r="G62" s="108" t="s">
        <v>69</v>
      </c>
      <c r="H62" s="109">
        <v>220</v>
      </c>
      <c r="I62" s="110" t="s">
        <v>282</v>
      </c>
      <c r="J62" s="110" t="s">
        <v>288</v>
      </c>
      <c r="K62" s="111">
        <v>42736</v>
      </c>
      <c r="L62" s="110">
        <v>50040</v>
      </c>
      <c r="M62" s="109" t="str">
        <f ca="1">OFFSET('Código Barras'!$C$2,MATCH(G62,'Código Barras'!D56:D1747,0),0)</f>
        <v>SIC-0387</v>
      </c>
      <c r="N62" s="112">
        <v>4825.8799999999992</v>
      </c>
      <c r="O62" s="109">
        <v>44.732000000000006</v>
      </c>
      <c r="P62" s="109">
        <v>9.5294680885509284E-2</v>
      </c>
      <c r="Q62" s="109">
        <v>11.774486002906874</v>
      </c>
      <c r="R62" s="109">
        <v>986.57700247379194</v>
      </c>
      <c r="S62" s="109">
        <v>83.789390231575865</v>
      </c>
      <c r="T62" s="109"/>
      <c r="X62" s="92">
        <f t="shared" ca="1" si="2"/>
        <v>0</v>
      </c>
      <c r="Z62" s="100">
        <f t="shared" si="3"/>
        <v>1734</v>
      </c>
      <c r="AA62" s="105" t="str">
        <f>+VLOOKUP(C62,'Código Licitaciones'!$J$7:$J$31,1,0)</f>
        <v>Aela Generación S.A.</v>
      </c>
      <c r="AB62" s="105" t="str">
        <f t="shared" si="4"/>
        <v>76.489.426-K</v>
      </c>
      <c r="AC62" s="105" t="str">
        <f>+VLOOKUP(E62,'Código Licitaciones'!$K$7:$K$50,1,0)</f>
        <v>Frontel</v>
      </c>
      <c r="AD62" s="105" t="str">
        <f t="shared" si="5"/>
        <v>76.073.164-1</v>
      </c>
      <c r="AE62" s="105" t="str">
        <f>+VLOOKUP(G62,'Código Licitaciones'!$L$7:$L$50,1,0)</f>
        <v>Lagunillas 220</v>
      </c>
      <c r="AF62" s="100">
        <f t="shared" si="6"/>
        <v>220</v>
      </c>
      <c r="AG62" s="105" t="str">
        <f>+VLOOKUP(I62,'Código Licitaciones'!$M$7:$M$50,1,0)</f>
        <v>2015/02</v>
      </c>
      <c r="AH62" s="105" t="str">
        <f>+VLOOKUP(J62,'Código Licitaciones'!$N$7:$N$50,1,0)</f>
        <v>BS4C</v>
      </c>
      <c r="AI62" s="105">
        <f t="shared" si="7"/>
        <v>42736</v>
      </c>
      <c r="AJ62" s="105">
        <f t="shared" si="8"/>
        <v>50040</v>
      </c>
      <c r="AK62" s="106" t="str">
        <f ca="1">+VLOOKUP(M62,'Código Barras'!$C$3:$C$1694,1,0)</f>
        <v>SIC-0387</v>
      </c>
      <c r="AL62" s="100">
        <f t="shared" si="9"/>
        <v>4825.8799999999992</v>
      </c>
      <c r="AM62" s="100">
        <f t="shared" si="10"/>
        <v>44.732000000000006</v>
      </c>
      <c r="AN62" s="100">
        <f t="shared" si="11"/>
        <v>9.5294680885509284E-2</v>
      </c>
      <c r="AO62" s="100">
        <f t="shared" si="12"/>
        <v>11.774486002906874</v>
      </c>
      <c r="AP62" s="100">
        <f t="shared" si="13"/>
        <v>986.57700247379194</v>
      </c>
      <c r="AQ62" s="100">
        <f t="shared" si="14"/>
        <v>83.789390231575865</v>
      </c>
      <c r="AR62" s="100" t="str">
        <f>VLOOKUP(C62&amp;E62&amp;G62&amp;I62&amp;J62,'Código Licitaciones'!$I$8:$I$4158,1,0)</f>
        <v>Aela Generación S.A.FrontelLagunillas 2202015/02BS4C</v>
      </c>
    </row>
    <row r="63" spans="2:44" ht="18.75" x14ac:dyDescent="0.3">
      <c r="B63" s="94">
        <v>1734</v>
      </c>
      <c r="C63" s="107" t="s">
        <v>8199</v>
      </c>
      <c r="D63" s="107" t="s">
        <v>8200</v>
      </c>
      <c r="E63" s="107" t="s">
        <v>308</v>
      </c>
      <c r="F63" s="108" t="s">
        <v>8204</v>
      </c>
      <c r="G63" s="108" t="s">
        <v>25</v>
      </c>
      <c r="H63" s="109">
        <v>220</v>
      </c>
      <c r="I63" s="110" t="s">
        <v>282</v>
      </c>
      <c r="J63" s="110" t="s">
        <v>288</v>
      </c>
      <c r="K63" s="111">
        <v>42736</v>
      </c>
      <c r="L63" s="110">
        <v>50040</v>
      </c>
      <c r="M63" s="109" t="str">
        <f ca="1">OFFSET('Código Barras'!$C$2,MATCH(G63,'Código Barras'!D57:D1748,0),0)</f>
        <v>SING-0450</v>
      </c>
      <c r="N63" s="109">
        <v>5078.8500000000004</v>
      </c>
      <c r="O63" s="109">
        <v>47.914999999999999</v>
      </c>
      <c r="P63" s="109">
        <v>7.0000000000000001E-3</v>
      </c>
      <c r="Q63" s="109">
        <v>0.85599999999999998</v>
      </c>
      <c r="R63" s="109">
        <v>76.567190000000011</v>
      </c>
      <c r="S63" s="109">
        <v>89.447651869158889</v>
      </c>
      <c r="T63" s="109"/>
      <c r="X63" s="92">
        <f t="shared" ca="1" si="2"/>
        <v>1</v>
      </c>
      <c r="Z63" s="100">
        <f t="shared" si="3"/>
        <v>1734</v>
      </c>
      <c r="AA63" s="105" t="str">
        <f>+VLOOKUP(C63,'Código Licitaciones'!$J$7:$J$31,1,0)</f>
        <v>Aela Generación S.A.</v>
      </c>
      <c r="AB63" s="105" t="str">
        <f t="shared" si="4"/>
        <v>76.489.426-K</v>
      </c>
      <c r="AC63" s="105" t="str">
        <f>+VLOOKUP(E63,'Código Licitaciones'!$K$7:$K$50,1,0)</f>
        <v>Frontel</v>
      </c>
      <c r="AD63" s="105" t="str">
        <f t="shared" si="5"/>
        <v>76.073.164-1</v>
      </c>
      <c r="AE63" s="105" t="str">
        <f>+VLOOKUP(G63,'Código Licitaciones'!$L$7:$L$50,1,0)</f>
        <v>Alto Jahuel 220</v>
      </c>
      <c r="AF63" s="100">
        <f t="shared" si="6"/>
        <v>220</v>
      </c>
      <c r="AG63" s="105" t="str">
        <f>+VLOOKUP(I63,'Código Licitaciones'!$M$7:$M$50,1,0)</f>
        <v>2015/02</v>
      </c>
      <c r="AH63" s="105" t="str">
        <f>+VLOOKUP(J63,'Código Licitaciones'!$N$7:$N$50,1,0)</f>
        <v>BS4C</v>
      </c>
      <c r="AI63" s="105">
        <f t="shared" si="7"/>
        <v>42736</v>
      </c>
      <c r="AJ63" s="105">
        <f t="shared" si="8"/>
        <v>50040</v>
      </c>
      <c r="AK63" s="106" t="str">
        <f ca="1">+VLOOKUP(M63,'Código Barras'!$C$3:$C$1694,1,0)</f>
        <v>SING-0450</v>
      </c>
      <c r="AL63" s="100">
        <f t="shared" si="9"/>
        <v>5078.8500000000004</v>
      </c>
      <c r="AM63" s="100">
        <f t="shared" si="10"/>
        <v>47.914999999999999</v>
      </c>
      <c r="AN63" s="100">
        <f t="shared" si="11"/>
        <v>7.0000000000000001E-3</v>
      </c>
      <c r="AO63" s="100">
        <f t="shared" si="12"/>
        <v>0.85599999999999998</v>
      </c>
      <c r="AP63" s="100">
        <f t="shared" si="13"/>
        <v>76.567190000000011</v>
      </c>
      <c r="AQ63" s="100">
        <f t="shared" si="14"/>
        <v>89.447651869158889</v>
      </c>
      <c r="AR63" s="100" t="e">
        <f>VLOOKUP(C63&amp;E63&amp;G63&amp;I63&amp;J63,'Código Licitaciones'!$I$8:$I$4158,1,0)</f>
        <v>#N/A</v>
      </c>
    </row>
    <row r="64" spans="2:44" ht="18.75" x14ac:dyDescent="0.3">
      <c r="B64" s="94">
        <v>1734</v>
      </c>
      <c r="C64" s="107" t="s">
        <v>8199</v>
      </c>
      <c r="D64" s="107" t="s">
        <v>8200</v>
      </c>
      <c r="E64" s="107" t="s">
        <v>308</v>
      </c>
      <c r="F64" s="108" t="s">
        <v>8204</v>
      </c>
      <c r="G64" s="108" t="s">
        <v>35</v>
      </c>
      <c r="H64" s="109">
        <v>220</v>
      </c>
      <c r="I64" s="110" t="s">
        <v>282</v>
      </c>
      <c r="J64" s="110" t="s">
        <v>288</v>
      </c>
      <c r="K64" s="111">
        <v>42736</v>
      </c>
      <c r="L64" s="110">
        <v>50040</v>
      </c>
      <c r="M64" s="109" t="str">
        <f ca="1">OFFSET('Código Barras'!$C$2,MATCH(G64,'Código Barras'!D58:D1749,0),0)</f>
        <v>SIC-0341</v>
      </c>
      <c r="N64" s="109">
        <v>4886.76</v>
      </c>
      <c r="O64" s="109">
        <v>46.804000000000002</v>
      </c>
      <c r="P64" s="109">
        <v>1.4E-2</v>
      </c>
      <c r="Q64" s="109">
        <v>1.665</v>
      </c>
      <c r="R64" s="112">
        <v>146.3433</v>
      </c>
      <c r="S64" s="109">
        <v>87.893873873873872</v>
      </c>
      <c r="T64" s="109"/>
      <c r="X64" s="92">
        <f t="shared" ca="1" si="2"/>
        <v>1</v>
      </c>
      <c r="Z64" s="100">
        <f t="shared" si="3"/>
        <v>1734</v>
      </c>
      <c r="AA64" s="105" t="str">
        <f>+VLOOKUP(C64,'Código Licitaciones'!$J$7:$J$31,1,0)</f>
        <v>Aela Generación S.A.</v>
      </c>
      <c r="AB64" s="105" t="str">
        <f t="shared" si="4"/>
        <v>76.489.426-K</v>
      </c>
      <c r="AC64" s="105" t="str">
        <f>+VLOOKUP(E64,'Código Licitaciones'!$K$7:$K$50,1,0)</f>
        <v>Frontel</v>
      </c>
      <c r="AD64" s="105" t="str">
        <f t="shared" si="5"/>
        <v>76.073.164-1</v>
      </c>
      <c r="AE64" s="105" t="str">
        <f>+VLOOKUP(G64,'Código Licitaciones'!$L$7:$L$50,1,0)</f>
        <v>Itahue 220</v>
      </c>
      <c r="AF64" s="100">
        <f t="shared" si="6"/>
        <v>220</v>
      </c>
      <c r="AG64" s="105" t="str">
        <f>+VLOOKUP(I64,'Código Licitaciones'!$M$7:$M$50,1,0)</f>
        <v>2015/02</v>
      </c>
      <c r="AH64" s="105" t="str">
        <f>+VLOOKUP(J64,'Código Licitaciones'!$N$7:$N$50,1,0)</f>
        <v>BS4C</v>
      </c>
      <c r="AI64" s="105">
        <f t="shared" si="7"/>
        <v>42736</v>
      </c>
      <c r="AJ64" s="105">
        <f t="shared" si="8"/>
        <v>50040</v>
      </c>
      <c r="AK64" s="106" t="str">
        <f ca="1">+VLOOKUP(M64,'Código Barras'!$C$3:$C$1694,1,0)</f>
        <v>SIC-0341</v>
      </c>
      <c r="AL64" s="100">
        <f t="shared" si="9"/>
        <v>4886.76</v>
      </c>
      <c r="AM64" s="100">
        <f t="shared" si="10"/>
        <v>46.804000000000002</v>
      </c>
      <c r="AN64" s="100">
        <f t="shared" si="11"/>
        <v>1.4E-2</v>
      </c>
      <c r="AO64" s="100">
        <f t="shared" si="12"/>
        <v>1.665</v>
      </c>
      <c r="AP64" s="100">
        <f t="shared" si="13"/>
        <v>146.3433</v>
      </c>
      <c r="AQ64" s="100">
        <f t="shared" si="14"/>
        <v>87.893873873873872</v>
      </c>
      <c r="AR64" s="100" t="e">
        <f>VLOOKUP(C64&amp;E64&amp;G64&amp;I64&amp;J64,'Código Licitaciones'!$I$8:$I$4158,1,0)</f>
        <v>#N/A</v>
      </c>
    </row>
    <row r="65" spans="2:44" ht="18.75" x14ac:dyDescent="0.3">
      <c r="B65" s="94">
        <v>1734</v>
      </c>
      <c r="C65" s="107" t="s">
        <v>8199</v>
      </c>
      <c r="D65" s="107" t="s">
        <v>8200</v>
      </c>
      <c r="E65" s="107" t="s">
        <v>308</v>
      </c>
      <c r="F65" s="108" t="s">
        <v>8204</v>
      </c>
      <c r="G65" s="108" t="s">
        <v>1616</v>
      </c>
      <c r="H65" s="109">
        <v>220</v>
      </c>
      <c r="I65" s="110" t="s">
        <v>282</v>
      </c>
      <c r="J65" s="110" t="s">
        <v>288</v>
      </c>
      <c r="K65" s="111">
        <v>42736</v>
      </c>
      <c r="L65" s="110">
        <v>50040</v>
      </c>
      <c r="M65" s="109" t="str">
        <f ca="1">OFFSET('Código Barras'!$C$2,MATCH(G65,'Código Barras'!D59:D1750,0),0)</f>
        <v>SIC-0084</v>
      </c>
      <c r="N65" s="109">
        <v>4777.07</v>
      </c>
      <c r="O65" s="109">
        <v>45.240000000000009</v>
      </c>
      <c r="P65" s="109">
        <v>0.69699999999999995</v>
      </c>
      <c r="Q65" s="109">
        <v>83.373999999999995</v>
      </c>
      <c r="R65" s="109">
        <v>7101.457550000001</v>
      </c>
      <c r="S65" s="109">
        <v>85.175924748722636</v>
      </c>
      <c r="T65" s="109"/>
      <c r="X65" s="92">
        <f t="shared" ca="1" si="2"/>
        <v>2</v>
      </c>
      <c r="Z65" s="100">
        <f t="shared" si="3"/>
        <v>1734</v>
      </c>
      <c r="AA65" s="105" t="str">
        <f>+VLOOKUP(C65,'Código Licitaciones'!$J$7:$J$31,1,0)</f>
        <v>Aela Generación S.A.</v>
      </c>
      <c r="AB65" s="105" t="str">
        <f t="shared" si="4"/>
        <v>76.489.426-K</v>
      </c>
      <c r="AC65" s="105" t="str">
        <f>+VLOOKUP(E65,'Código Licitaciones'!$K$7:$K$50,1,0)</f>
        <v>Frontel</v>
      </c>
      <c r="AD65" s="105" t="str">
        <f t="shared" si="5"/>
        <v>76.073.164-1</v>
      </c>
      <c r="AE65" s="105" t="e">
        <f>+VLOOKUP(G65,'Código Licitaciones'!$L$7:$L$50,1,0)</f>
        <v>#N/A</v>
      </c>
      <c r="AF65" s="100">
        <f t="shared" si="6"/>
        <v>220</v>
      </c>
      <c r="AG65" s="105" t="str">
        <f>+VLOOKUP(I65,'Código Licitaciones'!$M$7:$M$50,1,0)</f>
        <v>2015/02</v>
      </c>
      <c r="AH65" s="105" t="str">
        <f>+VLOOKUP(J65,'Código Licitaciones'!$N$7:$N$50,1,0)</f>
        <v>BS4C</v>
      </c>
      <c r="AI65" s="105">
        <f t="shared" si="7"/>
        <v>42736</v>
      </c>
      <c r="AJ65" s="105">
        <f t="shared" si="8"/>
        <v>50040</v>
      </c>
      <c r="AK65" s="106" t="str">
        <f ca="1">+VLOOKUP(M65,'Código Barras'!$C$3:$C$1694,1,0)</f>
        <v>SIC-0084</v>
      </c>
      <c r="AL65" s="100">
        <f t="shared" si="9"/>
        <v>4777.07</v>
      </c>
      <c r="AM65" s="100">
        <f t="shared" si="10"/>
        <v>45.240000000000009</v>
      </c>
      <c r="AN65" s="100">
        <f t="shared" si="11"/>
        <v>0.69699999999999995</v>
      </c>
      <c r="AO65" s="100">
        <f t="shared" si="12"/>
        <v>83.373999999999995</v>
      </c>
      <c r="AP65" s="100">
        <f t="shared" si="13"/>
        <v>7101.457550000001</v>
      </c>
      <c r="AQ65" s="100">
        <f t="shared" si="14"/>
        <v>85.175924748722636</v>
      </c>
      <c r="AR65" s="100" t="e">
        <f>VLOOKUP(C65&amp;E65&amp;G65&amp;I65&amp;J65,'Código Licitaciones'!$I$8:$I$4158,1,0)</f>
        <v>#N/A</v>
      </c>
    </row>
    <row r="66" spans="2:44" ht="18.75" x14ac:dyDescent="0.3">
      <c r="B66" s="94">
        <v>1742</v>
      </c>
      <c r="C66" s="107" t="s">
        <v>8199</v>
      </c>
      <c r="D66" s="107" t="s">
        <v>8200</v>
      </c>
      <c r="E66" s="107" t="s">
        <v>302</v>
      </c>
      <c r="F66" s="108" t="s">
        <v>8205</v>
      </c>
      <c r="G66" s="108" t="s">
        <v>46</v>
      </c>
      <c r="H66" s="109">
        <v>220</v>
      </c>
      <c r="I66" s="110" t="s">
        <v>282</v>
      </c>
      <c r="J66" s="110" t="s">
        <v>286</v>
      </c>
      <c r="K66" s="111">
        <v>42736</v>
      </c>
      <c r="L66" s="110">
        <v>50040</v>
      </c>
      <c r="M66" s="109" t="str">
        <f ca="1">OFFSET('Código Barras'!$C$2,MATCH(G66,'Código Barras'!D60:D1751,0),0)</f>
        <v>SIC-0116</v>
      </c>
      <c r="N66" s="109">
        <v>0</v>
      </c>
      <c r="O66" s="109">
        <v>45.314999999999998</v>
      </c>
      <c r="P66" s="109">
        <v>0</v>
      </c>
      <c r="Q66" s="109">
        <v>63.891898991730386</v>
      </c>
      <c r="R66" s="112">
        <v>2895.2614028102621</v>
      </c>
      <c r="S66" s="109">
        <v>45.314999999999998</v>
      </c>
      <c r="T66" s="109"/>
      <c r="X66" s="92">
        <f t="shared" ca="1" si="2"/>
        <v>0</v>
      </c>
      <c r="Z66" s="100">
        <f t="shared" si="3"/>
        <v>1742</v>
      </c>
      <c r="AA66" s="105" t="str">
        <f>+VLOOKUP(C66,'Código Licitaciones'!$J$7:$J$31,1,0)</f>
        <v>Aela Generación S.A.</v>
      </c>
      <c r="AB66" s="105" t="str">
        <f t="shared" si="4"/>
        <v>76.489.426-K</v>
      </c>
      <c r="AC66" s="105" t="str">
        <f>+VLOOKUP(E66,'Código Licitaciones'!$K$7:$K$50,1,0)</f>
        <v>Coopelan</v>
      </c>
      <c r="AD66" s="105" t="str">
        <f t="shared" si="5"/>
        <v>81.585.900-6</v>
      </c>
      <c r="AE66" s="105" t="str">
        <f>+VLOOKUP(G66,'Código Licitaciones'!$L$7:$L$50,1,0)</f>
        <v>Charrua 220</v>
      </c>
      <c r="AF66" s="100">
        <f t="shared" si="6"/>
        <v>220</v>
      </c>
      <c r="AG66" s="105" t="str">
        <f>+VLOOKUP(I66,'Código Licitaciones'!$M$7:$M$50,1,0)</f>
        <v>2015/02</v>
      </c>
      <c r="AH66" s="105" t="str">
        <f>+VLOOKUP(J66,'Código Licitaciones'!$N$7:$N$50,1,0)</f>
        <v>BS4A</v>
      </c>
      <c r="AI66" s="105">
        <f t="shared" si="7"/>
        <v>42736</v>
      </c>
      <c r="AJ66" s="105">
        <f t="shared" si="8"/>
        <v>50040</v>
      </c>
      <c r="AK66" s="106" t="str">
        <f ca="1">+VLOOKUP(M66,'Código Barras'!$C$3:$C$1694,1,0)</f>
        <v>SIC-0116</v>
      </c>
      <c r="AL66" s="100">
        <f t="shared" si="9"/>
        <v>0</v>
      </c>
      <c r="AM66" s="100">
        <f t="shared" si="10"/>
        <v>45.314999999999998</v>
      </c>
      <c r="AN66" s="100">
        <f t="shared" si="11"/>
        <v>0</v>
      </c>
      <c r="AO66" s="100">
        <f t="shared" si="12"/>
        <v>63.891898991730386</v>
      </c>
      <c r="AP66" s="100">
        <f t="shared" si="13"/>
        <v>2895.2614028102621</v>
      </c>
      <c r="AQ66" s="100">
        <f t="shared" si="14"/>
        <v>45.314999999999998</v>
      </c>
      <c r="AR66" s="100" t="str">
        <f>VLOOKUP(C66&amp;E66&amp;G66&amp;I66&amp;J66,'Código Licitaciones'!$I$8:$I$4158,1,0)</f>
        <v>Aela Generación S.A.CoopelanCharrua 2202015/02BS4A</v>
      </c>
    </row>
    <row r="67" spans="2:44" ht="18.75" x14ac:dyDescent="0.3">
      <c r="B67" s="94">
        <v>1742</v>
      </c>
      <c r="C67" s="107" t="s">
        <v>8199</v>
      </c>
      <c r="D67" s="107" t="s">
        <v>8200</v>
      </c>
      <c r="E67" s="107" t="s">
        <v>302</v>
      </c>
      <c r="F67" s="108" t="s">
        <v>8205</v>
      </c>
      <c r="G67" s="108" t="s">
        <v>68</v>
      </c>
      <c r="H67" s="109">
        <v>220</v>
      </c>
      <c r="I67" s="110" t="s">
        <v>282</v>
      </c>
      <c r="J67" s="110" t="s">
        <v>286</v>
      </c>
      <c r="K67" s="111">
        <v>42736</v>
      </c>
      <c r="L67" s="110">
        <v>50040</v>
      </c>
      <c r="M67" s="109" t="str">
        <f ca="1">OFFSET('Código Barras'!$C$2,MATCH(G67,'Código Barras'!D61:D1752,0),0)</f>
        <v>SIC-0312</v>
      </c>
      <c r="N67" s="109">
        <v>0</v>
      </c>
      <c r="O67" s="109">
        <v>45.151000000000003</v>
      </c>
      <c r="P67" s="109">
        <v>0</v>
      </c>
      <c r="Q67" s="109">
        <v>0.72461011803072772</v>
      </c>
      <c r="R67" s="112">
        <v>32.716871439205391</v>
      </c>
      <c r="S67" s="109">
        <v>45.151000000000003</v>
      </c>
      <c r="T67" s="109"/>
      <c r="X67" s="92">
        <f t="shared" ca="1" si="2"/>
        <v>0</v>
      </c>
      <c r="Z67" s="100">
        <f t="shared" si="3"/>
        <v>1742</v>
      </c>
      <c r="AA67" s="105" t="str">
        <f>+VLOOKUP(C67,'Código Licitaciones'!$J$7:$J$31,1,0)</f>
        <v>Aela Generación S.A.</v>
      </c>
      <c r="AB67" s="105" t="str">
        <f t="shared" si="4"/>
        <v>76.489.426-K</v>
      </c>
      <c r="AC67" s="105" t="str">
        <f>+VLOOKUP(E67,'Código Licitaciones'!$K$7:$K$50,1,0)</f>
        <v>Coopelan</v>
      </c>
      <c r="AD67" s="105" t="str">
        <f t="shared" si="5"/>
        <v>81.585.900-6</v>
      </c>
      <c r="AE67" s="105" t="str">
        <f>+VLOOKUP(G67,'Código Licitaciones'!$L$7:$L$50,1,0)</f>
        <v>Hualpen 220</v>
      </c>
      <c r="AF67" s="100">
        <f t="shared" si="6"/>
        <v>220</v>
      </c>
      <c r="AG67" s="105" t="str">
        <f>+VLOOKUP(I67,'Código Licitaciones'!$M$7:$M$50,1,0)</f>
        <v>2015/02</v>
      </c>
      <c r="AH67" s="105" t="str">
        <f>+VLOOKUP(J67,'Código Licitaciones'!$N$7:$N$50,1,0)</f>
        <v>BS4A</v>
      </c>
      <c r="AI67" s="105">
        <f t="shared" si="7"/>
        <v>42736</v>
      </c>
      <c r="AJ67" s="105">
        <f t="shared" si="8"/>
        <v>50040</v>
      </c>
      <c r="AK67" s="106" t="str">
        <f ca="1">+VLOOKUP(M67,'Código Barras'!$C$3:$C$1694,1,0)</f>
        <v>SIC-0312</v>
      </c>
      <c r="AL67" s="100">
        <f t="shared" si="9"/>
        <v>0</v>
      </c>
      <c r="AM67" s="100">
        <f t="shared" si="10"/>
        <v>45.151000000000003</v>
      </c>
      <c r="AN67" s="100">
        <f t="shared" si="11"/>
        <v>0</v>
      </c>
      <c r="AO67" s="100">
        <f t="shared" si="12"/>
        <v>0.72461011803072772</v>
      </c>
      <c r="AP67" s="100">
        <f t="shared" si="13"/>
        <v>32.716871439205391</v>
      </c>
      <c r="AQ67" s="100">
        <f t="shared" si="14"/>
        <v>45.151000000000003</v>
      </c>
      <c r="AR67" s="100" t="str">
        <f>VLOOKUP(C67&amp;E67&amp;G67&amp;I67&amp;J67,'Código Licitaciones'!$I$8:$I$4158,1,0)</f>
        <v>Aela Generación S.A.CoopelanHualpen 2202015/02BS4A</v>
      </c>
    </row>
    <row r="68" spans="2:44" ht="18.75" x14ac:dyDescent="0.3">
      <c r="B68" s="94">
        <v>1742</v>
      </c>
      <c r="C68" s="107" t="s">
        <v>8199</v>
      </c>
      <c r="D68" s="107" t="s">
        <v>8200</v>
      </c>
      <c r="E68" s="107" t="s">
        <v>302</v>
      </c>
      <c r="F68" s="108" t="s">
        <v>8205</v>
      </c>
      <c r="G68" s="108" t="s">
        <v>46</v>
      </c>
      <c r="H68" s="109">
        <v>220</v>
      </c>
      <c r="I68" s="110" t="s">
        <v>282</v>
      </c>
      <c r="J68" s="110" t="s">
        <v>287</v>
      </c>
      <c r="K68" s="111">
        <v>42736</v>
      </c>
      <c r="L68" s="110">
        <v>50040</v>
      </c>
      <c r="M68" s="109" t="str">
        <f ca="1">OFFSET('Código Barras'!$C$2,MATCH(G68,'Código Barras'!D62:D1753,0),0)</f>
        <v>SIC-0114</v>
      </c>
      <c r="N68" s="109">
        <v>0</v>
      </c>
      <c r="O68" s="109">
        <v>45.314999999999998</v>
      </c>
      <c r="P68" s="109">
        <v>0</v>
      </c>
      <c r="Q68" s="109">
        <v>90.178528069953842</v>
      </c>
      <c r="R68" s="109">
        <v>4086.4399994899582</v>
      </c>
      <c r="S68" s="109">
        <v>45.314999999999998</v>
      </c>
      <c r="T68" s="109"/>
      <c r="X68" s="92">
        <f t="shared" ca="1" si="2"/>
        <v>0</v>
      </c>
      <c r="Z68" s="100">
        <f t="shared" si="3"/>
        <v>1742</v>
      </c>
      <c r="AA68" s="105" t="str">
        <f>+VLOOKUP(C68,'Código Licitaciones'!$J$7:$J$31,1,0)</f>
        <v>Aela Generación S.A.</v>
      </c>
      <c r="AB68" s="105" t="str">
        <f t="shared" si="4"/>
        <v>76.489.426-K</v>
      </c>
      <c r="AC68" s="105" t="str">
        <f>+VLOOKUP(E68,'Código Licitaciones'!$K$7:$K$50,1,0)</f>
        <v>Coopelan</v>
      </c>
      <c r="AD68" s="105" t="str">
        <f t="shared" si="5"/>
        <v>81.585.900-6</v>
      </c>
      <c r="AE68" s="105" t="str">
        <f>+VLOOKUP(G68,'Código Licitaciones'!$L$7:$L$50,1,0)</f>
        <v>Charrua 220</v>
      </c>
      <c r="AF68" s="100">
        <f t="shared" si="6"/>
        <v>220</v>
      </c>
      <c r="AG68" s="105" t="str">
        <f>+VLOOKUP(I68,'Código Licitaciones'!$M$7:$M$50,1,0)</f>
        <v>2015/02</v>
      </c>
      <c r="AH68" s="105" t="str">
        <f>+VLOOKUP(J68,'Código Licitaciones'!$N$7:$N$50,1,0)</f>
        <v>BS4B</v>
      </c>
      <c r="AI68" s="105">
        <f t="shared" si="7"/>
        <v>42736</v>
      </c>
      <c r="AJ68" s="105">
        <f t="shared" si="8"/>
        <v>50040</v>
      </c>
      <c r="AK68" s="106" t="str">
        <f ca="1">+VLOOKUP(M68,'Código Barras'!$C$3:$C$1694,1,0)</f>
        <v>SIC-0114</v>
      </c>
      <c r="AL68" s="100">
        <f t="shared" si="9"/>
        <v>0</v>
      </c>
      <c r="AM68" s="100">
        <f t="shared" si="10"/>
        <v>45.314999999999998</v>
      </c>
      <c r="AN68" s="100">
        <f t="shared" si="11"/>
        <v>0</v>
      </c>
      <c r="AO68" s="100">
        <f t="shared" si="12"/>
        <v>90.178528069953842</v>
      </c>
      <c r="AP68" s="100">
        <f t="shared" si="13"/>
        <v>4086.4399994899582</v>
      </c>
      <c r="AQ68" s="100">
        <f t="shared" si="14"/>
        <v>45.314999999999998</v>
      </c>
      <c r="AR68" s="100" t="str">
        <f>VLOOKUP(C68&amp;E68&amp;G68&amp;I68&amp;J68,'Código Licitaciones'!$I$8:$I$4158,1,0)</f>
        <v>Aela Generación S.A.CoopelanCharrua 2202015/02BS4B</v>
      </c>
    </row>
    <row r="69" spans="2:44" ht="18.75" x14ac:dyDescent="0.3">
      <c r="B69" s="94">
        <v>1742</v>
      </c>
      <c r="C69" s="107" t="s">
        <v>8199</v>
      </c>
      <c r="D69" s="107" t="s">
        <v>8200</v>
      </c>
      <c r="E69" s="107" t="s">
        <v>302</v>
      </c>
      <c r="F69" s="108" t="s">
        <v>8205</v>
      </c>
      <c r="G69" s="108" t="s">
        <v>68</v>
      </c>
      <c r="H69" s="109">
        <v>220</v>
      </c>
      <c r="I69" s="110" t="s">
        <v>282</v>
      </c>
      <c r="J69" s="110" t="s">
        <v>287</v>
      </c>
      <c r="K69" s="111">
        <v>42736</v>
      </c>
      <c r="L69" s="110">
        <v>50040</v>
      </c>
      <c r="M69" s="109" t="str">
        <f ca="1">OFFSET('Código Barras'!$C$2,MATCH(G69,'Código Barras'!D63:D1754,0),0)</f>
        <v>SIC-0310</v>
      </c>
      <c r="N69" s="112">
        <v>0</v>
      </c>
      <c r="O69" s="109">
        <v>45.151000000000003</v>
      </c>
      <c r="P69" s="109">
        <v>0</v>
      </c>
      <c r="Q69" s="109">
        <v>1.1171028453949228</v>
      </c>
      <c r="R69" s="109">
        <v>50.438310572426161</v>
      </c>
      <c r="S69" s="109">
        <v>45.151000000000003</v>
      </c>
      <c r="T69" s="109"/>
      <c r="X69" s="92">
        <f t="shared" ca="1" si="2"/>
        <v>0</v>
      </c>
      <c r="Z69" s="100">
        <f t="shared" si="3"/>
        <v>1742</v>
      </c>
      <c r="AA69" s="105" t="str">
        <f>+VLOOKUP(C69,'Código Licitaciones'!$J$7:$J$31,1,0)</f>
        <v>Aela Generación S.A.</v>
      </c>
      <c r="AB69" s="105" t="str">
        <f t="shared" si="4"/>
        <v>76.489.426-K</v>
      </c>
      <c r="AC69" s="105" t="str">
        <f>+VLOOKUP(E69,'Código Licitaciones'!$K$7:$K$50,1,0)</f>
        <v>Coopelan</v>
      </c>
      <c r="AD69" s="105" t="str">
        <f t="shared" si="5"/>
        <v>81.585.900-6</v>
      </c>
      <c r="AE69" s="105" t="str">
        <f>+VLOOKUP(G69,'Código Licitaciones'!$L$7:$L$50,1,0)</f>
        <v>Hualpen 220</v>
      </c>
      <c r="AF69" s="100">
        <f t="shared" si="6"/>
        <v>220</v>
      </c>
      <c r="AG69" s="105" t="str">
        <f>+VLOOKUP(I69,'Código Licitaciones'!$M$7:$M$50,1,0)</f>
        <v>2015/02</v>
      </c>
      <c r="AH69" s="105" t="str">
        <f>+VLOOKUP(J69,'Código Licitaciones'!$N$7:$N$50,1,0)</f>
        <v>BS4B</v>
      </c>
      <c r="AI69" s="105">
        <f t="shared" si="7"/>
        <v>42736</v>
      </c>
      <c r="AJ69" s="105">
        <f t="shared" si="8"/>
        <v>50040</v>
      </c>
      <c r="AK69" s="106" t="str">
        <f ca="1">+VLOOKUP(M69,'Código Barras'!$C$3:$C$1694,1,0)</f>
        <v>SIC-0310</v>
      </c>
      <c r="AL69" s="100">
        <f t="shared" si="9"/>
        <v>0</v>
      </c>
      <c r="AM69" s="100">
        <f t="shared" si="10"/>
        <v>45.151000000000003</v>
      </c>
      <c r="AN69" s="100">
        <f t="shared" si="11"/>
        <v>0</v>
      </c>
      <c r="AO69" s="100">
        <f t="shared" si="12"/>
        <v>1.1171028453949228</v>
      </c>
      <c r="AP69" s="100">
        <f t="shared" si="13"/>
        <v>50.438310572426161</v>
      </c>
      <c r="AQ69" s="100">
        <f t="shared" si="14"/>
        <v>45.151000000000003</v>
      </c>
      <c r="AR69" s="100" t="str">
        <f>VLOOKUP(C69&amp;E69&amp;G69&amp;I69&amp;J69,'Código Licitaciones'!$I$8:$I$4158,1,0)</f>
        <v>Aela Generación S.A.CoopelanHualpen 2202015/02BS4B</v>
      </c>
    </row>
    <row r="70" spans="2:44" ht="18.75" x14ac:dyDescent="0.3">
      <c r="B70" s="94">
        <v>1742</v>
      </c>
      <c r="C70" s="107" t="s">
        <v>8199</v>
      </c>
      <c r="D70" s="107" t="s">
        <v>8200</v>
      </c>
      <c r="E70" s="107" t="s">
        <v>302</v>
      </c>
      <c r="F70" s="108" t="s">
        <v>8205</v>
      </c>
      <c r="G70" s="108" t="s">
        <v>46</v>
      </c>
      <c r="H70" s="109">
        <v>220</v>
      </c>
      <c r="I70" s="110" t="s">
        <v>282</v>
      </c>
      <c r="J70" s="110" t="s">
        <v>288</v>
      </c>
      <c r="K70" s="111">
        <v>42736</v>
      </c>
      <c r="L70" s="110">
        <v>50040</v>
      </c>
      <c r="M70" s="109" t="str">
        <f ca="1">OFFSET('Código Barras'!$C$2,MATCH(G70,'Código Barras'!D64:D1755,0),0)</f>
        <v>SIC-0112</v>
      </c>
      <c r="N70" s="112">
        <v>4795.4360999999999</v>
      </c>
      <c r="O70" s="109">
        <v>45.314999999999998</v>
      </c>
      <c r="P70" s="109">
        <v>0.40520616627899625</v>
      </c>
      <c r="Q70" s="109">
        <v>50.574691116764065</v>
      </c>
      <c r="R70" s="112">
        <v>4234.9324056730647</v>
      </c>
      <c r="S70" s="109">
        <v>83.736199117769914</v>
      </c>
      <c r="T70" s="109"/>
      <c r="X70" s="92">
        <f t="shared" ca="1" si="2"/>
        <v>0</v>
      </c>
      <c r="Z70" s="100">
        <f t="shared" si="3"/>
        <v>1742</v>
      </c>
      <c r="AA70" s="105" t="str">
        <f>+VLOOKUP(C70,'Código Licitaciones'!$J$7:$J$31,1,0)</f>
        <v>Aela Generación S.A.</v>
      </c>
      <c r="AB70" s="105" t="str">
        <f t="shared" si="4"/>
        <v>76.489.426-K</v>
      </c>
      <c r="AC70" s="105" t="str">
        <f>+VLOOKUP(E70,'Código Licitaciones'!$K$7:$K$50,1,0)</f>
        <v>Coopelan</v>
      </c>
      <c r="AD70" s="105" t="str">
        <f t="shared" si="5"/>
        <v>81.585.900-6</v>
      </c>
      <c r="AE70" s="105" t="str">
        <f>+VLOOKUP(G70,'Código Licitaciones'!$L$7:$L$50,1,0)</f>
        <v>Charrua 220</v>
      </c>
      <c r="AF70" s="100">
        <f t="shared" si="6"/>
        <v>220</v>
      </c>
      <c r="AG70" s="105" t="str">
        <f>+VLOOKUP(I70,'Código Licitaciones'!$M$7:$M$50,1,0)</f>
        <v>2015/02</v>
      </c>
      <c r="AH70" s="105" t="str">
        <f>+VLOOKUP(J70,'Código Licitaciones'!$N$7:$N$50,1,0)</f>
        <v>BS4C</v>
      </c>
      <c r="AI70" s="105">
        <f t="shared" si="7"/>
        <v>42736</v>
      </c>
      <c r="AJ70" s="105">
        <f t="shared" si="8"/>
        <v>50040</v>
      </c>
      <c r="AK70" s="106" t="str">
        <f ca="1">+VLOOKUP(M70,'Código Barras'!$C$3:$C$1694,1,0)</f>
        <v>SIC-0112</v>
      </c>
      <c r="AL70" s="100">
        <f t="shared" si="9"/>
        <v>4795.4360999999999</v>
      </c>
      <c r="AM70" s="100">
        <f t="shared" si="10"/>
        <v>45.314999999999998</v>
      </c>
      <c r="AN70" s="100">
        <f t="shared" si="11"/>
        <v>0.40520616627899625</v>
      </c>
      <c r="AO70" s="100">
        <f t="shared" si="12"/>
        <v>50.574691116764065</v>
      </c>
      <c r="AP70" s="100">
        <f t="shared" si="13"/>
        <v>4234.9324056730647</v>
      </c>
      <c r="AQ70" s="100">
        <f t="shared" si="14"/>
        <v>83.736199117769914</v>
      </c>
      <c r="AR70" s="100" t="str">
        <f>VLOOKUP(C70&amp;E70&amp;G70&amp;I70&amp;J70,'Código Licitaciones'!$I$8:$I$4158,1,0)</f>
        <v>Aela Generación S.A.CoopelanCharrua 2202015/02BS4C</v>
      </c>
    </row>
    <row r="71" spans="2:44" ht="18.75" x14ac:dyDescent="0.3">
      <c r="B71" s="94">
        <v>1742</v>
      </c>
      <c r="C71" s="107" t="s">
        <v>8199</v>
      </c>
      <c r="D71" s="107" t="s">
        <v>8200</v>
      </c>
      <c r="E71" s="107" t="s">
        <v>302</v>
      </c>
      <c r="F71" s="108" t="s">
        <v>8205</v>
      </c>
      <c r="G71" s="108" t="s">
        <v>68</v>
      </c>
      <c r="H71" s="109">
        <v>220</v>
      </c>
      <c r="I71" s="110" t="s">
        <v>282</v>
      </c>
      <c r="J71" s="110" t="s">
        <v>288</v>
      </c>
      <c r="K71" s="111">
        <v>42736</v>
      </c>
      <c r="L71" s="110">
        <v>50040</v>
      </c>
      <c r="M71" s="109" t="str">
        <f ca="1">OFFSET('Código Barras'!$C$2,MATCH(G71,'Código Barras'!D65:D1756,0),0)</f>
        <v>SIC-0308</v>
      </c>
      <c r="N71" s="112">
        <v>4823.2551999999996</v>
      </c>
      <c r="O71" s="109">
        <v>45.151000000000003</v>
      </c>
      <c r="P71" s="109">
        <v>3.9494419624811934E-3</v>
      </c>
      <c r="Q71" s="109">
        <v>0.49293871603756589</v>
      </c>
      <c r="R71" s="109">
        <v>41.305842450447756</v>
      </c>
      <c r="S71" s="109">
        <v>83.795086704652178</v>
      </c>
      <c r="T71" s="109"/>
      <c r="X71" s="92">
        <f t="shared" ca="1" si="2"/>
        <v>0</v>
      </c>
      <c r="Z71" s="100">
        <f t="shared" si="3"/>
        <v>1742</v>
      </c>
      <c r="AA71" s="105" t="str">
        <f>+VLOOKUP(C71,'Código Licitaciones'!$J$7:$J$31,1,0)</f>
        <v>Aela Generación S.A.</v>
      </c>
      <c r="AB71" s="105" t="str">
        <f t="shared" si="4"/>
        <v>76.489.426-K</v>
      </c>
      <c r="AC71" s="105" t="str">
        <f>+VLOOKUP(E71,'Código Licitaciones'!$K$7:$K$50,1,0)</f>
        <v>Coopelan</v>
      </c>
      <c r="AD71" s="105" t="str">
        <f t="shared" si="5"/>
        <v>81.585.900-6</v>
      </c>
      <c r="AE71" s="105" t="str">
        <f>+VLOOKUP(G71,'Código Licitaciones'!$L$7:$L$50,1,0)</f>
        <v>Hualpen 220</v>
      </c>
      <c r="AF71" s="100">
        <f t="shared" si="6"/>
        <v>220</v>
      </c>
      <c r="AG71" s="105" t="str">
        <f>+VLOOKUP(I71,'Código Licitaciones'!$M$7:$M$50,1,0)</f>
        <v>2015/02</v>
      </c>
      <c r="AH71" s="105" t="str">
        <f>+VLOOKUP(J71,'Código Licitaciones'!$N$7:$N$50,1,0)</f>
        <v>BS4C</v>
      </c>
      <c r="AI71" s="105">
        <f t="shared" si="7"/>
        <v>42736</v>
      </c>
      <c r="AJ71" s="105">
        <f t="shared" si="8"/>
        <v>50040</v>
      </c>
      <c r="AK71" s="106" t="str">
        <f ca="1">+VLOOKUP(M71,'Código Barras'!$C$3:$C$1694,1,0)</f>
        <v>SIC-0308</v>
      </c>
      <c r="AL71" s="100">
        <f t="shared" si="9"/>
        <v>4823.2551999999996</v>
      </c>
      <c r="AM71" s="100">
        <f t="shared" si="10"/>
        <v>45.151000000000003</v>
      </c>
      <c r="AN71" s="100">
        <f t="shared" si="11"/>
        <v>3.9494419624811934E-3</v>
      </c>
      <c r="AO71" s="100">
        <f t="shared" si="12"/>
        <v>0.49293871603756589</v>
      </c>
      <c r="AP71" s="100">
        <f t="shared" si="13"/>
        <v>41.305842450447756</v>
      </c>
      <c r="AQ71" s="100">
        <f t="shared" si="14"/>
        <v>83.795086704652178</v>
      </c>
      <c r="AR71" s="100" t="str">
        <f>VLOOKUP(C71&amp;E71&amp;G71&amp;I71&amp;J71,'Código Licitaciones'!$I$8:$I$4158,1,0)</f>
        <v>Aela Generación S.A.CoopelanHualpen 2202015/02BS4C</v>
      </c>
    </row>
    <row r="72" spans="2:44" ht="18.75" x14ac:dyDescent="0.3">
      <c r="B72" s="94">
        <v>1745</v>
      </c>
      <c r="C72" s="107" t="s">
        <v>8199</v>
      </c>
      <c r="D72" s="107" t="s">
        <v>8200</v>
      </c>
      <c r="E72" s="107" t="s">
        <v>293</v>
      </c>
      <c r="F72" s="108" t="s">
        <v>8206</v>
      </c>
      <c r="G72" s="108" t="s">
        <v>34</v>
      </c>
      <c r="H72" s="109">
        <v>220</v>
      </c>
      <c r="I72" s="110" t="s">
        <v>282</v>
      </c>
      <c r="J72" s="110" t="s">
        <v>286</v>
      </c>
      <c r="K72" s="111">
        <v>42736</v>
      </c>
      <c r="L72" s="110">
        <v>50040</v>
      </c>
      <c r="M72" s="109" t="str">
        <f ca="1">OFFSET('Código Barras'!$C$2,MATCH(G72,'Código Barras'!D66:D1757,0),0)</f>
        <v>SING-0447</v>
      </c>
      <c r="N72" s="109">
        <v>0</v>
      </c>
      <c r="O72" s="109">
        <v>46.345999999999997</v>
      </c>
      <c r="P72" s="109">
        <v>0</v>
      </c>
      <c r="Q72" s="109">
        <v>41.41467400597795</v>
      </c>
      <c r="R72" s="112">
        <v>1919.4044814810538</v>
      </c>
      <c r="S72" s="109">
        <v>46.345999999999997</v>
      </c>
      <c r="T72" s="109"/>
      <c r="X72" s="92">
        <f t="shared" ca="1" si="2"/>
        <v>0</v>
      </c>
      <c r="Z72" s="100">
        <f t="shared" si="3"/>
        <v>1745</v>
      </c>
      <c r="AA72" s="105" t="str">
        <f>+VLOOKUP(C72,'Código Licitaciones'!$J$7:$J$31,1,0)</f>
        <v>Aela Generación S.A.</v>
      </c>
      <c r="AB72" s="105" t="str">
        <f t="shared" si="4"/>
        <v>76.489.426-K</v>
      </c>
      <c r="AC72" s="105" t="str">
        <f>+VLOOKUP(E72,'Código Licitaciones'!$K$7:$K$50,1,0)</f>
        <v>LuzLinares</v>
      </c>
      <c r="AD72" s="105" t="str">
        <f t="shared" si="5"/>
        <v>96.884.450-4</v>
      </c>
      <c r="AE72" s="105" t="str">
        <f>+VLOOKUP(G72,'Código Licitaciones'!$L$7:$L$50,1,0)</f>
        <v>Ancoa 220</v>
      </c>
      <c r="AF72" s="100">
        <f t="shared" si="6"/>
        <v>220</v>
      </c>
      <c r="AG72" s="105" t="str">
        <f>+VLOOKUP(I72,'Código Licitaciones'!$M$7:$M$50,1,0)</f>
        <v>2015/02</v>
      </c>
      <c r="AH72" s="105" t="str">
        <f>+VLOOKUP(J72,'Código Licitaciones'!$N$7:$N$50,1,0)</f>
        <v>BS4A</v>
      </c>
      <c r="AI72" s="105">
        <f t="shared" si="7"/>
        <v>42736</v>
      </c>
      <c r="AJ72" s="105">
        <f t="shared" si="8"/>
        <v>50040</v>
      </c>
      <c r="AK72" s="106" t="str">
        <f ca="1">+VLOOKUP(M72,'Código Barras'!$C$3:$C$1694,1,0)</f>
        <v>SING-0447</v>
      </c>
      <c r="AL72" s="100">
        <f t="shared" si="9"/>
        <v>0</v>
      </c>
      <c r="AM72" s="100">
        <f t="shared" si="10"/>
        <v>46.345999999999997</v>
      </c>
      <c r="AN72" s="100">
        <f t="shared" si="11"/>
        <v>0</v>
      </c>
      <c r="AO72" s="100">
        <f t="shared" si="12"/>
        <v>41.41467400597795</v>
      </c>
      <c r="AP72" s="100">
        <f t="shared" si="13"/>
        <v>1919.4044814810538</v>
      </c>
      <c r="AQ72" s="100">
        <f t="shared" si="14"/>
        <v>46.345999999999997</v>
      </c>
      <c r="AR72" s="100" t="str">
        <f>VLOOKUP(C72&amp;E72&amp;G72&amp;I72&amp;J72,'Código Licitaciones'!$I$8:$I$4158,1,0)</f>
        <v>Aela Generación S.A.LuzlinaresAncoa 2202015/02BS4A</v>
      </c>
    </row>
    <row r="73" spans="2:44" ht="18.75" x14ac:dyDescent="0.3">
      <c r="B73" s="94">
        <v>1745</v>
      </c>
      <c r="C73" s="107" t="s">
        <v>8199</v>
      </c>
      <c r="D73" s="107" t="s">
        <v>8200</v>
      </c>
      <c r="E73" s="107" t="s">
        <v>293</v>
      </c>
      <c r="F73" s="108" t="s">
        <v>8206</v>
      </c>
      <c r="G73" s="108" t="s">
        <v>46</v>
      </c>
      <c r="H73" s="109">
        <v>220</v>
      </c>
      <c r="I73" s="110" t="s">
        <v>282</v>
      </c>
      <c r="J73" s="110" t="s">
        <v>286</v>
      </c>
      <c r="K73" s="111">
        <v>42736</v>
      </c>
      <c r="L73" s="110">
        <v>50040</v>
      </c>
      <c r="M73" s="109" t="str">
        <f ca="1">OFFSET('Código Barras'!$C$2,MATCH(G73,'Código Barras'!D67:D1758,0),0)</f>
        <v>SIC-0109</v>
      </c>
      <c r="N73" s="109">
        <v>0</v>
      </c>
      <c r="O73" s="109">
        <v>45.314999999999998</v>
      </c>
      <c r="P73" s="109">
        <v>0</v>
      </c>
      <c r="Q73" s="109">
        <v>30.629669141292677</v>
      </c>
      <c r="R73" s="112">
        <v>1387.9834571376775</v>
      </c>
      <c r="S73" s="109">
        <v>45.314999999999998</v>
      </c>
      <c r="T73" s="109"/>
      <c r="X73" s="92">
        <f t="shared" ca="1" si="2"/>
        <v>0</v>
      </c>
      <c r="Z73" s="100">
        <f t="shared" si="3"/>
        <v>1745</v>
      </c>
      <c r="AA73" s="105" t="str">
        <f>+VLOOKUP(C73,'Código Licitaciones'!$J$7:$J$31,1,0)</f>
        <v>Aela Generación S.A.</v>
      </c>
      <c r="AB73" s="105" t="str">
        <f t="shared" si="4"/>
        <v>76.489.426-K</v>
      </c>
      <c r="AC73" s="105" t="str">
        <f>+VLOOKUP(E73,'Código Licitaciones'!$K$7:$K$50,1,0)</f>
        <v>LuzLinares</v>
      </c>
      <c r="AD73" s="105" t="str">
        <f t="shared" si="5"/>
        <v>96.884.450-4</v>
      </c>
      <c r="AE73" s="105" t="str">
        <f>+VLOOKUP(G73,'Código Licitaciones'!$L$7:$L$50,1,0)</f>
        <v>Charrua 220</v>
      </c>
      <c r="AF73" s="100">
        <f t="shared" si="6"/>
        <v>220</v>
      </c>
      <c r="AG73" s="105" t="str">
        <f>+VLOOKUP(I73,'Código Licitaciones'!$M$7:$M$50,1,0)</f>
        <v>2015/02</v>
      </c>
      <c r="AH73" s="105" t="str">
        <f>+VLOOKUP(J73,'Código Licitaciones'!$N$7:$N$50,1,0)</f>
        <v>BS4A</v>
      </c>
      <c r="AI73" s="105">
        <f t="shared" si="7"/>
        <v>42736</v>
      </c>
      <c r="AJ73" s="105">
        <f t="shared" si="8"/>
        <v>50040</v>
      </c>
      <c r="AK73" s="106" t="str">
        <f ca="1">+VLOOKUP(M73,'Código Barras'!$C$3:$C$1694,1,0)</f>
        <v>SIC-0109</v>
      </c>
      <c r="AL73" s="100">
        <f t="shared" si="9"/>
        <v>0</v>
      </c>
      <c r="AM73" s="100">
        <f t="shared" si="10"/>
        <v>45.314999999999998</v>
      </c>
      <c r="AN73" s="100">
        <f t="shared" si="11"/>
        <v>0</v>
      </c>
      <c r="AO73" s="100">
        <f t="shared" si="12"/>
        <v>30.629669141292677</v>
      </c>
      <c r="AP73" s="100">
        <f t="shared" si="13"/>
        <v>1387.9834571376775</v>
      </c>
      <c r="AQ73" s="100">
        <f t="shared" si="14"/>
        <v>45.314999999999998</v>
      </c>
      <c r="AR73" s="100" t="str">
        <f>VLOOKUP(C73&amp;E73&amp;G73&amp;I73&amp;J73,'Código Licitaciones'!$I$8:$I$4158,1,0)</f>
        <v>Aela Generación S.A.LuzlinaresCharrua 2202015/02BS4A</v>
      </c>
    </row>
    <row r="74" spans="2:44" ht="18.75" x14ac:dyDescent="0.3">
      <c r="B74" s="94">
        <v>1745</v>
      </c>
      <c r="C74" s="107" t="s">
        <v>8199</v>
      </c>
      <c r="D74" s="107" t="s">
        <v>8200</v>
      </c>
      <c r="E74" s="107" t="s">
        <v>293</v>
      </c>
      <c r="F74" s="108" t="s">
        <v>8206</v>
      </c>
      <c r="G74" s="108" t="s">
        <v>35</v>
      </c>
      <c r="H74" s="109">
        <v>220</v>
      </c>
      <c r="I74" s="110" t="s">
        <v>282</v>
      </c>
      <c r="J74" s="110" t="s">
        <v>286</v>
      </c>
      <c r="K74" s="111">
        <v>42736</v>
      </c>
      <c r="L74" s="110">
        <v>50040</v>
      </c>
      <c r="M74" s="109" t="str">
        <f ca="1">OFFSET('Código Barras'!$C$2,MATCH(G74,'Código Barras'!D68:D1759,0),0)</f>
        <v>SIC-0331</v>
      </c>
      <c r="N74" s="109">
        <v>0</v>
      </c>
      <c r="O74" s="109">
        <v>46.804000000000002</v>
      </c>
      <c r="P74" s="109">
        <v>0</v>
      </c>
      <c r="Q74" s="109">
        <v>16.145946865301333</v>
      </c>
      <c r="R74" s="112">
        <v>755.69489708356366</v>
      </c>
      <c r="S74" s="109">
        <v>46.804000000000002</v>
      </c>
      <c r="T74" s="109"/>
      <c r="X74" s="92">
        <f t="shared" ca="1" si="2"/>
        <v>0</v>
      </c>
      <c r="Z74" s="100">
        <f t="shared" si="3"/>
        <v>1745</v>
      </c>
      <c r="AA74" s="105" t="str">
        <f>+VLOOKUP(C74,'Código Licitaciones'!$J$7:$J$31,1,0)</f>
        <v>Aela Generación S.A.</v>
      </c>
      <c r="AB74" s="105" t="str">
        <f t="shared" si="4"/>
        <v>76.489.426-K</v>
      </c>
      <c r="AC74" s="105" t="str">
        <f>+VLOOKUP(E74,'Código Licitaciones'!$K$7:$K$50,1,0)</f>
        <v>LuzLinares</v>
      </c>
      <c r="AD74" s="105" t="str">
        <f t="shared" si="5"/>
        <v>96.884.450-4</v>
      </c>
      <c r="AE74" s="105" t="str">
        <f>+VLOOKUP(G74,'Código Licitaciones'!$L$7:$L$50,1,0)</f>
        <v>Itahue 220</v>
      </c>
      <c r="AF74" s="100">
        <f t="shared" si="6"/>
        <v>220</v>
      </c>
      <c r="AG74" s="105" t="str">
        <f>+VLOOKUP(I74,'Código Licitaciones'!$M$7:$M$50,1,0)</f>
        <v>2015/02</v>
      </c>
      <c r="AH74" s="105" t="str">
        <f>+VLOOKUP(J74,'Código Licitaciones'!$N$7:$N$50,1,0)</f>
        <v>BS4A</v>
      </c>
      <c r="AI74" s="105">
        <f t="shared" si="7"/>
        <v>42736</v>
      </c>
      <c r="AJ74" s="105">
        <f t="shared" si="8"/>
        <v>50040</v>
      </c>
      <c r="AK74" s="106" t="str">
        <f ca="1">+VLOOKUP(M74,'Código Barras'!$C$3:$C$1694,1,0)</f>
        <v>SIC-0331</v>
      </c>
      <c r="AL74" s="100">
        <f t="shared" si="9"/>
        <v>0</v>
      </c>
      <c r="AM74" s="100">
        <f t="shared" si="10"/>
        <v>46.804000000000002</v>
      </c>
      <c r="AN74" s="100">
        <f t="shared" si="11"/>
        <v>0</v>
      </c>
      <c r="AO74" s="100">
        <f t="shared" si="12"/>
        <v>16.145946865301333</v>
      </c>
      <c r="AP74" s="100">
        <f t="shared" si="13"/>
        <v>755.69489708356366</v>
      </c>
      <c r="AQ74" s="100">
        <f t="shared" si="14"/>
        <v>46.804000000000002</v>
      </c>
      <c r="AR74" s="100" t="str">
        <f>VLOOKUP(C74&amp;E74&amp;G74&amp;I74&amp;J74,'Código Licitaciones'!$I$8:$I$4158,1,0)</f>
        <v>Aela Generación S.A.LuzlinaresItahue 2202015/02BS4A</v>
      </c>
    </row>
    <row r="75" spans="2:44" ht="18.75" x14ac:dyDescent="0.3">
      <c r="B75" s="94">
        <v>1745</v>
      </c>
      <c r="C75" s="107" t="s">
        <v>8199</v>
      </c>
      <c r="D75" s="107" t="s">
        <v>8200</v>
      </c>
      <c r="E75" s="107" t="s">
        <v>293</v>
      </c>
      <c r="F75" s="108" t="s">
        <v>8206</v>
      </c>
      <c r="G75" s="108" t="s">
        <v>34</v>
      </c>
      <c r="H75" s="109">
        <v>220</v>
      </c>
      <c r="I75" s="110" t="s">
        <v>282</v>
      </c>
      <c r="J75" s="110" t="s">
        <v>287</v>
      </c>
      <c r="K75" s="111">
        <v>42736</v>
      </c>
      <c r="L75" s="110">
        <v>50040</v>
      </c>
      <c r="M75" s="109" t="str">
        <f ca="1">OFFSET('Código Barras'!$C$2,MATCH(G75,'Código Barras'!D69:D1760,0),0)</f>
        <v>SING-0444</v>
      </c>
      <c r="N75" s="109">
        <v>0</v>
      </c>
      <c r="O75" s="109">
        <v>46.345999999999997</v>
      </c>
      <c r="P75" s="109">
        <v>0</v>
      </c>
      <c r="Q75" s="109">
        <v>56.210765877238202</v>
      </c>
      <c r="R75" s="112">
        <v>2605.1441553464815</v>
      </c>
      <c r="S75" s="109">
        <v>46.345999999999997</v>
      </c>
      <c r="T75" s="109"/>
      <c r="X75" s="92">
        <f t="shared" ca="1" si="2"/>
        <v>0</v>
      </c>
      <c r="Z75" s="100">
        <f t="shared" si="3"/>
        <v>1745</v>
      </c>
      <c r="AA75" s="105" t="str">
        <f>+VLOOKUP(C75,'Código Licitaciones'!$J$7:$J$31,1,0)</f>
        <v>Aela Generación S.A.</v>
      </c>
      <c r="AB75" s="105" t="str">
        <f t="shared" si="4"/>
        <v>76.489.426-K</v>
      </c>
      <c r="AC75" s="105" t="str">
        <f>+VLOOKUP(E75,'Código Licitaciones'!$K$7:$K$50,1,0)</f>
        <v>LuzLinares</v>
      </c>
      <c r="AD75" s="105" t="str">
        <f t="shared" si="5"/>
        <v>96.884.450-4</v>
      </c>
      <c r="AE75" s="105" t="str">
        <f>+VLOOKUP(G75,'Código Licitaciones'!$L$7:$L$50,1,0)</f>
        <v>Ancoa 220</v>
      </c>
      <c r="AF75" s="100">
        <f t="shared" si="6"/>
        <v>220</v>
      </c>
      <c r="AG75" s="105" t="str">
        <f>+VLOOKUP(I75,'Código Licitaciones'!$M$7:$M$50,1,0)</f>
        <v>2015/02</v>
      </c>
      <c r="AH75" s="105" t="str">
        <f>+VLOOKUP(J75,'Código Licitaciones'!$N$7:$N$50,1,0)</f>
        <v>BS4B</v>
      </c>
      <c r="AI75" s="105">
        <f t="shared" si="7"/>
        <v>42736</v>
      </c>
      <c r="AJ75" s="105">
        <f t="shared" si="8"/>
        <v>50040</v>
      </c>
      <c r="AK75" s="106" t="str">
        <f ca="1">+VLOOKUP(M75,'Código Barras'!$C$3:$C$1694,1,0)</f>
        <v>SING-0444</v>
      </c>
      <c r="AL75" s="100">
        <f t="shared" si="9"/>
        <v>0</v>
      </c>
      <c r="AM75" s="100">
        <f t="shared" si="10"/>
        <v>46.345999999999997</v>
      </c>
      <c r="AN75" s="100">
        <f t="shared" si="11"/>
        <v>0</v>
      </c>
      <c r="AO75" s="100">
        <f t="shared" si="12"/>
        <v>56.210765877238202</v>
      </c>
      <c r="AP75" s="100">
        <f t="shared" si="13"/>
        <v>2605.1441553464815</v>
      </c>
      <c r="AQ75" s="100">
        <f t="shared" si="14"/>
        <v>46.345999999999997</v>
      </c>
      <c r="AR75" s="100" t="str">
        <f>VLOOKUP(C75&amp;E75&amp;G75&amp;I75&amp;J75,'Código Licitaciones'!$I$8:$I$4158,1,0)</f>
        <v>Aela Generación S.A.LuzlinaresAncoa 2202015/02BS4B</v>
      </c>
    </row>
    <row r="76" spans="2:44" ht="18.75" x14ac:dyDescent="0.3">
      <c r="B76" s="94">
        <v>1745</v>
      </c>
      <c r="C76" s="107" t="s">
        <v>8199</v>
      </c>
      <c r="D76" s="107" t="s">
        <v>8200</v>
      </c>
      <c r="E76" s="107" t="s">
        <v>293</v>
      </c>
      <c r="F76" s="108" t="s">
        <v>8206</v>
      </c>
      <c r="G76" s="108" t="s">
        <v>46</v>
      </c>
      <c r="H76" s="109">
        <v>220</v>
      </c>
      <c r="I76" s="110" t="s">
        <v>282</v>
      </c>
      <c r="J76" s="110" t="s">
        <v>287</v>
      </c>
      <c r="K76" s="111">
        <v>42736</v>
      </c>
      <c r="L76" s="110">
        <v>50040</v>
      </c>
      <c r="M76" s="109" t="str">
        <f ca="1">OFFSET('Código Barras'!$C$2,MATCH(G76,'Código Barras'!D70:D1761,0),0)</f>
        <v>SIC-0106</v>
      </c>
      <c r="N76" s="112">
        <v>0</v>
      </c>
      <c r="O76" s="109">
        <v>45.314999999999998</v>
      </c>
      <c r="P76" s="109">
        <v>0</v>
      </c>
      <c r="Q76" s="109">
        <v>42.438107264813887</v>
      </c>
      <c r="R76" s="112">
        <v>1923.0828307050413</v>
      </c>
      <c r="S76" s="109">
        <v>45.314999999999998</v>
      </c>
      <c r="T76" s="109"/>
      <c r="X76" s="92">
        <f t="shared" ca="1" si="2"/>
        <v>0</v>
      </c>
      <c r="Z76" s="100">
        <f t="shared" si="3"/>
        <v>1745</v>
      </c>
      <c r="AA76" s="105" t="str">
        <f>+VLOOKUP(C76,'Código Licitaciones'!$J$7:$J$31,1,0)</f>
        <v>Aela Generación S.A.</v>
      </c>
      <c r="AB76" s="105" t="str">
        <f t="shared" si="4"/>
        <v>76.489.426-K</v>
      </c>
      <c r="AC76" s="105" t="str">
        <f>+VLOOKUP(E76,'Código Licitaciones'!$K$7:$K$50,1,0)</f>
        <v>LuzLinares</v>
      </c>
      <c r="AD76" s="105" t="str">
        <f t="shared" si="5"/>
        <v>96.884.450-4</v>
      </c>
      <c r="AE76" s="105" t="str">
        <f>+VLOOKUP(G76,'Código Licitaciones'!$L$7:$L$50,1,0)</f>
        <v>Charrua 220</v>
      </c>
      <c r="AF76" s="100">
        <f t="shared" si="6"/>
        <v>220</v>
      </c>
      <c r="AG76" s="105" t="str">
        <f>+VLOOKUP(I76,'Código Licitaciones'!$M$7:$M$50,1,0)</f>
        <v>2015/02</v>
      </c>
      <c r="AH76" s="105" t="str">
        <f>+VLOOKUP(J76,'Código Licitaciones'!$N$7:$N$50,1,0)</f>
        <v>BS4B</v>
      </c>
      <c r="AI76" s="105">
        <f t="shared" si="7"/>
        <v>42736</v>
      </c>
      <c r="AJ76" s="105">
        <f t="shared" si="8"/>
        <v>50040</v>
      </c>
      <c r="AK76" s="106" t="str">
        <f ca="1">+VLOOKUP(M76,'Código Barras'!$C$3:$C$1694,1,0)</f>
        <v>SIC-0106</v>
      </c>
      <c r="AL76" s="100">
        <f t="shared" si="9"/>
        <v>0</v>
      </c>
      <c r="AM76" s="100">
        <f t="shared" si="10"/>
        <v>45.314999999999998</v>
      </c>
      <c r="AN76" s="100">
        <f t="shared" si="11"/>
        <v>0</v>
      </c>
      <c r="AO76" s="100">
        <f t="shared" si="12"/>
        <v>42.438107264813887</v>
      </c>
      <c r="AP76" s="100">
        <f t="shared" si="13"/>
        <v>1923.0828307050413</v>
      </c>
      <c r="AQ76" s="100">
        <f t="shared" si="14"/>
        <v>45.314999999999998</v>
      </c>
      <c r="AR76" s="100" t="str">
        <f>VLOOKUP(C76&amp;E76&amp;G76&amp;I76&amp;J76,'Código Licitaciones'!$I$8:$I$4158,1,0)</f>
        <v>Aela Generación S.A.LuzlinaresCharrua 2202015/02BS4B</v>
      </c>
    </row>
    <row r="77" spans="2:44" ht="18.75" x14ac:dyDescent="0.3">
      <c r="B77" s="94">
        <v>1745</v>
      </c>
      <c r="C77" s="107" t="s">
        <v>8199</v>
      </c>
      <c r="D77" s="107" t="s">
        <v>8200</v>
      </c>
      <c r="E77" s="107" t="s">
        <v>293</v>
      </c>
      <c r="F77" s="108" t="s">
        <v>8206</v>
      </c>
      <c r="G77" s="108" t="s">
        <v>35</v>
      </c>
      <c r="H77" s="109">
        <v>220</v>
      </c>
      <c r="I77" s="110" t="s">
        <v>282</v>
      </c>
      <c r="J77" s="110" t="s">
        <v>287</v>
      </c>
      <c r="K77" s="111">
        <v>42736</v>
      </c>
      <c r="L77" s="110">
        <v>50040</v>
      </c>
      <c r="M77" s="109" t="str">
        <f ca="1">OFFSET('Código Barras'!$C$2,MATCH(G77,'Código Barras'!D71:D1762,0),0)</f>
        <v>SIC-0328</v>
      </c>
      <c r="N77" s="112">
        <v>0</v>
      </c>
      <c r="O77" s="109">
        <v>46.804000000000002</v>
      </c>
      <c r="P77" s="109">
        <v>0</v>
      </c>
      <c r="Q77" s="109">
        <v>21.481217969887581</v>
      </c>
      <c r="R77" s="112">
        <v>1005.4069258626184</v>
      </c>
      <c r="S77" s="109">
        <v>46.804000000000002</v>
      </c>
      <c r="T77" s="109"/>
      <c r="X77" s="92">
        <f t="shared" ref="X77:X140" ca="1" si="50">SUMPRODUCT(--(ISERROR(Z77:BN77)))</f>
        <v>0</v>
      </c>
      <c r="Z77" s="100">
        <f t="shared" ref="Z77:Z140" si="51">IF(ISNUMBER(B77),B77,1/0)</f>
        <v>1745</v>
      </c>
      <c r="AA77" s="105" t="str">
        <f>+VLOOKUP(C77,'Código Licitaciones'!$J$7:$J$31,1,0)</f>
        <v>Aela Generación S.A.</v>
      </c>
      <c r="AB77" s="105" t="str">
        <f t="shared" ref="AB77:AB140" si="52">+D77</f>
        <v>76.489.426-K</v>
      </c>
      <c r="AC77" s="105" t="str">
        <f>+VLOOKUP(E77,'Código Licitaciones'!$K$7:$K$50,1,0)</f>
        <v>LuzLinares</v>
      </c>
      <c r="AD77" s="105" t="str">
        <f t="shared" ref="AD77:AD140" si="53">+F77</f>
        <v>96.884.450-4</v>
      </c>
      <c r="AE77" s="105" t="str">
        <f>+VLOOKUP(G77,'Código Licitaciones'!$L$7:$L$50,1,0)</f>
        <v>Itahue 220</v>
      </c>
      <c r="AF77" s="100">
        <f t="shared" ref="AF77:AF140" si="54">IF(ISNUMBER(H77),H77,1/0)</f>
        <v>220</v>
      </c>
      <c r="AG77" s="105" t="str">
        <f>+VLOOKUP(I77,'Código Licitaciones'!$M$7:$M$50,1,0)</f>
        <v>2015/02</v>
      </c>
      <c r="AH77" s="105" t="str">
        <f>+VLOOKUP(J77,'Código Licitaciones'!$N$7:$N$50,1,0)</f>
        <v>BS4B</v>
      </c>
      <c r="AI77" s="105">
        <f t="shared" ref="AI77:AI140" si="55">+K77</f>
        <v>42736</v>
      </c>
      <c r="AJ77" s="105">
        <f t="shared" ref="AJ77:AJ140" si="56">+L77</f>
        <v>50040</v>
      </c>
      <c r="AK77" s="106" t="str">
        <f ca="1">+VLOOKUP(M77,'Código Barras'!$C$3:$C$1694,1,0)</f>
        <v>SIC-0328</v>
      </c>
      <c r="AL77" s="100">
        <f t="shared" ref="AL77:AL140" si="57">IF(ISNUMBER(N77),N77,1/0)</f>
        <v>0</v>
      </c>
      <c r="AM77" s="100">
        <f t="shared" ref="AM77:AM140" si="58">IF(ISNUMBER(O77),O77,1/0)</f>
        <v>46.804000000000002</v>
      </c>
      <c r="AN77" s="100">
        <f t="shared" ref="AN77:AN140" si="59">IF(ISNUMBER(P77),P77,1/0)</f>
        <v>0</v>
      </c>
      <c r="AO77" s="100">
        <f t="shared" ref="AO77:AO140" si="60">IF(ISNUMBER(Q77),Q77,1/0)</f>
        <v>21.481217969887581</v>
      </c>
      <c r="AP77" s="100">
        <f t="shared" ref="AP77:AP140" si="61">IF(ISNUMBER(R77),R77,1/0)</f>
        <v>1005.4069258626184</v>
      </c>
      <c r="AQ77" s="100">
        <f t="shared" ref="AQ77:AQ140" si="62">IF(ISNUMBER(S77),S77,1/0)</f>
        <v>46.804000000000002</v>
      </c>
      <c r="AR77" s="100" t="str">
        <f>VLOOKUP(C77&amp;E77&amp;G77&amp;I77&amp;J77,'Código Licitaciones'!$I$8:$I$4158,1,0)</f>
        <v>Aela Generación S.A.LuzlinaresItahue 2202015/02BS4B</v>
      </c>
    </row>
    <row r="78" spans="2:44" ht="18.75" x14ac:dyDescent="0.3">
      <c r="B78" s="94">
        <v>1745</v>
      </c>
      <c r="C78" s="107" t="s">
        <v>8199</v>
      </c>
      <c r="D78" s="107" t="s">
        <v>8200</v>
      </c>
      <c r="E78" s="107" t="s">
        <v>293</v>
      </c>
      <c r="F78" s="108" t="s">
        <v>8206</v>
      </c>
      <c r="G78" s="108" t="s">
        <v>34</v>
      </c>
      <c r="H78" s="109">
        <v>220</v>
      </c>
      <c r="I78" s="110" t="s">
        <v>282</v>
      </c>
      <c r="J78" s="110" t="s">
        <v>288</v>
      </c>
      <c r="K78" s="111">
        <v>42736</v>
      </c>
      <c r="L78" s="110">
        <v>50040</v>
      </c>
      <c r="M78" s="109" t="str">
        <f ca="1">OFFSET('Código Barras'!$C$2,MATCH(G78,'Código Barras'!D72:D1763,0),0)</f>
        <v>SING-0441</v>
      </c>
      <c r="N78" s="109">
        <v>4888.3599999999997</v>
      </c>
      <c r="O78" s="109">
        <v>46.345999999999997</v>
      </c>
      <c r="P78" s="109">
        <v>5.4204787491432108E-2</v>
      </c>
      <c r="Q78" s="109">
        <v>27.468898500686198</v>
      </c>
      <c r="R78" s="109">
        <v>1538.0460848944194</v>
      </c>
      <c r="S78" s="109">
        <v>55.992273765764494</v>
      </c>
      <c r="T78" s="109"/>
      <c r="X78" s="92">
        <f t="shared" ca="1" si="50"/>
        <v>0</v>
      </c>
      <c r="Z78" s="100">
        <f t="shared" si="51"/>
        <v>1745</v>
      </c>
      <c r="AA78" s="105" t="str">
        <f>+VLOOKUP(C78,'Código Licitaciones'!$J$7:$J$31,1,0)</f>
        <v>Aela Generación S.A.</v>
      </c>
      <c r="AB78" s="105" t="str">
        <f t="shared" si="52"/>
        <v>76.489.426-K</v>
      </c>
      <c r="AC78" s="105" t="str">
        <f>+VLOOKUP(E78,'Código Licitaciones'!$K$7:$K$50,1,0)</f>
        <v>LuzLinares</v>
      </c>
      <c r="AD78" s="105" t="str">
        <f t="shared" si="53"/>
        <v>96.884.450-4</v>
      </c>
      <c r="AE78" s="105" t="str">
        <f>+VLOOKUP(G78,'Código Licitaciones'!$L$7:$L$50,1,0)</f>
        <v>Ancoa 220</v>
      </c>
      <c r="AF78" s="100">
        <f t="shared" si="54"/>
        <v>220</v>
      </c>
      <c r="AG78" s="105" t="str">
        <f>+VLOOKUP(I78,'Código Licitaciones'!$M$7:$M$50,1,0)</f>
        <v>2015/02</v>
      </c>
      <c r="AH78" s="105" t="str">
        <f>+VLOOKUP(J78,'Código Licitaciones'!$N$7:$N$50,1,0)</f>
        <v>BS4C</v>
      </c>
      <c r="AI78" s="105">
        <f t="shared" si="55"/>
        <v>42736</v>
      </c>
      <c r="AJ78" s="105">
        <f t="shared" si="56"/>
        <v>50040</v>
      </c>
      <c r="AK78" s="106" t="str">
        <f ca="1">+VLOOKUP(M78,'Código Barras'!$C$3:$C$1694,1,0)</f>
        <v>SING-0441</v>
      </c>
      <c r="AL78" s="100">
        <f t="shared" si="57"/>
        <v>4888.3599999999997</v>
      </c>
      <c r="AM78" s="100">
        <f t="shared" si="58"/>
        <v>46.345999999999997</v>
      </c>
      <c r="AN78" s="100">
        <f t="shared" si="59"/>
        <v>5.4204787491432108E-2</v>
      </c>
      <c r="AO78" s="100">
        <f t="shared" si="60"/>
        <v>27.468898500686198</v>
      </c>
      <c r="AP78" s="100">
        <f t="shared" si="61"/>
        <v>1538.0460848944194</v>
      </c>
      <c r="AQ78" s="100">
        <f t="shared" si="62"/>
        <v>55.992273765764494</v>
      </c>
      <c r="AR78" s="100" t="str">
        <f>VLOOKUP(C78&amp;E78&amp;G78&amp;I78&amp;J78,'Código Licitaciones'!$I$8:$I$4158,1,0)</f>
        <v>Aela Generación S.A.LuzlinaresAncoa 2202015/02BS4C</v>
      </c>
    </row>
    <row r="79" spans="2:44" ht="18.75" x14ac:dyDescent="0.3">
      <c r="B79" s="94">
        <v>1745</v>
      </c>
      <c r="C79" s="107" t="s">
        <v>8199</v>
      </c>
      <c r="D79" s="107" t="s">
        <v>8200</v>
      </c>
      <c r="E79" s="107" t="s">
        <v>293</v>
      </c>
      <c r="F79" s="108" t="s">
        <v>8206</v>
      </c>
      <c r="G79" s="108" t="s">
        <v>46</v>
      </c>
      <c r="H79" s="109">
        <v>220</v>
      </c>
      <c r="I79" s="110" t="s">
        <v>282</v>
      </c>
      <c r="J79" s="110" t="s">
        <v>288</v>
      </c>
      <c r="K79" s="111">
        <v>42736</v>
      </c>
      <c r="L79" s="110">
        <v>50040</v>
      </c>
      <c r="M79" s="109" t="str">
        <f ca="1">OFFSET('Código Barras'!$C$2,MATCH(G79,'Código Barras'!D73:D1764,0),0)</f>
        <v>SIC-0103</v>
      </c>
      <c r="N79" s="109">
        <v>4795.4600000000009</v>
      </c>
      <c r="O79" s="109">
        <v>45.314999999999991</v>
      </c>
      <c r="P79" s="109">
        <v>4.4906997564488696E-2</v>
      </c>
      <c r="Q79" s="109">
        <v>22.757136687686177</v>
      </c>
      <c r="R79" s="112">
        <v>1246.5893595431019</v>
      </c>
      <c r="S79" s="109">
        <v>54.777952808871071</v>
      </c>
      <c r="T79" s="109"/>
      <c r="X79" s="92">
        <f t="shared" ca="1" si="50"/>
        <v>0</v>
      </c>
      <c r="Z79" s="100">
        <f t="shared" si="51"/>
        <v>1745</v>
      </c>
      <c r="AA79" s="105" t="str">
        <f>+VLOOKUP(C79,'Código Licitaciones'!$J$7:$J$31,1,0)</f>
        <v>Aela Generación S.A.</v>
      </c>
      <c r="AB79" s="105" t="str">
        <f t="shared" si="52"/>
        <v>76.489.426-K</v>
      </c>
      <c r="AC79" s="105" t="str">
        <f>+VLOOKUP(E79,'Código Licitaciones'!$K$7:$K$50,1,0)</f>
        <v>LuzLinares</v>
      </c>
      <c r="AD79" s="105" t="str">
        <f t="shared" si="53"/>
        <v>96.884.450-4</v>
      </c>
      <c r="AE79" s="105" t="str">
        <f>+VLOOKUP(G79,'Código Licitaciones'!$L$7:$L$50,1,0)</f>
        <v>Charrua 220</v>
      </c>
      <c r="AF79" s="100">
        <f t="shared" si="54"/>
        <v>220</v>
      </c>
      <c r="AG79" s="105" t="str">
        <f>+VLOOKUP(I79,'Código Licitaciones'!$M$7:$M$50,1,0)</f>
        <v>2015/02</v>
      </c>
      <c r="AH79" s="105" t="str">
        <f>+VLOOKUP(J79,'Código Licitaciones'!$N$7:$N$50,1,0)</f>
        <v>BS4C</v>
      </c>
      <c r="AI79" s="105">
        <f t="shared" si="55"/>
        <v>42736</v>
      </c>
      <c r="AJ79" s="105">
        <f t="shared" si="56"/>
        <v>50040</v>
      </c>
      <c r="AK79" s="106" t="str">
        <f ca="1">+VLOOKUP(M79,'Código Barras'!$C$3:$C$1694,1,0)</f>
        <v>SIC-0103</v>
      </c>
      <c r="AL79" s="100">
        <f t="shared" si="57"/>
        <v>4795.4600000000009</v>
      </c>
      <c r="AM79" s="100">
        <f t="shared" si="58"/>
        <v>45.314999999999991</v>
      </c>
      <c r="AN79" s="100">
        <f t="shared" si="59"/>
        <v>4.4906997564488696E-2</v>
      </c>
      <c r="AO79" s="100">
        <f t="shared" si="60"/>
        <v>22.757136687686177</v>
      </c>
      <c r="AP79" s="100">
        <f t="shared" si="61"/>
        <v>1246.5893595431019</v>
      </c>
      <c r="AQ79" s="100">
        <f t="shared" si="62"/>
        <v>54.777952808871071</v>
      </c>
      <c r="AR79" s="100" t="str">
        <f>VLOOKUP(C79&amp;E79&amp;G79&amp;I79&amp;J79,'Código Licitaciones'!$I$8:$I$4158,1,0)</f>
        <v>Aela Generación S.A.LuzlinaresCharrua 2202015/02BS4C</v>
      </c>
    </row>
    <row r="80" spans="2:44" ht="18.75" x14ac:dyDescent="0.3">
      <c r="B80" s="94">
        <v>1745</v>
      </c>
      <c r="C80" s="107" t="s">
        <v>8199</v>
      </c>
      <c r="D80" s="107" t="s">
        <v>8200</v>
      </c>
      <c r="E80" s="107" t="s">
        <v>293</v>
      </c>
      <c r="F80" s="108" t="s">
        <v>8206</v>
      </c>
      <c r="G80" s="108" t="s">
        <v>35</v>
      </c>
      <c r="H80" s="109">
        <v>220</v>
      </c>
      <c r="I80" s="110" t="s">
        <v>282</v>
      </c>
      <c r="J80" s="110" t="s">
        <v>288</v>
      </c>
      <c r="K80" s="111">
        <v>42736</v>
      </c>
      <c r="L80" s="110">
        <v>50040</v>
      </c>
      <c r="M80" s="109" t="str">
        <f ca="1">OFFSET('Código Barras'!$C$2,MATCH(G80,'Código Barras'!D74:D1765,0),0)</f>
        <v>SIC-0325</v>
      </c>
      <c r="N80" s="109">
        <v>4886.7800000000007</v>
      </c>
      <c r="O80" s="109">
        <v>46.804000000000002</v>
      </c>
      <c r="P80" s="109">
        <v>1.8762675531642264E-2</v>
      </c>
      <c r="Q80" s="109">
        <v>9.5082012794802502</v>
      </c>
      <c r="R80" s="109">
        <v>536.71092021931247</v>
      </c>
      <c r="S80" s="109">
        <v>56.447155928176869</v>
      </c>
      <c r="T80" s="109"/>
      <c r="X80" s="92">
        <f t="shared" ca="1" si="50"/>
        <v>0</v>
      </c>
      <c r="Z80" s="100">
        <f t="shared" si="51"/>
        <v>1745</v>
      </c>
      <c r="AA80" s="105" t="str">
        <f>+VLOOKUP(C80,'Código Licitaciones'!$J$7:$J$31,1,0)</f>
        <v>Aela Generación S.A.</v>
      </c>
      <c r="AB80" s="105" t="str">
        <f t="shared" si="52"/>
        <v>76.489.426-K</v>
      </c>
      <c r="AC80" s="105" t="str">
        <f>+VLOOKUP(E80,'Código Licitaciones'!$K$7:$K$50,1,0)</f>
        <v>LuzLinares</v>
      </c>
      <c r="AD80" s="105" t="str">
        <f t="shared" si="53"/>
        <v>96.884.450-4</v>
      </c>
      <c r="AE80" s="105" t="str">
        <f>+VLOOKUP(G80,'Código Licitaciones'!$L$7:$L$50,1,0)</f>
        <v>Itahue 220</v>
      </c>
      <c r="AF80" s="100">
        <f t="shared" si="54"/>
        <v>220</v>
      </c>
      <c r="AG80" s="105" t="str">
        <f>+VLOOKUP(I80,'Código Licitaciones'!$M$7:$M$50,1,0)</f>
        <v>2015/02</v>
      </c>
      <c r="AH80" s="105" t="str">
        <f>+VLOOKUP(J80,'Código Licitaciones'!$N$7:$N$50,1,0)</f>
        <v>BS4C</v>
      </c>
      <c r="AI80" s="105">
        <f t="shared" si="55"/>
        <v>42736</v>
      </c>
      <c r="AJ80" s="105">
        <f t="shared" si="56"/>
        <v>50040</v>
      </c>
      <c r="AK80" s="106" t="str">
        <f ca="1">+VLOOKUP(M80,'Código Barras'!$C$3:$C$1694,1,0)</f>
        <v>SIC-0325</v>
      </c>
      <c r="AL80" s="100">
        <f t="shared" si="57"/>
        <v>4886.7800000000007</v>
      </c>
      <c r="AM80" s="100">
        <f t="shared" si="58"/>
        <v>46.804000000000002</v>
      </c>
      <c r="AN80" s="100">
        <f t="shared" si="59"/>
        <v>1.8762675531642264E-2</v>
      </c>
      <c r="AO80" s="100">
        <f t="shared" si="60"/>
        <v>9.5082012794802502</v>
      </c>
      <c r="AP80" s="100">
        <f t="shared" si="61"/>
        <v>536.71092021931247</v>
      </c>
      <c r="AQ80" s="100">
        <f t="shared" si="62"/>
        <v>56.447155928176869</v>
      </c>
      <c r="AR80" s="100" t="str">
        <f>VLOOKUP(C80&amp;E80&amp;G80&amp;I80&amp;J80,'Código Licitaciones'!$I$8:$I$4158,1,0)</f>
        <v>Aela Generación S.A.LuzlinaresItahue 2202015/02BS4C</v>
      </c>
    </row>
    <row r="81" spans="2:44" ht="18.75" x14ac:dyDescent="0.3">
      <c r="B81" s="94">
        <v>1744</v>
      </c>
      <c r="C81" s="107" t="s">
        <v>8199</v>
      </c>
      <c r="D81" s="107" t="s">
        <v>8200</v>
      </c>
      <c r="E81" s="107" t="s">
        <v>294</v>
      </c>
      <c r="F81" s="108" t="s">
        <v>8207</v>
      </c>
      <c r="G81" s="108" t="s">
        <v>34</v>
      </c>
      <c r="H81" s="109">
        <v>220</v>
      </c>
      <c r="I81" s="110" t="s">
        <v>282</v>
      </c>
      <c r="J81" s="110" t="s">
        <v>286</v>
      </c>
      <c r="K81" s="111">
        <v>42736</v>
      </c>
      <c r="L81" s="110">
        <v>50040</v>
      </c>
      <c r="M81" s="109" t="str">
        <f ca="1">OFFSET('Código Barras'!$C$2,MATCH(G81,'Código Barras'!D75:D1766,0),0)</f>
        <v>SING-0438</v>
      </c>
      <c r="N81" s="109">
        <v>0</v>
      </c>
      <c r="O81" s="109">
        <v>46.346000000000004</v>
      </c>
      <c r="P81" s="109">
        <v>0</v>
      </c>
      <c r="Q81" s="109">
        <v>12.164016607341507</v>
      </c>
      <c r="R81" s="109">
        <v>563.75351368384952</v>
      </c>
      <c r="S81" s="109">
        <v>46.346000000000004</v>
      </c>
      <c r="T81" s="109"/>
      <c r="X81" s="92">
        <f t="shared" ca="1" si="50"/>
        <v>0</v>
      </c>
      <c r="Z81" s="100">
        <f t="shared" si="51"/>
        <v>1744</v>
      </c>
      <c r="AA81" s="105" t="str">
        <f>+VLOOKUP(C81,'Código Licitaciones'!$J$7:$J$31,1,0)</f>
        <v>Aela Generación S.A.</v>
      </c>
      <c r="AB81" s="105" t="str">
        <f t="shared" si="52"/>
        <v>76.489.426-K</v>
      </c>
      <c r="AC81" s="105" t="str">
        <f>+VLOOKUP(E81,'Código Licitaciones'!$K$7:$K$50,1,0)</f>
        <v>LuzParral</v>
      </c>
      <c r="AD81" s="105" t="str">
        <f t="shared" si="53"/>
        <v>96.866.680-0</v>
      </c>
      <c r="AE81" s="105" t="str">
        <f>+VLOOKUP(G81,'Código Licitaciones'!$L$7:$L$50,1,0)</f>
        <v>Ancoa 220</v>
      </c>
      <c r="AF81" s="100">
        <f t="shared" si="54"/>
        <v>220</v>
      </c>
      <c r="AG81" s="105" t="str">
        <f>+VLOOKUP(I81,'Código Licitaciones'!$M$7:$M$50,1,0)</f>
        <v>2015/02</v>
      </c>
      <c r="AH81" s="105" t="str">
        <f>+VLOOKUP(J81,'Código Licitaciones'!$N$7:$N$50,1,0)</f>
        <v>BS4A</v>
      </c>
      <c r="AI81" s="105">
        <f t="shared" si="55"/>
        <v>42736</v>
      </c>
      <c r="AJ81" s="105">
        <f t="shared" si="56"/>
        <v>50040</v>
      </c>
      <c r="AK81" s="106" t="str">
        <f ca="1">+VLOOKUP(M81,'Código Barras'!$C$3:$C$1694,1,0)</f>
        <v>SING-0438</v>
      </c>
      <c r="AL81" s="100">
        <f t="shared" si="57"/>
        <v>0</v>
      </c>
      <c r="AM81" s="100">
        <f t="shared" si="58"/>
        <v>46.346000000000004</v>
      </c>
      <c r="AN81" s="100">
        <f t="shared" si="59"/>
        <v>0</v>
      </c>
      <c r="AO81" s="100">
        <f t="shared" si="60"/>
        <v>12.164016607341507</v>
      </c>
      <c r="AP81" s="100">
        <f t="shared" si="61"/>
        <v>563.75351368384952</v>
      </c>
      <c r="AQ81" s="100">
        <f t="shared" si="62"/>
        <v>46.346000000000004</v>
      </c>
      <c r="AR81" s="100" t="str">
        <f>VLOOKUP(C81&amp;E81&amp;G81&amp;I81&amp;J81,'Código Licitaciones'!$I$8:$I$4158,1,0)</f>
        <v>Aela Generación S.A.LuzparralAncoa 2202015/02BS4A</v>
      </c>
    </row>
    <row r="82" spans="2:44" ht="18.75" x14ac:dyDescent="0.3">
      <c r="B82" s="94">
        <v>1744</v>
      </c>
      <c r="C82" s="107" t="s">
        <v>8199</v>
      </c>
      <c r="D82" s="107" t="s">
        <v>8200</v>
      </c>
      <c r="E82" s="107" t="s">
        <v>294</v>
      </c>
      <c r="F82" s="108" t="s">
        <v>8207</v>
      </c>
      <c r="G82" s="108" t="s">
        <v>46</v>
      </c>
      <c r="H82" s="109">
        <v>220</v>
      </c>
      <c r="I82" s="110" t="s">
        <v>282</v>
      </c>
      <c r="J82" s="110" t="s">
        <v>286</v>
      </c>
      <c r="K82" s="111">
        <v>42736</v>
      </c>
      <c r="L82" s="110">
        <v>50040</v>
      </c>
      <c r="M82" s="109" t="str">
        <f ca="1">OFFSET('Código Barras'!$C$2,MATCH(G82,'Código Barras'!D76:D1767,0),0)</f>
        <v>SIC-0100</v>
      </c>
      <c r="N82" s="109">
        <v>0</v>
      </c>
      <c r="O82" s="109">
        <v>45.314999999999998</v>
      </c>
      <c r="P82" s="109">
        <v>0</v>
      </c>
      <c r="Q82" s="109">
        <v>26.832890857946097</v>
      </c>
      <c r="R82" s="112">
        <v>1215.9324492278274</v>
      </c>
      <c r="S82" s="109">
        <v>45.314999999999998</v>
      </c>
      <c r="T82" s="109"/>
      <c r="X82" s="92">
        <f t="shared" ca="1" si="50"/>
        <v>0</v>
      </c>
      <c r="Z82" s="100">
        <f t="shared" si="51"/>
        <v>1744</v>
      </c>
      <c r="AA82" s="105" t="str">
        <f>+VLOOKUP(C82,'Código Licitaciones'!$J$7:$J$31,1,0)</f>
        <v>Aela Generación S.A.</v>
      </c>
      <c r="AB82" s="105" t="str">
        <f t="shared" si="52"/>
        <v>76.489.426-K</v>
      </c>
      <c r="AC82" s="105" t="str">
        <f>+VLOOKUP(E82,'Código Licitaciones'!$K$7:$K$50,1,0)</f>
        <v>LuzParral</v>
      </c>
      <c r="AD82" s="105" t="str">
        <f t="shared" si="53"/>
        <v>96.866.680-0</v>
      </c>
      <c r="AE82" s="105" t="str">
        <f>+VLOOKUP(G82,'Código Licitaciones'!$L$7:$L$50,1,0)</f>
        <v>Charrua 220</v>
      </c>
      <c r="AF82" s="100">
        <f t="shared" si="54"/>
        <v>220</v>
      </c>
      <c r="AG82" s="105" t="str">
        <f>+VLOOKUP(I82,'Código Licitaciones'!$M$7:$M$50,1,0)</f>
        <v>2015/02</v>
      </c>
      <c r="AH82" s="105" t="str">
        <f>+VLOOKUP(J82,'Código Licitaciones'!$N$7:$N$50,1,0)</f>
        <v>BS4A</v>
      </c>
      <c r="AI82" s="105">
        <f t="shared" si="55"/>
        <v>42736</v>
      </c>
      <c r="AJ82" s="105">
        <f t="shared" si="56"/>
        <v>50040</v>
      </c>
      <c r="AK82" s="106" t="str">
        <f ca="1">+VLOOKUP(M82,'Código Barras'!$C$3:$C$1694,1,0)</f>
        <v>SIC-0100</v>
      </c>
      <c r="AL82" s="100">
        <f t="shared" si="57"/>
        <v>0</v>
      </c>
      <c r="AM82" s="100">
        <f t="shared" si="58"/>
        <v>45.314999999999998</v>
      </c>
      <c r="AN82" s="100">
        <f t="shared" si="59"/>
        <v>0</v>
      </c>
      <c r="AO82" s="100">
        <f t="shared" si="60"/>
        <v>26.832890857946097</v>
      </c>
      <c r="AP82" s="100">
        <f t="shared" si="61"/>
        <v>1215.9324492278274</v>
      </c>
      <c r="AQ82" s="100">
        <f t="shared" si="62"/>
        <v>45.314999999999998</v>
      </c>
      <c r="AR82" s="100" t="str">
        <f>VLOOKUP(C82&amp;E82&amp;G82&amp;I82&amp;J82,'Código Licitaciones'!$I$8:$I$4158,1,0)</f>
        <v>Aela Generación S.A.LuzparralCharrua 2202015/02BS4A</v>
      </c>
    </row>
    <row r="83" spans="2:44" ht="18.75" x14ac:dyDescent="0.3">
      <c r="B83" s="94">
        <v>1744</v>
      </c>
      <c r="C83" s="107" t="s">
        <v>8199</v>
      </c>
      <c r="D83" s="107" t="s">
        <v>8200</v>
      </c>
      <c r="E83" s="107" t="s">
        <v>294</v>
      </c>
      <c r="F83" s="108" t="s">
        <v>8207</v>
      </c>
      <c r="G83" s="108" t="s">
        <v>35</v>
      </c>
      <c r="H83" s="109">
        <v>220</v>
      </c>
      <c r="I83" s="110" t="s">
        <v>282</v>
      </c>
      <c r="J83" s="110" t="s">
        <v>286</v>
      </c>
      <c r="K83" s="111">
        <v>42736</v>
      </c>
      <c r="L83" s="110">
        <v>50040</v>
      </c>
      <c r="M83" s="109" t="str">
        <f ca="1">OFFSET('Código Barras'!$C$2,MATCH(G83,'Código Barras'!D77:D1768,0),0)</f>
        <v>SIC-0322</v>
      </c>
      <c r="N83" s="109">
        <v>0</v>
      </c>
      <c r="O83" s="109">
        <v>46.804000000000002</v>
      </c>
      <c r="P83" s="109">
        <v>0</v>
      </c>
      <c r="Q83" s="109">
        <v>7.4587680299191268</v>
      </c>
      <c r="R83" s="109">
        <v>349.10017887233482</v>
      </c>
      <c r="S83" s="109">
        <v>46.804000000000002</v>
      </c>
      <c r="T83" s="109"/>
      <c r="X83" s="92">
        <f t="shared" ca="1" si="50"/>
        <v>0</v>
      </c>
      <c r="Z83" s="100">
        <f t="shared" si="51"/>
        <v>1744</v>
      </c>
      <c r="AA83" s="105" t="str">
        <f>+VLOOKUP(C83,'Código Licitaciones'!$J$7:$J$31,1,0)</f>
        <v>Aela Generación S.A.</v>
      </c>
      <c r="AB83" s="105" t="str">
        <f t="shared" si="52"/>
        <v>76.489.426-K</v>
      </c>
      <c r="AC83" s="105" t="str">
        <f>+VLOOKUP(E83,'Código Licitaciones'!$K$7:$K$50,1,0)</f>
        <v>LuzParral</v>
      </c>
      <c r="AD83" s="105" t="str">
        <f t="shared" si="53"/>
        <v>96.866.680-0</v>
      </c>
      <c r="AE83" s="105" t="str">
        <f>+VLOOKUP(G83,'Código Licitaciones'!$L$7:$L$50,1,0)</f>
        <v>Itahue 220</v>
      </c>
      <c r="AF83" s="100">
        <f t="shared" si="54"/>
        <v>220</v>
      </c>
      <c r="AG83" s="105" t="str">
        <f>+VLOOKUP(I83,'Código Licitaciones'!$M$7:$M$50,1,0)</f>
        <v>2015/02</v>
      </c>
      <c r="AH83" s="105" t="str">
        <f>+VLOOKUP(J83,'Código Licitaciones'!$N$7:$N$50,1,0)</f>
        <v>BS4A</v>
      </c>
      <c r="AI83" s="105">
        <f t="shared" si="55"/>
        <v>42736</v>
      </c>
      <c r="AJ83" s="105">
        <f t="shared" si="56"/>
        <v>50040</v>
      </c>
      <c r="AK83" s="106" t="str">
        <f ca="1">+VLOOKUP(M83,'Código Barras'!$C$3:$C$1694,1,0)</f>
        <v>SIC-0322</v>
      </c>
      <c r="AL83" s="100">
        <f t="shared" si="57"/>
        <v>0</v>
      </c>
      <c r="AM83" s="100">
        <f t="shared" si="58"/>
        <v>46.804000000000002</v>
      </c>
      <c r="AN83" s="100">
        <f t="shared" si="59"/>
        <v>0</v>
      </c>
      <c r="AO83" s="100">
        <f t="shared" si="60"/>
        <v>7.4587680299191268</v>
      </c>
      <c r="AP83" s="100">
        <f t="shared" si="61"/>
        <v>349.10017887233482</v>
      </c>
      <c r="AQ83" s="100">
        <f t="shared" si="62"/>
        <v>46.804000000000002</v>
      </c>
      <c r="AR83" s="100" t="str">
        <f>VLOOKUP(C83&amp;E83&amp;G83&amp;I83&amp;J83,'Código Licitaciones'!$I$8:$I$4158,1,0)</f>
        <v>Aela Generación S.A.LuzparralItahue 2202015/02BS4A</v>
      </c>
    </row>
    <row r="84" spans="2:44" ht="18.75" x14ac:dyDescent="0.3">
      <c r="B84" s="94">
        <v>1744</v>
      </c>
      <c r="C84" s="107" t="s">
        <v>8199</v>
      </c>
      <c r="D84" s="107" t="s">
        <v>8200</v>
      </c>
      <c r="E84" s="107" t="s">
        <v>294</v>
      </c>
      <c r="F84" s="108" t="s">
        <v>8207</v>
      </c>
      <c r="G84" s="108" t="s">
        <v>34</v>
      </c>
      <c r="H84" s="109">
        <v>220</v>
      </c>
      <c r="I84" s="110" t="s">
        <v>282</v>
      </c>
      <c r="J84" s="110" t="s">
        <v>287</v>
      </c>
      <c r="K84" s="111">
        <v>42736</v>
      </c>
      <c r="L84" s="110">
        <v>50040</v>
      </c>
      <c r="M84" s="109" t="str">
        <f ca="1">OFFSET('Código Barras'!$C$2,MATCH(G84,'Código Barras'!D78:D1769,0),0)</f>
        <v>SING-0435</v>
      </c>
      <c r="N84" s="112">
        <v>0</v>
      </c>
      <c r="O84" s="109">
        <v>46.345999999999997</v>
      </c>
      <c r="P84" s="109">
        <v>0</v>
      </c>
      <c r="Q84" s="109">
        <v>19.340825425110779</v>
      </c>
      <c r="R84" s="109">
        <v>896.36989515218409</v>
      </c>
      <c r="S84" s="109">
        <v>46.345999999999997</v>
      </c>
      <c r="T84" s="109"/>
      <c r="X84" s="92">
        <f t="shared" ca="1" si="50"/>
        <v>0</v>
      </c>
      <c r="Z84" s="100">
        <f t="shared" si="51"/>
        <v>1744</v>
      </c>
      <c r="AA84" s="105" t="str">
        <f>+VLOOKUP(C84,'Código Licitaciones'!$J$7:$J$31,1,0)</f>
        <v>Aela Generación S.A.</v>
      </c>
      <c r="AB84" s="105" t="str">
        <f t="shared" si="52"/>
        <v>76.489.426-K</v>
      </c>
      <c r="AC84" s="105" t="str">
        <f>+VLOOKUP(E84,'Código Licitaciones'!$K$7:$K$50,1,0)</f>
        <v>LuzParral</v>
      </c>
      <c r="AD84" s="105" t="str">
        <f t="shared" si="53"/>
        <v>96.866.680-0</v>
      </c>
      <c r="AE84" s="105" t="str">
        <f>+VLOOKUP(G84,'Código Licitaciones'!$L$7:$L$50,1,0)</f>
        <v>Ancoa 220</v>
      </c>
      <c r="AF84" s="100">
        <f t="shared" si="54"/>
        <v>220</v>
      </c>
      <c r="AG84" s="105" t="str">
        <f>+VLOOKUP(I84,'Código Licitaciones'!$M$7:$M$50,1,0)</f>
        <v>2015/02</v>
      </c>
      <c r="AH84" s="105" t="str">
        <f>+VLOOKUP(J84,'Código Licitaciones'!$N$7:$N$50,1,0)</f>
        <v>BS4B</v>
      </c>
      <c r="AI84" s="105">
        <f t="shared" si="55"/>
        <v>42736</v>
      </c>
      <c r="AJ84" s="105">
        <f t="shared" si="56"/>
        <v>50040</v>
      </c>
      <c r="AK84" s="106" t="str">
        <f ca="1">+VLOOKUP(M84,'Código Barras'!$C$3:$C$1694,1,0)</f>
        <v>SING-0435</v>
      </c>
      <c r="AL84" s="100">
        <f t="shared" si="57"/>
        <v>0</v>
      </c>
      <c r="AM84" s="100">
        <f t="shared" si="58"/>
        <v>46.345999999999997</v>
      </c>
      <c r="AN84" s="100">
        <f t="shared" si="59"/>
        <v>0</v>
      </c>
      <c r="AO84" s="100">
        <f t="shared" si="60"/>
        <v>19.340825425110779</v>
      </c>
      <c r="AP84" s="100">
        <f t="shared" si="61"/>
        <v>896.36989515218409</v>
      </c>
      <c r="AQ84" s="100">
        <f t="shared" si="62"/>
        <v>46.345999999999997</v>
      </c>
      <c r="AR84" s="100" t="str">
        <f>VLOOKUP(C84&amp;E84&amp;G84&amp;I84&amp;J84,'Código Licitaciones'!$I$8:$I$4158,1,0)</f>
        <v>Aela Generación S.A.LuzparralAncoa 2202015/02BS4B</v>
      </c>
    </row>
    <row r="85" spans="2:44" ht="18.75" x14ac:dyDescent="0.3">
      <c r="B85" s="94">
        <v>1744</v>
      </c>
      <c r="C85" s="107" t="s">
        <v>8199</v>
      </c>
      <c r="D85" s="107" t="s">
        <v>8200</v>
      </c>
      <c r="E85" s="107" t="s">
        <v>294</v>
      </c>
      <c r="F85" s="108" t="s">
        <v>8207</v>
      </c>
      <c r="G85" s="108" t="s">
        <v>46</v>
      </c>
      <c r="H85" s="109">
        <v>220</v>
      </c>
      <c r="I85" s="110" t="s">
        <v>282</v>
      </c>
      <c r="J85" s="110" t="s">
        <v>287</v>
      </c>
      <c r="K85" s="111">
        <v>42736</v>
      </c>
      <c r="L85" s="110">
        <v>50040</v>
      </c>
      <c r="M85" s="109" t="str">
        <f ca="1">OFFSET('Código Barras'!$C$2,MATCH(G85,'Código Barras'!D79:D1770,0),0)</f>
        <v>SIC-0097</v>
      </c>
      <c r="N85" s="112">
        <v>0</v>
      </c>
      <c r="O85" s="109">
        <v>45.314999999999998</v>
      </c>
      <c r="P85" s="109">
        <v>0</v>
      </c>
      <c r="Q85" s="109">
        <v>43.015793916630791</v>
      </c>
      <c r="R85" s="112">
        <v>1949.2607013321242</v>
      </c>
      <c r="S85" s="109">
        <v>45.314999999999998</v>
      </c>
      <c r="T85" s="109"/>
      <c r="X85" s="92">
        <f t="shared" ca="1" si="50"/>
        <v>0</v>
      </c>
      <c r="Z85" s="100">
        <f t="shared" si="51"/>
        <v>1744</v>
      </c>
      <c r="AA85" s="105" t="str">
        <f>+VLOOKUP(C85,'Código Licitaciones'!$J$7:$J$31,1,0)</f>
        <v>Aela Generación S.A.</v>
      </c>
      <c r="AB85" s="105" t="str">
        <f t="shared" si="52"/>
        <v>76.489.426-K</v>
      </c>
      <c r="AC85" s="105" t="str">
        <f>+VLOOKUP(E85,'Código Licitaciones'!$K$7:$K$50,1,0)</f>
        <v>LuzParral</v>
      </c>
      <c r="AD85" s="105" t="str">
        <f t="shared" si="53"/>
        <v>96.866.680-0</v>
      </c>
      <c r="AE85" s="105" t="str">
        <f>+VLOOKUP(G85,'Código Licitaciones'!$L$7:$L$50,1,0)</f>
        <v>Charrua 220</v>
      </c>
      <c r="AF85" s="100">
        <f t="shared" si="54"/>
        <v>220</v>
      </c>
      <c r="AG85" s="105" t="str">
        <f>+VLOOKUP(I85,'Código Licitaciones'!$M$7:$M$50,1,0)</f>
        <v>2015/02</v>
      </c>
      <c r="AH85" s="105" t="str">
        <f>+VLOOKUP(J85,'Código Licitaciones'!$N$7:$N$50,1,0)</f>
        <v>BS4B</v>
      </c>
      <c r="AI85" s="105">
        <f t="shared" si="55"/>
        <v>42736</v>
      </c>
      <c r="AJ85" s="105">
        <f t="shared" si="56"/>
        <v>50040</v>
      </c>
      <c r="AK85" s="106" t="str">
        <f ca="1">+VLOOKUP(M85,'Código Barras'!$C$3:$C$1694,1,0)</f>
        <v>SIC-0097</v>
      </c>
      <c r="AL85" s="100">
        <f t="shared" si="57"/>
        <v>0</v>
      </c>
      <c r="AM85" s="100">
        <f t="shared" si="58"/>
        <v>45.314999999999998</v>
      </c>
      <c r="AN85" s="100">
        <f t="shared" si="59"/>
        <v>0</v>
      </c>
      <c r="AO85" s="100">
        <f t="shared" si="60"/>
        <v>43.015793916630791</v>
      </c>
      <c r="AP85" s="100">
        <f t="shared" si="61"/>
        <v>1949.2607013321242</v>
      </c>
      <c r="AQ85" s="100">
        <f t="shared" si="62"/>
        <v>45.314999999999998</v>
      </c>
      <c r="AR85" s="100" t="str">
        <f>VLOOKUP(C85&amp;E85&amp;G85&amp;I85&amp;J85,'Código Licitaciones'!$I$8:$I$4158,1,0)</f>
        <v>Aela Generación S.A.LuzparralCharrua 2202015/02BS4B</v>
      </c>
    </row>
    <row r="86" spans="2:44" ht="18.75" x14ac:dyDescent="0.3">
      <c r="B86" s="94">
        <v>1744</v>
      </c>
      <c r="C86" s="107" t="s">
        <v>8199</v>
      </c>
      <c r="D86" s="107" t="s">
        <v>8200</v>
      </c>
      <c r="E86" s="107" t="s">
        <v>294</v>
      </c>
      <c r="F86" s="108" t="s">
        <v>8207</v>
      </c>
      <c r="G86" s="108" t="s">
        <v>35</v>
      </c>
      <c r="H86" s="109">
        <v>220</v>
      </c>
      <c r="I86" s="110" t="s">
        <v>282</v>
      </c>
      <c r="J86" s="110" t="s">
        <v>287</v>
      </c>
      <c r="K86" s="111">
        <v>42736</v>
      </c>
      <c r="L86" s="110">
        <v>50040</v>
      </c>
      <c r="M86" s="109" t="str">
        <f ca="1">OFFSET('Código Barras'!$C$2,MATCH(G86,'Código Barras'!D80:D1771,0),0)</f>
        <v>SIC-0319</v>
      </c>
      <c r="N86" s="112">
        <v>0</v>
      </c>
      <c r="O86" s="109">
        <v>46.803999999999995</v>
      </c>
      <c r="P86" s="109">
        <v>0</v>
      </c>
      <c r="Q86" s="109">
        <v>12.567470359275113</v>
      </c>
      <c r="R86" s="109">
        <v>588.20788269551235</v>
      </c>
      <c r="S86" s="109">
        <v>46.803999999999995</v>
      </c>
      <c r="T86" s="109"/>
      <c r="X86" s="92">
        <f t="shared" ca="1" si="50"/>
        <v>0</v>
      </c>
      <c r="Z86" s="100">
        <f t="shared" si="51"/>
        <v>1744</v>
      </c>
      <c r="AA86" s="105" t="str">
        <f>+VLOOKUP(C86,'Código Licitaciones'!$J$7:$J$31,1,0)</f>
        <v>Aela Generación S.A.</v>
      </c>
      <c r="AB86" s="105" t="str">
        <f t="shared" si="52"/>
        <v>76.489.426-K</v>
      </c>
      <c r="AC86" s="105" t="str">
        <f>+VLOOKUP(E86,'Código Licitaciones'!$K$7:$K$50,1,0)</f>
        <v>LuzParral</v>
      </c>
      <c r="AD86" s="105" t="str">
        <f t="shared" si="53"/>
        <v>96.866.680-0</v>
      </c>
      <c r="AE86" s="105" t="str">
        <f>+VLOOKUP(G86,'Código Licitaciones'!$L$7:$L$50,1,0)</f>
        <v>Itahue 220</v>
      </c>
      <c r="AF86" s="100">
        <f t="shared" si="54"/>
        <v>220</v>
      </c>
      <c r="AG86" s="105" t="str">
        <f>+VLOOKUP(I86,'Código Licitaciones'!$M$7:$M$50,1,0)</f>
        <v>2015/02</v>
      </c>
      <c r="AH86" s="105" t="str">
        <f>+VLOOKUP(J86,'Código Licitaciones'!$N$7:$N$50,1,0)</f>
        <v>BS4B</v>
      </c>
      <c r="AI86" s="105">
        <f t="shared" si="55"/>
        <v>42736</v>
      </c>
      <c r="AJ86" s="105">
        <f t="shared" si="56"/>
        <v>50040</v>
      </c>
      <c r="AK86" s="106" t="str">
        <f ca="1">+VLOOKUP(M86,'Código Barras'!$C$3:$C$1694,1,0)</f>
        <v>SIC-0319</v>
      </c>
      <c r="AL86" s="100">
        <f t="shared" si="57"/>
        <v>0</v>
      </c>
      <c r="AM86" s="100">
        <f t="shared" si="58"/>
        <v>46.803999999999995</v>
      </c>
      <c r="AN86" s="100">
        <f t="shared" si="59"/>
        <v>0</v>
      </c>
      <c r="AO86" s="100">
        <f t="shared" si="60"/>
        <v>12.567470359275113</v>
      </c>
      <c r="AP86" s="100">
        <f t="shared" si="61"/>
        <v>588.20788269551235</v>
      </c>
      <c r="AQ86" s="100">
        <f t="shared" si="62"/>
        <v>46.803999999999995</v>
      </c>
      <c r="AR86" s="100" t="str">
        <f>VLOOKUP(C86&amp;E86&amp;G86&amp;I86&amp;J86,'Código Licitaciones'!$I$8:$I$4158,1,0)</f>
        <v>Aela Generación S.A.LuzparralItahue 2202015/02BS4B</v>
      </c>
    </row>
    <row r="87" spans="2:44" ht="18.75" x14ac:dyDescent="0.3">
      <c r="B87" s="94">
        <v>1744</v>
      </c>
      <c r="C87" s="107" t="s">
        <v>8199</v>
      </c>
      <c r="D87" s="107" t="s">
        <v>8200</v>
      </c>
      <c r="E87" s="107" t="s">
        <v>294</v>
      </c>
      <c r="F87" s="108" t="s">
        <v>8207</v>
      </c>
      <c r="G87" s="108" t="s">
        <v>34</v>
      </c>
      <c r="H87" s="109">
        <v>220</v>
      </c>
      <c r="I87" s="110" t="s">
        <v>282</v>
      </c>
      <c r="J87" s="110" t="s">
        <v>288</v>
      </c>
      <c r="K87" s="111">
        <v>42736</v>
      </c>
      <c r="L87" s="110">
        <v>50040</v>
      </c>
      <c r="M87" s="109" t="str">
        <f ca="1">OFFSET('Código Barras'!$C$2,MATCH(G87,'Código Barras'!D81:D1772,0),0)</f>
        <v>SING-0432</v>
      </c>
      <c r="N87" s="109">
        <v>4888.3599999999997</v>
      </c>
      <c r="O87" s="109">
        <v>46.345999999999997</v>
      </c>
      <c r="P87" s="109">
        <v>1.4844064560604114E-2</v>
      </c>
      <c r="Q87" s="109">
        <v>8.4410129213400324</v>
      </c>
      <c r="R87" s="112">
        <v>463.77031628789979</v>
      </c>
      <c r="S87" s="109">
        <v>54.942495718188646</v>
      </c>
      <c r="T87" s="109"/>
      <c r="X87" s="92">
        <f t="shared" ca="1" si="50"/>
        <v>0</v>
      </c>
      <c r="Z87" s="100">
        <f t="shared" si="51"/>
        <v>1744</v>
      </c>
      <c r="AA87" s="105" t="str">
        <f>+VLOOKUP(C87,'Código Licitaciones'!$J$7:$J$31,1,0)</f>
        <v>Aela Generación S.A.</v>
      </c>
      <c r="AB87" s="105" t="str">
        <f t="shared" si="52"/>
        <v>76.489.426-K</v>
      </c>
      <c r="AC87" s="105" t="str">
        <f>+VLOOKUP(E87,'Código Licitaciones'!$K$7:$K$50,1,0)</f>
        <v>LuzParral</v>
      </c>
      <c r="AD87" s="105" t="str">
        <f t="shared" si="53"/>
        <v>96.866.680-0</v>
      </c>
      <c r="AE87" s="105" t="str">
        <f>+VLOOKUP(G87,'Código Licitaciones'!$L$7:$L$50,1,0)</f>
        <v>Ancoa 220</v>
      </c>
      <c r="AF87" s="100">
        <f t="shared" si="54"/>
        <v>220</v>
      </c>
      <c r="AG87" s="105" t="str">
        <f>+VLOOKUP(I87,'Código Licitaciones'!$M$7:$M$50,1,0)</f>
        <v>2015/02</v>
      </c>
      <c r="AH87" s="105" t="str">
        <f>+VLOOKUP(J87,'Código Licitaciones'!$N$7:$N$50,1,0)</f>
        <v>BS4C</v>
      </c>
      <c r="AI87" s="105">
        <f t="shared" si="55"/>
        <v>42736</v>
      </c>
      <c r="AJ87" s="105">
        <f t="shared" si="56"/>
        <v>50040</v>
      </c>
      <c r="AK87" s="106" t="str">
        <f ca="1">+VLOOKUP(M87,'Código Barras'!$C$3:$C$1694,1,0)</f>
        <v>SING-0432</v>
      </c>
      <c r="AL87" s="100">
        <f t="shared" si="57"/>
        <v>4888.3599999999997</v>
      </c>
      <c r="AM87" s="100">
        <f t="shared" si="58"/>
        <v>46.345999999999997</v>
      </c>
      <c r="AN87" s="100">
        <f t="shared" si="59"/>
        <v>1.4844064560604114E-2</v>
      </c>
      <c r="AO87" s="100">
        <f t="shared" si="60"/>
        <v>8.4410129213400324</v>
      </c>
      <c r="AP87" s="100">
        <f t="shared" si="61"/>
        <v>463.77031628789979</v>
      </c>
      <c r="AQ87" s="100">
        <f t="shared" si="62"/>
        <v>54.942495718188646</v>
      </c>
      <c r="AR87" s="100" t="str">
        <f>VLOOKUP(C87&amp;E87&amp;G87&amp;I87&amp;J87,'Código Licitaciones'!$I$8:$I$4158,1,0)</f>
        <v>Aela Generación S.A.LuzparralAncoa 2202015/02BS4C</v>
      </c>
    </row>
    <row r="88" spans="2:44" ht="18.75" x14ac:dyDescent="0.3">
      <c r="B88" s="94">
        <v>1744</v>
      </c>
      <c r="C88" s="107" t="s">
        <v>8199</v>
      </c>
      <c r="D88" s="107" t="s">
        <v>8200</v>
      </c>
      <c r="E88" s="107" t="s">
        <v>294</v>
      </c>
      <c r="F88" s="108" t="s">
        <v>8207</v>
      </c>
      <c r="G88" s="108" t="s">
        <v>46</v>
      </c>
      <c r="H88" s="109">
        <v>220</v>
      </c>
      <c r="I88" s="110" t="s">
        <v>282</v>
      </c>
      <c r="J88" s="110" t="s">
        <v>288</v>
      </c>
      <c r="K88" s="111">
        <v>42736</v>
      </c>
      <c r="L88" s="110">
        <v>50040</v>
      </c>
      <c r="M88" s="109" t="str">
        <f ca="1">OFFSET('Código Barras'!$C$2,MATCH(G88,'Código Barras'!D82:D1773,0),0)</f>
        <v>SIC-0094</v>
      </c>
      <c r="N88" s="109">
        <v>4795.46</v>
      </c>
      <c r="O88" s="109">
        <v>45.314999999999998</v>
      </c>
      <c r="P88" s="109">
        <v>3.370200370962001E-2</v>
      </c>
      <c r="Q88" s="109">
        <v>19.164498215869699</v>
      </c>
      <c r="R88" s="112">
        <v>1030.0558473614697</v>
      </c>
      <c r="S88" s="109">
        <v>53.748125088321025</v>
      </c>
      <c r="T88" s="109"/>
      <c r="X88" s="92">
        <f t="shared" ca="1" si="50"/>
        <v>0</v>
      </c>
      <c r="Z88" s="100">
        <f t="shared" si="51"/>
        <v>1744</v>
      </c>
      <c r="AA88" s="105" t="str">
        <f>+VLOOKUP(C88,'Código Licitaciones'!$J$7:$J$31,1,0)</f>
        <v>Aela Generación S.A.</v>
      </c>
      <c r="AB88" s="105" t="str">
        <f t="shared" si="52"/>
        <v>76.489.426-K</v>
      </c>
      <c r="AC88" s="105" t="str">
        <f>+VLOOKUP(E88,'Código Licitaciones'!$K$7:$K$50,1,0)</f>
        <v>LuzParral</v>
      </c>
      <c r="AD88" s="105" t="str">
        <f t="shared" si="53"/>
        <v>96.866.680-0</v>
      </c>
      <c r="AE88" s="105" t="str">
        <f>+VLOOKUP(G88,'Código Licitaciones'!$L$7:$L$50,1,0)</f>
        <v>Charrua 220</v>
      </c>
      <c r="AF88" s="100">
        <f t="shared" si="54"/>
        <v>220</v>
      </c>
      <c r="AG88" s="105" t="str">
        <f>+VLOOKUP(I88,'Código Licitaciones'!$M$7:$M$50,1,0)</f>
        <v>2015/02</v>
      </c>
      <c r="AH88" s="105" t="str">
        <f>+VLOOKUP(J88,'Código Licitaciones'!$N$7:$N$50,1,0)</f>
        <v>BS4C</v>
      </c>
      <c r="AI88" s="105">
        <f t="shared" si="55"/>
        <v>42736</v>
      </c>
      <c r="AJ88" s="105">
        <f t="shared" si="56"/>
        <v>50040</v>
      </c>
      <c r="AK88" s="106" t="str">
        <f ca="1">+VLOOKUP(M88,'Código Barras'!$C$3:$C$1694,1,0)</f>
        <v>SIC-0094</v>
      </c>
      <c r="AL88" s="100">
        <f t="shared" si="57"/>
        <v>4795.46</v>
      </c>
      <c r="AM88" s="100">
        <f t="shared" si="58"/>
        <v>45.314999999999998</v>
      </c>
      <c r="AN88" s="100">
        <f t="shared" si="59"/>
        <v>3.370200370962001E-2</v>
      </c>
      <c r="AO88" s="100">
        <f t="shared" si="60"/>
        <v>19.164498215869699</v>
      </c>
      <c r="AP88" s="100">
        <f t="shared" si="61"/>
        <v>1030.0558473614697</v>
      </c>
      <c r="AQ88" s="100">
        <f t="shared" si="62"/>
        <v>53.748125088321025</v>
      </c>
      <c r="AR88" s="100" t="str">
        <f>VLOOKUP(C88&amp;E88&amp;G88&amp;I88&amp;J88,'Código Licitaciones'!$I$8:$I$4158,1,0)</f>
        <v>Aela Generación S.A.LuzparralCharrua 2202015/02BS4C</v>
      </c>
    </row>
    <row r="89" spans="2:44" ht="18.75" x14ac:dyDescent="0.3">
      <c r="B89" s="94">
        <v>1744</v>
      </c>
      <c r="C89" s="107" t="s">
        <v>8199</v>
      </c>
      <c r="D89" s="107" t="s">
        <v>8200</v>
      </c>
      <c r="E89" s="107" t="s">
        <v>294</v>
      </c>
      <c r="F89" s="108" t="s">
        <v>8207</v>
      </c>
      <c r="G89" s="108" t="s">
        <v>35</v>
      </c>
      <c r="H89" s="109">
        <v>220</v>
      </c>
      <c r="I89" s="110" t="s">
        <v>282</v>
      </c>
      <c r="J89" s="110" t="s">
        <v>288</v>
      </c>
      <c r="K89" s="111">
        <v>42736</v>
      </c>
      <c r="L89" s="110">
        <v>50040</v>
      </c>
      <c r="M89" s="109" t="str">
        <f ca="1">OFFSET('Código Barras'!$C$2,MATCH(G89,'Código Barras'!D83:D1774,0),0)</f>
        <v>SIC-0316</v>
      </c>
      <c r="N89" s="109">
        <v>4886.78</v>
      </c>
      <c r="O89" s="109">
        <v>46.803999999999995</v>
      </c>
      <c r="P89" s="109">
        <v>1.0587194607884515E-2</v>
      </c>
      <c r="Q89" s="109">
        <v>6.0203622883096468</v>
      </c>
      <c r="R89" s="109">
        <v>333.51432740796258</v>
      </c>
      <c r="S89" s="109">
        <v>55.397717186485849</v>
      </c>
      <c r="T89" s="109"/>
      <c r="X89" s="92">
        <f t="shared" ca="1" si="50"/>
        <v>0</v>
      </c>
      <c r="Z89" s="100">
        <f t="shared" si="51"/>
        <v>1744</v>
      </c>
      <c r="AA89" s="105" t="str">
        <f>+VLOOKUP(C89,'Código Licitaciones'!$J$7:$J$31,1,0)</f>
        <v>Aela Generación S.A.</v>
      </c>
      <c r="AB89" s="105" t="str">
        <f t="shared" si="52"/>
        <v>76.489.426-K</v>
      </c>
      <c r="AC89" s="105" t="str">
        <f>+VLOOKUP(E89,'Código Licitaciones'!$K$7:$K$50,1,0)</f>
        <v>LuzParral</v>
      </c>
      <c r="AD89" s="105" t="str">
        <f t="shared" si="53"/>
        <v>96.866.680-0</v>
      </c>
      <c r="AE89" s="105" t="str">
        <f>+VLOOKUP(G89,'Código Licitaciones'!$L$7:$L$50,1,0)</f>
        <v>Itahue 220</v>
      </c>
      <c r="AF89" s="100">
        <f t="shared" si="54"/>
        <v>220</v>
      </c>
      <c r="AG89" s="105" t="str">
        <f>+VLOOKUP(I89,'Código Licitaciones'!$M$7:$M$50,1,0)</f>
        <v>2015/02</v>
      </c>
      <c r="AH89" s="105" t="str">
        <f>+VLOOKUP(J89,'Código Licitaciones'!$N$7:$N$50,1,0)</f>
        <v>BS4C</v>
      </c>
      <c r="AI89" s="105">
        <f t="shared" si="55"/>
        <v>42736</v>
      </c>
      <c r="AJ89" s="105">
        <f t="shared" si="56"/>
        <v>50040</v>
      </c>
      <c r="AK89" s="106" t="str">
        <f ca="1">+VLOOKUP(M89,'Código Barras'!$C$3:$C$1694,1,0)</f>
        <v>SIC-0316</v>
      </c>
      <c r="AL89" s="100">
        <f t="shared" si="57"/>
        <v>4886.78</v>
      </c>
      <c r="AM89" s="100">
        <f t="shared" si="58"/>
        <v>46.803999999999995</v>
      </c>
      <c r="AN89" s="100">
        <f t="shared" si="59"/>
        <v>1.0587194607884515E-2</v>
      </c>
      <c r="AO89" s="100">
        <f t="shared" si="60"/>
        <v>6.0203622883096468</v>
      </c>
      <c r="AP89" s="100">
        <f t="shared" si="61"/>
        <v>333.51432740796258</v>
      </c>
      <c r="AQ89" s="100">
        <f t="shared" si="62"/>
        <v>55.397717186485849</v>
      </c>
      <c r="AR89" s="100" t="str">
        <f>VLOOKUP(C89&amp;E89&amp;G89&amp;I89&amp;J89,'Código Licitaciones'!$I$8:$I$4158,1,0)</f>
        <v>Aela Generación S.A.LuzparralItahue 2202015/02BS4C</v>
      </c>
    </row>
    <row r="90" spans="2:44" ht="18.75" x14ac:dyDescent="0.3">
      <c r="B90" s="94">
        <v>1741</v>
      </c>
      <c r="C90" s="107" t="s">
        <v>8199</v>
      </c>
      <c r="D90" s="107" t="s">
        <v>8200</v>
      </c>
      <c r="E90" s="107" t="s">
        <v>255</v>
      </c>
      <c r="F90" s="108" t="s">
        <v>8208</v>
      </c>
      <c r="G90" s="108" t="s">
        <v>46</v>
      </c>
      <c r="H90" s="109">
        <v>220</v>
      </c>
      <c r="I90" s="110" t="s">
        <v>282</v>
      </c>
      <c r="J90" s="110" t="s">
        <v>286</v>
      </c>
      <c r="K90" s="111">
        <v>42736</v>
      </c>
      <c r="L90" s="110">
        <v>50040</v>
      </c>
      <c r="M90" s="109" t="str">
        <f ca="1">OFFSET('Código Barras'!$C$2,MATCH(G90,'Código Barras'!D84:D1775,0),0)</f>
        <v>SIC-0092</v>
      </c>
      <c r="N90" s="109">
        <v>0</v>
      </c>
      <c r="O90" s="109">
        <v>45.314999999999998</v>
      </c>
      <c r="P90" s="109">
        <v>0</v>
      </c>
      <c r="Q90" s="109">
        <v>351.49986209074956</v>
      </c>
      <c r="R90" s="112">
        <v>15928.216250642316</v>
      </c>
      <c r="S90" s="109">
        <v>45.314999999999998</v>
      </c>
      <c r="T90" s="109"/>
      <c r="X90" s="92">
        <f t="shared" ca="1" si="50"/>
        <v>0</v>
      </c>
      <c r="Z90" s="100">
        <f t="shared" si="51"/>
        <v>1741</v>
      </c>
      <c r="AA90" s="105" t="str">
        <f>+VLOOKUP(C90,'Código Licitaciones'!$J$7:$J$31,1,0)</f>
        <v>Aela Generación S.A.</v>
      </c>
      <c r="AB90" s="105" t="str">
        <f t="shared" si="52"/>
        <v>76.489.426-K</v>
      </c>
      <c r="AC90" s="105" t="str">
        <f>+VLOOKUP(E90,'Código Licitaciones'!$K$7:$K$50,1,0)</f>
        <v>Copelec</v>
      </c>
      <c r="AD90" s="105" t="str">
        <f t="shared" si="53"/>
        <v>80.237.700-2</v>
      </c>
      <c r="AE90" s="105" t="str">
        <f>+VLOOKUP(G90,'Código Licitaciones'!$L$7:$L$50,1,0)</f>
        <v>Charrua 220</v>
      </c>
      <c r="AF90" s="100">
        <f t="shared" si="54"/>
        <v>220</v>
      </c>
      <c r="AG90" s="105" t="str">
        <f>+VLOOKUP(I90,'Código Licitaciones'!$M$7:$M$50,1,0)</f>
        <v>2015/02</v>
      </c>
      <c r="AH90" s="105" t="str">
        <f>+VLOOKUP(J90,'Código Licitaciones'!$N$7:$N$50,1,0)</f>
        <v>BS4A</v>
      </c>
      <c r="AI90" s="105">
        <f t="shared" si="55"/>
        <v>42736</v>
      </c>
      <c r="AJ90" s="105">
        <f t="shared" si="56"/>
        <v>50040</v>
      </c>
      <c r="AK90" s="106" t="str">
        <f ca="1">+VLOOKUP(M90,'Código Barras'!$C$3:$C$1694,1,0)</f>
        <v>SIC-0092</v>
      </c>
      <c r="AL90" s="100">
        <f t="shared" si="57"/>
        <v>0</v>
      </c>
      <c r="AM90" s="100">
        <f t="shared" si="58"/>
        <v>45.314999999999998</v>
      </c>
      <c r="AN90" s="100">
        <f t="shared" si="59"/>
        <v>0</v>
      </c>
      <c r="AO90" s="100">
        <f t="shared" si="60"/>
        <v>351.49986209074956</v>
      </c>
      <c r="AP90" s="100">
        <f t="shared" si="61"/>
        <v>15928.216250642316</v>
      </c>
      <c r="AQ90" s="100">
        <f t="shared" si="62"/>
        <v>45.314999999999998</v>
      </c>
      <c r="AR90" s="100" t="str">
        <f>VLOOKUP(C90&amp;E90&amp;G90&amp;I90&amp;J90,'Código Licitaciones'!$I$8:$I$4158,1,0)</f>
        <v>Aela Generación S.A.CopelecCharrua 2202015/02BS4A</v>
      </c>
    </row>
    <row r="91" spans="2:44" ht="18.75" x14ac:dyDescent="0.3">
      <c r="B91" s="94">
        <v>1741</v>
      </c>
      <c r="C91" s="107" t="s">
        <v>8199</v>
      </c>
      <c r="D91" s="107" t="s">
        <v>8200</v>
      </c>
      <c r="E91" s="107" t="s">
        <v>255</v>
      </c>
      <c r="F91" s="108" t="s">
        <v>8208</v>
      </c>
      <c r="G91" s="108" t="s">
        <v>35</v>
      </c>
      <c r="H91" s="109">
        <v>220</v>
      </c>
      <c r="I91" s="110" t="s">
        <v>282</v>
      </c>
      <c r="J91" s="110" t="s">
        <v>286</v>
      </c>
      <c r="K91" s="111">
        <v>42736</v>
      </c>
      <c r="L91" s="110">
        <v>50040</v>
      </c>
      <c r="M91" s="109" t="str">
        <f ca="1">OFFSET('Código Barras'!$C$2,MATCH(G91,'Código Barras'!D85:D1776,0),0)</f>
        <v>SIC-0314</v>
      </c>
      <c r="N91" s="109">
        <v>0</v>
      </c>
      <c r="O91" s="109">
        <v>46.804000000000002</v>
      </c>
      <c r="P91" s="109">
        <v>0</v>
      </c>
      <c r="Q91" s="109">
        <v>21.465131641227089</v>
      </c>
      <c r="R91" s="109">
        <v>1004.6540213359928</v>
      </c>
      <c r="S91" s="109">
        <v>46.804000000000002</v>
      </c>
      <c r="T91" s="109"/>
      <c r="X91" s="92">
        <f t="shared" ca="1" si="50"/>
        <v>0</v>
      </c>
      <c r="Z91" s="100">
        <f t="shared" si="51"/>
        <v>1741</v>
      </c>
      <c r="AA91" s="105" t="str">
        <f>+VLOOKUP(C91,'Código Licitaciones'!$J$7:$J$31,1,0)</f>
        <v>Aela Generación S.A.</v>
      </c>
      <c r="AB91" s="105" t="str">
        <f t="shared" si="52"/>
        <v>76.489.426-K</v>
      </c>
      <c r="AC91" s="105" t="str">
        <f>+VLOOKUP(E91,'Código Licitaciones'!$K$7:$K$50,1,0)</f>
        <v>Copelec</v>
      </c>
      <c r="AD91" s="105" t="str">
        <f t="shared" si="53"/>
        <v>80.237.700-2</v>
      </c>
      <c r="AE91" s="105" t="str">
        <f>+VLOOKUP(G91,'Código Licitaciones'!$L$7:$L$50,1,0)</f>
        <v>Itahue 220</v>
      </c>
      <c r="AF91" s="100">
        <f t="shared" si="54"/>
        <v>220</v>
      </c>
      <c r="AG91" s="105" t="str">
        <f>+VLOOKUP(I91,'Código Licitaciones'!$M$7:$M$50,1,0)</f>
        <v>2015/02</v>
      </c>
      <c r="AH91" s="105" t="str">
        <f>+VLOOKUP(J91,'Código Licitaciones'!$N$7:$N$50,1,0)</f>
        <v>BS4A</v>
      </c>
      <c r="AI91" s="105">
        <f t="shared" si="55"/>
        <v>42736</v>
      </c>
      <c r="AJ91" s="105">
        <f t="shared" si="56"/>
        <v>50040</v>
      </c>
      <c r="AK91" s="106" t="str">
        <f ca="1">+VLOOKUP(M91,'Código Barras'!$C$3:$C$1694,1,0)</f>
        <v>SIC-0314</v>
      </c>
      <c r="AL91" s="100">
        <f t="shared" si="57"/>
        <v>0</v>
      </c>
      <c r="AM91" s="100">
        <f t="shared" si="58"/>
        <v>46.804000000000002</v>
      </c>
      <c r="AN91" s="100">
        <f t="shared" si="59"/>
        <v>0</v>
      </c>
      <c r="AO91" s="100">
        <f t="shared" si="60"/>
        <v>21.465131641227089</v>
      </c>
      <c r="AP91" s="100">
        <f t="shared" si="61"/>
        <v>1004.6540213359928</v>
      </c>
      <c r="AQ91" s="100">
        <f t="shared" si="62"/>
        <v>46.804000000000002</v>
      </c>
      <c r="AR91" s="100" t="str">
        <f>VLOOKUP(C91&amp;E91&amp;G91&amp;I91&amp;J91,'Código Licitaciones'!$I$8:$I$4158,1,0)</f>
        <v>Aela Generación S.A.CopelecItahue 2202015/02BS4A</v>
      </c>
    </row>
    <row r="92" spans="2:44" ht="18.75" x14ac:dyDescent="0.3">
      <c r="B92" s="94">
        <v>1741</v>
      </c>
      <c r="C92" s="107" t="s">
        <v>8199</v>
      </c>
      <c r="D92" s="107" t="s">
        <v>8200</v>
      </c>
      <c r="E92" s="107" t="s">
        <v>255</v>
      </c>
      <c r="F92" s="108" t="s">
        <v>8208</v>
      </c>
      <c r="G92" s="108" t="s">
        <v>46</v>
      </c>
      <c r="H92" s="109">
        <v>220</v>
      </c>
      <c r="I92" s="110" t="s">
        <v>282</v>
      </c>
      <c r="J92" s="110" t="s">
        <v>287</v>
      </c>
      <c r="K92" s="111">
        <v>42736</v>
      </c>
      <c r="L92" s="110">
        <v>50040</v>
      </c>
      <c r="M92" s="109" t="str">
        <f ca="1">OFFSET('Código Barras'!$C$2,MATCH(G92,'Código Barras'!D86:D1777,0),0)</f>
        <v>SIC-0090</v>
      </c>
      <c r="N92" s="109">
        <v>0</v>
      </c>
      <c r="O92" s="109">
        <v>45.314999999999998</v>
      </c>
      <c r="P92" s="109">
        <v>0</v>
      </c>
      <c r="Q92" s="109">
        <v>498.70619843117436</v>
      </c>
      <c r="R92" s="109">
        <v>22598.871381908666</v>
      </c>
      <c r="S92" s="109">
        <v>45.314999999999998</v>
      </c>
      <c r="T92" s="109"/>
      <c r="X92" s="92">
        <f t="shared" ca="1" si="50"/>
        <v>0</v>
      </c>
      <c r="Z92" s="100">
        <f t="shared" si="51"/>
        <v>1741</v>
      </c>
      <c r="AA92" s="105" t="str">
        <f>+VLOOKUP(C92,'Código Licitaciones'!$J$7:$J$31,1,0)</f>
        <v>Aela Generación S.A.</v>
      </c>
      <c r="AB92" s="105" t="str">
        <f t="shared" si="52"/>
        <v>76.489.426-K</v>
      </c>
      <c r="AC92" s="105" t="str">
        <f>+VLOOKUP(E92,'Código Licitaciones'!$K$7:$K$50,1,0)</f>
        <v>Copelec</v>
      </c>
      <c r="AD92" s="105" t="str">
        <f t="shared" si="53"/>
        <v>80.237.700-2</v>
      </c>
      <c r="AE92" s="105" t="str">
        <f>+VLOOKUP(G92,'Código Licitaciones'!$L$7:$L$50,1,0)</f>
        <v>Charrua 220</v>
      </c>
      <c r="AF92" s="100">
        <f t="shared" si="54"/>
        <v>220</v>
      </c>
      <c r="AG92" s="105" t="str">
        <f>+VLOOKUP(I92,'Código Licitaciones'!$M$7:$M$50,1,0)</f>
        <v>2015/02</v>
      </c>
      <c r="AH92" s="105" t="str">
        <f>+VLOOKUP(J92,'Código Licitaciones'!$N$7:$N$50,1,0)</f>
        <v>BS4B</v>
      </c>
      <c r="AI92" s="105">
        <f t="shared" si="55"/>
        <v>42736</v>
      </c>
      <c r="AJ92" s="105">
        <f t="shared" si="56"/>
        <v>50040</v>
      </c>
      <c r="AK92" s="106" t="str">
        <f ca="1">+VLOOKUP(M92,'Código Barras'!$C$3:$C$1694,1,0)</f>
        <v>SIC-0090</v>
      </c>
      <c r="AL92" s="100">
        <f t="shared" si="57"/>
        <v>0</v>
      </c>
      <c r="AM92" s="100">
        <f t="shared" si="58"/>
        <v>45.314999999999998</v>
      </c>
      <c r="AN92" s="100">
        <f t="shared" si="59"/>
        <v>0</v>
      </c>
      <c r="AO92" s="100">
        <f t="shared" si="60"/>
        <v>498.70619843117436</v>
      </c>
      <c r="AP92" s="100">
        <f t="shared" si="61"/>
        <v>22598.871381908666</v>
      </c>
      <c r="AQ92" s="100">
        <f t="shared" si="62"/>
        <v>45.314999999999998</v>
      </c>
      <c r="AR92" s="100" t="str">
        <f>VLOOKUP(C92&amp;E92&amp;G92&amp;I92&amp;J92,'Código Licitaciones'!$I$8:$I$4158,1,0)</f>
        <v>Aela Generación S.A.CopelecCharrua 2202015/02BS4B</v>
      </c>
    </row>
    <row r="93" spans="2:44" ht="18.75" x14ac:dyDescent="0.3">
      <c r="B93" s="94">
        <v>1741</v>
      </c>
      <c r="C93" s="107" t="s">
        <v>8199</v>
      </c>
      <c r="D93" s="107" t="s">
        <v>8200</v>
      </c>
      <c r="E93" s="107" t="s">
        <v>255</v>
      </c>
      <c r="F93" s="108" t="s">
        <v>8208</v>
      </c>
      <c r="G93" s="108" t="s">
        <v>35</v>
      </c>
      <c r="H93" s="109">
        <v>220</v>
      </c>
      <c r="I93" s="110" t="s">
        <v>282</v>
      </c>
      <c r="J93" s="110" t="s">
        <v>287</v>
      </c>
      <c r="K93" s="111">
        <v>42736</v>
      </c>
      <c r="L93" s="110">
        <v>50040</v>
      </c>
      <c r="M93" s="109" t="str">
        <f ca="1">OFFSET('Código Barras'!$C$2,MATCH(G93,'Código Barras'!D87:D1778,0),0)</f>
        <v>SIC-0312</v>
      </c>
      <c r="N93" s="109">
        <v>0</v>
      </c>
      <c r="O93" s="109">
        <v>46.804000000000002</v>
      </c>
      <c r="P93" s="109">
        <v>0</v>
      </c>
      <c r="Q93" s="109">
        <v>28.569975505525285</v>
      </c>
      <c r="R93" s="112">
        <v>1337.1891335606056</v>
      </c>
      <c r="S93" s="109">
        <v>46.804000000000002</v>
      </c>
      <c r="T93" s="109"/>
      <c r="X93" s="92">
        <f t="shared" ca="1" si="50"/>
        <v>0</v>
      </c>
      <c r="Z93" s="100">
        <f t="shared" si="51"/>
        <v>1741</v>
      </c>
      <c r="AA93" s="105" t="str">
        <f>+VLOOKUP(C93,'Código Licitaciones'!$J$7:$J$31,1,0)</f>
        <v>Aela Generación S.A.</v>
      </c>
      <c r="AB93" s="105" t="str">
        <f t="shared" si="52"/>
        <v>76.489.426-K</v>
      </c>
      <c r="AC93" s="105" t="str">
        <f>+VLOOKUP(E93,'Código Licitaciones'!$K$7:$K$50,1,0)</f>
        <v>Copelec</v>
      </c>
      <c r="AD93" s="105" t="str">
        <f t="shared" si="53"/>
        <v>80.237.700-2</v>
      </c>
      <c r="AE93" s="105" t="str">
        <f>+VLOOKUP(G93,'Código Licitaciones'!$L$7:$L$50,1,0)</f>
        <v>Itahue 220</v>
      </c>
      <c r="AF93" s="100">
        <f t="shared" si="54"/>
        <v>220</v>
      </c>
      <c r="AG93" s="105" t="str">
        <f>+VLOOKUP(I93,'Código Licitaciones'!$M$7:$M$50,1,0)</f>
        <v>2015/02</v>
      </c>
      <c r="AH93" s="105" t="str">
        <f>+VLOOKUP(J93,'Código Licitaciones'!$N$7:$N$50,1,0)</f>
        <v>BS4B</v>
      </c>
      <c r="AI93" s="105">
        <f t="shared" si="55"/>
        <v>42736</v>
      </c>
      <c r="AJ93" s="105">
        <f t="shared" si="56"/>
        <v>50040</v>
      </c>
      <c r="AK93" s="106" t="str">
        <f ca="1">+VLOOKUP(M93,'Código Barras'!$C$3:$C$1694,1,0)</f>
        <v>SIC-0312</v>
      </c>
      <c r="AL93" s="100">
        <f t="shared" si="57"/>
        <v>0</v>
      </c>
      <c r="AM93" s="100">
        <f t="shared" si="58"/>
        <v>46.804000000000002</v>
      </c>
      <c r="AN93" s="100">
        <f t="shared" si="59"/>
        <v>0</v>
      </c>
      <c r="AO93" s="100">
        <f t="shared" si="60"/>
        <v>28.569975505525285</v>
      </c>
      <c r="AP93" s="100">
        <f t="shared" si="61"/>
        <v>1337.1891335606056</v>
      </c>
      <c r="AQ93" s="100">
        <f t="shared" si="62"/>
        <v>46.804000000000002</v>
      </c>
      <c r="AR93" s="100" t="str">
        <f>VLOOKUP(C93&amp;E93&amp;G93&amp;I93&amp;J93,'Código Licitaciones'!$I$8:$I$4158,1,0)</f>
        <v>Aela Generación S.A.CopelecItahue 2202015/02BS4B</v>
      </c>
    </row>
    <row r="94" spans="2:44" ht="18.75" x14ac:dyDescent="0.3">
      <c r="B94" s="94">
        <v>1741</v>
      </c>
      <c r="C94" s="107" t="s">
        <v>8199</v>
      </c>
      <c r="D94" s="107" t="s">
        <v>8200</v>
      </c>
      <c r="E94" s="107" t="s">
        <v>255</v>
      </c>
      <c r="F94" s="108" t="s">
        <v>8208</v>
      </c>
      <c r="G94" s="108" t="s">
        <v>46</v>
      </c>
      <c r="H94" s="109">
        <v>220</v>
      </c>
      <c r="I94" s="110" t="s">
        <v>282</v>
      </c>
      <c r="J94" s="110" t="s">
        <v>288</v>
      </c>
      <c r="K94" s="111">
        <v>42736</v>
      </c>
      <c r="L94" s="110">
        <v>50040</v>
      </c>
      <c r="M94" s="109" t="str">
        <f ca="1">OFFSET('Código Barras'!$C$2,MATCH(G94,'Código Barras'!D88:D1779,0),0)</f>
        <v>SIC-0088</v>
      </c>
      <c r="N94" s="109">
        <v>4795.4360999999999</v>
      </c>
      <c r="O94" s="109">
        <v>45.314999999999998</v>
      </c>
      <c r="P94" s="109">
        <v>2.468</v>
      </c>
      <c r="Q94" s="109">
        <v>259.12635941917165</v>
      </c>
      <c r="R94" s="112">
        <v>23577.447271879762</v>
      </c>
      <c r="S94" s="109">
        <v>90.988224141798241</v>
      </c>
      <c r="T94" s="109"/>
      <c r="X94" s="92">
        <f t="shared" ca="1" si="50"/>
        <v>0</v>
      </c>
      <c r="Z94" s="100">
        <f t="shared" si="51"/>
        <v>1741</v>
      </c>
      <c r="AA94" s="105" t="str">
        <f>+VLOOKUP(C94,'Código Licitaciones'!$J$7:$J$31,1,0)</f>
        <v>Aela Generación S.A.</v>
      </c>
      <c r="AB94" s="105" t="str">
        <f t="shared" si="52"/>
        <v>76.489.426-K</v>
      </c>
      <c r="AC94" s="105" t="str">
        <f>+VLOOKUP(E94,'Código Licitaciones'!$K$7:$K$50,1,0)</f>
        <v>Copelec</v>
      </c>
      <c r="AD94" s="105" t="str">
        <f t="shared" si="53"/>
        <v>80.237.700-2</v>
      </c>
      <c r="AE94" s="105" t="str">
        <f>+VLOOKUP(G94,'Código Licitaciones'!$L$7:$L$50,1,0)</f>
        <v>Charrua 220</v>
      </c>
      <c r="AF94" s="100">
        <f t="shared" si="54"/>
        <v>220</v>
      </c>
      <c r="AG94" s="105" t="str">
        <f>+VLOOKUP(I94,'Código Licitaciones'!$M$7:$M$50,1,0)</f>
        <v>2015/02</v>
      </c>
      <c r="AH94" s="105" t="str">
        <f>+VLOOKUP(J94,'Código Licitaciones'!$N$7:$N$50,1,0)</f>
        <v>BS4C</v>
      </c>
      <c r="AI94" s="105">
        <f t="shared" si="55"/>
        <v>42736</v>
      </c>
      <c r="AJ94" s="105">
        <f t="shared" si="56"/>
        <v>50040</v>
      </c>
      <c r="AK94" s="106" t="str">
        <f ca="1">+VLOOKUP(M94,'Código Barras'!$C$3:$C$1694,1,0)</f>
        <v>SIC-0088</v>
      </c>
      <c r="AL94" s="100">
        <f t="shared" si="57"/>
        <v>4795.4360999999999</v>
      </c>
      <c r="AM94" s="100">
        <f t="shared" si="58"/>
        <v>45.314999999999998</v>
      </c>
      <c r="AN94" s="100">
        <f t="shared" si="59"/>
        <v>2.468</v>
      </c>
      <c r="AO94" s="100">
        <f t="shared" si="60"/>
        <v>259.12635941917165</v>
      </c>
      <c r="AP94" s="100">
        <f t="shared" si="61"/>
        <v>23577.447271879762</v>
      </c>
      <c r="AQ94" s="100">
        <f t="shared" si="62"/>
        <v>90.988224141798241</v>
      </c>
      <c r="AR94" s="100" t="str">
        <f>VLOOKUP(C94&amp;E94&amp;G94&amp;I94&amp;J94,'Código Licitaciones'!$I$8:$I$4158,1,0)</f>
        <v>Aela Generación S.A.CopelecCharrua 2202015/02BS4C</v>
      </c>
    </row>
    <row r="95" spans="2:44" ht="18.75" x14ac:dyDescent="0.3">
      <c r="B95" s="94">
        <v>1741</v>
      </c>
      <c r="C95" s="107" t="s">
        <v>8199</v>
      </c>
      <c r="D95" s="107" t="s">
        <v>8200</v>
      </c>
      <c r="E95" s="107" t="s">
        <v>255</v>
      </c>
      <c r="F95" s="108" t="s">
        <v>8208</v>
      </c>
      <c r="G95" s="108" t="s">
        <v>35</v>
      </c>
      <c r="H95" s="109">
        <v>220</v>
      </c>
      <c r="I95" s="110" t="s">
        <v>282</v>
      </c>
      <c r="J95" s="110" t="s">
        <v>288</v>
      </c>
      <c r="K95" s="111">
        <v>42736</v>
      </c>
      <c r="L95" s="110">
        <v>50040</v>
      </c>
      <c r="M95" s="109" t="str">
        <f ca="1">OFFSET('Código Barras'!$C$2,MATCH(G95,'Código Barras'!D89:D1780,0),0)</f>
        <v>SIC-0310</v>
      </c>
      <c r="N95" s="109">
        <v>4886.7983999999997</v>
      </c>
      <c r="O95" s="109">
        <v>46.804000000000002</v>
      </c>
      <c r="P95" s="109">
        <v>0.161</v>
      </c>
      <c r="Q95" s="109">
        <v>16.894873210470799</v>
      </c>
      <c r="R95" s="109">
        <v>1577.5221881428752</v>
      </c>
      <c r="S95" s="109">
        <v>93.372833787541367</v>
      </c>
      <c r="T95" s="109"/>
      <c r="X95" s="92">
        <f t="shared" ca="1" si="50"/>
        <v>0</v>
      </c>
      <c r="Z95" s="100">
        <f t="shared" si="51"/>
        <v>1741</v>
      </c>
      <c r="AA95" s="105" t="str">
        <f>+VLOOKUP(C95,'Código Licitaciones'!$J$7:$J$31,1,0)</f>
        <v>Aela Generación S.A.</v>
      </c>
      <c r="AB95" s="105" t="str">
        <f t="shared" si="52"/>
        <v>76.489.426-K</v>
      </c>
      <c r="AC95" s="105" t="str">
        <f>+VLOOKUP(E95,'Código Licitaciones'!$K$7:$K$50,1,0)</f>
        <v>Copelec</v>
      </c>
      <c r="AD95" s="105" t="str">
        <f t="shared" si="53"/>
        <v>80.237.700-2</v>
      </c>
      <c r="AE95" s="105" t="str">
        <f>+VLOOKUP(G95,'Código Licitaciones'!$L$7:$L$50,1,0)</f>
        <v>Itahue 220</v>
      </c>
      <c r="AF95" s="100">
        <f t="shared" si="54"/>
        <v>220</v>
      </c>
      <c r="AG95" s="105" t="str">
        <f>+VLOOKUP(I95,'Código Licitaciones'!$M$7:$M$50,1,0)</f>
        <v>2015/02</v>
      </c>
      <c r="AH95" s="105" t="str">
        <f>+VLOOKUP(J95,'Código Licitaciones'!$N$7:$N$50,1,0)</f>
        <v>BS4C</v>
      </c>
      <c r="AI95" s="105">
        <f t="shared" si="55"/>
        <v>42736</v>
      </c>
      <c r="AJ95" s="105">
        <f t="shared" si="56"/>
        <v>50040</v>
      </c>
      <c r="AK95" s="106" t="str">
        <f ca="1">+VLOOKUP(M95,'Código Barras'!$C$3:$C$1694,1,0)</f>
        <v>SIC-0310</v>
      </c>
      <c r="AL95" s="100">
        <f t="shared" si="57"/>
        <v>4886.7983999999997</v>
      </c>
      <c r="AM95" s="100">
        <f t="shared" si="58"/>
        <v>46.804000000000002</v>
      </c>
      <c r="AN95" s="100">
        <f t="shared" si="59"/>
        <v>0.161</v>
      </c>
      <c r="AO95" s="100">
        <f t="shared" si="60"/>
        <v>16.894873210470799</v>
      </c>
      <c r="AP95" s="100">
        <f t="shared" si="61"/>
        <v>1577.5221881428752</v>
      </c>
      <c r="AQ95" s="100">
        <f t="shared" si="62"/>
        <v>93.372833787541367</v>
      </c>
      <c r="AR95" s="100" t="str">
        <f>VLOOKUP(C95&amp;E95&amp;G95&amp;I95&amp;J95,'Código Licitaciones'!$I$8:$I$4158,1,0)</f>
        <v>Aela Generación S.A.CopelecItahue 2202015/02BS4C</v>
      </c>
    </row>
    <row r="96" spans="2:44" ht="18.75" x14ac:dyDescent="0.3">
      <c r="B96" s="94">
        <v>1743</v>
      </c>
      <c r="C96" s="107" t="s">
        <v>8199</v>
      </c>
      <c r="D96" s="107" t="s">
        <v>8200</v>
      </c>
      <c r="E96" s="107" t="s">
        <v>260</v>
      </c>
      <c r="F96" s="108" t="s">
        <v>8209</v>
      </c>
      <c r="G96" s="108" t="s">
        <v>70</v>
      </c>
      <c r="H96" s="109">
        <v>220</v>
      </c>
      <c r="I96" s="110" t="s">
        <v>282</v>
      </c>
      <c r="J96" s="110" t="s">
        <v>286</v>
      </c>
      <c r="K96" s="111">
        <v>42736</v>
      </c>
      <c r="L96" s="110">
        <v>50040</v>
      </c>
      <c r="M96" s="109" t="str">
        <f ca="1">OFFSET('Código Barras'!$C$2,MATCH(G96,'Código Barras'!D90:D1781,0),0)</f>
        <v>SIC-1104</v>
      </c>
      <c r="N96" s="109">
        <v>0</v>
      </c>
      <c r="O96" s="109">
        <v>48.323</v>
      </c>
      <c r="P96" s="109">
        <v>0</v>
      </c>
      <c r="Q96" s="109">
        <v>4.0069999999999997</v>
      </c>
      <c r="R96" s="112">
        <v>193.63026099999999</v>
      </c>
      <c r="S96" s="109">
        <v>48.323</v>
      </c>
      <c r="T96" s="109"/>
      <c r="X96" s="92">
        <f t="shared" ca="1" si="50"/>
        <v>0</v>
      </c>
      <c r="Z96" s="100">
        <f t="shared" si="51"/>
        <v>1743</v>
      </c>
      <c r="AA96" s="105" t="str">
        <f>+VLOOKUP(C96,'Código Licitaciones'!$J$7:$J$31,1,0)</f>
        <v>Aela Generación S.A.</v>
      </c>
      <c r="AB96" s="105" t="str">
        <f t="shared" si="52"/>
        <v>76.489.426-K</v>
      </c>
      <c r="AC96" s="105" t="str">
        <f>+VLOOKUP(E96,'Código Licitaciones'!$K$7:$K$50,1,0)</f>
        <v>Luz Osorno</v>
      </c>
      <c r="AD96" s="105" t="str">
        <f t="shared" si="53"/>
        <v>96.531.500-4</v>
      </c>
      <c r="AE96" s="105" t="str">
        <f>+VLOOKUP(G96,'Código Licitaciones'!$L$7:$L$50,1,0)</f>
        <v>Valdivia 220</v>
      </c>
      <c r="AF96" s="100">
        <f t="shared" si="54"/>
        <v>220</v>
      </c>
      <c r="AG96" s="105" t="str">
        <f>+VLOOKUP(I96,'Código Licitaciones'!$M$7:$M$50,1,0)</f>
        <v>2015/02</v>
      </c>
      <c r="AH96" s="105" t="str">
        <f>+VLOOKUP(J96,'Código Licitaciones'!$N$7:$N$50,1,0)</f>
        <v>BS4A</v>
      </c>
      <c r="AI96" s="105">
        <f t="shared" si="55"/>
        <v>42736</v>
      </c>
      <c r="AJ96" s="105">
        <f t="shared" si="56"/>
        <v>50040</v>
      </c>
      <c r="AK96" s="106" t="str">
        <f ca="1">+VLOOKUP(M96,'Código Barras'!$C$3:$C$1694,1,0)</f>
        <v>SIC-1104</v>
      </c>
      <c r="AL96" s="100">
        <f t="shared" si="57"/>
        <v>0</v>
      </c>
      <c r="AM96" s="100">
        <f t="shared" si="58"/>
        <v>48.323</v>
      </c>
      <c r="AN96" s="100">
        <f t="shared" si="59"/>
        <v>0</v>
      </c>
      <c r="AO96" s="100">
        <f t="shared" si="60"/>
        <v>4.0069999999999997</v>
      </c>
      <c r="AP96" s="100">
        <f t="shared" si="61"/>
        <v>193.63026099999999</v>
      </c>
      <c r="AQ96" s="100">
        <f t="shared" si="62"/>
        <v>48.323</v>
      </c>
      <c r="AR96" s="100" t="str">
        <f>VLOOKUP(C96&amp;E96&amp;G96&amp;I96&amp;J96,'Código Licitaciones'!$I$8:$I$4158,1,0)</f>
        <v>Aela Generación S.A.Luz OsornoValdivia 2202015/02BS4A</v>
      </c>
    </row>
    <row r="97" spans="2:44" ht="18.75" x14ac:dyDescent="0.3">
      <c r="B97" s="94">
        <v>1743</v>
      </c>
      <c r="C97" s="107" t="s">
        <v>8199</v>
      </c>
      <c r="D97" s="107" t="s">
        <v>8200</v>
      </c>
      <c r="E97" s="107" t="s">
        <v>260</v>
      </c>
      <c r="F97" s="108" t="s">
        <v>8209</v>
      </c>
      <c r="G97" s="108" t="s">
        <v>64</v>
      </c>
      <c r="H97" s="109">
        <v>220</v>
      </c>
      <c r="I97" s="110" t="s">
        <v>282</v>
      </c>
      <c r="J97" s="110" t="s">
        <v>286</v>
      </c>
      <c r="K97" s="111">
        <v>42736</v>
      </c>
      <c r="L97" s="110">
        <v>50040</v>
      </c>
      <c r="M97" s="109" t="str">
        <f ca="1">OFFSET('Código Barras'!$C$2,MATCH(G97,'Código Barras'!D91:D1782,0),0)</f>
        <v>SING-0449</v>
      </c>
      <c r="N97" s="109">
        <v>0</v>
      </c>
      <c r="O97" s="109">
        <v>48.173999999999992</v>
      </c>
      <c r="P97" s="109">
        <v>0</v>
      </c>
      <c r="Q97" s="109">
        <v>48.671999999999997</v>
      </c>
      <c r="R97" s="112">
        <v>2344.7249279999996</v>
      </c>
      <c r="S97" s="109">
        <v>48.173999999999992</v>
      </c>
      <c r="T97" s="109"/>
      <c r="X97" s="92">
        <f t="shared" ca="1" si="50"/>
        <v>0</v>
      </c>
      <c r="Z97" s="100">
        <f t="shared" si="51"/>
        <v>1743</v>
      </c>
      <c r="AA97" s="105" t="str">
        <f>+VLOOKUP(C97,'Código Licitaciones'!$J$7:$J$31,1,0)</f>
        <v>Aela Generación S.A.</v>
      </c>
      <c r="AB97" s="105" t="str">
        <f t="shared" si="52"/>
        <v>76.489.426-K</v>
      </c>
      <c r="AC97" s="105" t="str">
        <f>+VLOOKUP(E97,'Código Licitaciones'!$K$7:$K$50,1,0)</f>
        <v>Luz Osorno</v>
      </c>
      <c r="AD97" s="105" t="str">
        <f t="shared" si="53"/>
        <v>96.531.500-4</v>
      </c>
      <c r="AE97" s="105" t="str">
        <f>+VLOOKUP(G97,'Código Licitaciones'!$L$7:$L$50,1,0)</f>
        <v>Barro Blanco 220</v>
      </c>
      <c r="AF97" s="100">
        <f t="shared" si="54"/>
        <v>220</v>
      </c>
      <c r="AG97" s="105" t="str">
        <f>+VLOOKUP(I97,'Código Licitaciones'!$M$7:$M$50,1,0)</f>
        <v>2015/02</v>
      </c>
      <c r="AH97" s="105" t="str">
        <f>+VLOOKUP(J97,'Código Licitaciones'!$N$7:$N$50,1,0)</f>
        <v>BS4A</v>
      </c>
      <c r="AI97" s="105">
        <f t="shared" si="55"/>
        <v>42736</v>
      </c>
      <c r="AJ97" s="105">
        <f t="shared" si="56"/>
        <v>50040</v>
      </c>
      <c r="AK97" s="106" t="str">
        <f ca="1">+VLOOKUP(M97,'Código Barras'!$C$3:$C$1694,1,0)</f>
        <v>SING-0449</v>
      </c>
      <c r="AL97" s="100">
        <f t="shared" si="57"/>
        <v>0</v>
      </c>
      <c r="AM97" s="100">
        <f t="shared" si="58"/>
        <v>48.173999999999992</v>
      </c>
      <c r="AN97" s="100">
        <f t="shared" si="59"/>
        <v>0</v>
      </c>
      <c r="AO97" s="100">
        <f t="shared" si="60"/>
        <v>48.671999999999997</v>
      </c>
      <c r="AP97" s="100">
        <f t="shared" si="61"/>
        <v>2344.7249279999996</v>
      </c>
      <c r="AQ97" s="100">
        <f t="shared" si="62"/>
        <v>48.173999999999992</v>
      </c>
      <c r="AR97" s="100" t="str">
        <f>VLOOKUP(C97&amp;E97&amp;G97&amp;I97&amp;J97,'Código Licitaciones'!$I$8:$I$4158,1,0)</f>
        <v>Aela Generación S.A.Luz OsornoBarro Blanco 2202015/02BS4A</v>
      </c>
    </row>
    <row r="98" spans="2:44" ht="18.75" x14ac:dyDescent="0.3">
      <c r="B98" s="94">
        <v>1743</v>
      </c>
      <c r="C98" s="107" t="s">
        <v>8199</v>
      </c>
      <c r="D98" s="107" t="s">
        <v>8200</v>
      </c>
      <c r="E98" s="107" t="s">
        <v>260</v>
      </c>
      <c r="F98" s="108" t="s">
        <v>8209</v>
      </c>
      <c r="G98" s="108" t="s">
        <v>65</v>
      </c>
      <c r="H98" s="109">
        <v>220</v>
      </c>
      <c r="I98" s="110" t="s">
        <v>282</v>
      </c>
      <c r="J98" s="110" t="s">
        <v>286</v>
      </c>
      <c r="K98" s="111">
        <v>42736</v>
      </c>
      <c r="L98" s="110">
        <v>50040</v>
      </c>
      <c r="M98" s="109" t="str">
        <f ca="1">OFFSET('Código Barras'!$C$2,MATCH(G98,'Código Barras'!D92:D1783,0),0)</f>
        <v>SIC-0721</v>
      </c>
      <c r="N98" s="109">
        <v>0</v>
      </c>
      <c r="O98" s="109">
        <v>49.064999999999998</v>
      </c>
      <c r="P98" s="109">
        <v>0</v>
      </c>
      <c r="Q98" s="109">
        <v>14.352</v>
      </c>
      <c r="R98" s="112">
        <v>704.18088</v>
      </c>
      <c r="S98" s="109">
        <v>49.064999999999998</v>
      </c>
      <c r="T98" s="109"/>
      <c r="X98" s="92">
        <f t="shared" ca="1" si="50"/>
        <v>0</v>
      </c>
      <c r="Z98" s="100">
        <f t="shared" si="51"/>
        <v>1743</v>
      </c>
      <c r="AA98" s="105" t="str">
        <f>+VLOOKUP(C98,'Código Licitaciones'!$J$7:$J$31,1,0)</f>
        <v>Aela Generación S.A.</v>
      </c>
      <c r="AB98" s="105" t="str">
        <f t="shared" si="52"/>
        <v>76.489.426-K</v>
      </c>
      <c r="AC98" s="105" t="str">
        <f>+VLOOKUP(E98,'Código Licitaciones'!$K$7:$K$50,1,0)</f>
        <v>Luz Osorno</v>
      </c>
      <c r="AD98" s="105" t="str">
        <f t="shared" si="53"/>
        <v>96.531.500-4</v>
      </c>
      <c r="AE98" s="105" t="str">
        <f>+VLOOKUP(G98,'Código Licitaciones'!$L$7:$L$50,1,0)</f>
        <v>Puerto Montt 220</v>
      </c>
      <c r="AF98" s="100">
        <f t="shared" si="54"/>
        <v>220</v>
      </c>
      <c r="AG98" s="105" t="str">
        <f>+VLOOKUP(I98,'Código Licitaciones'!$M$7:$M$50,1,0)</f>
        <v>2015/02</v>
      </c>
      <c r="AH98" s="105" t="str">
        <f>+VLOOKUP(J98,'Código Licitaciones'!$N$7:$N$50,1,0)</f>
        <v>BS4A</v>
      </c>
      <c r="AI98" s="105">
        <f t="shared" si="55"/>
        <v>42736</v>
      </c>
      <c r="AJ98" s="105">
        <f t="shared" si="56"/>
        <v>50040</v>
      </c>
      <c r="AK98" s="106" t="str">
        <f ca="1">+VLOOKUP(M98,'Código Barras'!$C$3:$C$1694,1,0)</f>
        <v>SIC-0721</v>
      </c>
      <c r="AL98" s="100">
        <f t="shared" si="57"/>
        <v>0</v>
      </c>
      <c r="AM98" s="100">
        <f t="shared" si="58"/>
        <v>49.064999999999998</v>
      </c>
      <c r="AN98" s="100">
        <f t="shared" si="59"/>
        <v>0</v>
      </c>
      <c r="AO98" s="100">
        <f t="shared" si="60"/>
        <v>14.352</v>
      </c>
      <c r="AP98" s="100">
        <f t="shared" si="61"/>
        <v>704.18088</v>
      </c>
      <c r="AQ98" s="100">
        <f t="shared" si="62"/>
        <v>49.064999999999998</v>
      </c>
      <c r="AR98" s="100" t="str">
        <f>VLOOKUP(C98&amp;E98&amp;G98&amp;I98&amp;J98,'Código Licitaciones'!$I$8:$I$4158,1,0)</f>
        <v>Aela Generación S.A.Luz OsornoPuerto Montt 2202015/02BS4A</v>
      </c>
    </row>
    <row r="99" spans="2:44" ht="18.75" x14ac:dyDescent="0.3">
      <c r="B99" s="94">
        <v>1743</v>
      </c>
      <c r="C99" s="107" t="s">
        <v>8199</v>
      </c>
      <c r="D99" s="107" t="s">
        <v>8200</v>
      </c>
      <c r="E99" s="107" t="s">
        <v>260</v>
      </c>
      <c r="F99" s="108" t="s">
        <v>8209</v>
      </c>
      <c r="G99" s="108" t="s">
        <v>70</v>
      </c>
      <c r="H99" s="109">
        <v>220</v>
      </c>
      <c r="I99" s="110" t="s">
        <v>282</v>
      </c>
      <c r="J99" s="110" t="s">
        <v>287</v>
      </c>
      <c r="K99" s="111">
        <v>42736</v>
      </c>
      <c r="L99" s="110">
        <v>50040</v>
      </c>
      <c r="M99" s="109" t="str">
        <f ca="1">OFFSET('Código Barras'!$C$2,MATCH(G99,'Código Barras'!D93:D1784,0),0)</f>
        <v>SIC-1101</v>
      </c>
      <c r="N99" s="109">
        <v>0</v>
      </c>
      <c r="O99" s="109">
        <v>48.322999999999986</v>
      </c>
      <c r="P99" s="109">
        <v>0</v>
      </c>
      <c r="Q99" s="109">
        <v>5.9640000000000004</v>
      </c>
      <c r="R99" s="109">
        <v>288.19837199999995</v>
      </c>
      <c r="S99" s="109">
        <v>48.322999999999986</v>
      </c>
      <c r="T99" s="109"/>
      <c r="X99" s="92">
        <f t="shared" ca="1" si="50"/>
        <v>0</v>
      </c>
      <c r="Z99" s="100">
        <f t="shared" si="51"/>
        <v>1743</v>
      </c>
      <c r="AA99" s="105" t="str">
        <f>+VLOOKUP(C99,'Código Licitaciones'!$J$7:$J$31,1,0)</f>
        <v>Aela Generación S.A.</v>
      </c>
      <c r="AB99" s="105" t="str">
        <f t="shared" si="52"/>
        <v>76.489.426-K</v>
      </c>
      <c r="AC99" s="105" t="str">
        <f>+VLOOKUP(E99,'Código Licitaciones'!$K$7:$K$50,1,0)</f>
        <v>Luz Osorno</v>
      </c>
      <c r="AD99" s="105" t="str">
        <f t="shared" si="53"/>
        <v>96.531.500-4</v>
      </c>
      <c r="AE99" s="105" t="str">
        <f>+VLOOKUP(G99,'Código Licitaciones'!$L$7:$L$50,1,0)</f>
        <v>Valdivia 220</v>
      </c>
      <c r="AF99" s="100">
        <f t="shared" si="54"/>
        <v>220</v>
      </c>
      <c r="AG99" s="105" t="str">
        <f>+VLOOKUP(I99,'Código Licitaciones'!$M$7:$M$50,1,0)</f>
        <v>2015/02</v>
      </c>
      <c r="AH99" s="105" t="str">
        <f>+VLOOKUP(J99,'Código Licitaciones'!$N$7:$N$50,1,0)</f>
        <v>BS4B</v>
      </c>
      <c r="AI99" s="105">
        <f t="shared" si="55"/>
        <v>42736</v>
      </c>
      <c r="AJ99" s="105">
        <f t="shared" si="56"/>
        <v>50040</v>
      </c>
      <c r="AK99" s="106" t="str">
        <f ca="1">+VLOOKUP(M99,'Código Barras'!$C$3:$C$1694,1,0)</f>
        <v>SIC-1101</v>
      </c>
      <c r="AL99" s="100">
        <f t="shared" si="57"/>
        <v>0</v>
      </c>
      <c r="AM99" s="100">
        <f t="shared" si="58"/>
        <v>48.322999999999986</v>
      </c>
      <c r="AN99" s="100">
        <f t="shared" si="59"/>
        <v>0</v>
      </c>
      <c r="AO99" s="100">
        <f t="shared" si="60"/>
        <v>5.9640000000000004</v>
      </c>
      <c r="AP99" s="100">
        <f t="shared" si="61"/>
        <v>288.19837199999995</v>
      </c>
      <c r="AQ99" s="100">
        <f t="shared" si="62"/>
        <v>48.322999999999986</v>
      </c>
      <c r="AR99" s="100" t="str">
        <f>VLOOKUP(C99&amp;E99&amp;G99&amp;I99&amp;J99,'Código Licitaciones'!$I$8:$I$4158,1,0)</f>
        <v>Aela Generación S.A.Luz OsornoValdivia 2202015/02BS4B</v>
      </c>
    </row>
    <row r="100" spans="2:44" ht="18.75" x14ac:dyDescent="0.3">
      <c r="B100" s="94">
        <v>1743</v>
      </c>
      <c r="C100" s="107" t="s">
        <v>8199</v>
      </c>
      <c r="D100" s="107" t="s">
        <v>8200</v>
      </c>
      <c r="E100" s="107" t="s">
        <v>260</v>
      </c>
      <c r="F100" s="108" t="s">
        <v>8209</v>
      </c>
      <c r="G100" s="108" t="s">
        <v>64</v>
      </c>
      <c r="H100" s="109">
        <v>220</v>
      </c>
      <c r="I100" s="110" t="s">
        <v>282</v>
      </c>
      <c r="J100" s="110" t="s">
        <v>287</v>
      </c>
      <c r="K100" s="111">
        <v>42736</v>
      </c>
      <c r="L100" s="110">
        <v>50040</v>
      </c>
      <c r="M100" s="109" t="str">
        <f ca="1">OFFSET('Código Barras'!$C$2,MATCH(G100,'Código Barras'!D94:D1785,0),0)</f>
        <v>SING-0446</v>
      </c>
      <c r="N100" s="109">
        <v>0</v>
      </c>
      <c r="O100" s="109">
        <v>48.173999999999992</v>
      </c>
      <c r="P100" s="109">
        <v>0</v>
      </c>
      <c r="Q100" s="109">
        <v>71.995000000000005</v>
      </c>
      <c r="R100" s="112">
        <v>3468.2871299999997</v>
      </c>
      <c r="S100" s="109">
        <v>48.173999999999992</v>
      </c>
      <c r="T100" s="109"/>
      <c r="X100" s="92">
        <f t="shared" ca="1" si="50"/>
        <v>0</v>
      </c>
      <c r="Z100" s="100">
        <f t="shared" si="51"/>
        <v>1743</v>
      </c>
      <c r="AA100" s="105" t="str">
        <f>+VLOOKUP(C100,'Código Licitaciones'!$J$7:$J$31,1,0)</f>
        <v>Aela Generación S.A.</v>
      </c>
      <c r="AB100" s="105" t="str">
        <f t="shared" si="52"/>
        <v>76.489.426-K</v>
      </c>
      <c r="AC100" s="105" t="str">
        <f>+VLOOKUP(E100,'Código Licitaciones'!$K$7:$K$50,1,0)</f>
        <v>Luz Osorno</v>
      </c>
      <c r="AD100" s="105" t="str">
        <f t="shared" si="53"/>
        <v>96.531.500-4</v>
      </c>
      <c r="AE100" s="105" t="str">
        <f>+VLOOKUP(G100,'Código Licitaciones'!$L$7:$L$50,1,0)</f>
        <v>Barro Blanco 220</v>
      </c>
      <c r="AF100" s="100">
        <f t="shared" si="54"/>
        <v>220</v>
      </c>
      <c r="AG100" s="105" t="str">
        <f>+VLOOKUP(I100,'Código Licitaciones'!$M$7:$M$50,1,0)</f>
        <v>2015/02</v>
      </c>
      <c r="AH100" s="105" t="str">
        <f>+VLOOKUP(J100,'Código Licitaciones'!$N$7:$N$50,1,0)</f>
        <v>BS4B</v>
      </c>
      <c r="AI100" s="105">
        <f t="shared" si="55"/>
        <v>42736</v>
      </c>
      <c r="AJ100" s="105">
        <f t="shared" si="56"/>
        <v>50040</v>
      </c>
      <c r="AK100" s="106" t="str">
        <f ca="1">+VLOOKUP(M100,'Código Barras'!$C$3:$C$1694,1,0)</f>
        <v>SING-0446</v>
      </c>
      <c r="AL100" s="100">
        <f t="shared" si="57"/>
        <v>0</v>
      </c>
      <c r="AM100" s="100">
        <f t="shared" si="58"/>
        <v>48.173999999999992</v>
      </c>
      <c r="AN100" s="100">
        <f t="shared" si="59"/>
        <v>0</v>
      </c>
      <c r="AO100" s="100">
        <f t="shared" si="60"/>
        <v>71.995000000000005</v>
      </c>
      <c r="AP100" s="100">
        <f t="shared" si="61"/>
        <v>3468.2871299999997</v>
      </c>
      <c r="AQ100" s="100">
        <f t="shared" si="62"/>
        <v>48.173999999999992</v>
      </c>
      <c r="AR100" s="100" t="str">
        <f>VLOOKUP(C100&amp;E100&amp;G100&amp;I100&amp;J100,'Código Licitaciones'!$I$8:$I$4158,1,0)</f>
        <v>Aela Generación S.A.Luz OsornoBarro Blanco 2202015/02BS4B</v>
      </c>
    </row>
    <row r="101" spans="2:44" ht="18.75" x14ac:dyDescent="0.3">
      <c r="B101" s="94">
        <v>1743</v>
      </c>
      <c r="C101" s="107" t="s">
        <v>8199</v>
      </c>
      <c r="D101" s="107" t="s">
        <v>8200</v>
      </c>
      <c r="E101" s="107" t="s">
        <v>260</v>
      </c>
      <c r="F101" s="108" t="s">
        <v>8209</v>
      </c>
      <c r="G101" s="108" t="s">
        <v>65</v>
      </c>
      <c r="H101" s="109">
        <v>220</v>
      </c>
      <c r="I101" s="110" t="s">
        <v>282</v>
      </c>
      <c r="J101" s="110" t="s">
        <v>287</v>
      </c>
      <c r="K101" s="111">
        <v>42736</v>
      </c>
      <c r="L101" s="110">
        <v>50040</v>
      </c>
      <c r="M101" s="109" t="str">
        <f ca="1">OFFSET('Código Barras'!$C$2,MATCH(G101,'Código Barras'!D95:D1786,0),0)</f>
        <v>SIC-0718</v>
      </c>
      <c r="N101" s="109">
        <v>0</v>
      </c>
      <c r="O101" s="109">
        <v>49.064999999999998</v>
      </c>
      <c r="P101" s="109">
        <v>0</v>
      </c>
      <c r="Q101" s="109">
        <v>20.991</v>
      </c>
      <c r="R101" s="109">
        <v>1029.923415</v>
      </c>
      <c r="S101" s="109">
        <v>49.064999999999998</v>
      </c>
      <c r="T101" s="109"/>
      <c r="X101" s="92">
        <f t="shared" ca="1" si="50"/>
        <v>0</v>
      </c>
      <c r="Z101" s="100">
        <f t="shared" si="51"/>
        <v>1743</v>
      </c>
      <c r="AA101" s="105" t="str">
        <f>+VLOOKUP(C101,'Código Licitaciones'!$J$7:$J$31,1,0)</f>
        <v>Aela Generación S.A.</v>
      </c>
      <c r="AB101" s="105" t="str">
        <f t="shared" si="52"/>
        <v>76.489.426-K</v>
      </c>
      <c r="AC101" s="105" t="str">
        <f>+VLOOKUP(E101,'Código Licitaciones'!$K$7:$K$50,1,0)</f>
        <v>Luz Osorno</v>
      </c>
      <c r="AD101" s="105" t="str">
        <f t="shared" si="53"/>
        <v>96.531.500-4</v>
      </c>
      <c r="AE101" s="105" t="str">
        <f>+VLOOKUP(G101,'Código Licitaciones'!$L$7:$L$50,1,0)</f>
        <v>Puerto Montt 220</v>
      </c>
      <c r="AF101" s="100">
        <f t="shared" si="54"/>
        <v>220</v>
      </c>
      <c r="AG101" s="105" t="str">
        <f>+VLOOKUP(I101,'Código Licitaciones'!$M$7:$M$50,1,0)</f>
        <v>2015/02</v>
      </c>
      <c r="AH101" s="105" t="str">
        <f>+VLOOKUP(J101,'Código Licitaciones'!$N$7:$N$50,1,0)</f>
        <v>BS4B</v>
      </c>
      <c r="AI101" s="105">
        <f t="shared" si="55"/>
        <v>42736</v>
      </c>
      <c r="AJ101" s="105">
        <f t="shared" si="56"/>
        <v>50040</v>
      </c>
      <c r="AK101" s="106" t="str">
        <f ca="1">+VLOOKUP(M101,'Código Barras'!$C$3:$C$1694,1,0)</f>
        <v>SIC-0718</v>
      </c>
      <c r="AL101" s="100">
        <f t="shared" si="57"/>
        <v>0</v>
      </c>
      <c r="AM101" s="100">
        <f t="shared" si="58"/>
        <v>49.064999999999998</v>
      </c>
      <c r="AN101" s="100">
        <f t="shared" si="59"/>
        <v>0</v>
      </c>
      <c r="AO101" s="100">
        <f t="shared" si="60"/>
        <v>20.991</v>
      </c>
      <c r="AP101" s="100">
        <f t="shared" si="61"/>
        <v>1029.923415</v>
      </c>
      <c r="AQ101" s="100">
        <f t="shared" si="62"/>
        <v>49.064999999999998</v>
      </c>
      <c r="AR101" s="100" t="str">
        <f>VLOOKUP(C101&amp;E101&amp;G101&amp;I101&amp;J101,'Código Licitaciones'!$I$8:$I$4158,1,0)</f>
        <v>Aela Generación S.A.Luz OsornoPuerto Montt 2202015/02BS4B</v>
      </c>
    </row>
    <row r="102" spans="2:44" ht="18.75" x14ac:dyDescent="0.3">
      <c r="B102" s="94">
        <v>1743</v>
      </c>
      <c r="C102" s="107" t="s">
        <v>8199</v>
      </c>
      <c r="D102" s="107" t="s">
        <v>8200</v>
      </c>
      <c r="E102" s="107" t="s">
        <v>260</v>
      </c>
      <c r="F102" s="108" t="s">
        <v>8209</v>
      </c>
      <c r="G102" s="108" t="s">
        <v>70</v>
      </c>
      <c r="H102" s="109">
        <v>220</v>
      </c>
      <c r="I102" s="110" t="s">
        <v>282</v>
      </c>
      <c r="J102" s="110" t="s">
        <v>288</v>
      </c>
      <c r="K102" s="111">
        <v>42736</v>
      </c>
      <c r="L102" s="110">
        <v>50040</v>
      </c>
      <c r="M102" s="109" t="str">
        <f ca="1">OFFSET('Código Barras'!$C$2,MATCH(G102,'Código Barras'!D96:D1787,0),0)</f>
        <v>SIC-1098</v>
      </c>
      <c r="N102" s="109">
        <v>4734.0299999999988</v>
      </c>
      <c r="O102" s="109">
        <v>48.323</v>
      </c>
      <c r="P102" s="109">
        <v>2.1000000000000001E-2</v>
      </c>
      <c r="Q102" s="109">
        <v>2.96</v>
      </c>
      <c r="R102" s="109">
        <v>242.45070999999999</v>
      </c>
      <c r="S102" s="109">
        <v>81.909023648648642</v>
      </c>
      <c r="T102" s="109"/>
      <c r="X102" s="92">
        <f t="shared" ca="1" si="50"/>
        <v>0</v>
      </c>
      <c r="Z102" s="100">
        <f t="shared" si="51"/>
        <v>1743</v>
      </c>
      <c r="AA102" s="105" t="str">
        <f>+VLOOKUP(C102,'Código Licitaciones'!$J$7:$J$31,1,0)</f>
        <v>Aela Generación S.A.</v>
      </c>
      <c r="AB102" s="105" t="str">
        <f t="shared" si="52"/>
        <v>76.489.426-K</v>
      </c>
      <c r="AC102" s="105" t="str">
        <f>+VLOOKUP(E102,'Código Licitaciones'!$K$7:$K$50,1,0)</f>
        <v>Luz Osorno</v>
      </c>
      <c r="AD102" s="105" t="str">
        <f t="shared" si="53"/>
        <v>96.531.500-4</v>
      </c>
      <c r="AE102" s="105" t="str">
        <f>+VLOOKUP(G102,'Código Licitaciones'!$L$7:$L$50,1,0)</f>
        <v>Valdivia 220</v>
      </c>
      <c r="AF102" s="100">
        <f t="shared" si="54"/>
        <v>220</v>
      </c>
      <c r="AG102" s="105" t="str">
        <f>+VLOOKUP(I102,'Código Licitaciones'!$M$7:$M$50,1,0)</f>
        <v>2015/02</v>
      </c>
      <c r="AH102" s="105" t="str">
        <f>+VLOOKUP(J102,'Código Licitaciones'!$N$7:$N$50,1,0)</f>
        <v>BS4C</v>
      </c>
      <c r="AI102" s="105">
        <f t="shared" si="55"/>
        <v>42736</v>
      </c>
      <c r="AJ102" s="105">
        <f t="shared" si="56"/>
        <v>50040</v>
      </c>
      <c r="AK102" s="106" t="str">
        <f ca="1">+VLOOKUP(M102,'Código Barras'!$C$3:$C$1694,1,0)</f>
        <v>SIC-1098</v>
      </c>
      <c r="AL102" s="100">
        <f t="shared" si="57"/>
        <v>4734.0299999999988</v>
      </c>
      <c r="AM102" s="100">
        <f t="shared" si="58"/>
        <v>48.323</v>
      </c>
      <c r="AN102" s="100">
        <f t="shared" si="59"/>
        <v>2.1000000000000001E-2</v>
      </c>
      <c r="AO102" s="100">
        <f t="shared" si="60"/>
        <v>2.96</v>
      </c>
      <c r="AP102" s="100">
        <f t="shared" si="61"/>
        <v>242.45070999999999</v>
      </c>
      <c r="AQ102" s="100">
        <f t="shared" si="62"/>
        <v>81.909023648648642</v>
      </c>
      <c r="AR102" s="100" t="str">
        <f>VLOOKUP(C102&amp;E102&amp;G102&amp;I102&amp;J102,'Código Licitaciones'!$I$8:$I$4158,1,0)</f>
        <v>Aela Generación S.A.Luz OsornoValdivia 2202015/02BS4C</v>
      </c>
    </row>
    <row r="103" spans="2:44" ht="18.75" x14ac:dyDescent="0.3">
      <c r="B103" s="94">
        <v>1743</v>
      </c>
      <c r="C103" s="107" t="s">
        <v>8199</v>
      </c>
      <c r="D103" s="107" t="s">
        <v>8200</v>
      </c>
      <c r="E103" s="107" t="s">
        <v>260</v>
      </c>
      <c r="F103" s="108" t="s">
        <v>8209</v>
      </c>
      <c r="G103" s="108" t="s">
        <v>64</v>
      </c>
      <c r="H103" s="109">
        <v>220</v>
      </c>
      <c r="I103" s="110" t="s">
        <v>282</v>
      </c>
      <c r="J103" s="110" t="s">
        <v>288</v>
      </c>
      <c r="K103" s="111">
        <v>42736</v>
      </c>
      <c r="L103" s="110">
        <v>50040</v>
      </c>
      <c r="M103" s="109" t="str">
        <f ca="1">OFFSET('Código Barras'!$C$2,MATCH(G103,'Código Barras'!D97:D1788,0),0)</f>
        <v>SING-0443</v>
      </c>
      <c r="N103" s="109">
        <v>4676.3000000000011</v>
      </c>
      <c r="O103" s="109">
        <v>48.173999999999992</v>
      </c>
      <c r="P103" s="109">
        <v>0.28199999999999997</v>
      </c>
      <c r="Q103" s="109">
        <v>34.838000000000001</v>
      </c>
      <c r="R103" s="112">
        <v>2997.0024119999998</v>
      </c>
      <c r="S103" s="109">
        <v>86.026821631551741</v>
      </c>
      <c r="T103" s="109"/>
      <c r="X103" s="92">
        <f t="shared" ca="1" si="50"/>
        <v>0</v>
      </c>
      <c r="Z103" s="100">
        <f t="shared" si="51"/>
        <v>1743</v>
      </c>
      <c r="AA103" s="105" t="str">
        <f>+VLOOKUP(C103,'Código Licitaciones'!$J$7:$J$31,1,0)</f>
        <v>Aela Generación S.A.</v>
      </c>
      <c r="AB103" s="105" t="str">
        <f t="shared" si="52"/>
        <v>76.489.426-K</v>
      </c>
      <c r="AC103" s="105" t="str">
        <f>+VLOOKUP(E103,'Código Licitaciones'!$K$7:$K$50,1,0)</f>
        <v>Luz Osorno</v>
      </c>
      <c r="AD103" s="105" t="str">
        <f t="shared" si="53"/>
        <v>96.531.500-4</v>
      </c>
      <c r="AE103" s="105" t="str">
        <f>+VLOOKUP(G103,'Código Licitaciones'!$L$7:$L$50,1,0)</f>
        <v>Barro Blanco 220</v>
      </c>
      <c r="AF103" s="100">
        <f t="shared" si="54"/>
        <v>220</v>
      </c>
      <c r="AG103" s="105" t="str">
        <f>+VLOOKUP(I103,'Código Licitaciones'!$M$7:$M$50,1,0)</f>
        <v>2015/02</v>
      </c>
      <c r="AH103" s="105" t="str">
        <f>+VLOOKUP(J103,'Código Licitaciones'!$N$7:$N$50,1,0)</f>
        <v>BS4C</v>
      </c>
      <c r="AI103" s="105">
        <f t="shared" si="55"/>
        <v>42736</v>
      </c>
      <c r="AJ103" s="105">
        <f t="shared" si="56"/>
        <v>50040</v>
      </c>
      <c r="AK103" s="106" t="str">
        <f ca="1">+VLOOKUP(M103,'Código Barras'!$C$3:$C$1694,1,0)</f>
        <v>SING-0443</v>
      </c>
      <c r="AL103" s="100">
        <f t="shared" si="57"/>
        <v>4676.3000000000011</v>
      </c>
      <c r="AM103" s="100">
        <f t="shared" si="58"/>
        <v>48.173999999999992</v>
      </c>
      <c r="AN103" s="100">
        <f t="shared" si="59"/>
        <v>0.28199999999999997</v>
      </c>
      <c r="AO103" s="100">
        <f t="shared" si="60"/>
        <v>34.838000000000001</v>
      </c>
      <c r="AP103" s="100">
        <f t="shared" si="61"/>
        <v>2997.0024119999998</v>
      </c>
      <c r="AQ103" s="100">
        <f t="shared" si="62"/>
        <v>86.026821631551741</v>
      </c>
      <c r="AR103" s="100" t="str">
        <f>VLOOKUP(C103&amp;E103&amp;G103&amp;I103&amp;J103,'Código Licitaciones'!$I$8:$I$4158,1,0)</f>
        <v>Aela Generación S.A.Luz OsornoBarro Blanco 2202015/02BS4C</v>
      </c>
    </row>
    <row r="104" spans="2:44" ht="18.75" x14ac:dyDescent="0.3">
      <c r="B104" s="94">
        <v>1743</v>
      </c>
      <c r="C104" s="107" t="s">
        <v>8199</v>
      </c>
      <c r="D104" s="107" t="s">
        <v>8200</v>
      </c>
      <c r="E104" s="107" t="s">
        <v>260</v>
      </c>
      <c r="F104" s="108" t="s">
        <v>8209</v>
      </c>
      <c r="G104" s="109" t="s">
        <v>65</v>
      </c>
      <c r="H104" s="109">
        <v>220</v>
      </c>
      <c r="I104" s="110" t="s">
        <v>282</v>
      </c>
      <c r="J104" s="110" t="s">
        <v>288</v>
      </c>
      <c r="K104" s="111">
        <v>42736</v>
      </c>
      <c r="L104" s="110">
        <v>50040</v>
      </c>
      <c r="M104" s="109" t="str">
        <f ca="1">OFFSET('Código Barras'!$C$2,MATCH(G104,'Código Barras'!D98:D1789,0),0)</f>
        <v>SIC-0715</v>
      </c>
      <c r="N104" s="109">
        <v>4812.24</v>
      </c>
      <c r="O104" s="109">
        <v>49.065000000000005</v>
      </c>
      <c r="P104" s="109">
        <v>7.5999999999999998E-2</v>
      </c>
      <c r="Q104" s="109">
        <v>9.9009999999999998</v>
      </c>
      <c r="R104" s="112">
        <v>851.52280500000006</v>
      </c>
      <c r="S104" s="109">
        <v>86.003717301282705</v>
      </c>
      <c r="T104" s="109"/>
      <c r="X104" s="92">
        <f t="shared" ca="1" si="50"/>
        <v>0</v>
      </c>
      <c r="Z104" s="100">
        <f t="shared" si="51"/>
        <v>1743</v>
      </c>
      <c r="AA104" s="105" t="str">
        <f>+VLOOKUP(C104,'Código Licitaciones'!$J$7:$J$31,1,0)</f>
        <v>Aela Generación S.A.</v>
      </c>
      <c r="AB104" s="105" t="str">
        <f t="shared" si="52"/>
        <v>76.489.426-K</v>
      </c>
      <c r="AC104" s="105" t="str">
        <f>+VLOOKUP(E104,'Código Licitaciones'!$K$7:$K$50,1,0)</f>
        <v>Luz Osorno</v>
      </c>
      <c r="AD104" s="105" t="str">
        <f t="shared" si="53"/>
        <v>96.531.500-4</v>
      </c>
      <c r="AE104" s="105" t="str">
        <f>+VLOOKUP(G104,'Código Licitaciones'!$L$7:$L$50,1,0)</f>
        <v>Puerto Montt 220</v>
      </c>
      <c r="AF104" s="100">
        <f t="shared" si="54"/>
        <v>220</v>
      </c>
      <c r="AG104" s="105" t="str">
        <f>+VLOOKUP(I104,'Código Licitaciones'!$M$7:$M$50,1,0)</f>
        <v>2015/02</v>
      </c>
      <c r="AH104" s="105" t="str">
        <f>+VLOOKUP(J104,'Código Licitaciones'!$N$7:$N$50,1,0)</f>
        <v>BS4C</v>
      </c>
      <c r="AI104" s="105">
        <f t="shared" si="55"/>
        <v>42736</v>
      </c>
      <c r="AJ104" s="105">
        <f t="shared" si="56"/>
        <v>50040</v>
      </c>
      <c r="AK104" s="106" t="str">
        <f ca="1">+VLOOKUP(M104,'Código Barras'!$C$3:$C$1694,1,0)</f>
        <v>SIC-0715</v>
      </c>
      <c r="AL104" s="100">
        <f t="shared" si="57"/>
        <v>4812.24</v>
      </c>
      <c r="AM104" s="100">
        <f t="shared" si="58"/>
        <v>49.065000000000005</v>
      </c>
      <c r="AN104" s="100">
        <f t="shared" si="59"/>
        <v>7.5999999999999998E-2</v>
      </c>
      <c r="AO104" s="100">
        <f t="shared" si="60"/>
        <v>9.9009999999999998</v>
      </c>
      <c r="AP104" s="100">
        <f t="shared" si="61"/>
        <v>851.52280500000006</v>
      </c>
      <c r="AQ104" s="100">
        <f t="shared" si="62"/>
        <v>86.003717301282705</v>
      </c>
      <c r="AR104" s="100" t="str">
        <f>VLOOKUP(C104&amp;E104&amp;G104&amp;I104&amp;J104,'Código Licitaciones'!$I$8:$I$4158,1,0)</f>
        <v>Aela Generación S.A.Luz OsornoPuerto Montt 2202015/02BS4C</v>
      </c>
    </row>
    <row r="105" spans="2:44" ht="18.75" x14ac:dyDescent="0.3">
      <c r="B105" s="94">
        <v>1737</v>
      </c>
      <c r="C105" s="107" t="s">
        <v>8199</v>
      </c>
      <c r="D105" s="107" t="s">
        <v>8200</v>
      </c>
      <c r="E105" s="107" t="s">
        <v>8211</v>
      </c>
      <c r="F105" s="108" t="s">
        <v>8210</v>
      </c>
      <c r="G105" s="108" t="s">
        <v>25</v>
      </c>
      <c r="H105" s="109">
        <v>220</v>
      </c>
      <c r="I105" s="110" t="s">
        <v>282</v>
      </c>
      <c r="J105" s="110" t="s">
        <v>286</v>
      </c>
      <c r="K105" s="111">
        <v>42736</v>
      </c>
      <c r="L105" s="110">
        <v>50040</v>
      </c>
      <c r="M105" s="109" t="str">
        <f ca="1">OFFSET('Código Barras'!$C$2,MATCH(G105,'Código Barras'!D99:D1790,0),0)</f>
        <v>SING-0408</v>
      </c>
      <c r="N105" s="109">
        <v>0</v>
      </c>
      <c r="O105" s="109">
        <v>47.914992370295018</v>
      </c>
      <c r="P105" s="109">
        <v>0</v>
      </c>
      <c r="Q105" s="109">
        <v>47.183999999999997</v>
      </c>
      <c r="R105" s="109">
        <v>2260.8209999999999</v>
      </c>
      <c r="S105" s="109">
        <v>47.914992370295018</v>
      </c>
      <c r="T105" s="109"/>
      <c r="X105" s="92">
        <f t="shared" ca="1" si="50"/>
        <v>2</v>
      </c>
      <c r="Z105" s="100">
        <f t="shared" si="51"/>
        <v>1737</v>
      </c>
      <c r="AA105" s="105" t="str">
        <f>+VLOOKUP(C105,'Código Licitaciones'!$J$7:$J$31,1,0)</f>
        <v>Aela Generación S.A.</v>
      </c>
      <c r="AB105" s="105" t="str">
        <f t="shared" si="52"/>
        <v>76.489.426-K</v>
      </c>
      <c r="AC105" s="105" t="e">
        <f>+VLOOKUP(E105,'Código Licitaciones'!$K$7:$K$50,1,0)</f>
        <v>#N/A</v>
      </c>
      <c r="AD105" s="105" t="str">
        <f t="shared" si="53"/>
        <v>99.513.400-4</v>
      </c>
      <c r="AE105" s="105" t="str">
        <f>+VLOOKUP(G105,'Código Licitaciones'!$L$7:$L$50,1,0)</f>
        <v>Alto Jahuel 220</v>
      </c>
      <c r="AF105" s="100">
        <f t="shared" si="54"/>
        <v>220</v>
      </c>
      <c r="AG105" s="105" t="str">
        <f>+VLOOKUP(I105,'Código Licitaciones'!$M$7:$M$50,1,0)</f>
        <v>2015/02</v>
      </c>
      <c r="AH105" s="105" t="str">
        <f>+VLOOKUP(J105,'Código Licitaciones'!$N$7:$N$50,1,0)</f>
        <v>BS4A</v>
      </c>
      <c r="AI105" s="105">
        <f t="shared" si="55"/>
        <v>42736</v>
      </c>
      <c r="AJ105" s="105">
        <f t="shared" si="56"/>
        <v>50040</v>
      </c>
      <c r="AK105" s="106" t="str">
        <f ca="1">+VLOOKUP(M105,'Código Barras'!$C$3:$C$1694,1,0)</f>
        <v>SING-0408</v>
      </c>
      <c r="AL105" s="100">
        <f t="shared" si="57"/>
        <v>0</v>
      </c>
      <c r="AM105" s="100">
        <f t="shared" si="58"/>
        <v>47.914992370295018</v>
      </c>
      <c r="AN105" s="100">
        <f t="shared" si="59"/>
        <v>0</v>
      </c>
      <c r="AO105" s="100">
        <f t="shared" si="60"/>
        <v>47.183999999999997</v>
      </c>
      <c r="AP105" s="100">
        <f t="shared" si="61"/>
        <v>2260.8209999999999</v>
      </c>
      <c r="AQ105" s="100">
        <f t="shared" si="62"/>
        <v>47.914992370295018</v>
      </c>
      <c r="AR105" s="100" t="e">
        <f>VLOOKUP(C105&amp;E105&amp;G105&amp;I105&amp;J105,'Código Licitaciones'!$I$8:$I$4158,1,0)</f>
        <v>#N/A</v>
      </c>
    </row>
    <row r="106" spans="2:44" ht="18.75" x14ac:dyDescent="0.3">
      <c r="B106" s="94">
        <v>1737</v>
      </c>
      <c r="C106" s="107" t="s">
        <v>8199</v>
      </c>
      <c r="D106" s="107" t="s">
        <v>8200</v>
      </c>
      <c r="E106" s="107" t="s">
        <v>8211</v>
      </c>
      <c r="F106" s="108" t="s">
        <v>8210</v>
      </c>
      <c r="G106" s="108" t="s">
        <v>34</v>
      </c>
      <c r="H106" s="109">
        <v>220</v>
      </c>
      <c r="I106" s="110" t="s">
        <v>282</v>
      </c>
      <c r="J106" s="110" t="s">
        <v>286</v>
      </c>
      <c r="K106" s="111">
        <v>42736</v>
      </c>
      <c r="L106" s="110">
        <v>50040</v>
      </c>
      <c r="M106" s="109" t="str">
        <f ca="1">OFFSET('Código Barras'!$C$2,MATCH(G106,'Código Barras'!D100:D1791,0),0)</f>
        <v>SING-0413</v>
      </c>
      <c r="N106" s="109">
        <v>0</v>
      </c>
      <c r="O106" s="109">
        <v>46.345814977973568</v>
      </c>
      <c r="P106" s="109">
        <v>0</v>
      </c>
      <c r="Q106" s="109">
        <v>2.27</v>
      </c>
      <c r="R106" s="112">
        <v>105.205</v>
      </c>
      <c r="S106" s="109">
        <v>46.345814977973568</v>
      </c>
      <c r="T106" s="109"/>
      <c r="X106" s="92">
        <f t="shared" ca="1" si="50"/>
        <v>2</v>
      </c>
      <c r="Z106" s="100">
        <f t="shared" si="51"/>
        <v>1737</v>
      </c>
      <c r="AA106" s="105" t="str">
        <f>+VLOOKUP(C106,'Código Licitaciones'!$J$7:$J$31,1,0)</f>
        <v>Aela Generación S.A.</v>
      </c>
      <c r="AB106" s="105" t="str">
        <f t="shared" si="52"/>
        <v>76.489.426-K</v>
      </c>
      <c r="AC106" s="105" t="e">
        <f>+VLOOKUP(E106,'Código Licitaciones'!$K$7:$K$50,1,0)</f>
        <v>#N/A</v>
      </c>
      <c r="AD106" s="105" t="str">
        <f t="shared" si="53"/>
        <v>99.513.400-4</v>
      </c>
      <c r="AE106" s="105" t="str">
        <f>+VLOOKUP(G106,'Código Licitaciones'!$L$7:$L$50,1,0)</f>
        <v>Ancoa 220</v>
      </c>
      <c r="AF106" s="100">
        <f t="shared" si="54"/>
        <v>220</v>
      </c>
      <c r="AG106" s="105" t="str">
        <f>+VLOOKUP(I106,'Código Licitaciones'!$M$7:$M$50,1,0)</f>
        <v>2015/02</v>
      </c>
      <c r="AH106" s="105" t="str">
        <f>+VLOOKUP(J106,'Código Licitaciones'!$N$7:$N$50,1,0)</f>
        <v>BS4A</v>
      </c>
      <c r="AI106" s="105">
        <f t="shared" si="55"/>
        <v>42736</v>
      </c>
      <c r="AJ106" s="105">
        <f t="shared" si="56"/>
        <v>50040</v>
      </c>
      <c r="AK106" s="106" t="str">
        <f ca="1">+VLOOKUP(M106,'Código Barras'!$C$3:$C$1694,1,0)</f>
        <v>SING-0413</v>
      </c>
      <c r="AL106" s="100">
        <f t="shared" si="57"/>
        <v>0</v>
      </c>
      <c r="AM106" s="100">
        <f t="shared" si="58"/>
        <v>46.345814977973568</v>
      </c>
      <c r="AN106" s="100">
        <f t="shared" si="59"/>
        <v>0</v>
      </c>
      <c r="AO106" s="100">
        <f t="shared" si="60"/>
        <v>2.27</v>
      </c>
      <c r="AP106" s="100">
        <f t="shared" si="61"/>
        <v>105.205</v>
      </c>
      <c r="AQ106" s="100">
        <f t="shared" si="62"/>
        <v>46.345814977973568</v>
      </c>
      <c r="AR106" s="100" t="e">
        <f>VLOOKUP(C106&amp;E106&amp;G106&amp;I106&amp;J106,'Código Licitaciones'!$I$8:$I$4158,1,0)</f>
        <v>#N/A</v>
      </c>
    </row>
    <row r="107" spans="2:44" ht="18.75" x14ac:dyDescent="0.3">
      <c r="B107" s="94">
        <v>1737</v>
      </c>
      <c r="C107" s="107" t="s">
        <v>8199</v>
      </c>
      <c r="D107" s="107" t="s">
        <v>8200</v>
      </c>
      <c r="E107" s="107" t="s">
        <v>8211</v>
      </c>
      <c r="F107" s="108" t="s">
        <v>8210</v>
      </c>
      <c r="G107" s="108" t="s">
        <v>28</v>
      </c>
      <c r="H107" s="109">
        <v>220</v>
      </c>
      <c r="I107" s="110" t="s">
        <v>282</v>
      </c>
      <c r="J107" s="110" t="s">
        <v>286</v>
      </c>
      <c r="K107" s="111">
        <v>42736</v>
      </c>
      <c r="L107" s="110">
        <v>50040</v>
      </c>
      <c r="M107" s="109" t="str">
        <f ca="1">OFFSET('Código Barras'!$C$2,MATCH(G107,'Código Barras'!D101:D1792,0),0)</f>
        <v>SIC-0059</v>
      </c>
      <c r="N107" s="112">
        <v>0</v>
      </c>
      <c r="O107" s="109">
        <v>49.294043887147332</v>
      </c>
      <c r="P107" s="109">
        <v>0</v>
      </c>
      <c r="Q107" s="109">
        <v>1.595</v>
      </c>
      <c r="R107" s="112">
        <v>78.623999999999995</v>
      </c>
      <c r="S107" s="109">
        <v>49.294043887147332</v>
      </c>
      <c r="T107" s="109"/>
      <c r="X107" s="92">
        <f t="shared" ca="1" si="50"/>
        <v>2</v>
      </c>
      <c r="Z107" s="100">
        <f t="shared" si="51"/>
        <v>1737</v>
      </c>
      <c r="AA107" s="105" t="str">
        <f>+VLOOKUP(C107,'Código Licitaciones'!$J$7:$J$31,1,0)</f>
        <v>Aela Generación S.A.</v>
      </c>
      <c r="AB107" s="105" t="str">
        <f t="shared" si="52"/>
        <v>76.489.426-K</v>
      </c>
      <c r="AC107" s="105" t="e">
        <f>+VLOOKUP(E107,'Código Licitaciones'!$K$7:$K$50,1,0)</f>
        <v>#N/A</v>
      </c>
      <c r="AD107" s="105" t="str">
        <f t="shared" si="53"/>
        <v>99.513.400-4</v>
      </c>
      <c r="AE107" s="105" t="str">
        <f>+VLOOKUP(G107,'Código Licitaciones'!$L$7:$L$50,1,0)</f>
        <v>Cerro Navia 220</v>
      </c>
      <c r="AF107" s="100">
        <f t="shared" si="54"/>
        <v>220</v>
      </c>
      <c r="AG107" s="105" t="str">
        <f>+VLOOKUP(I107,'Código Licitaciones'!$M$7:$M$50,1,0)</f>
        <v>2015/02</v>
      </c>
      <c r="AH107" s="105" t="str">
        <f>+VLOOKUP(J107,'Código Licitaciones'!$N$7:$N$50,1,0)</f>
        <v>BS4A</v>
      </c>
      <c r="AI107" s="105">
        <f t="shared" si="55"/>
        <v>42736</v>
      </c>
      <c r="AJ107" s="105">
        <f t="shared" si="56"/>
        <v>50040</v>
      </c>
      <c r="AK107" s="106" t="str">
        <f ca="1">+VLOOKUP(M107,'Código Barras'!$C$3:$C$1694,1,0)</f>
        <v>SIC-0059</v>
      </c>
      <c r="AL107" s="100">
        <f t="shared" si="57"/>
        <v>0</v>
      </c>
      <c r="AM107" s="100">
        <f t="shared" si="58"/>
        <v>49.294043887147332</v>
      </c>
      <c r="AN107" s="100">
        <f t="shared" si="59"/>
        <v>0</v>
      </c>
      <c r="AO107" s="100">
        <f t="shared" si="60"/>
        <v>1.595</v>
      </c>
      <c r="AP107" s="100">
        <f t="shared" si="61"/>
        <v>78.623999999999995</v>
      </c>
      <c r="AQ107" s="100">
        <f t="shared" si="62"/>
        <v>49.294043887147332</v>
      </c>
      <c r="AR107" s="100" t="e">
        <f>VLOOKUP(C107&amp;E107&amp;G107&amp;I107&amp;J107,'Código Licitaciones'!$I$8:$I$4158,1,0)</f>
        <v>#N/A</v>
      </c>
    </row>
    <row r="108" spans="2:44" ht="18.75" x14ac:dyDescent="0.3">
      <c r="B108" s="94">
        <v>1737</v>
      </c>
      <c r="C108" s="107" t="s">
        <v>8199</v>
      </c>
      <c r="D108" s="107" t="s">
        <v>8200</v>
      </c>
      <c r="E108" s="107" t="s">
        <v>8211</v>
      </c>
      <c r="F108" s="108" t="s">
        <v>8210</v>
      </c>
      <c r="G108" s="108" t="s">
        <v>46</v>
      </c>
      <c r="H108" s="109">
        <v>220</v>
      </c>
      <c r="I108" s="110" t="s">
        <v>282</v>
      </c>
      <c r="J108" s="110" t="s">
        <v>286</v>
      </c>
      <c r="K108" s="111">
        <v>42736</v>
      </c>
      <c r="L108" s="110">
        <v>50040</v>
      </c>
      <c r="M108" s="109" t="str">
        <f ca="1">OFFSET('Código Barras'!$C$2,MATCH(G108,'Código Barras'!D102:D1793,0),0)</f>
        <v>SIC-0074</v>
      </c>
      <c r="N108" s="112">
        <v>0</v>
      </c>
      <c r="O108" s="109">
        <v>45.314999009312466</v>
      </c>
      <c r="P108" s="109">
        <v>0</v>
      </c>
      <c r="Q108" s="109">
        <v>126.175</v>
      </c>
      <c r="R108" s="112">
        <v>5717.62</v>
      </c>
      <c r="S108" s="109">
        <v>45.314999009312466</v>
      </c>
      <c r="T108" s="109"/>
      <c r="X108" s="92">
        <f t="shared" ca="1" si="50"/>
        <v>2</v>
      </c>
      <c r="Z108" s="100">
        <f t="shared" si="51"/>
        <v>1737</v>
      </c>
      <c r="AA108" s="105" t="str">
        <f>+VLOOKUP(C108,'Código Licitaciones'!$J$7:$J$31,1,0)</f>
        <v>Aela Generación S.A.</v>
      </c>
      <c r="AB108" s="105" t="str">
        <f t="shared" si="52"/>
        <v>76.489.426-K</v>
      </c>
      <c r="AC108" s="105" t="e">
        <f>+VLOOKUP(E108,'Código Licitaciones'!$K$7:$K$50,1,0)</f>
        <v>#N/A</v>
      </c>
      <c r="AD108" s="105" t="str">
        <f t="shared" si="53"/>
        <v>99.513.400-4</v>
      </c>
      <c r="AE108" s="105" t="str">
        <f>+VLOOKUP(G108,'Código Licitaciones'!$L$7:$L$50,1,0)</f>
        <v>Charrua 220</v>
      </c>
      <c r="AF108" s="100">
        <f t="shared" si="54"/>
        <v>220</v>
      </c>
      <c r="AG108" s="105" t="str">
        <f>+VLOOKUP(I108,'Código Licitaciones'!$M$7:$M$50,1,0)</f>
        <v>2015/02</v>
      </c>
      <c r="AH108" s="105" t="str">
        <f>+VLOOKUP(J108,'Código Licitaciones'!$N$7:$N$50,1,0)</f>
        <v>BS4A</v>
      </c>
      <c r="AI108" s="105">
        <f t="shared" si="55"/>
        <v>42736</v>
      </c>
      <c r="AJ108" s="105">
        <f t="shared" si="56"/>
        <v>50040</v>
      </c>
      <c r="AK108" s="106" t="str">
        <f ca="1">+VLOOKUP(M108,'Código Barras'!$C$3:$C$1694,1,0)</f>
        <v>SIC-0074</v>
      </c>
      <c r="AL108" s="100">
        <f t="shared" si="57"/>
        <v>0</v>
      </c>
      <c r="AM108" s="100">
        <f t="shared" si="58"/>
        <v>45.314999009312466</v>
      </c>
      <c r="AN108" s="100">
        <f t="shared" si="59"/>
        <v>0</v>
      </c>
      <c r="AO108" s="100">
        <f t="shared" si="60"/>
        <v>126.175</v>
      </c>
      <c r="AP108" s="100">
        <f t="shared" si="61"/>
        <v>5717.62</v>
      </c>
      <c r="AQ108" s="100">
        <f t="shared" si="62"/>
        <v>45.314999009312466</v>
      </c>
      <c r="AR108" s="100" t="e">
        <f>VLOOKUP(C108&amp;E108&amp;G108&amp;I108&amp;J108,'Código Licitaciones'!$I$8:$I$4158,1,0)</f>
        <v>#N/A</v>
      </c>
    </row>
    <row r="109" spans="2:44" ht="18.75" x14ac:dyDescent="0.3">
      <c r="B109" s="94">
        <v>1737</v>
      </c>
      <c r="C109" s="107" t="s">
        <v>8199</v>
      </c>
      <c r="D109" s="107" t="s">
        <v>8200</v>
      </c>
      <c r="E109" s="107" t="s">
        <v>8211</v>
      </c>
      <c r="F109" s="108" t="s">
        <v>8210</v>
      </c>
      <c r="G109" s="108" t="s">
        <v>29</v>
      </c>
      <c r="H109" s="109">
        <v>220</v>
      </c>
      <c r="I109" s="110" t="s">
        <v>282</v>
      </c>
      <c r="J109" s="110" t="s">
        <v>286</v>
      </c>
      <c r="K109" s="111">
        <v>42736</v>
      </c>
      <c r="L109" s="110">
        <v>50040</v>
      </c>
      <c r="M109" s="109" t="str">
        <f ca="1">OFFSET('Código Barras'!$C$2,MATCH(G109,'Código Barras'!D103:D1794,0),0)</f>
        <v>SIC-0687</v>
      </c>
      <c r="N109" s="112">
        <v>0</v>
      </c>
      <c r="O109" s="109">
        <v>49.800959232613913</v>
      </c>
      <c r="P109" s="109">
        <v>0</v>
      </c>
      <c r="Q109" s="109">
        <v>0.41699999999999998</v>
      </c>
      <c r="R109" s="109">
        <v>20.766999999999999</v>
      </c>
      <c r="S109" s="109">
        <v>49.800959232613913</v>
      </c>
      <c r="T109" s="109"/>
      <c r="X109" s="92">
        <f t="shared" ca="1" si="50"/>
        <v>2</v>
      </c>
      <c r="Z109" s="100">
        <f t="shared" si="51"/>
        <v>1737</v>
      </c>
      <c r="AA109" s="105" t="str">
        <f>+VLOOKUP(C109,'Código Licitaciones'!$J$7:$J$31,1,0)</f>
        <v>Aela Generación S.A.</v>
      </c>
      <c r="AB109" s="105" t="str">
        <f t="shared" si="52"/>
        <v>76.489.426-K</v>
      </c>
      <c r="AC109" s="105" t="e">
        <f>+VLOOKUP(E109,'Código Licitaciones'!$K$7:$K$50,1,0)</f>
        <v>#N/A</v>
      </c>
      <c r="AD109" s="105" t="str">
        <f t="shared" si="53"/>
        <v>99.513.400-4</v>
      </c>
      <c r="AE109" s="105" t="str">
        <f>+VLOOKUP(G109,'Código Licitaciones'!$L$7:$L$50,1,0)</f>
        <v>Polpaico 220</v>
      </c>
      <c r="AF109" s="100">
        <f t="shared" si="54"/>
        <v>220</v>
      </c>
      <c r="AG109" s="105" t="str">
        <f>+VLOOKUP(I109,'Código Licitaciones'!$M$7:$M$50,1,0)</f>
        <v>2015/02</v>
      </c>
      <c r="AH109" s="105" t="str">
        <f>+VLOOKUP(J109,'Código Licitaciones'!$N$7:$N$50,1,0)</f>
        <v>BS4A</v>
      </c>
      <c r="AI109" s="105">
        <f t="shared" si="55"/>
        <v>42736</v>
      </c>
      <c r="AJ109" s="105">
        <f t="shared" si="56"/>
        <v>50040</v>
      </c>
      <c r="AK109" s="106" t="str">
        <f ca="1">+VLOOKUP(M109,'Código Barras'!$C$3:$C$1694,1,0)</f>
        <v>SIC-0687</v>
      </c>
      <c r="AL109" s="100">
        <f t="shared" si="57"/>
        <v>0</v>
      </c>
      <c r="AM109" s="100">
        <f t="shared" si="58"/>
        <v>49.800959232613913</v>
      </c>
      <c r="AN109" s="100">
        <f t="shared" si="59"/>
        <v>0</v>
      </c>
      <c r="AO109" s="100">
        <f t="shared" si="60"/>
        <v>0.41699999999999998</v>
      </c>
      <c r="AP109" s="100">
        <f t="shared" si="61"/>
        <v>20.766999999999999</v>
      </c>
      <c r="AQ109" s="100">
        <f t="shared" si="62"/>
        <v>49.800959232613913</v>
      </c>
      <c r="AR109" s="100" t="e">
        <f>VLOOKUP(C109&amp;E109&amp;G109&amp;I109&amp;J109,'Código Licitaciones'!$I$8:$I$4158,1,0)</f>
        <v>#N/A</v>
      </c>
    </row>
    <row r="110" spans="2:44" ht="18.75" x14ac:dyDescent="0.3">
      <c r="B110" s="94">
        <v>1737</v>
      </c>
      <c r="C110" s="107" t="s">
        <v>8199</v>
      </c>
      <c r="D110" s="107" t="s">
        <v>8200</v>
      </c>
      <c r="E110" s="107" t="s">
        <v>8211</v>
      </c>
      <c r="F110" s="108" t="s">
        <v>8210</v>
      </c>
      <c r="G110" s="108" t="s">
        <v>30</v>
      </c>
      <c r="H110" s="109">
        <v>220</v>
      </c>
      <c r="I110" s="110" t="s">
        <v>282</v>
      </c>
      <c r="J110" s="110" t="s">
        <v>286</v>
      </c>
      <c r="K110" s="111">
        <v>42736</v>
      </c>
      <c r="L110" s="110">
        <v>50040</v>
      </c>
      <c r="M110" s="109" t="str">
        <f ca="1">OFFSET('Código Barras'!$C$2,MATCH(G110,'Código Barras'!D104:D1795,0),0)</f>
        <v>SIC-0749</v>
      </c>
      <c r="N110" s="112">
        <v>0</v>
      </c>
      <c r="O110" s="109">
        <v>49.833333333333329</v>
      </c>
      <c r="P110" s="109">
        <v>0</v>
      </c>
      <c r="Q110" s="109">
        <v>6.0000000000000001E-3</v>
      </c>
      <c r="R110" s="112">
        <v>0.29899999999999999</v>
      </c>
      <c r="S110" s="109">
        <v>49.833333333333329</v>
      </c>
      <c r="T110" s="109"/>
      <c r="X110" s="92">
        <f t="shared" ca="1" si="50"/>
        <v>2</v>
      </c>
      <c r="Z110" s="100">
        <f t="shared" si="51"/>
        <v>1737</v>
      </c>
      <c r="AA110" s="105" t="str">
        <f>+VLOOKUP(C110,'Código Licitaciones'!$J$7:$J$31,1,0)</f>
        <v>Aela Generación S.A.</v>
      </c>
      <c r="AB110" s="105" t="str">
        <f t="shared" si="52"/>
        <v>76.489.426-K</v>
      </c>
      <c r="AC110" s="105" t="e">
        <f>+VLOOKUP(E110,'Código Licitaciones'!$K$7:$K$50,1,0)</f>
        <v>#N/A</v>
      </c>
      <c r="AD110" s="105" t="str">
        <f t="shared" si="53"/>
        <v>99.513.400-4</v>
      </c>
      <c r="AE110" s="105" t="str">
        <f>+VLOOKUP(G110,'Código Licitaciones'!$L$7:$L$50,1,0)</f>
        <v>Quillota 220</v>
      </c>
      <c r="AF110" s="100">
        <f t="shared" si="54"/>
        <v>220</v>
      </c>
      <c r="AG110" s="105" t="str">
        <f>+VLOOKUP(I110,'Código Licitaciones'!$M$7:$M$50,1,0)</f>
        <v>2015/02</v>
      </c>
      <c r="AH110" s="105" t="str">
        <f>+VLOOKUP(J110,'Código Licitaciones'!$N$7:$N$50,1,0)</f>
        <v>BS4A</v>
      </c>
      <c r="AI110" s="105">
        <f t="shared" si="55"/>
        <v>42736</v>
      </c>
      <c r="AJ110" s="105">
        <f t="shared" si="56"/>
        <v>50040</v>
      </c>
      <c r="AK110" s="106" t="str">
        <f ca="1">+VLOOKUP(M110,'Código Barras'!$C$3:$C$1694,1,0)</f>
        <v>SIC-0749</v>
      </c>
      <c r="AL110" s="100">
        <f t="shared" si="57"/>
        <v>0</v>
      </c>
      <c r="AM110" s="100">
        <f t="shared" si="58"/>
        <v>49.833333333333329</v>
      </c>
      <c r="AN110" s="100">
        <f t="shared" si="59"/>
        <v>0</v>
      </c>
      <c r="AO110" s="100">
        <f t="shared" si="60"/>
        <v>6.0000000000000001E-3</v>
      </c>
      <c r="AP110" s="100">
        <f t="shared" si="61"/>
        <v>0.29899999999999999</v>
      </c>
      <c r="AQ110" s="100">
        <f t="shared" si="62"/>
        <v>49.833333333333329</v>
      </c>
      <c r="AR110" s="100" t="e">
        <f>VLOOKUP(C110&amp;E110&amp;G110&amp;I110&amp;J110,'Código Licitaciones'!$I$8:$I$4158,1,0)</f>
        <v>#N/A</v>
      </c>
    </row>
    <row r="111" spans="2:44" ht="18.75" x14ac:dyDescent="0.3">
      <c r="B111" s="94">
        <v>1737</v>
      </c>
      <c r="C111" s="107" t="s">
        <v>8199</v>
      </c>
      <c r="D111" s="107" t="s">
        <v>8200</v>
      </c>
      <c r="E111" s="107" t="s">
        <v>8211</v>
      </c>
      <c r="F111" s="108" t="s">
        <v>8210</v>
      </c>
      <c r="G111" s="108" t="s">
        <v>68</v>
      </c>
      <c r="H111" s="109">
        <v>220</v>
      </c>
      <c r="I111" s="110" t="s">
        <v>282</v>
      </c>
      <c r="J111" s="110" t="s">
        <v>286</v>
      </c>
      <c r="K111" s="111">
        <v>42736</v>
      </c>
      <c r="L111" s="110">
        <v>50040</v>
      </c>
      <c r="M111" s="109" t="str">
        <f ca="1">OFFSET('Código Barras'!$C$2,MATCH(G111,'Código Barras'!D105:D1796,0),0)</f>
        <v>SIC-0268</v>
      </c>
      <c r="N111" s="112">
        <v>0</v>
      </c>
      <c r="O111" s="109">
        <v>45.151308304891927</v>
      </c>
      <c r="P111" s="109">
        <v>0</v>
      </c>
      <c r="Q111" s="109">
        <v>-0.879</v>
      </c>
      <c r="R111" s="109">
        <v>-39.688000000000002</v>
      </c>
      <c r="S111" s="109">
        <v>45.151308304891927</v>
      </c>
      <c r="T111" s="109"/>
      <c r="X111" s="92">
        <f t="shared" ca="1" si="50"/>
        <v>2</v>
      </c>
      <c r="Z111" s="100">
        <f t="shared" si="51"/>
        <v>1737</v>
      </c>
      <c r="AA111" s="105" t="str">
        <f>+VLOOKUP(C111,'Código Licitaciones'!$J$7:$J$31,1,0)</f>
        <v>Aela Generación S.A.</v>
      </c>
      <c r="AB111" s="105" t="str">
        <f t="shared" si="52"/>
        <v>76.489.426-K</v>
      </c>
      <c r="AC111" s="105" t="e">
        <f>+VLOOKUP(E111,'Código Licitaciones'!$K$7:$K$50,1,0)</f>
        <v>#N/A</v>
      </c>
      <c r="AD111" s="105" t="str">
        <f t="shared" si="53"/>
        <v>99.513.400-4</v>
      </c>
      <c r="AE111" s="105" t="str">
        <f>+VLOOKUP(G111,'Código Licitaciones'!$L$7:$L$50,1,0)</f>
        <v>Hualpen 220</v>
      </c>
      <c r="AF111" s="100">
        <f t="shared" si="54"/>
        <v>220</v>
      </c>
      <c r="AG111" s="105" t="str">
        <f>+VLOOKUP(I111,'Código Licitaciones'!$M$7:$M$50,1,0)</f>
        <v>2015/02</v>
      </c>
      <c r="AH111" s="105" t="str">
        <f>+VLOOKUP(J111,'Código Licitaciones'!$N$7:$N$50,1,0)</f>
        <v>BS4A</v>
      </c>
      <c r="AI111" s="105">
        <f t="shared" si="55"/>
        <v>42736</v>
      </c>
      <c r="AJ111" s="105">
        <f t="shared" si="56"/>
        <v>50040</v>
      </c>
      <c r="AK111" s="106" t="str">
        <f ca="1">+VLOOKUP(M111,'Código Barras'!$C$3:$C$1694,1,0)</f>
        <v>SIC-0268</v>
      </c>
      <c r="AL111" s="100">
        <f t="shared" si="57"/>
        <v>0</v>
      </c>
      <c r="AM111" s="100">
        <f t="shared" si="58"/>
        <v>45.151308304891927</v>
      </c>
      <c r="AN111" s="100">
        <f t="shared" si="59"/>
        <v>0</v>
      </c>
      <c r="AO111" s="100">
        <f t="shared" si="60"/>
        <v>-0.879</v>
      </c>
      <c r="AP111" s="100">
        <f t="shared" si="61"/>
        <v>-39.688000000000002</v>
      </c>
      <c r="AQ111" s="100">
        <f t="shared" si="62"/>
        <v>45.151308304891927</v>
      </c>
      <c r="AR111" s="100" t="e">
        <f>VLOOKUP(C111&amp;E111&amp;G111&amp;I111&amp;J111,'Código Licitaciones'!$I$8:$I$4158,1,0)</f>
        <v>#N/A</v>
      </c>
    </row>
    <row r="112" spans="2:44" ht="18.75" x14ac:dyDescent="0.3">
      <c r="B112" s="94">
        <v>1737</v>
      </c>
      <c r="C112" s="107" t="s">
        <v>8199</v>
      </c>
      <c r="D112" s="107" t="s">
        <v>8200</v>
      </c>
      <c r="E112" s="107" t="s">
        <v>8211</v>
      </c>
      <c r="F112" s="108" t="s">
        <v>8210</v>
      </c>
      <c r="G112" s="108" t="s">
        <v>35</v>
      </c>
      <c r="H112" s="109">
        <v>220</v>
      </c>
      <c r="I112" s="110" t="s">
        <v>282</v>
      </c>
      <c r="J112" s="110" t="s">
        <v>286</v>
      </c>
      <c r="K112" s="111">
        <v>42736</v>
      </c>
      <c r="L112" s="110">
        <v>50040</v>
      </c>
      <c r="M112" s="109" t="str">
        <f ca="1">OFFSET('Código Barras'!$C$2,MATCH(G112,'Código Barras'!D106:D1797,0),0)</f>
        <v>SIC-0293</v>
      </c>
      <c r="N112" s="112">
        <v>0</v>
      </c>
      <c r="O112" s="109">
        <v>46.803994289666939</v>
      </c>
      <c r="P112" s="109">
        <v>0</v>
      </c>
      <c r="Q112" s="109">
        <v>67.947000000000003</v>
      </c>
      <c r="R112" s="109">
        <v>3180.1909999999998</v>
      </c>
      <c r="S112" s="109">
        <v>46.803994289666939</v>
      </c>
      <c r="T112" s="109"/>
      <c r="X112" s="92">
        <f t="shared" ca="1" si="50"/>
        <v>2</v>
      </c>
      <c r="Z112" s="100">
        <f t="shared" si="51"/>
        <v>1737</v>
      </c>
      <c r="AA112" s="105" t="str">
        <f>+VLOOKUP(C112,'Código Licitaciones'!$J$7:$J$31,1,0)</f>
        <v>Aela Generación S.A.</v>
      </c>
      <c r="AB112" s="105" t="str">
        <f t="shared" si="52"/>
        <v>76.489.426-K</v>
      </c>
      <c r="AC112" s="105" t="e">
        <f>+VLOOKUP(E112,'Código Licitaciones'!$K$7:$K$50,1,0)</f>
        <v>#N/A</v>
      </c>
      <c r="AD112" s="105" t="str">
        <f t="shared" si="53"/>
        <v>99.513.400-4</v>
      </c>
      <c r="AE112" s="105" t="str">
        <f>+VLOOKUP(G112,'Código Licitaciones'!$L$7:$L$50,1,0)</f>
        <v>Itahue 220</v>
      </c>
      <c r="AF112" s="100">
        <f t="shared" si="54"/>
        <v>220</v>
      </c>
      <c r="AG112" s="105" t="str">
        <f>+VLOOKUP(I112,'Código Licitaciones'!$M$7:$M$50,1,0)</f>
        <v>2015/02</v>
      </c>
      <c r="AH112" s="105" t="str">
        <f>+VLOOKUP(J112,'Código Licitaciones'!$N$7:$N$50,1,0)</f>
        <v>BS4A</v>
      </c>
      <c r="AI112" s="105">
        <f t="shared" si="55"/>
        <v>42736</v>
      </c>
      <c r="AJ112" s="105">
        <f t="shared" si="56"/>
        <v>50040</v>
      </c>
      <c r="AK112" s="106" t="str">
        <f ca="1">+VLOOKUP(M112,'Código Barras'!$C$3:$C$1694,1,0)</f>
        <v>SIC-0293</v>
      </c>
      <c r="AL112" s="100">
        <f t="shared" si="57"/>
        <v>0</v>
      </c>
      <c r="AM112" s="100">
        <f t="shared" si="58"/>
        <v>46.803994289666939</v>
      </c>
      <c r="AN112" s="100">
        <f t="shared" si="59"/>
        <v>0</v>
      </c>
      <c r="AO112" s="100">
        <f t="shared" si="60"/>
        <v>67.947000000000003</v>
      </c>
      <c r="AP112" s="100">
        <f t="shared" si="61"/>
        <v>3180.1909999999998</v>
      </c>
      <c r="AQ112" s="100">
        <f t="shared" si="62"/>
        <v>46.803994289666939</v>
      </c>
      <c r="AR112" s="100" t="e">
        <f>VLOOKUP(C112&amp;E112&amp;G112&amp;I112&amp;J112,'Código Licitaciones'!$I$8:$I$4158,1,0)</f>
        <v>#N/A</v>
      </c>
    </row>
    <row r="113" spans="2:44" ht="18.75" x14ac:dyDescent="0.3">
      <c r="B113" s="94">
        <v>1737</v>
      </c>
      <c r="C113" s="107" t="s">
        <v>8199</v>
      </c>
      <c r="D113" s="107" t="s">
        <v>8200</v>
      </c>
      <c r="E113" s="107" t="s">
        <v>8211</v>
      </c>
      <c r="F113" s="108" t="s">
        <v>8210</v>
      </c>
      <c r="G113" s="108" t="s">
        <v>80</v>
      </c>
      <c r="H113" s="109">
        <v>220</v>
      </c>
      <c r="I113" s="110" t="s">
        <v>282</v>
      </c>
      <c r="J113" s="110" t="s">
        <v>286</v>
      </c>
      <c r="K113" s="111">
        <v>42736</v>
      </c>
      <c r="L113" s="110">
        <v>50040</v>
      </c>
      <c r="M113" s="109" t="str">
        <f ca="1">OFFSET('Código Barras'!$C$2,MATCH(G113,'Código Barras'!D107:D1798,0),0)</f>
        <v>SIC-0775</v>
      </c>
      <c r="N113" s="112">
        <v>0</v>
      </c>
      <c r="O113" s="109">
        <v>49.682999249535037</v>
      </c>
      <c r="P113" s="109">
        <v>0</v>
      </c>
      <c r="Q113" s="109">
        <v>183.886</v>
      </c>
      <c r="R113" s="112">
        <v>9136.0079999999998</v>
      </c>
      <c r="S113" s="109">
        <v>49.682999249535037</v>
      </c>
      <c r="T113" s="109"/>
      <c r="X113" s="92">
        <f t="shared" ca="1" si="50"/>
        <v>2</v>
      </c>
      <c r="Z113" s="100">
        <f t="shared" si="51"/>
        <v>1737</v>
      </c>
      <c r="AA113" s="105" t="str">
        <f>+VLOOKUP(C113,'Código Licitaciones'!$J$7:$J$31,1,0)</f>
        <v>Aela Generación S.A.</v>
      </c>
      <c r="AB113" s="105" t="str">
        <f t="shared" si="52"/>
        <v>76.489.426-K</v>
      </c>
      <c r="AC113" s="105" t="e">
        <f>+VLOOKUP(E113,'Código Licitaciones'!$K$7:$K$50,1,0)</f>
        <v>#N/A</v>
      </c>
      <c r="AD113" s="105" t="str">
        <f t="shared" si="53"/>
        <v>99.513.400-4</v>
      </c>
      <c r="AE113" s="105" t="str">
        <f>+VLOOKUP(G113,'Código Licitaciones'!$L$7:$L$50,1,0)</f>
        <v>Rapel 220</v>
      </c>
      <c r="AF113" s="100">
        <f t="shared" si="54"/>
        <v>220</v>
      </c>
      <c r="AG113" s="105" t="str">
        <f>+VLOOKUP(I113,'Código Licitaciones'!$M$7:$M$50,1,0)</f>
        <v>2015/02</v>
      </c>
      <c r="AH113" s="105" t="str">
        <f>+VLOOKUP(J113,'Código Licitaciones'!$N$7:$N$50,1,0)</f>
        <v>BS4A</v>
      </c>
      <c r="AI113" s="105">
        <f t="shared" si="55"/>
        <v>42736</v>
      </c>
      <c r="AJ113" s="105">
        <f t="shared" si="56"/>
        <v>50040</v>
      </c>
      <c r="AK113" s="106" t="str">
        <f ca="1">+VLOOKUP(M113,'Código Barras'!$C$3:$C$1694,1,0)</f>
        <v>SIC-0775</v>
      </c>
      <c r="AL113" s="100">
        <f t="shared" si="57"/>
        <v>0</v>
      </c>
      <c r="AM113" s="100">
        <f t="shared" si="58"/>
        <v>49.682999249535037</v>
      </c>
      <c r="AN113" s="100">
        <f t="shared" si="59"/>
        <v>0</v>
      </c>
      <c r="AO113" s="100">
        <f t="shared" si="60"/>
        <v>183.886</v>
      </c>
      <c r="AP113" s="100">
        <f t="shared" si="61"/>
        <v>9136.0079999999998</v>
      </c>
      <c r="AQ113" s="100">
        <f t="shared" si="62"/>
        <v>49.682999249535037</v>
      </c>
      <c r="AR113" s="100" t="e">
        <f>VLOOKUP(C113&amp;E113&amp;G113&amp;I113&amp;J113,'Código Licitaciones'!$I$8:$I$4158,1,0)</f>
        <v>#N/A</v>
      </c>
    </row>
    <row r="114" spans="2:44" ht="18.75" x14ac:dyDescent="0.3">
      <c r="B114" s="94">
        <v>1737</v>
      </c>
      <c r="C114" s="107" t="s">
        <v>8199</v>
      </c>
      <c r="D114" s="107" t="s">
        <v>8200</v>
      </c>
      <c r="E114" s="107" t="s">
        <v>8211</v>
      </c>
      <c r="F114" s="108" t="s">
        <v>8210</v>
      </c>
      <c r="G114" s="109" t="s">
        <v>73</v>
      </c>
      <c r="H114" s="109">
        <v>220</v>
      </c>
      <c r="I114" s="110" t="s">
        <v>282</v>
      </c>
      <c r="J114" s="110" t="s">
        <v>286</v>
      </c>
      <c r="K114" s="111">
        <v>42736</v>
      </c>
      <c r="L114" s="110">
        <v>50040</v>
      </c>
      <c r="M114" s="109" t="str">
        <f ca="1">OFFSET('Código Barras'!$C$2,MATCH(G114,'Código Barras'!D108:D1799,0),0)</f>
        <v>SIC-0071</v>
      </c>
      <c r="N114" s="112">
        <v>0</v>
      </c>
      <c r="O114" s="109">
        <v>48.542016806722692</v>
      </c>
      <c r="P114" s="109">
        <v>0</v>
      </c>
      <c r="Q114" s="109">
        <v>0.71399999999999997</v>
      </c>
      <c r="R114" s="112">
        <v>34.658999999999999</v>
      </c>
      <c r="S114" s="109">
        <v>48.542016806722692</v>
      </c>
      <c r="T114" s="109"/>
      <c r="X114" s="92">
        <f t="shared" ca="1" si="50"/>
        <v>2</v>
      </c>
      <c r="Z114" s="100">
        <f t="shared" si="51"/>
        <v>1737</v>
      </c>
      <c r="AA114" s="105" t="str">
        <f>+VLOOKUP(C114,'Código Licitaciones'!$J$7:$J$31,1,0)</f>
        <v>Aela Generación S.A.</v>
      </c>
      <c r="AB114" s="105" t="str">
        <f t="shared" si="52"/>
        <v>76.489.426-K</v>
      </c>
      <c r="AC114" s="105" t="e">
        <f>+VLOOKUP(E114,'Código Licitaciones'!$K$7:$K$50,1,0)</f>
        <v>#N/A</v>
      </c>
      <c r="AD114" s="105" t="str">
        <f t="shared" si="53"/>
        <v>99.513.400-4</v>
      </c>
      <c r="AE114" s="105" t="str">
        <f>+VLOOKUP(G114,'Código Licitaciones'!$L$7:$L$50,1,0)</f>
        <v>Chena 220</v>
      </c>
      <c r="AF114" s="100">
        <f t="shared" si="54"/>
        <v>220</v>
      </c>
      <c r="AG114" s="105" t="str">
        <f>+VLOOKUP(I114,'Código Licitaciones'!$M$7:$M$50,1,0)</f>
        <v>2015/02</v>
      </c>
      <c r="AH114" s="105" t="str">
        <f>+VLOOKUP(J114,'Código Licitaciones'!$N$7:$N$50,1,0)</f>
        <v>BS4A</v>
      </c>
      <c r="AI114" s="105">
        <f t="shared" si="55"/>
        <v>42736</v>
      </c>
      <c r="AJ114" s="105">
        <f t="shared" si="56"/>
        <v>50040</v>
      </c>
      <c r="AK114" s="106" t="str">
        <f ca="1">+VLOOKUP(M114,'Código Barras'!$C$3:$C$1694,1,0)</f>
        <v>SIC-0071</v>
      </c>
      <c r="AL114" s="100">
        <f t="shared" si="57"/>
        <v>0</v>
      </c>
      <c r="AM114" s="100">
        <f t="shared" si="58"/>
        <v>48.542016806722692</v>
      </c>
      <c r="AN114" s="100">
        <f t="shared" si="59"/>
        <v>0</v>
      </c>
      <c r="AO114" s="100">
        <f t="shared" si="60"/>
        <v>0.71399999999999997</v>
      </c>
      <c r="AP114" s="100">
        <f t="shared" si="61"/>
        <v>34.658999999999999</v>
      </c>
      <c r="AQ114" s="100">
        <f t="shared" si="62"/>
        <v>48.542016806722692</v>
      </c>
      <c r="AR114" s="100" t="e">
        <f>VLOOKUP(C114&amp;E114&amp;G114&amp;I114&amp;J114,'Código Licitaciones'!$I$8:$I$4158,1,0)</f>
        <v>#N/A</v>
      </c>
    </row>
    <row r="115" spans="2:44" ht="18.75" x14ac:dyDescent="0.3">
      <c r="B115" s="94">
        <v>1737</v>
      </c>
      <c r="C115" s="107" t="s">
        <v>8199</v>
      </c>
      <c r="D115" s="107" t="s">
        <v>8200</v>
      </c>
      <c r="E115" s="107" t="s">
        <v>8211</v>
      </c>
      <c r="F115" s="108" t="s">
        <v>8210</v>
      </c>
      <c r="G115" s="108" t="s">
        <v>244</v>
      </c>
      <c r="H115" s="109">
        <v>220</v>
      </c>
      <c r="I115" s="110" t="s">
        <v>282</v>
      </c>
      <c r="J115" s="110" t="s">
        <v>286</v>
      </c>
      <c r="K115" s="111">
        <v>42736</v>
      </c>
      <c r="L115" s="110">
        <v>50040</v>
      </c>
      <c r="M115" s="109" t="str">
        <f ca="1">OFFSET('Código Barras'!$C$2,MATCH(G115,'Código Barras'!D109:D1800,0),0)</f>
        <v>SIC-0517</v>
      </c>
      <c r="N115" s="112">
        <v>0</v>
      </c>
      <c r="O115" s="109">
        <v>49.42900066474629</v>
      </c>
      <c r="P115" s="109">
        <v>0</v>
      </c>
      <c r="Q115" s="109">
        <v>112.825</v>
      </c>
      <c r="R115" s="109">
        <v>5576.8270000000002</v>
      </c>
      <c r="S115" s="109">
        <v>49.42900066474629</v>
      </c>
      <c r="T115" s="109"/>
      <c r="X115" s="92">
        <f t="shared" ca="1" si="50"/>
        <v>2</v>
      </c>
      <c r="Z115" s="100">
        <f t="shared" si="51"/>
        <v>1737</v>
      </c>
      <c r="AA115" s="105" t="str">
        <f>+VLOOKUP(C115,'Código Licitaciones'!$J$7:$J$31,1,0)</f>
        <v>Aela Generación S.A.</v>
      </c>
      <c r="AB115" s="105" t="str">
        <f t="shared" si="52"/>
        <v>76.489.426-K</v>
      </c>
      <c r="AC115" s="105" t="e">
        <f>+VLOOKUP(E115,'Código Licitaciones'!$K$7:$K$50,1,0)</f>
        <v>#N/A</v>
      </c>
      <c r="AD115" s="105" t="str">
        <f t="shared" si="53"/>
        <v>99.513.400-4</v>
      </c>
      <c r="AE115" s="105" t="str">
        <f>+VLOOKUP(G115,'Código Licitaciones'!$L$7:$L$50,1,0)</f>
        <v>Melipilla 220</v>
      </c>
      <c r="AF115" s="100">
        <f t="shared" si="54"/>
        <v>220</v>
      </c>
      <c r="AG115" s="105" t="str">
        <f>+VLOOKUP(I115,'Código Licitaciones'!$M$7:$M$50,1,0)</f>
        <v>2015/02</v>
      </c>
      <c r="AH115" s="105" t="str">
        <f>+VLOOKUP(J115,'Código Licitaciones'!$N$7:$N$50,1,0)</f>
        <v>BS4A</v>
      </c>
      <c r="AI115" s="105">
        <f t="shared" si="55"/>
        <v>42736</v>
      </c>
      <c r="AJ115" s="105">
        <f t="shared" si="56"/>
        <v>50040</v>
      </c>
      <c r="AK115" s="106" t="str">
        <f ca="1">+VLOOKUP(M115,'Código Barras'!$C$3:$C$1694,1,0)</f>
        <v>SIC-0517</v>
      </c>
      <c r="AL115" s="100">
        <f t="shared" si="57"/>
        <v>0</v>
      </c>
      <c r="AM115" s="100">
        <f t="shared" si="58"/>
        <v>49.42900066474629</v>
      </c>
      <c r="AN115" s="100">
        <f t="shared" si="59"/>
        <v>0</v>
      </c>
      <c r="AO115" s="100">
        <f t="shared" si="60"/>
        <v>112.825</v>
      </c>
      <c r="AP115" s="100">
        <f t="shared" si="61"/>
        <v>5576.8270000000002</v>
      </c>
      <c r="AQ115" s="100">
        <f t="shared" si="62"/>
        <v>49.42900066474629</v>
      </c>
      <c r="AR115" s="100" t="e">
        <f>VLOOKUP(C115&amp;E115&amp;G115&amp;I115&amp;J115,'Código Licitaciones'!$I$8:$I$4158,1,0)</f>
        <v>#N/A</v>
      </c>
    </row>
    <row r="116" spans="2:44" ht="18.75" x14ac:dyDescent="0.3">
      <c r="B116" s="94">
        <v>1737</v>
      </c>
      <c r="C116" s="107" t="s">
        <v>8199</v>
      </c>
      <c r="D116" s="107" t="s">
        <v>8200</v>
      </c>
      <c r="E116" s="107" t="s">
        <v>8211</v>
      </c>
      <c r="F116" s="108" t="s">
        <v>8210</v>
      </c>
      <c r="G116" s="108" t="s">
        <v>69</v>
      </c>
      <c r="H116" s="109">
        <v>220</v>
      </c>
      <c r="I116" s="110" t="s">
        <v>282</v>
      </c>
      <c r="J116" s="110" t="s">
        <v>286</v>
      </c>
      <c r="K116" s="111">
        <v>42736</v>
      </c>
      <c r="L116" s="110">
        <v>50040</v>
      </c>
      <c r="M116" s="109" t="str">
        <f ca="1">OFFSET('Código Barras'!$C$2,MATCH(G116,'Código Barras'!D110:D1801,0),0)</f>
        <v>SIC-0333</v>
      </c>
      <c r="N116" s="112">
        <v>0</v>
      </c>
      <c r="O116" s="109">
        <v>44.732999999999997</v>
      </c>
      <c r="P116" s="109">
        <v>0</v>
      </c>
      <c r="Q116" s="109">
        <v>-1</v>
      </c>
      <c r="R116" s="112">
        <v>-44.732999999999997</v>
      </c>
      <c r="S116" s="109">
        <v>44.732999999999997</v>
      </c>
      <c r="T116" s="109"/>
      <c r="X116" s="92">
        <f t="shared" ca="1" si="50"/>
        <v>2</v>
      </c>
      <c r="Z116" s="100">
        <f t="shared" si="51"/>
        <v>1737</v>
      </c>
      <c r="AA116" s="105" t="str">
        <f>+VLOOKUP(C116,'Código Licitaciones'!$J$7:$J$31,1,0)</f>
        <v>Aela Generación S.A.</v>
      </c>
      <c r="AB116" s="105" t="str">
        <f t="shared" si="52"/>
        <v>76.489.426-K</v>
      </c>
      <c r="AC116" s="105" t="e">
        <f>+VLOOKUP(E116,'Código Licitaciones'!$K$7:$K$50,1,0)</f>
        <v>#N/A</v>
      </c>
      <c r="AD116" s="105" t="str">
        <f t="shared" si="53"/>
        <v>99.513.400-4</v>
      </c>
      <c r="AE116" s="105" t="str">
        <f>+VLOOKUP(G116,'Código Licitaciones'!$L$7:$L$50,1,0)</f>
        <v>Lagunillas 220</v>
      </c>
      <c r="AF116" s="100">
        <f t="shared" si="54"/>
        <v>220</v>
      </c>
      <c r="AG116" s="105" t="str">
        <f>+VLOOKUP(I116,'Código Licitaciones'!$M$7:$M$50,1,0)</f>
        <v>2015/02</v>
      </c>
      <c r="AH116" s="105" t="str">
        <f>+VLOOKUP(J116,'Código Licitaciones'!$N$7:$N$50,1,0)</f>
        <v>BS4A</v>
      </c>
      <c r="AI116" s="105">
        <f t="shared" si="55"/>
        <v>42736</v>
      </c>
      <c r="AJ116" s="105">
        <f t="shared" si="56"/>
        <v>50040</v>
      </c>
      <c r="AK116" s="106" t="str">
        <f ca="1">+VLOOKUP(M116,'Código Barras'!$C$3:$C$1694,1,0)</f>
        <v>SIC-0333</v>
      </c>
      <c r="AL116" s="100">
        <f t="shared" si="57"/>
        <v>0</v>
      </c>
      <c r="AM116" s="100">
        <f t="shared" si="58"/>
        <v>44.732999999999997</v>
      </c>
      <c r="AN116" s="100">
        <f t="shared" si="59"/>
        <v>0</v>
      </c>
      <c r="AO116" s="100">
        <f t="shared" si="60"/>
        <v>-1</v>
      </c>
      <c r="AP116" s="100">
        <f t="shared" si="61"/>
        <v>-44.732999999999997</v>
      </c>
      <c r="AQ116" s="100">
        <f t="shared" si="62"/>
        <v>44.732999999999997</v>
      </c>
      <c r="AR116" s="100" t="e">
        <f>VLOOKUP(C116&amp;E116&amp;G116&amp;I116&amp;J116,'Código Licitaciones'!$I$8:$I$4158,1,0)</f>
        <v>#N/A</v>
      </c>
    </row>
    <row r="117" spans="2:44" ht="18.75" x14ac:dyDescent="0.3">
      <c r="B117" s="94">
        <v>1737</v>
      </c>
      <c r="C117" s="107" t="s">
        <v>8199</v>
      </c>
      <c r="D117" s="107" t="s">
        <v>8200</v>
      </c>
      <c r="E117" s="107" t="s">
        <v>8211</v>
      </c>
      <c r="F117" s="108" t="s">
        <v>8210</v>
      </c>
      <c r="G117" s="108" t="s">
        <v>25</v>
      </c>
      <c r="H117" s="109">
        <v>220</v>
      </c>
      <c r="I117" s="110" t="s">
        <v>282</v>
      </c>
      <c r="J117" s="110" t="s">
        <v>287</v>
      </c>
      <c r="K117" s="111">
        <v>42736</v>
      </c>
      <c r="L117" s="110">
        <v>50040</v>
      </c>
      <c r="M117" s="109" t="str">
        <f ca="1">OFFSET('Código Barras'!$C$2,MATCH(G117,'Código Barras'!D111:D1802,0),0)</f>
        <v>SING-0396</v>
      </c>
      <c r="N117" s="109">
        <v>0</v>
      </c>
      <c r="O117" s="109">
        <v>47.914994096812279</v>
      </c>
      <c r="P117" s="109">
        <v>0</v>
      </c>
      <c r="Q117" s="109">
        <v>68.606999999999999</v>
      </c>
      <c r="R117" s="109">
        <v>3287.3040000000001</v>
      </c>
      <c r="S117" s="109">
        <v>47.914994096812279</v>
      </c>
      <c r="T117" s="109"/>
      <c r="X117" s="92">
        <f t="shared" ca="1" si="50"/>
        <v>2</v>
      </c>
      <c r="Z117" s="100">
        <f t="shared" si="51"/>
        <v>1737</v>
      </c>
      <c r="AA117" s="105" t="str">
        <f>+VLOOKUP(C117,'Código Licitaciones'!$J$7:$J$31,1,0)</f>
        <v>Aela Generación S.A.</v>
      </c>
      <c r="AB117" s="105" t="str">
        <f t="shared" si="52"/>
        <v>76.489.426-K</v>
      </c>
      <c r="AC117" s="105" t="e">
        <f>+VLOOKUP(E117,'Código Licitaciones'!$K$7:$K$50,1,0)</f>
        <v>#N/A</v>
      </c>
      <c r="AD117" s="105" t="str">
        <f t="shared" si="53"/>
        <v>99.513.400-4</v>
      </c>
      <c r="AE117" s="105" t="str">
        <f>+VLOOKUP(G117,'Código Licitaciones'!$L$7:$L$50,1,0)</f>
        <v>Alto Jahuel 220</v>
      </c>
      <c r="AF117" s="100">
        <f t="shared" si="54"/>
        <v>220</v>
      </c>
      <c r="AG117" s="105" t="str">
        <f>+VLOOKUP(I117,'Código Licitaciones'!$M$7:$M$50,1,0)</f>
        <v>2015/02</v>
      </c>
      <c r="AH117" s="105" t="str">
        <f>+VLOOKUP(J117,'Código Licitaciones'!$N$7:$N$50,1,0)</f>
        <v>BS4B</v>
      </c>
      <c r="AI117" s="105">
        <f t="shared" si="55"/>
        <v>42736</v>
      </c>
      <c r="AJ117" s="105">
        <f t="shared" si="56"/>
        <v>50040</v>
      </c>
      <c r="AK117" s="106" t="str">
        <f ca="1">+VLOOKUP(M117,'Código Barras'!$C$3:$C$1694,1,0)</f>
        <v>SING-0396</v>
      </c>
      <c r="AL117" s="100">
        <f t="shared" si="57"/>
        <v>0</v>
      </c>
      <c r="AM117" s="100">
        <f t="shared" si="58"/>
        <v>47.914994096812279</v>
      </c>
      <c r="AN117" s="100">
        <f t="shared" si="59"/>
        <v>0</v>
      </c>
      <c r="AO117" s="100">
        <f t="shared" si="60"/>
        <v>68.606999999999999</v>
      </c>
      <c r="AP117" s="100">
        <f t="shared" si="61"/>
        <v>3287.3040000000001</v>
      </c>
      <c r="AQ117" s="100">
        <f t="shared" si="62"/>
        <v>47.914994096812279</v>
      </c>
      <c r="AR117" s="100" t="e">
        <f>VLOOKUP(C117&amp;E117&amp;G117&amp;I117&amp;J117,'Código Licitaciones'!$I$8:$I$4158,1,0)</f>
        <v>#N/A</v>
      </c>
    </row>
    <row r="118" spans="2:44" ht="18.75" x14ac:dyDescent="0.3">
      <c r="B118" s="94">
        <v>1737</v>
      </c>
      <c r="C118" s="107" t="s">
        <v>8199</v>
      </c>
      <c r="D118" s="107" t="s">
        <v>8200</v>
      </c>
      <c r="E118" s="107" t="s">
        <v>8211</v>
      </c>
      <c r="F118" s="108" t="s">
        <v>8210</v>
      </c>
      <c r="G118" s="108" t="s">
        <v>34</v>
      </c>
      <c r="H118" s="109">
        <v>220</v>
      </c>
      <c r="I118" s="110" t="s">
        <v>282</v>
      </c>
      <c r="J118" s="110" t="s">
        <v>287</v>
      </c>
      <c r="K118" s="111">
        <v>42736</v>
      </c>
      <c r="L118" s="110">
        <v>50040</v>
      </c>
      <c r="M118" s="109" t="str">
        <f ca="1">OFFSET('Código Barras'!$C$2,MATCH(G118,'Código Barras'!D112:D1803,0),0)</f>
        <v>SING-0401</v>
      </c>
      <c r="N118" s="109">
        <v>0</v>
      </c>
      <c r="O118" s="109">
        <v>46.34592</v>
      </c>
      <c r="P118" s="109">
        <v>0</v>
      </c>
      <c r="Q118" s="109">
        <v>3.125</v>
      </c>
      <c r="R118" s="109">
        <v>144.83099999999999</v>
      </c>
      <c r="S118" s="109">
        <v>46.34592</v>
      </c>
      <c r="T118" s="109"/>
      <c r="X118" s="92">
        <f t="shared" ca="1" si="50"/>
        <v>2</v>
      </c>
      <c r="Z118" s="100">
        <f t="shared" si="51"/>
        <v>1737</v>
      </c>
      <c r="AA118" s="105" t="str">
        <f>+VLOOKUP(C118,'Código Licitaciones'!$J$7:$J$31,1,0)</f>
        <v>Aela Generación S.A.</v>
      </c>
      <c r="AB118" s="105" t="str">
        <f t="shared" si="52"/>
        <v>76.489.426-K</v>
      </c>
      <c r="AC118" s="105" t="e">
        <f>+VLOOKUP(E118,'Código Licitaciones'!$K$7:$K$50,1,0)</f>
        <v>#N/A</v>
      </c>
      <c r="AD118" s="105" t="str">
        <f t="shared" si="53"/>
        <v>99.513.400-4</v>
      </c>
      <c r="AE118" s="105" t="str">
        <f>+VLOOKUP(G118,'Código Licitaciones'!$L$7:$L$50,1,0)</f>
        <v>Ancoa 220</v>
      </c>
      <c r="AF118" s="100">
        <f t="shared" si="54"/>
        <v>220</v>
      </c>
      <c r="AG118" s="105" t="str">
        <f>+VLOOKUP(I118,'Código Licitaciones'!$M$7:$M$50,1,0)</f>
        <v>2015/02</v>
      </c>
      <c r="AH118" s="105" t="str">
        <f>+VLOOKUP(J118,'Código Licitaciones'!$N$7:$N$50,1,0)</f>
        <v>BS4B</v>
      </c>
      <c r="AI118" s="105">
        <f t="shared" si="55"/>
        <v>42736</v>
      </c>
      <c r="AJ118" s="105">
        <f t="shared" si="56"/>
        <v>50040</v>
      </c>
      <c r="AK118" s="106" t="str">
        <f ca="1">+VLOOKUP(M118,'Código Barras'!$C$3:$C$1694,1,0)</f>
        <v>SING-0401</v>
      </c>
      <c r="AL118" s="100">
        <f t="shared" si="57"/>
        <v>0</v>
      </c>
      <c r="AM118" s="100">
        <f t="shared" si="58"/>
        <v>46.34592</v>
      </c>
      <c r="AN118" s="100">
        <f t="shared" si="59"/>
        <v>0</v>
      </c>
      <c r="AO118" s="100">
        <f t="shared" si="60"/>
        <v>3.125</v>
      </c>
      <c r="AP118" s="100">
        <f t="shared" si="61"/>
        <v>144.83099999999999</v>
      </c>
      <c r="AQ118" s="100">
        <f t="shared" si="62"/>
        <v>46.34592</v>
      </c>
      <c r="AR118" s="100" t="e">
        <f>VLOOKUP(C118&amp;E118&amp;G118&amp;I118&amp;J118,'Código Licitaciones'!$I$8:$I$4158,1,0)</f>
        <v>#N/A</v>
      </c>
    </row>
    <row r="119" spans="2:44" ht="18.75" x14ac:dyDescent="0.3">
      <c r="B119" s="94">
        <v>1737</v>
      </c>
      <c r="C119" s="107" t="s">
        <v>8199</v>
      </c>
      <c r="D119" s="107" t="s">
        <v>8200</v>
      </c>
      <c r="E119" s="107" t="s">
        <v>8211</v>
      </c>
      <c r="F119" s="108" t="s">
        <v>8210</v>
      </c>
      <c r="G119" s="108" t="s">
        <v>28</v>
      </c>
      <c r="H119" s="109">
        <v>220</v>
      </c>
      <c r="I119" s="110" t="s">
        <v>282</v>
      </c>
      <c r="J119" s="110" t="s">
        <v>287</v>
      </c>
      <c r="K119" s="111">
        <v>42736</v>
      </c>
      <c r="L119" s="110">
        <v>50040</v>
      </c>
      <c r="M119" s="109" t="str">
        <f ca="1">OFFSET('Código Barras'!$C$2,MATCH(G119,'Código Barras'!D113:D1804,0),0)</f>
        <v>SIC-0047</v>
      </c>
      <c r="N119" s="109">
        <v>0</v>
      </c>
      <c r="O119" s="109">
        <v>49.294223826714799</v>
      </c>
      <c r="P119" s="109">
        <v>0</v>
      </c>
      <c r="Q119" s="109">
        <v>2.2160000000000002</v>
      </c>
      <c r="R119" s="112">
        <v>109.236</v>
      </c>
      <c r="S119" s="109">
        <v>49.294223826714799</v>
      </c>
      <c r="T119" s="109"/>
      <c r="X119" s="92">
        <f t="shared" ca="1" si="50"/>
        <v>2</v>
      </c>
      <c r="Z119" s="100">
        <f t="shared" si="51"/>
        <v>1737</v>
      </c>
      <c r="AA119" s="105" t="str">
        <f>+VLOOKUP(C119,'Código Licitaciones'!$J$7:$J$31,1,0)</f>
        <v>Aela Generación S.A.</v>
      </c>
      <c r="AB119" s="105" t="str">
        <f t="shared" si="52"/>
        <v>76.489.426-K</v>
      </c>
      <c r="AC119" s="105" t="e">
        <f>+VLOOKUP(E119,'Código Licitaciones'!$K$7:$K$50,1,0)</f>
        <v>#N/A</v>
      </c>
      <c r="AD119" s="105" t="str">
        <f t="shared" si="53"/>
        <v>99.513.400-4</v>
      </c>
      <c r="AE119" s="105" t="str">
        <f>+VLOOKUP(G119,'Código Licitaciones'!$L$7:$L$50,1,0)</f>
        <v>Cerro Navia 220</v>
      </c>
      <c r="AF119" s="100">
        <f t="shared" si="54"/>
        <v>220</v>
      </c>
      <c r="AG119" s="105" t="str">
        <f>+VLOOKUP(I119,'Código Licitaciones'!$M$7:$M$50,1,0)</f>
        <v>2015/02</v>
      </c>
      <c r="AH119" s="105" t="str">
        <f>+VLOOKUP(J119,'Código Licitaciones'!$N$7:$N$50,1,0)</f>
        <v>BS4B</v>
      </c>
      <c r="AI119" s="105">
        <f t="shared" si="55"/>
        <v>42736</v>
      </c>
      <c r="AJ119" s="105">
        <f t="shared" si="56"/>
        <v>50040</v>
      </c>
      <c r="AK119" s="106" t="str">
        <f ca="1">+VLOOKUP(M119,'Código Barras'!$C$3:$C$1694,1,0)</f>
        <v>SIC-0047</v>
      </c>
      <c r="AL119" s="100">
        <f t="shared" si="57"/>
        <v>0</v>
      </c>
      <c r="AM119" s="100">
        <f t="shared" si="58"/>
        <v>49.294223826714799</v>
      </c>
      <c r="AN119" s="100">
        <f t="shared" si="59"/>
        <v>0</v>
      </c>
      <c r="AO119" s="100">
        <f t="shared" si="60"/>
        <v>2.2160000000000002</v>
      </c>
      <c r="AP119" s="100">
        <f t="shared" si="61"/>
        <v>109.236</v>
      </c>
      <c r="AQ119" s="100">
        <f t="shared" si="62"/>
        <v>49.294223826714799</v>
      </c>
      <c r="AR119" s="100" t="e">
        <f>VLOOKUP(C119&amp;E119&amp;G119&amp;I119&amp;J119,'Código Licitaciones'!$I$8:$I$4158,1,0)</f>
        <v>#N/A</v>
      </c>
    </row>
    <row r="120" spans="2:44" ht="18.75" x14ac:dyDescent="0.3">
      <c r="B120" s="94">
        <v>1737</v>
      </c>
      <c r="C120" s="107" t="s">
        <v>8199</v>
      </c>
      <c r="D120" s="107" t="s">
        <v>8200</v>
      </c>
      <c r="E120" s="107" t="s">
        <v>8211</v>
      </c>
      <c r="F120" s="108" t="s">
        <v>8210</v>
      </c>
      <c r="G120" s="108" t="s">
        <v>46</v>
      </c>
      <c r="H120" s="109">
        <v>220</v>
      </c>
      <c r="I120" s="110" t="s">
        <v>282</v>
      </c>
      <c r="J120" s="110" t="s">
        <v>287</v>
      </c>
      <c r="K120" s="111">
        <v>42736</v>
      </c>
      <c r="L120" s="110">
        <v>50040</v>
      </c>
      <c r="M120" s="109" t="str">
        <f ca="1">OFFSET('Código Barras'!$C$2,MATCH(G120,'Código Barras'!D114:D1805,0),0)</f>
        <v>SIC-0062</v>
      </c>
      <c r="N120" s="109">
        <v>0</v>
      </c>
      <c r="O120" s="109">
        <v>45.314999124244018</v>
      </c>
      <c r="P120" s="109">
        <v>0</v>
      </c>
      <c r="Q120" s="109">
        <v>194.11799999999999</v>
      </c>
      <c r="R120" s="109">
        <v>8796.4570000000003</v>
      </c>
      <c r="S120" s="109">
        <v>45.314999124244018</v>
      </c>
      <c r="T120" s="109"/>
      <c r="X120" s="92">
        <f t="shared" ca="1" si="50"/>
        <v>2</v>
      </c>
      <c r="Z120" s="100">
        <f t="shared" si="51"/>
        <v>1737</v>
      </c>
      <c r="AA120" s="105" t="str">
        <f>+VLOOKUP(C120,'Código Licitaciones'!$J$7:$J$31,1,0)</f>
        <v>Aela Generación S.A.</v>
      </c>
      <c r="AB120" s="105" t="str">
        <f t="shared" si="52"/>
        <v>76.489.426-K</v>
      </c>
      <c r="AC120" s="105" t="e">
        <f>+VLOOKUP(E120,'Código Licitaciones'!$K$7:$K$50,1,0)</f>
        <v>#N/A</v>
      </c>
      <c r="AD120" s="105" t="str">
        <f t="shared" si="53"/>
        <v>99.513.400-4</v>
      </c>
      <c r="AE120" s="105" t="str">
        <f>+VLOOKUP(G120,'Código Licitaciones'!$L$7:$L$50,1,0)</f>
        <v>Charrua 220</v>
      </c>
      <c r="AF120" s="100">
        <f t="shared" si="54"/>
        <v>220</v>
      </c>
      <c r="AG120" s="105" t="str">
        <f>+VLOOKUP(I120,'Código Licitaciones'!$M$7:$M$50,1,0)</f>
        <v>2015/02</v>
      </c>
      <c r="AH120" s="105" t="str">
        <f>+VLOOKUP(J120,'Código Licitaciones'!$N$7:$N$50,1,0)</f>
        <v>BS4B</v>
      </c>
      <c r="AI120" s="105">
        <f t="shared" si="55"/>
        <v>42736</v>
      </c>
      <c r="AJ120" s="105">
        <f t="shared" si="56"/>
        <v>50040</v>
      </c>
      <c r="AK120" s="106" t="str">
        <f ca="1">+VLOOKUP(M120,'Código Barras'!$C$3:$C$1694,1,0)</f>
        <v>SIC-0062</v>
      </c>
      <c r="AL120" s="100">
        <f t="shared" si="57"/>
        <v>0</v>
      </c>
      <c r="AM120" s="100">
        <f t="shared" si="58"/>
        <v>45.314999124244018</v>
      </c>
      <c r="AN120" s="100">
        <f t="shared" si="59"/>
        <v>0</v>
      </c>
      <c r="AO120" s="100">
        <f t="shared" si="60"/>
        <v>194.11799999999999</v>
      </c>
      <c r="AP120" s="100">
        <f t="shared" si="61"/>
        <v>8796.4570000000003</v>
      </c>
      <c r="AQ120" s="100">
        <f t="shared" si="62"/>
        <v>45.314999124244018</v>
      </c>
      <c r="AR120" s="100" t="e">
        <f>VLOOKUP(C120&amp;E120&amp;G120&amp;I120&amp;J120,'Código Licitaciones'!$I$8:$I$4158,1,0)</f>
        <v>#N/A</v>
      </c>
    </row>
    <row r="121" spans="2:44" ht="18.75" x14ac:dyDescent="0.3">
      <c r="B121" s="94">
        <v>1737</v>
      </c>
      <c r="C121" s="107" t="s">
        <v>8199</v>
      </c>
      <c r="D121" s="107" t="s">
        <v>8200</v>
      </c>
      <c r="E121" s="107" t="s">
        <v>8211</v>
      </c>
      <c r="F121" s="108" t="s">
        <v>8210</v>
      </c>
      <c r="G121" s="108" t="s">
        <v>29</v>
      </c>
      <c r="H121" s="109">
        <v>220</v>
      </c>
      <c r="I121" s="110" t="s">
        <v>282</v>
      </c>
      <c r="J121" s="110" t="s">
        <v>287</v>
      </c>
      <c r="K121" s="111">
        <v>42736</v>
      </c>
      <c r="L121" s="110">
        <v>50040</v>
      </c>
      <c r="M121" s="109" t="str">
        <f ca="1">OFFSET('Código Barras'!$C$2,MATCH(G121,'Código Barras'!D115:D1806,0),0)</f>
        <v>SIC-0675</v>
      </c>
      <c r="N121" s="109">
        <v>0</v>
      </c>
      <c r="O121" s="109">
        <v>49.801724137931039</v>
      </c>
      <c r="P121" s="109">
        <v>0</v>
      </c>
      <c r="Q121" s="109">
        <v>0.57999999999999996</v>
      </c>
      <c r="R121" s="109">
        <v>28.885000000000002</v>
      </c>
      <c r="S121" s="109">
        <v>49.801724137931039</v>
      </c>
      <c r="T121" s="109"/>
      <c r="X121" s="92">
        <f t="shared" ca="1" si="50"/>
        <v>2</v>
      </c>
      <c r="Z121" s="100">
        <f t="shared" si="51"/>
        <v>1737</v>
      </c>
      <c r="AA121" s="105" t="str">
        <f>+VLOOKUP(C121,'Código Licitaciones'!$J$7:$J$31,1,0)</f>
        <v>Aela Generación S.A.</v>
      </c>
      <c r="AB121" s="105" t="str">
        <f t="shared" si="52"/>
        <v>76.489.426-K</v>
      </c>
      <c r="AC121" s="105" t="e">
        <f>+VLOOKUP(E121,'Código Licitaciones'!$K$7:$K$50,1,0)</f>
        <v>#N/A</v>
      </c>
      <c r="AD121" s="105" t="str">
        <f t="shared" si="53"/>
        <v>99.513.400-4</v>
      </c>
      <c r="AE121" s="105" t="str">
        <f>+VLOOKUP(G121,'Código Licitaciones'!$L$7:$L$50,1,0)</f>
        <v>Polpaico 220</v>
      </c>
      <c r="AF121" s="100">
        <f t="shared" si="54"/>
        <v>220</v>
      </c>
      <c r="AG121" s="105" t="str">
        <f>+VLOOKUP(I121,'Código Licitaciones'!$M$7:$M$50,1,0)</f>
        <v>2015/02</v>
      </c>
      <c r="AH121" s="105" t="str">
        <f>+VLOOKUP(J121,'Código Licitaciones'!$N$7:$N$50,1,0)</f>
        <v>BS4B</v>
      </c>
      <c r="AI121" s="105">
        <f t="shared" si="55"/>
        <v>42736</v>
      </c>
      <c r="AJ121" s="105">
        <f t="shared" si="56"/>
        <v>50040</v>
      </c>
      <c r="AK121" s="106" t="str">
        <f ca="1">+VLOOKUP(M121,'Código Barras'!$C$3:$C$1694,1,0)</f>
        <v>SIC-0675</v>
      </c>
      <c r="AL121" s="100">
        <f t="shared" si="57"/>
        <v>0</v>
      </c>
      <c r="AM121" s="100">
        <f t="shared" si="58"/>
        <v>49.801724137931039</v>
      </c>
      <c r="AN121" s="100">
        <f t="shared" si="59"/>
        <v>0</v>
      </c>
      <c r="AO121" s="100">
        <f t="shared" si="60"/>
        <v>0.57999999999999996</v>
      </c>
      <c r="AP121" s="100">
        <f t="shared" si="61"/>
        <v>28.885000000000002</v>
      </c>
      <c r="AQ121" s="100">
        <f t="shared" si="62"/>
        <v>49.801724137931039</v>
      </c>
      <c r="AR121" s="100" t="e">
        <f>VLOOKUP(C121&amp;E121&amp;G121&amp;I121&amp;J121,'Código Licitaciones'!$I$8:$I$4158,1,0)</f>
        <v>#N/A</v>
      </c>
    </row>
    <row r="122" spans="2:44" ht="18.75" x14ac:dyDescent="0.3">
      <c r="B122" s="94">
        <v>1737</v>
      </c>
      <c r="C122" s="107" t="s">
        <v>8199</v>
      </c>
      <c r="D122" s="107" t="s">
        <v>8200</v>
      </c>
      <c r="E122" s="107" t="s">
        <v>8211</v>
      </c>
      <c r="F122" s="108" t="s">
        <v>8210</v>
      </c>
      <c r="G122" s="108" t="s">
        <v>30</v>
      </c>
      <c r="H122" s="109">
        <v>220</v>
      </c>
      <c r="I122" s="110" t="s">
        <v>282</v>
      </c>
      <c r="J122" s="110" t="s">
        <v>287</v>
      </c>
      <c r="K122" s="111">
        <v>42736</v>
      </c>
      <c r="L122" s="110">
        <v>50040</v>
      </c>
      <c r="M122" s="109" t="str">
        <f ca="1">OFFSET('Código Barras'!$C$2,MATCH(G122,'Código Barras'!D116:D1807,0),0)</f>
        <v>SIC-0737</v>
      </c>
      <c r="N122" s="109">
        <v>0</v>
      </c>
      <c r="O122" s="109">
        <v>49.875</v>
      </c>
      <c r="P122" s="109">
        <v>0</v>
      </c>
      <c r="Q122" s="109">
        <v>8.0000000000000002E-3</v>
      </c>
      <c r="R122" s="112">
        <v>0.39900000000000002</v>
      </c>
      <c r="S122" s="109">
        <v>49.875</v>
      </c>
      <c r="T122" s="109"/>
      <c r="X122" s="92">
        <f t="shared" ca="1" si="50"/>
        <v>2</v>
      </c>
      <c r="Z122" s="100">
        <f t="shared" si="51"/>
        <v>1737</v>
      </c>
      <c r="AA122" s="105" t="str">
        <f>+VLOOKUP(C122,'Código Licitaciones'!$J$7:$J$31,1,0)</f>
        <v>Aela Generación S.A.</v>
      </c>
      <c r="AB122" s="105" t="str">
        <f t="shared" si="52"/>
        <v>76.489.426-K</v>
      </c>
      <c r="AC122" s="105" t="e">
        <f>+VLOOKUP(E122,'Código Licitaciones'!$K$7:$K$50,1,0)</f>
        <v>#N/A</v>
      </c>
      <c r="AD122" s="105" t="str">
        <f t="shared" si="53"/>
        <v>99.513.400-4</v>
      </c>
      <c r="AE122" s="105" t="str">
        <f>+VLOOKUP(G122,'Código Licitaciones'!$L$7:$L$50,1,0)</f>
        <v>Quillota 220</v>
      </c>
      <c r="AF122" s="100">
        <f t="shared" si="54"/>
        <v>220</v>
      </c>
      <c r="AG122" s="105" t="str">
        <f>+VLOOKUP(I122,'Código Licitaciones'!$M$7:$M$50,1,0)</f>
        <v>2015/02</v>
      </c>
      <c r="AH122" s="105" t="str">
        <f>+VLOOKUP(J122,'Código Licitaciones'!$N$7:$N$50,1,0)</f>
        <v>BS4B</v>
      </c>
      <c r="AI122" s="105">
        <f t="shared" si="55"/>
        <v>42736</v>
      </c>
      <c r="AJ122" s="105">
        <f t="shared" si="56"/>
        <v>50040</v>
      </c>
      <c r="AK122" s="106" t="str">
        <f ca="1">+VLOOKUP(M122,'Código Barras'!$C$3:$C$1694,1,0)</f>
        <v>SIC-0737</v>
      </c>
      <c r="AL122" s="100">
        <f t="shared" si="57"/>
        <v>0</v>
      </c>
      <c r="AM122" s="100">
        <f t="shared" si="58"/>
        <v>49.875</v>
      </c>
      <c r="AN122" s="100">
        <f t="shared" si="59"/>
        <v>0</v>
      </c>
      <c r="AO122" s="100">
        <f t="shared" si="60"/>
        <v>8.0000000000000002E-3</v>
      </c>
      <c r="AP122" s="100">
        <f t="shared" si="61"/>
        <v>0.39900000000000002</v>
      </c>
      <c r="AQ122" s="100">
        <f t="shared" si="62"/>
        <v>49.875</v>
      </c>
      <c r="AR122" s="100" t="e">
        <f>VLOOKUP(C122&amp;E122&amp;G122&amp;I122&amp;J122,'Código Licitaciones'!$I$8:$I$4158,1,0)</f>
        <v>#N/A</v>
      </c>
    </row>
    <row r="123" spans="2:44" ht="18.75" x14ac:dyDescent="0.3">
      <c r="B123" s="94">
        <v>1737</v>
      </c>
      <c r="C123" s="107" t="s">
        <v>8199</v>
      </c>
      <c r="D123" s="107" t="s">
        <v>8200</v>
      </c>
      <c r="E123" s="107" t="s">
        <v>8211</v>
      </c>
      <c r="F123" s="108" t="s">
        <v>8210</v>
      </c>
      <c r="G123" s="108" t="s">
        <v>68</v>
      </c>
      <c r="H123" s="109">
        <v>220</v>
      </c>
      <c r="I123" s="110" t="s">
        <v>282</v>
      </c>
      <c r="J123" s="110" t="s">
        <v>287</v>
      </c>
      <c r="K123" s="111">
        <v>42736</v>
      </c>
      <c r="L123" s="110">
        <v>50040</v>
      </c>
      <c r="M123" s="109" t="str">
        <f ca="1">OFFSET('Código Barras'!$C$2,MATCH(G123,'Código Barras'!D117:D1808,0),0)</f>
        <v>SIC-0256</v>
      </c>
      <c r="N123" s="112">
        <v>0</v>
      </c>
      <c r="O123" s="109">
        <v>45.150684931506852</v>
      </c>
      <c r="P123" s="109">
        <v>0</v>
      </c>
      <c r="Q123" s="109">
        <v>-0.58399999999999996</v>
      </c>
      <c r="R123" s="109">
        <v>-26.367999999999999</v>
      </c>
      <c r="S123" s="109">
        <v>45.150684931506852</v>
      </c>
      <c r="T123" s="109"/>
      <c r="X123" s="92">
        <f t="shared" ca="1" si="50"/>
        <v>2</v>
      </c>
      <c r="Z123" s="100">
        <f t="shared" si="51"/>
        <v>1737</v>
      </c>
      <c r="AA123" s="105" t="str">
        <f>+VLOOKUP(C123,'Código Licitaciones'!$J$7:$J$31,1,0)</f>
        <v>Aela Generación S.A.</v>
      </c>
      <c r="AB123" s="105" t="str">
        <f t="shared" si="52"/>
        <v>76.489.426-K</v>
      </c>
      <c r="AC123" s="105" t="e">
        <f>+VLOOKUP(E123,'Código Licitaciones'!$K$7:$K$50,1,0)</f>
        <v>#N/A</v>
      </c>
      <c r="AD123" s="105" t="str">
        <f t="shared" si="53"/>
        <v>99.513.400-4</v>
      </c>
      <c r="AE123" s="105" t="str">
        <f>+VLOOKUP(G123,'Código Licitaciones'!$L$7:$L$50,1,0)</f>
        <v>Hualpen 220</v>
      </c>
      <c r="AF123" s="100">
        <f t="shared" si="54"/>
        <v>220</v>
      </c>
      <c r="AG123" s="105" t="str">
        <f>+VLOOKUP(I123,'Código Licitaciones'!$M$7:$M$50,1,0)</f>
        <v>2015/02</v>
      </c>
      <c r="AH123" s="105" t="str">
        <f>+VLOOKUP(J123,'Código Licitaciones'!$N$7:$N$50,1,0)</f>
        <v>BS4B</v>
      </c>
      <c r="AI123" s="105">
        <f t="shared" si="55"/>
        <v>42736</v>
      </c>
      <c r="AJ123" s="105">
        <f t="shared" si="56"/>
        <v>50040</v>
      </c>
      <c r="AK123" s="106" t="str">
        <f ca="1">+VLOOKUP(M123,'Código Barras'!$C$3:$C$1694,1,0)</f>
        <v>SIC-0256</v>
      </c>
      <c r="AL123" s="100">
        <f t="shared" si="57"/>
        <v>0</v>
      </c>
      <c r="AM123" s="100">
        <f t="shared" si="58"/>
        <v>45.150684931506852</v>
      </c>
      <c r="AN123" s="100">
        <f t="shared" si="59"/>
        <v>0</v>
      </c>
      <c r="AO123" s="100">
        <f t="shared" si="60"/>
        <v>-0.58399999999999996</v>
      </c>
      <c r="AP123" s="100">
        <f t="shared" si="61"/>
        <v>-26.367999999999999</v>
      </c>
      <c r="AQ123" s="100">
        <f t="shared" si="62"/>
        <v>45.150684931506852</v>
      </c>
      <c r="AR123" s="100" t="e">
        <f>VLOOKUP(C123&amp;E123&amp;G123&amp;I123&amp;J123,'Código Licitaciones'!$I$8:$I$4158,1,0)</f>
        <v>#N/A</v>
      </c>
    </row>
    <row r="124" spans="2:44" ht="18.75" x14ac:dyDescent="0.3">
      <c r="B124" s="94">
        <v>1737</v>
      </c>
      <c r="C124" s="107" t="s">
        <v>8199</v>
      </c>
      <c r="D124" s="107" t="s">
        <v>8200</v>
      </c>
      <c r="E124" s="107" t="s">
        <v>8211</v>
      </c>
      <c r="F124" s="108" t="s">
        <v>8210</v>
      </c>
      <c r="G124" s="108" t="s">
        <v>35</v>
      </c>
      <c r="H124" s="109">
        <v>220</v>
      </c>
      <c r="I124" s="110" t="s">
        <v>282</v>
      </c>
      <c r="J124" s="110" t="s">
        <v>287</v>
      </c>
      <c r="K124" s="111">
        <v>42736</v>
      </c>
      <c r="L124" s="110">
        <v>50040</v>
      </c>
      <c r="M124" s="109" t="str">
        <f ca="1">OFFSET('Código Barras'!$C$2,MATCH(G124,'Código Barras'!D118:D1809,0),0)</f>
        <v>SIC-0281</v>
      </c>
      <c r="N124" s="112">
        <v>0</v>
      </c>
      <c r="O124" s="109">
        <v>46.804001552068932</v>
      </c>
      <c r="P124" s="109">
        <v>0</v>
      </c>
      <c r="Q124" s="109">
        <v>100.511</v>
      </c>
      <c r="R124" s="109">
        <v>4704.317</v>
      </c>
      <c r="S124" s="109">
        <v>46.804001552068932</v>
      </c>
      <c r="T124" s="109"/>
      <c r="X124" s="92">
        <f t="shared" ca="1" si="50"/>
        <v>2</v>
      </c>
      <c r="Z124" s="100">
        <f t="shared" si="51"/>
        <v>1737</v>
      </c>
      <c r="AA124" s="105" t="str">
        <f>+VLOOKUP(C124,'Código Licitaciones'!$J$7:$J$31,1,0)</f>
        <v>Aela Generación S.A.</v>
      </c>
      <c r="AB124" s="105" t="str">
        <f t="shared" si="52"/>
        <v>76.489.426-K</v>
      </c>
      <c r="AC124" s="105" t="e">
        <f>+VLOOKUP(E124,'Código Licitaciones'!$K$7:$K$50,1,0)</f>
        <v>#N/A</v>
      </c>
      <c r="AD124" s="105" t="str">
        <f t="shared" si="53"/>
        <v>99.513.400-4</v>
      </c>
      <c r="AE124" s="105" t="str">
        <f>+VLOOKUP(G124,'Código Licitaciones'!$L$7:$L$50,1,0)</f>
        <v>Itahue 220</v>
      </c>
      <c r="AF124" s="100">
        <f t="shared" si="54"/>
        <v>220</v>
      </c>
      <c r="AG124" s="105" t="str">
        <f>+VLOOKUP(I124,'Código Licitaciones'!$M$7:$M$50,1,0)</f>
        <v>2015/02</v>
      </c>
      <c r="AH124" s="105" t="str">
        <f>+VLOOKUP(J124,'Código Licitaciones'!$N$7:$N$50,1,0)</f>
        <v>BS4B</v>
      </c>
      <c r="AI124" s="105">
        <f t="shared" si="55"/>
        <v>42736</v>
      </c>
      <c r="AJ124" s="105">
        <f t="shared" si="56"/>
        <v>50040</v>
      </c>
      <c r="AK124" s="106" t="str">
        <f ca="1">+VLOOKUP(M124,'Código Barras'!$C$3:$C$1694,1,0)</f>
        <v>SIC-0281</v>
      </c>
      <c r="AL124" s="100">
        <f t="shared" si="57"/>
        <v>0</v>
      </c>
      <c r="AM124" s="100">
        <f t="shared" si="58"/>
        <v>46.804001552068932</v>
      </c>
      <c r="AN124" s="100">
        <f t="shared" si="59"/>
        <v>0</v>
      </c>
      <c r="AO124" s="100">
        <f t="shared" si="60"/>
        <v>100.511</v>
      </c>
      <c r="AP124" s="100">
        <f t="shared" si="61"/>
        <v>4704.317</v>
      </c>
      <c r="AQ124" s="100">
        <f t="shared" si="62"/>
        <v>46.804001552068932</v>
      </c>
      <c r="AR124" s="100" t="e">
        <f>VLOOKUP(C124&amp;E124&amp;G124&amp;I124&amp;J124,'Código Licitaciones'!$I$8:$I$4158,1,0)</f>
        <v>#N/A</v>
      </c>
    </row>
    <row r="125" spans="2:44" ht="18.75" x14ac:dyDescent="0.3">
      <c r="B125" s="94">
        <v>1737</v>
      </c>
      <c r="C125" s="107" t="s">
        <v>8199</v>
      </c>
      <c r="D125" s="107" t="s">
        <v>8200</v>
      </c>
      <c r="E125" s="107" t="s">
        <v>8211</v>
      </c>
      <c r="F125" s="108" t="s">
        <v>8210</v>
      </c>
      <c r="G125" s="108" t="s">
        <v>80</v>
      </c>
      <c r="H125" s="109">
        <v>220</v>
      </c>
      <c r="I125" s="110" t="s">
        <v>282</v>
      </c>
      <c r="J125" s="110" t="s">
        <v>287</v>
      </c>
      <c r="K125" s="111">
        <v>42736</v>
      </c>
      <c r="L125" s="110">
        <v>50040</v>
      </c>
      <c r="M125" s="109" t="str">
        <f ca="1">OFFSET('Código Barras'!$C$2,MATCH(G125,'Código Barras'!D119:D1810,0),0)</f>
        <v>SIC-0763</v>
      </c>
      <c r="N125" s="112">
        <v>0</v>
      </c>
      <c r="O125" s="109">
        <v>49.682999913851546</v>
      </c>
      <c r="P125" s="109">
        <v>0</v>
      </c>
      <c r="Q125" s="109">
        <v>266.98099999999999</v>
      </c>
      <c r="R125" s="112">
        <v>13264.416999999999</v>
      </c>
      <c r="S125" s="109">
        <v>49.682999913851546</v>
      </c>
      <c r="T125" s="109"/>
      <c r="X125" s="92">
        <f t="shared" ca="1" si="50"/>
        <v>2</v>
      </c>
      <c r="Z125" s="100">
        <f t="shared" si="51"/>
        <v>1737</v>
      </c>
      <c r="AA125" s="105" t="str">
        <f>+VLOOKUP(C125,'Código Licitaciones'!$J$7:$J$31,1,0)</f>
        <v>Aela Generación S.A.</v>
      </c>
      <c r="AB125" s="105" t="str">
        <f t="shared" si="52"/>
        <v>76.489.426-K</v>
      </c>
      <c r="AC125" s="105" t="e">
        <f>+VLOOKUP(E125,'Código Licitaciones'!$K$7:$K$50,1,0)</f>
        <v>#N/A</v>
      </c>
      <c r="AD125" s="105" t="str">
        <f t="shared" si="53"/>
        <v>99.513.400-4</v>
      </c>
      <c r="AE125" s="105" t="str">
        <f>+VLOOKUP(G125,'Código Licitaciones'!$L$7:$L$50,1,0)</f>
        <v>Rapel 220</v>
      </c>
      <c r="AF125" s="100">
        <f t="shared" si="54"/>
        <v>220</v>
      </c>
      <c r="AG125" s="105" t="str">
        <f>+VLOOKUP(I125,'Código Licitaciones'!$M$7:$M$50,1,0)</f>
        <v>2015/02</v>
      </c>
      <c r="AH125" s="105" t="str">
        <f>+VLOOKUP(J125,'Código Licitaciones'!$N$7:$N$50,1,0)</f>
        <v>BS4B</v>
      </c>
      <c r="AI125" s="105">
        <f t="shared" si="55"/>
        <v>42736</v>
      </c>
      <c r="AJ125" s="105">
        <f t="shared" si="56"/>
        <v>50040</v>
      </c>
      <c r="AK125" s="106" t="str">
        <f ca="1">+VLOOKUP(M125,'Código Barras'!$C$3:$C$1694,1,0)</f>
        <v>SIC-0763</v>
      </c>
      <c r="AL125" s="100">
        <f t="shared" si="57"/>
        <v>0</v>
      </c>
      <c r="AM125" s="100">
        <f t="shared" si="58"/>
        <v>49.682999913851546</v>
      </c>
      <c r="AN125" s="100">
        <f t="shared" si="59"/>
        <v>0</v>
      </c>
      <c r="AO125" s="100">
        <f t="shared" si="60"/>
        <v>266.98099999999999</v>
      </c>
      <c r="AP125" s="100">
        <f t="shared" si="61"/>
        <v>13264.416999999999</v>
      </c>
      <c r="AQ125" s="100">
        <f t="shared" si="62"/>
        <v>49.682999913851546</v>
      </c>
      <c r="AR125" s="100" t="e">
        <f>VLOOKUP(C125&amp;E125&amp;G125&amp;I125&amp;J125,'Código Licitaciones'!$I$8:$I$4158,1,0)</f>
        <v>#N/A</v>
      </c>
    </row>
    <row r="126" spans="2:44" ht="18.75" x14ac:dyDescent="0.3">
      <c r="B126" s="94">
        <v>1737</v>
      </c>
      <c r="C126" s="107" t="s">
        <v>8199</v>
      </c>
      <c r="D126" s="107" t="s">
        <v>8200</v>
      </c>
      <c r="E126" s="107" t="s">
        <v>8211</v>
      </c>
      <c r="F126" s="108" t="s">
        <v>8210</v>
      </c>
      <c r="G126" s="108" t="s">
        <v>73</v>
      </c>
      <c r="H126" s="109">
        <v>220</v>
      </c>
      <c r="I126" s="110" t="s">
        <v>282</v>
      </c>
      <c r="J126" s="110" t="s">
        <v>287</v>
      </c>
      <c r="K126" s="111">
        <v>42736</v>
      </c>
      <c r="L126" s="110">
        <v>50040</v>
      </c>
      <c r="M126" s="109" t="str">
        <f ca="1">OFFSET('Código Barras'!$C$2,MATCH(G126,'Código Barras'!D120:D1811,0),0)</f>
        <v>SIC-0059</v>
      </c>
      <c r="N126" s="109">
        <v>0</v>
      </c>
      <c r="O126" s="109">
        <v>48.542338709677423</v>
      </c>
      <c r="P126" s="109">
        <v>0</v>
      </c>
      <c r="Q126" s="109">
        <v>0.99199999999999999</v>
      </c>
      <c r="R126" s="112">
        <v>48.154000000000003</v>
      </c>
      <c r="S126" s="109">
        <v>48.542338709677423</v>
      </c>
      <c r="T126" s="109"/>
      <c r="X126" s="92">
        <f t="shared" ca="1" si="50"/>
        <v>2</v>
      </c>
      <c r="Z126" s="100">
        <f t="shared" si="51"/>
        <v>1737</v>
      </c>
      <c r="AA126" s="105" t="str">
        <f>+VLOOKUP(C126,'Código Licitaciones'!$J$7:$J$31,1,0)</f>
        <v>Aela Generación S.A.</v>
      </c>
      <c r="AB126" s="105" t="str">
        <f t="shared" si="52"/>
        <v>76.489.426-K</v>
      </c>
      <c r="AC126" s="105" t="e">
        <f>+VLOOKUP(E126,'Código Licitaciones'!$K$7:$K$50,1,0)</f>
        <v>#N/A</v>
      </c>
      <c r="AD126" s="105" t="str">
        <f t="shared" si="53"/>
        <v>99.513.400-4</v>
      </c>
      <c r="AE126" s="105" t="str">
        <f>+VLOOKUP(G126,'Código Licitaciones'!$L$7:$L$50,1,0)</f>
        <v>Chena 220</v>
      </c>
      <c r="AF126" s="100">
        <f t="shared" si="54"/>
        <v>220</v>
      </c>
      <c r="AG126" s="105" t="str">
        <f>+VLOOKUP(I126,'Código Licitaciones'!$M$7:$M$50,1,0)</f>
        <v>2015/02</v>
      </c>
      <c r="AH126" s="105" t="str">
        <f>+VLOOKUP(J126,'Código Licitaciones'!$N$7:$N$50,1,0)</f>
        <v>BS4B</v>
      </c>
      <c r="AI126" s="105">
        <f t="shared" si="55"/>
        <v>42736</v>
      </c>
      <c r="AJ126" s="105">
        <f t="shared" si="56"/>
        <v>50040</v>
      </c>
      <c r="AK126" s="106" t="str">
        <f ca="1">+VLOOKUP(M126,'Código Barras'!$C$3:$C$1694,1,0)</f>
        <v>SIC-0059</v>
      </c>
      <c r="AL126" s="100">
        <f t="shared" si="57"/>
        <v>0</v>
      </c>
      <c r="AM126" s="100">
        <f t="shared" si="58"/>
        <v>48.542338709677423</v>
      </c>
      <c r="AN126" s="100">
        <f t="shared" si="59"/>
        <v>0</v>
      </c>
      <c r="AO126" s="100">
        <f t="shared" si="60"/>
        <v>0.99199999999999999</v>
      </c>
      <c r="AP126" s="100">
        <f t="shared" si="61"/>
        <v>48.154000000000003</v>
      </c>
      <c r="AQ126" s="100">
        <f t="shared" si="62"/>
        <v>48.542338709677423</v>
      </c>
      <c r="AR126" s="100" t="e">
        <f>VLOOKUP(C126&amp;E126&amp;G126&amp;I126&amp;J126,'Código Licitaciones'!$I$8:$I$4158,1,0)</f>
        <v>#N/A</v>
      </c>
    </row>
    <row r="127" spans="2:44" ht="18.75" x14ac:dyDescent="0.3">
      <c r="B127" s="94">
        <v>1737</v>
      </c>
      <c r="C127" s="107" t="s">
        <v>8199</v>
      </c>
      <c r="D127" s="107" t="s">
        <v>8200</v>
      </c>
      <c r="E127" s="107" t="s">
        <v>8211</v>
      </c>
      <c r="F127" s="108" t="s">
        <v>8210</v>
      </c>
      <c r="G127" s="108" t="s">
        <v>244</v>
      </c>
      <c r="H127" s="109">
        <v>220</v>
      </c>
      <c r="I127" s="110" t="s">
        <v>282</v>
      </c>
      <c r="J127" s="110" t="s">
        <v>287</v>
      </c>
      <c r="K127" s="111">
        <v>42736</v>
      </c>
      <c r="L127" s="110">
        <v>50040</v>
      </c>
      <c r="M127" s="109" t="str">
        <f ca="1">OFFSET('Código Barras'!$C$2,MATCH(G127,'Código Barras'!D121:D1812,0),0)</f>
        <v>SIC-0505</v>
      </c>
      <c r="N127" s="109">
        <v>0</v>
      </c>
      <c r="O127" s="109">
        <v>49.429002172973149</v>
      </c>
      <c r="P127" s="109">
        <v>0</v>
      </c>
      <c r="Q127" s="109">
        <v>178.09700000000001</v>
      </c>
      <c r="R127" s="112">
        <v>8803.1569999999992</v>
      </c>
      <c r="S127" s="109">
        <v>49.429002172973149</v>
      </c>
      <c r="T127" s="109"/>
      <c r="X127" s="92">
        <f t="shared" ca="1" si="50"/>
        <v>2</v>
      </c>
      <c r="Z127" s="100">
        <f t="shared" si="51"/>
        <v>1737</v>
      </c>
      <c r="AA127" s="105" t="str">
        <f>+VLOOKUP(C127,'Código Licitaciones'!$J$7:$J$31,1,0)</f>
        <v>Aela Generación S.A.</v>
      </c>
      <c r="AB127" s="105" t="str">
        <f t="shared" si="52"/>
        <v>76.489.426-K</v>
      </c>
      <c r="AC127" s="105" t="e">
        <f>+VLOOKUP(E127,'Código Licitaciones'!$K$7:$K$50,1,0)</f>
        <v>#N/A</v>
      </c>
      <c r="AD127" s="105" t="str">
        <f t="shared" si="53"/>
        <v>99.513.400-4</v>
      </c>
      <c r="AE127" s="105" t="str">
        <f>+VLOOKUP(G127,'Código Licitaciones'!$L$7:$L$50,1,0)</f>
        <v>Melipilla 220</v>
      </c>
      <c r="AF127" s="100">
        <f t="shared" si="54"/>
        <v>220</v>
      </c>
      <c r="AG127" s="105" t="str">
        <f>+VLOOKUP(I127,'Código Licitaciones'!$M$7:$M$50,1,0)</f>
        <v>2015/02</v>
      </c>
      <c r="AH127" s="105" t="str">
        <f>+VLOOKUP(J127,'Código Licitaciones'!$N$7:$N$50,1,0)</f>
        <v>BS4B</v>
      </c>
      <c r="AI127" s="105">
        <f t="shared" si="55"/>
        <v>42736</v>
      </c>
      <c r="AJ127" s="105">
        <f t="shared" si="56"/>
        <v>50040</v>
      </c>
      <c r="AK127" s="106" t="str">
        <f ca="1">+VLOOKUP(M127,'Código Barras'!$C$3:$C$1694,1,0)</f>
        <v>SIC-0505</v>
      </c>
      <c r="AL127" s="100">
        <f t="shared" si="57"/>
        <v>0</v>
      </c>
      <c r="AM127" s="100">
        <f t="shared" si="58"/>
        <v>49.429002172973149</v>
      </c>
      <c r="AN127" s="100">
        <f t="shared" si="59"/>
        <v>0</v>
      </c>
      <c r="AO127" s="100">
        <f t="shared" si="60"/>
        <v>178.09700000000001</v>
      </c>
      <c r="AP127" s="100">
        <f t="shared" si="61"/>
        <v>8803.1569999999992</v>
      </c>
      <c r="AQ127" s="100">
        <f t="shared" si="62"/>
        <v>49.429002172973149</v>
      </c>
      <c r="AR127" s="100" t="e">
        <f>VLOOKUP(C127&amp;E127&amp;G127&amp;I127&amp;J127,'Código Licitaciones'!$I$8:$I$4158,1,0)</f>
        <v>#N/A</v>
      </c>
    </row>
    <row r="128" spans="2:44" ht="18.75" x14ac:dyDescent="0.3">
      <c r="B128" s="94">
        <v>1737</v>
      </c>
      <c r="C128" s="107" t="s">
        <v>8199</v>
      </c>
      <c r="D128" s="107" t="s">
        <v>8200</v>
      </c>
      <c r="E128" s="107" t="s">
        <v>8211</v>
      </c>
      <c r="F128" s="108" t="s">
        <v>8210</v>
      </c>
      <c r="G128" s="108" t="s">
        <v>69</v>
      </c>
      <c r="H128" s="109">
        <v>220</v>
      </c>
      <c r="I128" s="110" t="s">
        <v>282</v>
      </c>
      <c r="J128" s="110" t="s">
        <v>287</v>
      </c>
      <c r="K128" s="111">
        <v>42736</v>
      </c>
      <c r="L128" s="110">
        <v>50040</v>
      </c>
      <c r="M128" s="109" t="str">
        <f ca="1">OFFSET('Código Barras'!$C$2,MATCH(G128,'Código Barras'!D122:D1813,0),0)</f>
        <v>SIC-0321</v>
      </c>
      <c r="N128" s="109">
        <v>0</v>
      </c>
      <c r="O128" s="109">
        <v>44.732330827067663</v>
      </c>
      <c r="P128" s="109">
        <v>0</v>
      </c>
      <c r="Q128" s="109">
        <v>-0.66500000000000004</v>
      </c>
      <c r="R128" s="112">
        <v>-29.746999999999996</v>
      </c>
      <c r="S128" s="109">
        <v>44.732330827067663</v>
      </c>
      <c r="T128" s="109"/>
      <c r="X128" s="92">
        <f t="shared" ca="1" si="50"/>
        <v>2</v>
      </c>
      <c r="Z128" s="100">
        <f t="shared" si="51"/>
        <v>1737</v>
      </c>
      <c r="AA128" s="105" t="str">
        <f>+VLOOKUP(C128,'Código Licitaciones'!$J$7:$J$31,1,0)</f>
        <v>Aela Generación S.A.</v>
      </c>
      <c r="AB128" s="105" t="str">
        <f t="shared" si="52"/>
        <v>76.489.426-K</v>
      </c>
      <c r="AC128" s="105" t="e">
        <f>+VLOOKUP(E128,'Código Licitaciones'!$K$7:$K$50,1,0)</f>
        <v>#N/A</v>
      </c>
      <c r="AD128" s="105" t="str">
        <f t="shared" si="53"/>
        <v>99.513.400-4</v>
      </c>
      <c r="AE128" s="105" t="str">
        <f>+VLOOKUP(G128,'Código Licitaciones'!$L$7:$L$50,1,0)</f>
        <v>Lagunillas 220</v>
      </c>
      <c r="AF128" s="100">
        <f t="shared" si="54"/>
        <v>220</v>
      </c>
      <c r="AG128" s="105" t="str">
        <f>+VLOOKUP(I128,'Código Licitaciones'!$M$7:$M$50,1,0)</f>
        <v>2015/02</v>
      </c>
      <c r="AH128" s="105" t="str">
        <f>+VLOOKUP(J128,'Código Licitaciones'!$N$7:$N$50,1,0)</f>
        <v>BS4B</v>
      </c>
      <c r="AI128" s="105">
        <f t="shared" si="55"/>
        <v>42736</v>
      </c>
      <c r="AJ128" s="105">
        <f t="shared" si="56"/>
        <v>50040</v>
      </c>
      <c r="AK128" s="106" t="str">
        <f ca="1">+VLOOKUP(M128,'Código Barras'!$C$3:$C$1694,1,0)</f>
        <v>SIC-0321</v>
      </c>
      <c r="AL128" s="100">
        <f t="shared" si="57"/>
        <v>0</v>
      </c>
      <c r="AM128" s="100">
        <f t="shared" si="58"/>
        <v>44.732330827067663</v>
      </c>
      <c r="AN128" s="100">
        <f t="shared" si="59"/>
        <v>0</v>
      </c>
      <c r="AO128" s="100">
        <f t="shared" si="60"/>
        <v>-0.66500000000000004</v>
      </c>
      <c r="AP128" s="100">
        <f t="shared" si="61"/>
        <v>-29.746999999999996</v>
      </c>
      <c r="AQ128" s="100">
        <f t="shared" si="62"/>
        <v>44.732330827067663</v>
      </c>
      <c r="AR128" s="100" t="e">
        <f>VLOOKUP(C128&amp;E128&amp;G128&amp;I128&amp;J128,'Código Licitaciones'!$I$8:$I$4158,1,0)</f>
        <v>#N/A</v>
      </c>
    </row>
    <row r="129" spans="2:44" ht="18.75" x14ac:dyDescent="0.3">
      <c r="B129" s="94">
        <v>1737</v>
      </c>
      <c r="C129" s="107" t="s">
        <v>8199</v>
      </c>
      <c r="D129" s="107" t="s">
        <v>8200</v>
      </c>
      <c r="E129" s="107" t="s">
        <v>8211</v>
      </c>
      <c r="F129" s="108" t="s">
        <v>8210</v>
      </c>
      <c r="G129" s="108" t="s">
        <v>25</v>
      </c>
      <c r="H129" s="109">
        <v>220</v>
      </c>
      <c r="I129" s="110" t="s">
        <v>282</v>
      </c>
      <c r="J129" s="110" t="s">
        <v>288</v>
      </c>
      <c r="K129" s="111">
        <v>42736</v>
      </c>
      <c r="L129" s="110">
        <v>50040</v>
      </c>
      <c r="M129" s="109" t="str">
        <f ca="1">OFFSET('Código Barras'!$C$2,MATCH(G129,'Código Barras'!D123:D1814,0),0)</f>
        <v>SING-0384</v>
      </c>
      <c r="N129" s="109">
        <v>5078.8770764119599</v>
      </c>
      <c r="O129" s="109">
        <v>47.915003149045702</v>
      </c>
      <c r="P129" s="109">
        <v>0.30099999999999999</v>
      </c>
      <c r="Q129" s="109">
        <v>36.518999999999998</v>
      </c>
      <c r="R129" s="112">
        <v>3278.55</v>
      </c>
      <c r="S129" s="109">
        <v>89.776554670171706</v>
      </c>
      <c r="T129" s="109"/>
      <c r="X129" s="92">
        <f t="shared" ca="1" si="50"/>
        <v>2</v>
      </c>
      <c r="Z129" s="100">
        <f t="shared" si="51"/>
        <v>1737</v>
      </c>
      <c r="AA129" s="105" t="str">
        <f>+VLOOKUP(C129,'Código Licitaciones'!$J$7:$J$31,1,0)</f>
        <v>Aela Generación S.A.</v>
      </c>
      <c r="AB129" s="105" t="str">
        <f t="shared" si="52"/>
        <v>76.489.426-K</v>
      </c>
      <c r="AC129" s="105" t="e">
        <f>+VLOOKUP(E129,'Código Licitaciones'!$K$7:$K$50,1,0)</f>
        <v>#N/A</v>
      </c>
      <c r="AD129" s="105" t="str">
        <f t="shared" si="53"/>
        <v>99.513.400-4</v>
      </c>
      <c r="AE129" s="105" t="str">
        <f>+VLOOKUP(G129,'Código Licitaciones'!$L$7:$L$50,1,0)</f>
        <v>Alto Jahuel 220</v>
      </c>
      <c r="AF129" s="100">
        <f t="shared" si="54"/>
        <v>220</v>
      </c>
      <c r="AG129" s="105" t="str">
        <f>+VLOOKUP(I129,'Código Licitaciones'!$M$7:$M$50,1,0)</f>
        <v>2015/02</v>
      </c>
      <c r="AH129" s="105" t="str">
        <f>+VLOOKUP(J129,'Código Licitaciones'!$N$7:$N$50,1,0)</f>
        <v>BS4C</v>
      </c>
      <c r="AI129" s="105">
        <f t="shared" si="55"/>
        <v>42736</v>
      </c>
      <c r="AJ129" s="105">
        <f t="shared" si="56"/>
        <v>50040</v>
      </c>
      <c r="AK129" s="106" t="str">
        <f ca="1">+VLOOKUP(M129,'Código Barras'!$C$3:$C$1694,1,0)</f>
        <v>SING-0384</v>
      </c>
      <c r="AL129" s="100">
        <f t="shared" si="57"/>
        <v>5078.8770764119599</v>
      </c>
      <c r="AM129" s="100">
        <f t="shared" si="58"/>
        <v>47.915003149045702</v>
      </c>
      <c r="AN129" s="100">
        <f t="shared" si="59"/>
        <v>0.30099999999999999</v>
      </c>
      <c r="AO129" s="100">
        <f t="shared" si="60"/>
        <v>36.518999999999998</v>
      </c>
      <c r="AP129" s="100">
        <f t="shared" si="61"/>
        <v>3278.55</v>
      </c>
      <c r="AQ129" s="100">
        <f t="shared" si="62"/>
        <v>89.776554670171706</v>
      </c>
      <c r="AR129" s="100" t="e">
        <f>VLOOKUP(C129&amp;E129&amp;G129&amp;I129&amp;J129,'Código Licitaciones'!$I$8:$I$4158,1,0)</f>
        <v>#N/A</v>
      </c>
    </row>
    <row r="130" spans="2:44" ht="18.75" x14ac:dyDescent="0.3">
      <c r="B130" s="94">
        <v>1737</v>
      </c>
      <c r="C130" s="107" t="s">
        <v>8199</v>
      </c>
      <c r="D130" s="107" t="s">
        <v>8200</v>
      </c>
      <c r="E130" s="107" t="s">
        <v>8211</v>
      </c>
      <c r="F130" s="108" t="s">
        <v>8210</v>
      </c>
      <c r="G130" s="108" t="s">
        <v>34</v>
      </c>
      <c r="H130" s="109">
        <v>220</v>
      </c>
      <c r="I130" s="110" t="s">
        <v>282</v>
      </c>
      <c r="J130" s="110" t="s">
        <v>288</v>
      </c>
      <c r="K130" s="111">
        <v>42736</v>
      </c>
      <c r="L130" s="110">
        <v>50040</v>
      </c>
      <c r="M130" s="109" t="str">
        <f ca="1">OFFSET('Código Barras'!$C$2,MATCH(G130,'Código Barras'!D124:D1815,0),0)</f>
        <v>SING-0389</v>
      </c>
      <c r="N130" s="109">
        <v>4888.3684210526317</v>
      </c>
      <c r="O130" s="109">
        <v>46.346009641135517</v>
      </c>
      <c r="P130" s="109">
        <v>1.9E-2</v>
      </c>
      <c r="Q130" s="109">
        <v>1.867</v>
      </c>
      <c r="R130" s="112">
        <v>179.40700000000001</v>
      </c>
      <c r="S130" s="109">
        <v>96.093733261917521</v>
      </c>
      <c r="T130" s="109"/>
      <c r="X130" s="92">
        <f t="shared" ca="1" si="50"/>
        <v>2</v>
      </c>
      <c r="Z130" s="100">
        <f t="shared" si="51"/>
        <v>1737</v>
      </c>
      <c r="AA130" s="105" t="str">
        <f>+VLOOKUP(C130,'Código Licitaciones'!$J$7:$J$31,1,0)</f>
        <v>Aela Generación S.A.</v>
      </c>
      <c r="AB130" s="105" t="str">
        <f t="shared" si="52"/>
        <v>76.489.426-K</v>
      </c>
      <c r="AC130" s="105" t="e">
        <f>+VLOOKUP(E130,'Código Licitaciones'!$K$7:$K$50,1,0)</f>
        <v>#N/A</v>
      </c>
      <c r="AD130" s="105" t="str">
        <f t="shared" si="53"/>
        <v>99.513.400-4</v>
      </c>
      <c r="AE130" s="105" t="str">
        <f>+VLOOKUP(G130,'Código Licitaciones'!$L$7:$L$50,1,0)</f>
        <v>Ancoa 220</v>
      </c>
      <c r="AF130" s="100">
        <f t="shared" si="54"/>
        <v>220</v>
      </c>
      <c r="AG130" s="105" t="str">
        <f>+VLOOKUP(I130,'Código Licitaciones'!$M$7:$M$50,1,0)</f>
        <v>2015/02</v>
      </c>
      <c r="AH130" s="105" t="str">
        <f>+VLOOKUP(J130,'Código Licitaciones'!$N$7:$N$50,1,0)</f>
        <v>BS4C</v>
      </c>
      <c r="AI130" s="105">
        <f t="shared" si="55"/>
        <v>42736</v>
      </c>
      <c r="AJ130" s="105">
        <f t="shared" si="56"/>
        <v>50040</v>
      </c>
      <c r="AK130" s="106" t="str">
        <f ca="1">+VLOOKUP(M130,'Código Barras'!$C$3:$C$1694,1,0)</f>
        <v>SING-0389</v>
      </c>
      <c r="AL130" s="100">
        <f t="shared" si="57"/>
        <v>4888.3684210526317</v>
      </c>
      <c r="AM130" s="100">
        <f t="shared" si="58"/>
        <v>46.346009641135517</v>
      </c>
      <c r="AN130" s="100">
        <f t="shared" si="59"/>
        <v>1.9E-2</v>
      </c>
      <c r="AO130" s="100">
        <f t="shared" si="60"/>
        <v>1.867</v>
      </c>
      <c r="AP130" s="100">
        <f t="shared" si="61"/>
        <v>179.40700000000001</v>
      </c>
      <c r="AQ130" s="100">
        <f t="shared" si="62"/>
        <v>96.093733261917521</v>
      </c>
      <c r="AR130" s="100" t="e">
        <f>VLOOKUP(C130&amp;E130&amp;G130&amp;I130&amp;J130,'Código Licitaciones'!$I$8:$I$4158,1,0)</f>
        <v>#N/A</v>
      </c>
    </row>
    <row r="131" spans="2:44" ht="18.75" x14ac:dyDescent="0.3">
      <c r="B131" s="94">
        <v>1737</v>
      </c>
      <c r="C131" s="107" t="s">
        <v>8199</v>
      </c>
      <c r="D131" s="107" t="s">
        <v>8200</v>
      </c>
      <c r="E131" s="107" t="s">
        <v>8211</v>
      </c>
      <c r="F131" s="108" t="s">
        <v>8210</v>
      </c>
      <c r="G131" s="108" t="s">
        <v>28</v>
      </c>
      <c r="H131" s="109">
        <v>220</v>
      </c>
      <c r="I131" s="110" t="s">
        <v>282</v>
      </c>
      <c r="J131" s="110" t="s">
        <v>288</v>
      </c>
      <c r="K131" s="111">
        <v>42736</v>
      </c>
      <c r="L131" s="110">
        <v>50040</v>
      </c>
      <c r="M131" s="109" t="str">
        <f ca="1">OFFSET('Código Barras'!$C$2,MATCH(G131,'Código Barras'!D125:D1816,0),0)</f>
        <v>SIC-0035</v>
      </c>
      <c r="N131" s="109">
        <v>5213.7142857142862</v>
      </c>
      <c r="O131" s="109">
        <v>49.294164037854891</v>
      </c>
      <c r="P131" s="109">
        <v>1.4E-2</v>
      </c>
      <c r="Q131" s="109">
        <v>1.268</v>
      </c>
      <c r="R131" s="112">
        <v>135.49700000000001</v>
      </c>
      <c r="S131" s="109">
        <v>106.85883280757099</v>
      </c>
      <c r="T131" s="109"/>
      <c r="X131" s="92">
        <f t="shared" ca="1" si="50"/>
        <v>2</v>
      </c>
      <c r="Z131" s="100">
        <f t="shared" si="51"/>
        <v>1737</v>
      </c>
      <c r="AA131" s="105" t="str">
        <f>+VLOOKUP(C131,'Código Licitaciones'!$J$7:$J$31,1,0)</f>
        <v>Aela Generación S.A.</v>
      </c>
      <c r="AB131" s="105" t="str">
        <f t="shared" si="52"/>
        <v>76.489.426-K</v>
      </c>
      <c r="AC131" s="105" t="e">
        <f>+VLOOKUP(E131,'Código Licitaciones'!$K$7:$K$50,1,0)</f>
        <v>#N/A</v>
      </c>
      <c r="AD131" s="105" t="str">
        <f t="shared" si="53"/>
        <v>99.513.400-4</v>
      </c>
      <c r="AE131" s="105" t="str">
        <f>+VLOOKUP(G131,'Código Licitaciones'!$L$7:$L$50,1,0)</f>
        <v>Cerro Navia 220</v>
      </c>
      <c r="AF131" s="100">
        <f t="shared" si="54"/>
        <v>220</v>
      </c>
      <c r="AG131" s="105" t="str">
        <f>+VLOOKUP(I131,'Código Licitaciones'!$M$7:$M$50,1,0)</f>
        <v>2015/02</v>
      </c>
      <c r="AH131" s="105" t="str">
        <f>+VLOOKUP(J131,'Código Licitaciones'!$N$7:$N$50,1,0)</f>
        <v>BS4C</v>
      </c>
      <c r="AI131" s="105">
        <f t="shared" si="55"/>
        <v>42736</v>
      </c>
      <c r="AJ131" s="105">
        <f t="shared" si="56"/>
        <v>50040</v>
      </c>
      <c r="AK131" s="106" t="str">
        <f ca="1">+VLOOKUP(M131,'Código Barras'!$C$3:$C$1694,1,0)</f>
        <v>SIC-0035</v>
      </c>
      <c r="AL131" s="100">
        <f t="shared" si="57"/>
        <v>5213.7142857142862</v>
      </c>
      <c r="AM131" s="100">
        <f t="shared" si="58"/>
        <v>49.294164037854891</v>
      </c>
      <c r="AN131" s="100">
        <f t="shared" si="59"/>
        <v>1.4E-2</v>
      </c>
      <c r="AO131" s="100">
        <f t="shared" si="60"/>
        <v>1.268</v>
      </c>
      <c r="AP131" s="100">
        <f t="shared" si="61"/>
        <v>135.49700000000001</v>
      </c>
      <c r="AQ131" s="100">
        <f t="shared" si="62"/>
        <v>106.85883280757099</v>
      </c>
      <c r="AR131" s="100" t="e">
        <f>VLOOKUP(C131&amp;E131&amp;G131&amp;I131&amp;J131,'Código Licitaciones'!$I$8:$I$4158,1,0)</f>
        <v>#N/A</v>
      </c>
    </row>
    <row r="132" spans="2:44" ht="18.75" x14ac:dyDescent="0.3">
      <c r="B132" s="94">
        <v>1737</v>
      </c>
      <c r="C132" s="107" t="s">
        <v>8199</v>
      </c>
      <c r="D132" s="107" t="s">
        <v>8200</v>
      </c>
      <c r="E132" s="107" t="s">
        <v>8211</v>
      </c>
      <c r="F132" s="108" t="s">
        <v>8210</v>
      </c>
      <c r="G132" s="108" t="s">
        <v>46</v>
      </c>
      <c r="H132" s="109">
        <v>220</v>
      </c>
      <c r="I132" s="110" t="s">
        <v>282</v>
      </c>
      <c r="J132" s="110" t="s">
        <v>288</v>
      </c>
      <c r="K132" s="111">
        <v>42736</v>
      </c>
      <c r="L132" s="110">
        <v>50040</v>
      </c>
      <c r="M132" s="109" t="str">
        <f ca="1">OFFSET('Código Barras'!$C$2,MATCH(G132,'Código Barras'!D126:D1817,0),0)</f>
        <v>SIC-0050</v>
      </c>
      <c r="N132" s="109">
        <v>4795.4358407079644</v>
      </c>
      <c r="O132" s="109">
        <v>45.314998758380931</v>
      </c>
      <c r="P132" s="109">
        <v>0.90400000000000003</v>
      </c>
      <c r="Q132" s="109">
        <v>104.702</v>
      </c>
      <c r="R132" s="112">
        <v>9079.6450000000004</v>
      </c>
      <c r="S132" s="109">
        <v>86.71892609501252</v>
      </c>
      <c r="T132" s="109"/>
      <c r="X132" s="92">
        <f t="shared" ca="1" si="50"/>
        <v>2</v>
      </c>
      <c r="Z132" s="100">
        <f t="shared" si="51"/>
        <v>1737</v>
      </c>
      <c r="AA132" s="105" t="str">
        <f>+VLOOKUP(C132,'Código Licitaciones'!$J$7:$J$31,1,0)</f>
        <v>Aela Generación S.A.</v>
      </c>
      <c r="AB132" s="105" t="str">
        <f t="shared" si="52"/>
        <v>76.489.426-K</v>
      </c>
      <c r="AC132" s="105" t="e">
        <f>+VLOOKUP(E132,'Código Licitaciones'!$K$7:$K$50,1,0)</f>
        <v>#N/A</v>
      </c>
      <c r="AD132" s="105" t="str">
        <f t="shared" si="53"/>
        <v>99.513.400-4</v>
      </c>
      <c r="AE132" s="105" t="str">
        <f>+VLOOKUP(G132,'Código Licitaciones'!$L$7:$L$50,1,0)</f>
        <v>Charrua 220</v>
      </c>
      <c r="AF132" s="100">
        <f t="shared" si="54"/>
        <v>220</v>
      </c>
      <c r="AG132" s="105" t="str">
        <f>+VLOOKUP(I132,'Código Licitaciones'!$M$7:$M$50,1,0)</f>
        <v>2015/02</v>
      </c>
      <c r="AH132" s="105" t="str">
        <f>+VLOOKUP(J132,'Código Licitaciones'!$N$7:$N$50,1,0)</f>
        <v>BS4C</v>
      </c>
      <c r="AI132" s="105">
        <f t="shared" si="55"/>
        <v>42736</v>
      </c>
      <c r="AJ132" s="105">
        <f t="shared" si="56"/>
        <v>50040</v>
      </c>
      <c r="AK132" s="106" t="str">
        <f ca="1">+VLOOKUP(M132,'Código Barras'!$C$3:$C$1694,1,0)</f>
        <v>SIC-0050</v>
      </c>
      <c r="AL132" s="100">
        <f t="shared" si="57"/>
        <v>4795.4358407079644</v>
      </c>
      <c r="AM132" s="100">
        <f t="shared" si="58"/>
        <v>45.314998758380931</v>
      </c>
      <c r="AN132" s="100">
        <f t="shared" si="59"/>
        <v>0.90400000000000003</v>
      </c>
      <c r="AO132" s="100">
        <f t="shared" si="60"/>
        <v>104.702</v>
      </c>
      <c r="AP132" s="100">
        <f t="shared" si="61"/>
        <v>9079.6450000000004</v>
      </c>
      <c r="AQ132" s="100">
        <f t="shared" si="62"/>
        <v>86.71892609501252</v>
      </c>
      <c r="AR132" s="100" t="e">
        <f>VLOOKUP(C132&amp;E132&amp;G132&amp;I132&amp;J132,'Código Licitaciones'!$I$8:$I$4158,1,0)</f>
        <v>#N/A</v>
      </c>
    </row>
    <row r="133" spans="2:44" ht="18.75" x14ac:dyDescent="0.3">
      <c r="B133" s="94">
        <v>1737</v>
      </c>
      <c r="C133" s="107" t="s">
        <v>8199</v>
      </c>
      <c r="D133" s="107" t="s">
        <v>8200</v>
      </c>
      <c r="E133" s="107" t="s">
        <v>8211</v>
      </c>
      <c r="F133" s="108" t="s">
        <v>8210</v>
      </c>
      <c r="G133" s="108" t="s">
        <v>29</v>
      </c>
      <c r="H133" s="109">
        <v>220</v>
      </c>
      <c r="I133" s="110" t="s">
        <v>282</v>
      </c>
      <c r="J133" s="110" t="s">
        <v>288</v>
      </c>
      <c r="K133" s="111">
        <v>42736</v>
      </c>
      <c r="L133" s="110">
        <v>50040</v>
      </c>
      <c r="M133" s="109" t="str">
        <f ca="1">OFFSET('Código Barras'!$C$2,MATCH(G133,'Código Barras'!D127:D1818,0),0)</f>
        <v>SIC-0663</v>
      </c>
      <c r="N133" s="109">
        <v>5248.5</v>
      </c>
      <c r="O133" s="109">
        <v>49.801204819277103</v>
      </c>
      <c r="P133" s="109">
        <v>4.0000000000000001E-3</v>
      </c>
      <c r="Q133" s="109">
        <v>0.33200000000000002</v>
      </c>
      <c r="R133" s="112">
        <v>37.527999999999999</v>
      </c>
      <c r="S133" s="109">
        <v>113.03614457831324</v>
      </c>
      <c r="T133" s="109"/>
      <c r="X133" s="92">
        <f t="shared" ca="1" si="50"/>
        <v>2</v>
      </c>
      <c r="Z133" s="100">
        <f t="shared" si="51"/>
        <v>1737</v>
      </c>
      <c r="AA133" s="105" t="str">
        <f>+VLOOKUP(C133,'Código Licitaciones'!$J$7:$J$31,1,0)</f>
        <v>Aela Generación S.A.</v>
      </c>
      <c r="AB133" s="105" t="str">
        <f t="shared" si="52"/>
        <v>76.489.426-K</v>
      </c>
      <c r="AC133" s="105" t="e">
        <f>+VLOOKUP(E133,'Código Licitaciones'!$K$7:$K$50,1,0)</f>
        <v>#N/A</v>
      </c>
      <c r="AD133" s="105" t="str">
        <f t="shared" si="53"/>
        <v>99.513.400-4</v>
      </c>
      <c r="AE133" s="105" t="str">
        <f>+VLOOKUP(G133,'Código Licitaciones'!$L$7:$L$50,1,0)</f>
        <v>Polpaico 220</v>
      </c>
      <c r="AF133" s="100">
        <f t="shared" si="54"/>
        <v>220</v>
      </c>
      <c r="AG133" s="105" t="str">
        <f>+VLOOKUP(I133,'Código Licitaciones'!$M$7:$M$50,1,0)</f>
        <v>2015/02</v>
      </c>
      <c r="AH133" s="105" t="str">
        <f>+VLOOKUP(J133,'Código Licitaciones'!$N$7:$N$50,1,0)</f>
        <v>BS4C</v>
      </c>
      <c r="AI133" s="105">
        <f t="shared" si="55"/>
        <v>42736</v>
      </c>
      <c r="AJ133" s="105">
        <f t="shared" si="56"/>
        <v>50040</v>
      </c>
      <c r="AK133" s="106" t="str">
        <f ca="1">+VLOOKUP(M133,'Código Barras'!$C$3:$C$1694,1,0)</f>
        <v>SIC-0663</v>
      </c>
      <c r="AL133" s="100">
        <f t="shared" si="57"/>
        <v>5248.5</v>
      </c>
      <c r="AM133" s="100">
        <f t="shared" si="58"/>
        <v>49.801204819277103</v>
      </c>
      <c r="AN133" s="100">
        <f t="shared" si="59"/>
        <v>4.0000000000000001E-3</v>
      </c>
      <c r="AO133" s="100">
        <f t="shared" si="60"/>
        <v>0.33200000000000002</v>
      </c>
      <c r="AP133" s="100">
        <f t="shared" si="61"/>
        <v>37.527999999999999</v>
      </c>
      <c r="AQ133" s="100">
        <f t="shared" si="62"/>
        <v>113.03614457831324</v>
      </c>
      <c r="AR133" s="100" t="e">
        <f>VLOOKUP(C133&amp;E133&amp;G133&amp;I133&amp;J133,'Código Licitaciones'!$I$8:$I$4158,1,0)</f>
        <v>#N/A</v>
      </c>
    </row>
    <row r="134" spans="2:44" ht="18.75" x14ac:dyDescent="0.3">
      <c r="B134" s="94">
        <v>1737</v>
      </c>
      <c r="C134" s="107" t="s">
        <v>8199</v>
      </c>
      <c r="D134" s="107" t="s">
        <v>8200</v>
      </c>
      <c r="E134" s="107" t="s">
        <v>8211</v>
      </c>
      <c r="F134" s="108" t="s">
        <v>8210</v>
      </c>
      <c r="G134" s="108" t="s">
        <v>30</v>
      </c>
      <c r="H134" s="109">
        <v>220</v>
      </c>
      <c r="I134" s="110" t="s">
        <v>282</v>
      </c>
      <c r="J134" s="110" t="s">
        <v>288</v>
      </c>
      <c r="K134" s="111">
        <v>42736</v>
      </c>
      <c r="L134" s="110">
        <v>50040</v>
      </c>
      <c r="M134" s="109" t="str">
        <f ca="1">OFFSET('Código Barras'!$C$2,MATCH(G134,'Código Barras'!D128:D1819,0),0)</f>
        <v>SIC-0725</v>
      </c>
      <c r="N134" s="109">
        <v>0</v>
      </c>
      <c r="O134" s="109">
        <v>49.8</v>
      </c>
      <c r="P134" s="109">
        <v>0</v>
      </c>
      <c r="Q134" s="109">
        <v>5.0000000000000001E-3</v>
      </c>
      <c r="R134" s="112">
        <v>0.249</v>
      </c>
      <c r="S134" s="109">
        <v>49.8</v>
      </c>
      <c r="T134" s="109"/>
      <c r="X134" s="92">
        <f t="shared" ca="1" si="50"/>
        <v>2</v>
      </c>
      <c r="Z134" s="100">
        <f t="shared" si="51"/>
        <v>1737</v>
      </c>
      <c r="AA134" s="105" t="str">
        <f>+VLOOKUP(C134,'Código Licitaciones'!$J$7:$J$31,1,0)</f>
        <v>Aela Generación S.A.</v>
      </c>
      <c r="AB134" s="105" t="str">
        <f t="shared" si="52"/>
        <v>76.489.426-K</v>
      </c>
      <c r="AC134" s="105" t="e">
        <f>+VLOOKUP(E134,'Código Licitaciones'!$K$7:$K$50,1,0)</f>
        <v>#N/A</v>
      </c>
      <c r="AD134" s="105" t="str">
        <f t="shared" si="53"/>
        <v>99.513.400-4</v>
      </c>
      <c r="AE134" s="105" t="str">
        <f>+VLOOKUP(G134,'Código Licitaciones'!$L$7:$L$50,1,0)</f>
        <v>Quillota 220</v>
      </c>
      <c r="AF134" s="100">
        <f t="shared" si="54"/>
        <v>220</v>
      </c>
      <c r="AG134" s="105" t="str">
        <f>+VLOOKUP(I134,'Código Licitaciones'!$M$7:$M$50,1,0)</f>
        <v>2015/02</v>
      </c>
      <c r="AH134" s="105" t="str">
        <f>+VLOOKUP(J134,'Código Licitaciones'!$N$7:$N$50,1,0)</f>
        <v>BS4C</v>
      </c>
      <c r="AI134" s="105">
        <f t="shared" si="55"/>
        <v>42736</v>
      </c>
      <c r="AJ134" s="105">
        <f t="shared" si="56"/>
        <v>50040</v>
      </c>
      <c r="AK134" s="106" t="str">
        <f ca="1">+VLOOKUP(M134,'Código Barras'!$C$3:$C$1694,1,0)</f>
        <v>SIC-0725</v>
      </c>
      <c r="AL134" s="100">
        <f t="shared" si="57"/>
        <v>0</v>
      </c>
      <c r="AM134" s="100">
        <f t="shared" si="58"/>
        <v>49.8</v>
      </c>
      <c r="AN134" s="100">
        <f t="shared" si="59"/>
        <v>0</v>
      </c>
      <c r="AO134" s="100">
        <f t="shared" si="60"/>
        <v>5.0000000000000001E-3</v>
      </c>
      <c r="AP134" s="100">
        <f t="shared" si="61"/>
        <v>0.249</v>
      </c>
      <c r="AQ134" s="100">
        <f t="shared" si="62"/>
        <v>49.8</v>
      </c>
      <c r="AR134" s="100" t="e">
        <f>VLOOKUP(C134&amp;E134&amp;G134&amp;I134&amp;J134,'Código Licitaciones'!$I$8:$I$4158,1,0)</f>
        <v>#N/A</v>
      </c>
    </row>
    <row r="135" spans="2:44" ht="18.75" x14ac:dyDescent="0.3">
      <c r="B135" s="94">
        <v>1737</v>
      </c>
      <c r="C135" s="107" t="s">
        <v>8199</v>
      </c>
      <c r="D135" s="107" t="s">
        <v>8200</v>
      </c>
      <c r="E135" s="107" t="s">
        <v>8211</v>
      </c>
      <c r="F135" s="108" t="s">
        <v>8210</v>
      </c>
      <c r="G135" s="108" t="s">
        <v>68</v>
      </c>
      <c r="H135" s="109">
        <v>220</v>
      </c>
      <c r="I135" s="110" t="s">
        <v>282</v>
      </c>
      <c r="J135" s="110" t="s">
        <v>288</v>
      </c>
      <c r="K135" s="111">
        <v>42736</v>
      </c>
      <c r="L135" s="110">
        <v>50040</v>
      </c>
      <c r="M135" s="109" t="str">
        <f ca="1">OFFSET('Código Barras'!$C$2,MATCH(G135,'Código Barras'!D129:D1820,0),0)</f>
        <v>SIC-0244</v>
      </c>
      <c r="N135" s="109">
        <v>4823.2999999999993</v>
      </c>
      <c r="O135" s="109">
        <v>45.166666666666671</v>
      </c>
      <c r="P135" s="109">
        <v>0.01</v>
      </c>
      <c r="Q135" s="109">
        <v>-1.2E-2</v>
      </c>
      <c r="R135" s="112">
        <v>47.690999999999995</v>
      </c>
      <c r="S135" s="109">
        <v>-3974.2499999999995</v>
      </c>
      <c r="T135" s="109"/>
      <c r="X135" s="92">
        <f t="shared" ca="1" si="50"/>
        <v>2</v>
      </c>
      <c r="Z135" s="100">
        <f t="shared" si="51"/>
        <v>1737</v>
      </c>
      <c r="AA135" s="105" t="str">
        <f>+VLOOKUP(C135,'Código Licitaciones'!$J$7:$J$31,1,0)</f>
        <v>Aela Generación S.A.</v>
      </c>
      <c r="AB135" s="105" t="str">
        <f t="shared" si="52"/>
        <v>76.489.426-K</v>
      </c>
      <c r="AC135" s="105" t="e">
        <f>+VLOOKUP(E135,'Código Licitaciones'!$K$7:$K$50,1,0)</f>
        <v>#N/A</v>
      </c>
      <c r="AD135" s="105" t="str">
        <f t="shared" si="53"/>
        <v>99.513.400-4</v>
      </c>
      <c r="AE135" s="105" t="str">
        <f>+VLOOKUP(G135,'Código Licitaciones'!$L$7:$L$50,1,0)</f>
        <v>Hualpen 220</v>
      </c>
      <c r="AF135" s="100">
        <f t="shared" si="54"/>
        <v>220</v>
      </c>
      <c r="AG135" s="105" t="str">
        <f>+VLOOKUP(I135,'Código Licitaciones'!$M$7:$M$50,1,0)</f>
        <v>2015/02</v>
      </c>
      <c r="AH135" s="105" t="str">
        <f>+VLOOKUP(J135,'Código Licitaciones'!$N$7:$N$50,1,0)</f>
        <v>BS4C</v>
      </c>
      <c r="AI135" s="105">
        <f t="shared" si="55"/>
        <v>42736</v>
      </c>
      <c r="AJ135" s="105">
        <f t="shared" si="56"/>
        <v>50040</v>
      </c>
      <c r="AK135" s="106" t="str">
        <f ca="1">+VLOOKUP(M135,'Código Barras'!$C$3:$C$1694,1,0)</f>
        <v>SIC-0244</v>
      </c>
      <c r="AL135" s="100">
        <f t="shared" si="57"/>
        <v>4823.2999999999993</v>
      </c>
      <c r="AM135" s="100">
        <f t="shared" si="58"/>
        <v>45.166666666666671</v>
      </c>
      <c r="AN135" s="100">
        <f t="shared" si="59"/>
        <v>0.01</v>
      </c>
      <c r="AO135" s="100">
        <f t="shared" si="60"/>
        <v>-1.2E-2</v>
      </c>
      <c r="AP135" s="100">
        <f t="shared" si="61"/>
        <v>47.690999999999995</v>
      </c>
      <c r="AQ135" s="100">
        <f t="shared" si="62"/>
        <v>-3974.2499999999995</v>
      </c>
      <c r="AR135" s="100" t="e">
        <f>VLOOKUP(C135&amp;E135&amp;G135&amp;I135&amp;J135,'Código Licitaciones'!$I$8:$I$4158,1,0)</f>
        <v>#N/A</v>
      </c>
    </row>
    <row r="136" spans="2:44" ht="18.75" x14ac:dyDescent="0.3">
      <c r="B136" s="94">
        <v>1737</v>
      </c>
      <c r="C136" s="107" t="s">
        <v>8199</v>
      </c>
      <c r="D136" s="107" t="s">
        <v>8200</v>
      </c>
      <c r="E136" s="107" t="s">
        <v>8211</v>
      </c>
      <c r="F136" s="108" t="s">
        <v>8210</v>
      </c>
      <c r="G136" s="108" t="s">
        <v>35</v>
      </c>
      <c r="H136" s="109">
        <v>220</v>
      </c>
      <c r="I136" s="110" t="s">
        <v>282</v>
      </c>
      <c r="J136" s="110" t="s">
        <v>288</v>
      </c>
      <c r="K136" s="111">
        <v>42736</v>
      </c>
      <c r="L136" s="110">
        <v>50040</v>
      </c>
      <c r="M136" s="109" t="str">
        <f ca="1">OFFSET('Código Barras'!$C$2,MATCH(G136,'Código Barras'!D130:D1821,0),0)</f>
        <v>SIC-0269</v>
      </c>
      <c r="N136" s="109">
        <v>4886.7972665148063</v>
      </c>
      <c r="O136" s="109">
        <v>46.804001127078045</v>
      </c>
      <c r="P136" s="109">
        <v>0.439</v>
      </c>
      <c r="Q136" s="109">
        <v>53.234999999999999</v>
      </c>
      <c r="R136" s="109">
        <v>4636.915</v>
      </c>
      <c r="S136" s="109">
        <v>87.102751948905791</v>
      </c>
      <c r="T136" s="109"/>
      <c r="X136" s="92">
        <f t="shared" ca="1" si="50"/>
        <v>2</v>
      </c>
      <c r="Z136" s="100">
        <f t="shared" si="51"/>
        <v>1737</v>
      </c>
      <c r="AA136" s="105" t="str">
        <f>+VLOOKUP(C136,'Código Licitaciones'!$J$7:$J$31,1,0)</f>
        <v>Aela Generación S.A.</v>
      </c>
      <c r="AB136" s="105" t="str">
        <f t="shared" si="52"/>
        <v>76.489.426-K</v>
      </c>
      <c r="AC136" s="105" t="e">
        <f>+VLOOKUP(E136,'Código Licitaciones'!$K$7:$K$50,1,0)</f>
        <v>#N/A</v>
      </c>
      <c r="AD136" s="105" t="str">
        <f t="shared" si="53"/>
        <v>99.513.400-4</v>
      </c>
      <c r="AE136" s="105" t="str">
        <f>+VLOOKUP(G136,'Código Licitaciones'!$L$7:$L$50,1,0)</f>
        <v>Itahue 220</v>
      </c>
      <c r="AF136" s="100">
        <f t="shared" si="54"/>
        <v>220</v>
      </c>
      <c r="AG136" s="105" t="str">
        <f>+VLOOKUP(I136,'Código Licitaciones'!$M$7:$M$50,1,0)</f>
        <v>2015/02</v>
      </c>
      <c r="AH136" s="105" t="str">
        <f>+VLOOKUP(J136,'Código Licitaciones'!$N$7:$N$50,1,0)</f>
        <v>BS4C</v>
      </c>
      <c r="AI136" s="105">
        <f t="shared" si="55"/>
        <v>42736</v>
      </c>
      <c r="AJ136" s="105">
        <f t="shared" si="56"/>
        <v>50040</v>
      </c>
      <c r="AK136" s="106" t="str">
        <f ca="1">+VLOOKUP(M136,'Código Barras'!$C$3:$C$1694,1,0)</f>
        <v>SIC-0269</v>
      </c>
      <c r="AL136" s="100">
        <f t="shared" si="57"/>
        <v>4886.7972665148063</v>
      </c>
      <c r="AM136" s="100">
        <f t="shared" si="58"/>
        <v>46.804001127078045</v>
      </c>
      <c r="AN136" s="100">
        <f t="shared" si="59"/>
        <v>0.439</v>
      </c>
      <c r="AO136" s="100">
        <f t="shared" si="60"/>
        <v>53.234999999999999</v>
      </c>
      <c r="AP136" s="100">
        <f t="shared" si="61"/>
        <v>4636.915</v>
      </c>
      <c r="AQ136" s="100">
        <f t="shared" si="62"/>
        <v>87.102751948905791</v>
      </c>
      <c r="AR136" s="100" t="e">
        <f>VLOOKUP(C136&amp;E136&amp;G136&amp;I136&amp;J136,'Código Licitaciones'!$I$8:$I$4158,1,0)</f>
        <v>#N/A</v>
      </c>
    </row>
    <row r="137" spans="2:44" ht="18.75" x14ac:dyDescent="0.3">
      <c r="B137" s="94">
        <v>1737</v>
      </c>
      <c r="C137" s="107" t="s">
        <v>8199</v>
      </c>
      <c r="D137" s="107" t="s">
        <v>8200</v>
      </c>
      <c r="E137" s="107" t="s">
        <v>8211</v>
      </c>
      <c r="F137" s="108" t="s">
        <v>8210</v>
      </c>
      <c r="G137" s="108" t="s">
        <v>80</v>
      </c>
      <c r="H137" s="109">
        <v>220</v>
      </c>
      <c r="I137" s="110" t="s">
        <v>282</v>
      </c>
      <c r="J137" s="110" t="s">
        <v>288</v>
      </c>
      <c r="K137" s="111">
        <v>42736</v>
      </c>
      <c r="L137" s="110">
        <v>50040</v>
      </c>
      <c r="M137" s="109" t="str">
        <f ca="1">OFFSET('Código Barras'!$C$2,MATCH(G137,'Código Barras'!D131:D1822,0),0)</f>
        <v>SIC-0751</v>
      </c>
      <c r="N137" s="109">
        <v>5121.3594232749747</v>
      </c>
      <c r="O137" s="109">
        <v>49.683001388087398</v>
      </c>
      <c r="P137" s="109">
        <v>0.97099999999999997</v>
      </c>
      <c r="Q137" s="109">
        <v>128.23400000000001</v>
      </c>
      <c r="R137" s="112">
        <v>11343.89</v>
      </c>
      <c r="S137" s="109">
        <v>88.462420262956769</v>
      </c>
      <c r="T137" s="109"/>
      <c r="X137" s="92">
        <f t="shared" ca="1" si="50"/>
        <v>2</v>
      </c>
      <c r="Z137" s="100">
        <f t="shared" si="51"/>
        <v>1737</v>
      </c>
      <c r="AA137" s="105" t="str">
        <f>+VLOOKUP(C137,'Código Licitaciones'!$J$7:$J$31,1,0)</f>
        <v>Aela Generación S.A.</v>
      </c>
      <c r="AB137" s="105" t="str">
        <f t="shared" si="52"/>
        <v>76.489.426-K</v>
      </c>
      <c r="AC137" s="105" t="e">
        <f>+VLOOKUP(E137,'Código Licitaciones'!$K$7:$K$50,1,0)</f>
        <v>#N/A</v>
      </c>
      <c r="AD137" s="105" t="str">
        <f t="shared" si="53"/>
        <v>99.513.400-4</v>
      </c>
      <c r="AE137" s="105" t="str">
        <f>+VLOOKUP(G137,'Código Licitaciones'!$L$7:$L$50,1,0)</f>
        <v>Rapel 220</v>
      </c>
      <c r="AF137" s="100">
        <f t="shared" si="54"/>
        <v>220</v>
      </c>
      <c r="AG137" s="105" t="str">
        <f>+VLOOKUP(I137,'Código Licitaciones'!$M$7:$M$50,1,0)</f>
        <v>2015/02</v>
      </c>
      <c r="AH137" s="105" t="str">
        <f>+VLOOKUP(J137,'Código Licitaciones'!$N$7:$N$50,1,0)</f>
        <v>BS4C</v>
      </c>
      <c r="AI137" s="105">
        <f t="shared" si="55"/>
        <v>42736</v>
      </c>
      <c r="AJ137" s="105">
        <f t="shared" si="56"/>
        <v>50040</v>
      </c>
      <c r="AK137" s="106" t="str">
        <f ca="1">+VLOOKUP(M137,'Código Barras'!$C$3:$C$1694,1,0)</f>
        <v>SIC-0751</v>
      </c>
      <c r="AL137" s="100">
        <f t="shared" si="57"/>
        <v>5121.3594232749747</v>
      </c>
      <c r="AM137" s="100">
        <f t="shared" si="58"/>
        <v>49.683001388087398</v>
      </c>
      <c r="AN137" s="100">
        <f t="shared" si="59"/>
        <v>0.97099999999999997</v>
      </c>
      <c r="AO137" s="100">
        <f t="shared" si="60"/>
        <v>128.23400000000001</v>
      </c>
      <c r="AP137" s="100">
        <f t="shared" si="61"/>
        <v>11343.89</v>
      </c>
      <c r="AQ137" s="100">
        <f t="shared" si="62"/>
        <v>88.462420262956769</v>
      </c>
      <c r="AR137" s="100" t="e">
        <f>VLOOKUP(C137&amp;E137&amp;G137&amp;I137&amp;J137,'Código Licitaciones'!$I$8:$I$4158,1,0)</f>
        <v>#N/A</v>
      </c>
    </row>
    <row r="138" spans="2:44" ht="18.75" x14ac:dyDescent="0.3">
      <c r="B138" s="94">
        <v>1737</v>
      </c>
      <c r="C138" s="107" t="s">
        <v>8199</v>
      </c>
      <c r="D138" s="107" t="s">
        <v>8200</v>
      </c>
      <c r="E138" s="107" t="s">
        <v>8211</v>
      </c>
      <c r="F138" s="108" t="s">
        <v>8210</v>
      </c>
      <c r="G138" s="108" t="s">
        <v>73</v>
      </c>
      <c r="H138" s="109">
        <v>220</v>
      </c>
      <c r="I138" s="110" t="s">
        <v>282</v>
      </c>
      <c r="J138" s="110" t="s">
        <v>288</v>
      </c>
      <c r="K138" s="111">
        <v>42736</v>
      </c>
      <c r="L138" s="110">
        <v>50040</v>
      </c>
      <c r="M138" s="109" t="str">
        <f ca="1">OFFSET('Código Barras'!$C$2,MATCH(G138,'Código Barras'!D132:D1823,0),0)</f>
        <v>SIC-0047</v>
      </c>
      <c r="N138" s="109">
        <v>5164.333333333333</v>
      </c>
      <c r="O138" s="109">
        <v>48.54225352112676</v>
      </c>
      <c r="P138" s="109">
        <v>6.0000000000000001E-3</v>
      </c>
      <c r="Q138" s="112">
        <v>0.56799999999999995</v>
      </c>
      <c r="R138" s="112">
        <v>58.557999999999993</v>
      </c>
      <c r="S138" s="109">
        <v>103.0950704225352</v>
      </c>
      <c r="T138" s="109"/>
      <c r="X138" s="92">
        <f t="shared" ca="1" si="50"/>
        <v>2</v>
      </c>
      <c r="Z138" s="100">
        <f t="shared" si="51"/>
        <v>1737</v>
      </c>
      <c r="AA138" s="105" t="str">
        <f>+VLOOKUP(C138,'Código Licitaciones'!$J$7:$J$31,1,0)</f>
        <v>Aela Generación S.A.</v>
      </c>
      <c r="AB138" s="105" t="str">
        <f t="shared" si="52"/>
        <v>76.489.426-K</v>
      </c>
      <c r="AC138" s="105" t="e">
        <f>+VLOOKUP(E138,'Código Licitaciones'!$K$7:$K$50,1,0)</f>
        <v>#N/A</v>
      </c>
      <c r="AD138" s="105" t="str">
        <f t="shared" si="53"/>
        <v>99.513.400-4</v>
      </c>
      <c r="AE138" s="105" t="str">
        <f>+VLOOKUP(G138,'Código Licitaciones'!$L$7:$L$50,1,0)</f>
        <v>Chena 220</v>
      </c>
      <c r="AF138" s="100">
        <f t="shared" si="54"/>
        <v>220</v>
      </c>
      <c r="AG138" s="105" t="str">
        <f>+VLOOKUP(I138,'Código Licitaciones'!$M$7:$M$50,1,0)</f>
        <v>2015/02</v>
      </c>
      <c r="AH138" s="105" t="str">
        <f>+VLOOKUP(J138,'Código Licitaciones'!$N$7:$N$50,1,0)</f>
        <v>BS4C</v>
      </c>
      <c r="AI138" s="105">
        <f t="shared" si="55"/>
        <v>42736</v>
      </c>
      <c r="AJ138" s="105">
        <f t="shared" si="56"/>
        <v>50040</v>
      </c>
      <c r="AK138" s="106" t="str">
        <f ca="1">+VLOOKUP(M138,'Código Barras'!$C$3:$C$1694,1,0)</f>
        <v>SIC-0047</v>
      </c>
      <c r="AL138" s="100">
        <f t="shared" si="57"/>
        <v>5164.333333333333</v>
      </c>
      <c r="AM138" s="100">
        <f t="shared" si="58"/>
        <v>48.54225352112676</v>
      </c>
      <c r="AN138" s="100">
        <f t="shared" si="59"/>
        <v>6.0000000000000001E-3</v>
      </c>
      <c r="AO138" s="100">
        <f t="shared" si="60"/>
        <v>0.56799999999999995</v>
      </c>
      <c r="AP138" s="100">
        <f t="shared" si="61"/>
        <v>58.557999999999993</v>
      </c>
      <c r="AQ138" s="100">
        <f t="shared" si="62"/>
        <v>103.0950704225352</v>
      </c>
      <c r="AR138" s="100" t="e">
        <f>VLOOKUP(C138&amp;E138&amp;G138&amp;I138&amp;J138,'Código Licitaciones'!$I$8:$I$4158,1,0)</f>
        <v>#N/A</v>
      </c>
    </row>
    <row r="139" spans="2:44" ht="18.75" x14ac:dyDescent="0.3">
      <c r="B139" s="94">
        <v>1737</v>
      </c>
      <c r="C139" s="107" t="s">
        <v>8199</v>
      </c>
      <c r="D139" s="107" t="s">
        <v>8200</v>
      </c>
      <c r="E139" s="107" t="s">
        <v>8211</v>
      </c>
      <c r="F139" s="108" t="s">
        <v>8210</v>
      </c>
      <c r="G139" s="108" t="s">
        <v>244</v>
      </c>
      <c r="H139" s="109">
        <v>220</v>
      </c>
      <c r="I139" s="110" t="s">
        <v>282</v>
      </c>
      <c r="J139" s="110" t="s">
        <v>288</v>
      </c>
      <c r="K139" s="111">
        <v>42736</v>
      </c>
      <c r="L139" s="110">
        <v>50040</v>
      </c>
      <c r="M139" s="109" t="str">
        <f ca="1">OFFSET('Código Barras'!$C$2,MATCH(G139,'Código Barras'!D133:D1824,0),0)</f>
        <v>SIC-0493</v>
      </c>
      <c r="N139" s="109">
        <v>5192.2040816326526</v>
      </c>
      <c r="O139" s="109">
        <v>49.429003918522156</v>
      </c>
      <c r="P139" s="109">
        <v>0.78400000000000003</v>
      </c>
      <c r="Q139" s="109">
        <v>87.533000000000001</v>
      </c>
      <c r="R139" s="112">
        <v>8397.357</v>
      </c>
      <c r="S139" s="109">
        <v>95.933613608581908</v>
      </c>
      <c r="T139" s="109"/>
      <c r="X139" s="92">
        <f t="shared" ca="1" si="50"/>
        <v>2</v>
      </c>
      <c r="Z139" s="100">
        <f t="shared" si="51"/>
        <v>1737</v>
      </c>
      <c r="AA139" s="105" t="str">
        <f>+VLOOKUP(C139,'Código Licitaciones'!$J$7:$J$31,1,0)</f>
        <v>Aela Generación S.A.</v>
      </c>
      <c r="AB139" s="105" t="str">
        <f t="shared" si="52"/>
        <v>76.489.426-K</v>
      </c>
      <c r="AC139" s="105" t="e">
        <f>+VLOOKUP(E139,'Código Licitaciones'!$K$7:$K$50,1,0)</f>
        <v>#N/A</v>
      </c>
      <c r="AD139" s="105" t="str">
        <f t="shared" si="53"/>
        <v>99.513.400-4</v>
      </c>
      <c r="AE139" s="105" t="str">
        <f>+VLOOKUP(G139,'Código Licitaciones'!$L$7:$L$50,1,0)</f>
        <v>Melipilla 220</v>
      </c>
      <c r="AF139" s="100">
        <f t="shared" si="54"/>
        <v>220</v>
      </c>
      <c r="AG139" s="105" t="str">
        <f>+VLOOKUP(I139,'Código Licitaciones'!$M$7:$M$50,1,0)</f>
        <v>2015/02</v>
      </c>
      <c r="AH139" s="105" t="str">
        <f>+VLOOKUP(J139,'Código Licitaciones'!$N$7:$N$50,1,0)</f>
        <v>BS4C</v>
      </c>
      <c r="AI139" s="105">
        <f t="shared" si="55"/>
        <v>42736</v>
      </c>
      <c r="AJ139" s="105">
        <f t="shared" si="56"/>
        <v>50040</v>
      </c>
      <c r="AK139" s="106" t="str">
        <f ca="1">+VLOOKUP(M139,'Código Barras'!$C$3:$C$1694,1,0)</f>
        <v>SIC-0493</v>
      </c>
      <c r="AL139" s="100">
        <f t="shared" si="57"/>
        <v>5192.2040816326526</v>
      </c>
      <c r="AM139" s="100">
        <f t="shared" si="58"/>
        <v>49.429003918522156</v>
      </c>
      <c r="AN139" s="100">
        <f t="shared" si="59"/>
        <v>0.78400000000000003</v>
      </c>
      <c r="AO139" s="100">
        <f t="shared" si="60"/>
        <v>87.533000000000001</v>
      </c>
      <c r="AP139" s="100">
        <f t="shared" si="61"/>
        <v>8397.357</v>
      </c>
      <c r="AQ139" s="100">
        <f t="shared" si="62"/>
        <v>95.933613608581908</v>
      </c>
      <c r="AR139" s="100" t="e">
        <f>VLOOKUP(C139&amp;E139&amp;G139&amp;I139&amp;J139,'Código Licitaciones'!$I$8:$I$4158,1,0)</f>
        <v>#N/A</v>
      </c>
    </row>
    <row r="140" spans="2:44" ht="18.75" x14ac:dyDescent="0.3">
      <c r="B140" s="94">
        <v>1737</v>
      </c>
      <c r="C140" s="107" t="s">
        <v>8199</v>
      </c>
      <c r="D140" s="107" t="s">
        <v>8200</v>
      </c>
      <c r="E140" s="107" t="s">
        <v>8211</v>
      </c>
      <c r="F140" s="108" t="s">
        <v>8210</v>
      </c>
      <c r="G140" s="108" t="s">
        <v>69</v>
      </c>
      <c r="H140" s="109">
        <v>220</v>
      </c>
      <c r="I140" s="110" t="s">
        <v>282</v>
      </c>
      <c r="J140" s="110" t="s">
        <v>288</v>
      </c>
      <c r="K140" s="111">
        <v>42736</v>
      </c>
      <c r="L140" s="110">
        <v>50040</v>
      </c>
      <c r="M140" s="109" t="str">
        <f ca="1">OFFSET('Código Barras'!$C$2,MATCH(G140,'Código Barras'!D134:D1825,0),0)</f>
        <v>SIC-0309</v>
      </c>
      <c r="N140" s="109">
        <v>4825.916666666667</v>
      </c>
      <c r="O140" s="109">
        <v>44.714285714285715</v>
      </c>
      <c r="P140" s="109">
        <v>1.2E-2</v>
      </c>
      <c r="Q140" s="112">
        <v>-1.4E-2</v>
      </c>
      <c r="R140" s="112">
        <v>57.285000000000004</v>
      </c>
      <c r="S140" s="109">
        <v>-4091.7857142857147</v>
      </c>
      <c r="T140" s="109"/>
      <c r="X140" s="92">
        <f t="shared" ca="1" si="50"/>
        <v>2</v>
      </c>
      <c r="Z140" s="100">
        <f t="shared" si="51"/>
        <v>1737</v>
      </c>
      <c r="AA140" s="105" t="str">
        <f>+VLOOKUP(C140,'Código Licitaciones'!$J$7:$J$31,1,0)</f>
        <v>Aela Generación S.A.</v>
      </c>
      <c r="AB140" s="105" t="str">
        <f t="shared" si="52"/>
        <v>76.489.426-K</v>
      </c>
      <c r="AC140" s="105" t="e">
        <f>+VLOOKUP(E140,'Código Licitaciones'!$K$7:$K$50,1,0)</f>
        <v>#N/A</v>
      </c>
      <c r="AD140" s="105" t="str">
        <f t="shared" si="53"/>
        <v>99.513.400-4</v>
      </c>
      <c r="AE140" s="105" t="str">
        <f>+VLOOKUP(G140,'Código Licitaciones'!$L$7:$L$50,1,0)</f>
        <v>Lagunillas 220</v>
      </c>
      <c r="AF140" s="100">
        <f t="shared" si="54"/>
        <v>220</v>
      </c>
      <c r="AG140" s="105" t="str">
        <f>+VLOOKUP(I140,'Código Licitaciones'!$M$7:$M$50,1,0)</f>
        <v>2015/02</v>
      </c>
      <c r="AH140" s="105" t="str">
        <f>+VLOOKUP(J140,'Código Licitaciones'!$N$7:$N$50,1,0)</f>
        <v>BS4C</v>
      </c>
      <c r="AI140" s="105">
        <f t="shared" si="55"/>
        <v>42736</v>
      </c>
      <c r="AJ140" s="105">
        <f t="shared" si="56"/>
        <v>50040</v>
      </c>
      <c r="AK140" s="106" t="str">
        <f ca="1">+VLOOKUP(M140,'Código Barras'!$C$3:$C$1694,1,0)</f>
        <v>SIC-0309</v>
      </c>
      <c r="AL140" s="100">
        <f t="shared" si="57"/>
        <v>4825.916666666667</v>
      </c>
      <c r="AM140" s="100">
        <f t="shared" si="58"/>
        <v>44.714285714285715</v>
      </c>
      <c r="AN140" s="100">
        <f t="shared" si="59"/>
        <v>1.2E-2</v>
      </c>
      <c r="AO140" s="100">
        <f t="shared" si="60"/>
        <v>-1.4E-2</v>
      </c>
      <c r="AP140" s="100">
        <f t="shared" si="61"/>
        <v>57.285000000000004</v>
      </c>
      <c r="AQ140" s="100">
        <f t="shared" si="62"/>
        <v>-4091.7857142857147</v>
      </c>
      <c r="AR140" s="100" t="e">
        <f>VLOOKUP(C140&amp;E140&amp;G140&amp;I140&amp;J140,'Código Licitaciones'!$I$8:$I$4158,1,0)</f>
        <v>#N/A</v>
      </c>
    </row>
    <row r="141" spans="2:44" ht="18.75" x14ac:dyDescent="0.3">
      <c r="B141" s="94">
        <v>1738</v>
      </c>
      <c r="C141" s="107" t="s">
        <v>8199</v>
      </c>
      <c r="D141" s="107" t="s">
        <v>8200</v>
      </c>
      <c r="E141" s="107" t="s">
        <v>8212</v>
      </c>
      <c r="F141" s="108" t="s">
        <v>8210</v>
      </c>
      <c r="G141" s="108" t="s">
        <v>25</v>
      </c>
      <c r="H141" s="109">
        <v>220</v>
      </c>
      <c r="I141" s="110" t="s">
        <v>282</v>
      </c>
      <c r="J141" s="110" t="s">
        <v>286</v>
      </c>
      <c r="K141" s="111">
        <v>42736</v>
      </c>
      <c r="L141" s="110">
        <v>50040</v>
      </c>
      <c r="M141" s="109" t="str">
        <f ca="1">OFFSET('Código Barras'!$C$2,MATCH(G141,'Código Barras'!D135:D1826,0),0)</f>
        <v>SING-0372</v>
      </c>
      <c r="N141" s="109">
        <v>0</v>
      </c>
      <c r="O141" s="109">
        <v>47.914976365703339</v>
      </c>
      <c r="P141" s="109">
        <v>0</v>
      </c>
      <c r="Q141" s="109">
        <v>16.713000000000001</v>
      </c>
      <c r="R141" s="112">
        <v>800.803</v>
      </c>
      <c r="S141" s="109">
        <v>47.914976365703339</v>
      </c>
      <c r="T141" s="109"/>
      <c r="X141" s="92">
        <f t="shared" ref="X141:X204" ca="1" si="63">SUMPRODUCT(--(ISERROR(Z141:BN141)))</f>
        <v>2</v>
      </c>
      <c r="Z141" s="100">
        <f t="shared" ref="Z141:Z204" si="64">IF(ISNUMBER(B141),B141,1/0)</f>
        <v>1738</v>
      </c>
      <c r="AA141" s="105" t="str">
        <f>+VLOOKUP(C141,'Código Licitaciones'!$J$7:$J$31,1,0)</f>
        <v>Aela Generación S.A.</v>
      </c>
      <c r="AB141" s="105" t="str">
        <f t="shared" ref="AB141:AB204" si="65">+D141</f>
        <v>76.489.426-K</v>
      </c>
      <c r="AC141" s="105" t="e">
        <f>+VLOOKUP(E141,'Código Licitaciones'!$K$7:$K$50,1,0)</f>
        <v>#N/A</v>
      </c>
      <c r="AD141" s="105" t="str">
        <f t="shared" ref="AD141:AD204" si="66">+F141</f>
        <v>99.513.400-4</v>
      </c>
      <c r="AE141" s="105" t="str">
        <f>+VLOOKUP(G141,'Código Licitaciones'!$L$7:$L$50,1,0)</f>
        <v>Alto Jahuel 220</v>
      </c>
      <c r="AF141" s="100">
        <f t="shared" ref="AF141:AF204" si="67">IF(ISNUMBER(H141),H141,1/0)</f>
        <v>220</v>
      </c>
      <c r="AG141" s="105" t="str">
        <f>+VLOOKUP(I141,'Código Licitaciones'!$M$7:$M$50,1,0)</f>
        <v>2015/02</v>
      </c>
      <c r="AH141" s="105" t="str">
        <f>+VLOOKUP(J141,'Código Licitaciones'!$N$7:$N$50,1,0)</f>
        <v>BS4A</v>
      </c>
      <c r="AI141" s="105">
        <f t="shared" ref="AI141:AI204" si="68">+K141</f>
        <v>42736</v>
      </c>
      <c r="AJ141" s="105">
        <f t="shared" ref="AJ141:AJ204" si="69">+L141</f>
        <v>50040</v>
      </c>
      <c r="AK141" s="106" t="str">
        <f ca="1">+VLOOKUP(M141,'Código Barras'!$C$3:$C$1694,1,0)</f>
        <v>SING-0372</v>
      </c>
      <c r="AL141" s="100">
        <f t="shared" ref="AL141:AL204" si="70">IF(ISNUMBER(N141),N141,1/0)</f>
        <v>0</v>
      </c>
      <c r="AM141" s="100">
        <f t="shared" ref="AM141:AM204" si="71">IF(ISNUMBER(O141),O141,1/0)</f>
        <v>47.914976365703339</v>
      </c>
      <c r="AN141" s="100">
        <f t="shared" ref="AN141:AN204" si="72">IF(ISNUMBER(P141),P141,1/0)</f>
        <v>0</v>
      </c>
      <c r="AO141" s="100">
        <f t="shared" ref="AO141:AO204" si="73">IF(ISNUMBER(Q141),Q141,1/0)</f>
        <v>16.713000000000001</v>
      </c>
      <c r="AP141" s="100">
        <f t="shared" ref="AP141:AP204" si="74">IF(ISNUMBER(R141),R141,1/0)</f>
        <v>800.803</v>
      </c>
      <c r="AQ141" s="100">
        <f t="shared" ref="AQ141:AQ204" si="75">IF(ISNUMBER(S141),S141,1/0)</f>
        <v>47.914976365703339</v>
      </c>
      <c r="AR141" s="100" t="e">
        <f>VLOOKUP(C141&amp;E141&amp;G141&amp;I141&amp;J141,'Código Licitaciones'!$I$8:$I$4158,1,0)</f>
        <v>#N/A</v>
      </c>
    </row>
    <row r="142" spans="2:44" ht="18.75" x14ac:dyDescent="0.3">
      <c r="B142" s="94">
        <v>1738</v>
      </c>
      <c r="C142" s="107" t="s">
        <v>8199</v>
      </c>
      <c r="D142" s="107" t="s">
        <v>8200</v>
      </c>
      <c r="E142" s="107" t="s">
        <v>8212</v>
      </c>
      <c r="F142" s="108" t="s">
        <v>8210</v>
      </c>
      <c r="G142" s="108" t="s">
        <v>46</v>
      </c>
      <c r="H142" s="109">
        <v>220</v>
      </c>
      <c r="I142" s="110" t="s">
        <v>282</v>
      </c>
      <c r="J142" s="110" t="s">
        <v>286</v>
      </c>
      <c r="K142" s="111">
        <v>42736</v>
      </c>
      <c r="L142" s="110">
        <v>50040</v>
      </c>
      <c r="M142" s="109" t="str">
        <f ca="1">OFFSET('Código Barras'!$C$2,MATCH(G142,'Código Barras'!D136:D1827,0),0)</f>
        <v>SIC-0040</v>
      </c>
      <c r="N142" s="109">
        <v>0</v>
      </c>
      <c r="O142" s="109">
        <v>45.315019391232816</v>
      </c>
      <c r="P142" s="109">
        <v>0</v>
      </c>
      <c r="Q142" s="109">
        <v>17.018000000000001</v>
      </c>
      <c r="R142" s="112">
        <v>771.17100000000005</v>
      </c>
      <c r="S142" s="109">
        <v>45.315019391232816</v>
      </c>
      <c r="T142" s="109"/>
      <c r="X142" s="92">
        <f t="shared" ca="1" si="63"/>
        <v>2</v>
      </c>
      <c r="Z142" s="100">
        <f t="shared" si="64"/>
        <v>1738</v>
      </c>
      <c r="AA142" s="105" t="str">
        <f>+VLOOKUP(C142,'Código Licitaciones'!$J$7:$J$31,1,0)</f>
        <v>Aela Generación S.A.</v>
      </c>
      <c r="AB142" s="105" t="str">
        <f t="shared" si="65"/>
        <v>76.489.426-K</v>
      </c>
      <c r="AC142" s="105" t="e">
        <f>+VLOOKUP(E142,'Código Licitaciones'!$K$7:$K$50,1,0)</f>
        <v>#N/A</v>
      </c>
      <c r="AD142" s="105" t="str">
        <f t="shared" si="66"/>
        <v>99.513.400-4</v>
      </c>
      <c r="AE142" s="105" t="str">
        <f>+VLOOKUP(G142,'Código Licitaciones'!$L$7:$L$50,1,0)</f>
        <v>Charrua 220</v>
      </c>
      <c r="AF142" s="100">
        <f t="shared" si="67"/>
        <v>220</v>
      </c>
      <c r="AG142" s="105" t="str">
        <f>+VLOOKUP(I142,'Código Licitaciones'!$M$7:$M$50,1,0)</f>
        <v>2015/02</v>
      </c>
      <c r="AH142" s="105" t="str">
        <f>+VLOOKUP(J142,'Código Licitaciones'!$N$7:$N$50,1,0)</f>
        <v>BS4A</v>
      </c>
      <c r="AI142" s="105">
        <f t="shared" si="68"/>
        <v>42736</v>
      </c>
      <c r="AJ142" s="105">
        <f t="shared" si="69"/>
        <v>50040</v>
      </c>
      <c r="AK142" s="106" t="str">
        <f ca="1">+VLOOKUP(M142,'Código Barras'!$C$3:$C$1694,1,0)</f>
        <v>SIC-0040</v>
      </c>
      <c r="AL142" s="100">
        <f t="shared" si="70"/>
        <v>0</v>
      </c>
      <c r="AM142" s="100">
        <f t="shared" si="71"/>
        <v>45.315019391232816</v>
      </c>
      <c r="AN142" s="100">
        <f t="shared" si="72"/>
        <v>0</v>
      </c>
      <c r="AO142" s="100">
        <f t="shared" si="73"/>
        <v>17.018000000000001</v>
      </c>
      <c r="AP142" s="100">
        <f t="shared" si="74"/>
        <v>771.17100000000005</v>
      </c>
      <c r="AQ142" s="100">
        <f t="shared" si="75"/>
        <v>45.315019391232816</v>
      </c>
      <c r="AR142" s="100" t="e">
        <f>VLOOKUP(C142&amp;E142&amp;G142&amp;I142&amp;J142,'Código Licitaciones'!$I$8:$I$4158,1,0)</f>
        <v>#N/A</v>
      </c>
    </row>
    <row r="143" spans="2:44" ht="18.75" x14ac:dyDescent="0.3">
      <c r="B143" s="94">
        <v>1738</v>
      </c>
      <c r="C143" s="107" t="s">
        <v>8199</v>
      </c>
      <c r="D143" s="107" t="s">
        <v>8200</v>
      </c>
      <c r="E143" s="107" t="s">
        <v>8212</v>
      </c>
      <c r="F143" s="108" t="s">
        <v>8210</v>
      </c>
      <c r="G143" s="108" t="s">
        <v>35</v>
      </c>
      <c r="H143" s="109">
        <v>220</v>
      </c>
      <c r="I143" s="110" t="s">
        <v>282</v>
      </c>
      <c r="J143" s="110" t="s">
        <v>286</v>
      </c>
      <c r="K143" s="111">
        <v>42736</v>
      </c>
      <c r="L143" s="110">
        <v>50040</v>
      </c>
      <c r="M143" s="109" t="str">
        <f ca="1">OFFSET('Código Barras'!$C$2,MATCH(G143,'Código Barras'!D137:D1828,0),0)</f>
        <v>SIC-0262</v>
      </c>
      <c r="N143" s="109">
        <v>0</v>
      </c>
      <c r="O143" s="109">
        <v>46.80398658718331</v>
      </c>
      <c r="P143" s="109">
        <v>0</v>
      </c>
      <c r="Q143" s="112">
        <v>26.84</v>
      </c>
      <c r="R143" s="112">
        <v>1256.2190000000001</v>
      </c>
      <c r="S143" s="109">
        <v>46.80398658718331</v>
      </c>
      <c r="T143" s="109"/>
      <c r="X143" s="92">
        <f t="shared" ca="1" si="63"/>
        <v>2</v>
      </c>
      <c r="Z143" s="100">
        <f t="shared" si="64"/>
        <v>1738</v>
      </c>
      <c r="AA143" s="105" t="str">
        <f>+VLOOKUP(C143,'Código Licitaciones'!$J$7:$J$31,1,0)</f>
        <v>Aela Generación S.A.</v>
      </c>
      <c r="AB143" s="105" t="str">
        <f t="shared" si="65"/>
        <v>76.489.426-K</v>
      </c>
      <c r="AC143" s="105" t="e">
        <f>+VLOOKUP(E143,'Código Licitaciones'!$K$7:$K$50,1,0)</f>
        <v>#N/A</v>
      </c>
      <c r="AD143" s="105" t="str">
        <f t="shared" si="66"/>
        <v>99.513.400-4</v>
      </c>
      <c r="AE143" s="105" t="str">
        <f>+VLOOKUP(G143,'Código Licitaciones'!$L$7:$L$50,1,0)</f>
        <v>Itahue 220</v>
      </c>
      <c r="AF143" s="100">
        <f t="shared" si="67"/>
        <v>220</v>
      </c>
      <c r="AG143" s="105" t="str">
        <f>+VLOOKUP(I143,'Código Licitaciones'!$M$7:$M$50,1,0)</f>
        <v>2015/02</v>
      </c>
      <c r="AH143" s="105" t="str">
        <f>+VLOOKUP(J143,'Código Licitaciones'!$N$7:$N$50,1,0)</f>
        <v>BS4A</v>
      </c>
      <c r="AI143" s="105">
        <f t="shared" si="68"/>
        <v>42736</v>
      </c>
      <c r="AJ143" s="105">
        <f t="shared" si="69"/>
        <v>50040</v>
      </c>
      <c r="AK143" s="106" t="str">
        <f ca="1">+VLOOKUP(M143,'Código Barras'!$C$3:$C$1694,1,0)</f>
        <v>SIC-0262</v>
      </c>
      <c r="AL143" s="100">
        <f t="shared" si="70"/>
        <v>0</v>
      </c>
      <c r="AM143" s="100">
        <f t="shared" si="71"/>
        <v>46.80398658718331</v>
      </c>
      <c r="AN143" s="100">
        <f t="shared" si="72"/>
        <v>0</v>
      </c>
      <c r="AO143" s="100">
        <f t="shared" si="73"/>
        <v>26.84</v>
      </c>
      <c r="AP143" s="100">
        <f t="shared" si="74"/>
        <v>1256.2190000000001</v>
      </c>
      <c r="AQ143" s="100">
        <f t="shared" si="75"/>
        <v>46.80398658718331</v>
      </c>
      <c r="AR143" s="100" t="e">
        <f>VLOOKUP(C143&amp;E143&amp;G143&amp;I143&amp;J143,'Código Licitaciones'!$I$8:$I$4158,1,0)</f>
        <v>#N/A</v>
      </c>
    </row>
    <row r="144" spans="2:44" ht="18.75" x14ac:dyDescent="0.3">
      <c r="B144" s="94">
        <v>1738</v>
      </c>
      <c r="C144" s="107" t="s">
        <v>8199</v>
      </c>
      <c r="D144" s="107" t="s">
        <v>8200</v>
      </c>
      <c r="E144" s="107" t="s">
        <v>8212</v>
      </c>
      <c r="F144" s="108" t="s">
        <v>8210</v>
      </c>
      <c r="G144" s="108" t="s">
        <v>80</v>
      </c>
      <c r="H144" s="109">
        <v>220</v>
      </c>
      <c r="I144" s="110" t="s">
        <v>282</v>
      </c>
      <c r="J144" s="110" t="s">
        <v>286</v>
      </c>
      <c r="K144" s="111">
        <v>42736</v>
      </c>
      <c r="L144" s="110">
        <v>50040</v>
      </c>
      <c r="M144" s="109" t="str">
        <f ca="1">OFFSET('Código Barras'!$C$2,MATCH(G144,'Código Barras'!D138:D1829,0),0)</f>
        <v>SIC-0744</v>
      </c>
      <c r="N144" s="109">
        <v>0</v>
      </c>
      <c r="O144" s="109">
        <v>49.68181818181818</v>
      </c>
      <c r="P144" s="109">
        <v>0</v>
      </c>
      <c r="Q144" s="109">
        <v>0.24199999999999999</v>
      </c>
      <c r="R144" s="112">
        <v>12.023</v>
      </c>
      <c r="S144" s="109">
        <v>49.68181818181818</v>
      </c>
      <c r="T144" s="109"/>
      <c r="X144" s="92">
        <f t="shared" ca="1" si="63"/>
        <v>2</v>
      </c>
      <c r="Z144" s="100">
        <f t="shared" si="64"/>
        <v>1738</v>
      </c>
      <c r="AA144" s="105" t="str">
        <f>+VLOOKUP(C144,'Código Licitaciones'!$J$7:$J$31,1,0)</f>
        <v>Aela Generación S.A.</v>
      </c>
      <c r="AB144" s="105" t="str">
        <f t="shared" si="65"/>
        <v>76.489.426-K</v>
      </c>
      <c r="AC144" s="105" t="e">
        <f>+VLOOKUP(E144,'Código Licitaciones'!$K$7:$K$50,1,0)</f>
        <v>#N/A</v>
      </c>
      <c r="AD144" s="105" t="str">
        <f t="shared" si="66"/>
        <v>99.513.400-4</v>
      </c>
      <c r="AE144" s="105" t="str">
        <f>+VLOOKUP(G144,'Código Licitaciones'!$L$7:$L$50,1,0)</f>
        <v>Rapel 220</v>
      </c>
      <c r="AF144" s="100">
        <f t="shared" si="67"/>
        <v>220</v>
      </c>
      <c r="AG144" s="105" t="str">
        <f>+VLOOKUP(I144,'Código Licitaciones'!$M$7:$M$50,1,0)</f>
        <v>2015/02</v>
      </c>
      <c r="AH144" s="105" t="str">
        <f>+VLOOKUP(J144,'Código Licitaciones'!$N$7:$N$50,1,0)</f>
        <v>BS4A</v>
      </c>
      <c r="AI144" s="105">
        <f t="shared" si="68"/>
        <v>42736</v>
      </c>
      <c r="AJ144" s="105">
        <f t="shared" si="69"/>
        <v>50040</v>
      </c>
      <c r="AK144" s="106" t="str">
        <f ca="1">+VLOOKUP(M144,'Código Barras'!$C$3:$C$1694,1,0)</f>
        <v>SIC-0744</v>
      </c>
      <c r="AL144" s="100">
        <f t="shared" si="70"/>
        <v>0</v>
      </c>
      <c r="AM144" s="100">
        <f t="shared" si="71"/>
        <v>49.68181818181818</v>
      </c>
      <c r="AN144" s="100">
        <f t="shared" si="72"/>
        <v>0</v>
      </c>
      <c r="AO144" s="100">
        <f t="shared" si="73"/>
        <v>0.24199999999999999</v>
      </c>
      <c r="AP144" s="100">
        <f t="shared" si="74"/>
        <v>12.023</v>
      </c>
      <c r="AQ144" s="100">
        <f t="shared" si="75"/>
        <v>49.68181818181818</v>
      </c>
      <c r="AR144" s="100" t="e">
        <f>VLOOKUP(C144&amp;E144&amp;G144&amp;I144&amp;J144,'Código Licitaciones'!$I$8:$I$4158,1,0)</f>
        <v>#N/A</v>
      </c>
    </row>
    <row r="145" spans="2:44" ht="18.75" x14ac:dyDescent="0.3">
      <c r="B145" s="94">
        <v>1738</v>
      </c>
      <c r="C145" s="107" t="s">
        <v>8199</v>
      </c>
      <c r="D145" s="107" t="s">
        <v>8200</v>
      </c>
      <c r="E145" s="107" t="s">
        <v>8212</v>
      </c>
      <c r="F145" s="108" t="s">
        <v>8210</v>
      </c>
      <c r="G145" s="108" t="s">
        <v>244</v>
      </c>
      <c r="H145" s="109">
        <v>220</v>
      </c>
      <c r="I145" s="110" t="s">
        <v>282</v>
      </c>
      <c r="J145" s="110" t="s">
        <v>286</v>
      </c>
      <c r="K145" s="111">
        <v>42736</v>
      </c>
      <c r="L145" s="110">
        <v>50040</v>
      </c>
      <c r="M145" s="109" t="str">
        <f ca="1">OFFSET('Código Barras'!$C$2,MATCH(G145,'Código Barras'!D139:D1830,0),0)</f>
        <v>SIC-0487</v>
      </c>
      <c r="N145" s="109">
        <v>0</v>
      </c>
      <c r="O145" s="109">
        <v>49.429928741092638</v>
      </c>
      <c r="P145" s="109">
        <v>0</v>
      </c>
      <c r="Q145" s="109">
        <v>0.42099999999999999</v>
      </c>
      <c r="R145" s="112">
        <v>20.81</v>
      </c>
      <c r="S145" s="109">
        <v>49.429928741092638</v>
      </c>
      <c r="T145" s="109"/>
      <c r="X145" s="92">
        <f t="shared" ca="1" si="63"/>
        <v>2</v>
      </c>
      <c r="Z145" s="100">
        <f t="shared" si="64"/>
        <v>1738</v>
      </c>
      <c r="AA145" s="105" t="str">
        <f>+VLOOKUP(C145,'Código Licitaciones'!$J$7:$J$31,1,0)</f>
        <v>Aela Generación S.A.</v>
      </c>
      <c r="AB145" s="105" t="str">
        <f t="shared" si="65"/>
        <v>76.489.426-K</v>
      </c>
      <c r="AC145" s="105" t="e">
        <f>+VLOOKUP(E145,'Código Licitaciones'!$K$7:$K$50,1,0)</f>
        <v>#N/A</v>
      </c>
      <c r="AD145" s="105" t="str">
        <f t="shared" si="66"/>
        <v>99.513.400-4</v>
      </c>
      <c r="AE145" s="105" t="str">
        <f>+VLOOKUP(G145,'Código Licitaciones'!$L$7:$L$50,1,0)</f>
        <v>Melipilla 220</v>
      </c>
      <c r="AF145" s="100">
        <f t="shared" si="67"/>
        <v>220</v>
      </c>
      <c r="AG145" s="105" t="str">
        <f>+VLOOKUP(I145,'Código Licitaciones'!$M$7:$M$50,1,0)</f>
        <v>2015/02</v>
      </c>
      <c r="AH145" s="105" t="str">
        <f>+VLOOKUP(J145,'Código Licitaciones'!$N$7:$N$50,1,0)</f>
        <v>BS4A</v>
      </c>
      <c r="AI145" s="105">
        <f t="shared" si="68"/>
        <v>42736</v>
      </c>
      <c r="AJ145" s="105">
        <f t="shared" si="69"/>
        <v>50040</v>
      </c>
      <c r="AK145" s="106" t="str">
        <f ca="1">+VLOOKUP(M145,'Código Barras'!$C$3:$C$1694,1,0)</f>
        <v>SIC-0487</v>
      </c>
      <c r="AL145" s="100">
        <f t="shared" si="70"/>
        <v>0</v>
      </c>
      <c r="AM145" s="100">
        <f t="shared" si="71"/>
        <v>49.429928741092638</v>
      </c>
      <c r="AN145" s="100">
        <f t="shared" si="72"/>
        <v>0</v>
      </c>
      <c r="AO145" s="100">
        <f t="shared" si="73"/>
        <v>0.42099999999999999</v>
      </c>
      <c r="AP145" s="100">
        <f t="shared" si="74"/>
        <v>20.81</v>
      </c>
      <c r="AQ145" s="100">
        <f t="shared" si="75"/>
        <v>49.429928741092638</v>
      </c>
      <c r="AR145" s="100" t="e">
        <f>VLOOKUP(C145&amp;E145&amp;G145&amp;I145&amp;J145,'Código Licitaciones'!$I$8:$I$4158,1,0)</f>
        <v>#N/A</v>
      </c>
    </row>
    <row r="146" spans="2:44" ht="18.75" x14ac:dyDescent="0.3">
      <c r="B146" s="94">
        <v>1738</v>
      </c>
      <c r="C146" s="107" t="s">
        <v>8199</v>
      </c>
      <c r="D146" s="107" t="s">
        <v>8200</v>
      </c>
      <c r="E146" s="107" t="s">
        <v>8212</v>
      </c>
      <c r="F146" s="108" t="s">
        <v>8210</v>
      </c>
      <c r="G146" s="108" t="s">
        <v>245</v>
      </c>
      <c r="H146" s="109">
        <v>220</v>
      </c>
      <c r="I146" s="110" t="s">
        <v>282</v>
      </c>
      <c r="J146" s="110" t="s">
        <v>286</v>
      </c>
      <c r="K146" s="111">
        <v>42736</v>
      </c>
      <c r="L146" s="110">
        <v>50040</v>
      </c>
      <c r="M146" s="109" t="str">
        <f ca="1">OFFSET('Código Barras'!$C$2,MATCH(G146,'Código Barras'!D140:D1831,0),0)</f>
        <v>SIC-0086</v>
      </c>
      <c r="N146" s="109">
        <v>0</v>
      </c>
      <c r="O146" s="109">
        <v>45.847976307996049</v>
      </c>
      <c r="P146" s="109">
        <v>0</v>
      </c>
      <c r="Q146" s="109">
        <v>3.0390000000000001</v>
      </c>
      <c r="R146" s="112">
        <v>139.33199999999999</v>
      </c>
      <c r="S146" s="109">
        <v>45.847976307996049</v>
      </c>
      <c r="T146" s="109"/>
      <c r="X146" s="92">
        <f t="shared" ca="1" si="63"/>
        <v>2</v>
      </c>
      <c r="Z146" s="100">
        <f t="shared" si="64"/>
        <v>1738</v>
      </c>
      <c r="AA146" s="105" t="str">
        <f>+VLOOKUP(C146,'Código Licitaciones'!$J$7:$J$31,1,0)</f>
        <v>Aela Generación S.A.</v>
      </c>
      <c r="AB146" s="105" t="str">
        <f t="shared" si="65"/>
        <v>76.489.426-K</v>
      </c>
      <c r="AC146" s="105" t="e">
        <f>+VLOOKUP(E146,'Código Licitaciones'!$K$7:$K$50,1,0)</f>
        <v>#N/A</v>
      </c>
      <c r="AD146" s="105" t="str">
        <f t="shared" si="66"/>
        <v>99.513.400-4</v>
      </c>
      <c r="AE146" s="105" t="str">
        <f>+VLOOKUP(G146,'Código Licitaciones'!$L$7:$L$50,1,0)</f>
        <v>Colbun 220</v>
      </c>
      <c r="AF146" s="100">
        <f t="shared" si="67"/>
        <v>220</v>
      </c>
      <c r="AG146" s="105" t="str">
        <f>+VLOOKUP(I146,'Código Licitaciones'!$M$7:$M$50,1,0)</f>
        <v>2015/02</v>
      </c>
      <c r="AH146" s="105" t="str">
        <f>+VLOOKUP(J146,'Código Licitaciones'!$N$7:$N$50,1,0)</f>
        <v>BS4A</v>
      </c>
      <c r="AI146" s="105">
        <f t="shared" si="68"/>
        <v>42736</v>
      </c>
      <c r="AJ146" s="105">
        <f t="shared" si="69"/>
        <v>50040</v>
      </c>
      <c r="AK146" s="106" t="str">
        <f ca="1">+VLOOKUP(M146,'Código Barras'!$C$3:$C$1694,1,0)</f>
        <v>SIC-0086</v>
      </c>
      <c r="AL146" s="100">
        <f t="shared" si="70"/>
        <v>0</v>
      </c>
      <c r="AM146" s="100">
        <f t="shared" si="71"/>
        <v>45.847976307996049</v>
      </c>
      <c r="AN146" s="100">
        <f t="shared" si="72"/>
        <v>0</v>
      </c>
      <c r="AO146" s="100">
        <f t="shared" si="73"/>
        <v>3.0390000000000001</v>
      </c>
      <c r="AP146" s="100">
        <f t="shared" si="74"/>
        <v>139.33199999999999</v>
      </c>
      <c r="AQ146" s="100">
        <f t="shared" si="75"/>
        <v>45.847976307996049</v>
      </c>
      <c r="AR146" s="100" t="e">
        <f>VLOOKUP(C146&amp;E146&amp;G146&amp;I146&amp;J146,'Código Licitaciones'!$I$8:$I$4158,1,0)</f>
        <v>#N/A</v>
      </c>
    </row>
    <row r="147" spans="2:44" ht="18.75" x14ac:dyDescent="0.3">
      <c r="B147" s="94">
        <v>1738</v>
      </c>
      <c r="C147" s="107" t="s">
        <v>8199</v>
      </c>
      <c r="D147" s="107" t="s">
        <v>8200</v>
      </c>
      <c r="E147" s="107" t="s">
        <v>8212</v>
      </c>
      <c r="F147" s="108" t="s">
        <v>8210</v>
      </c>
      <c r="G147" s="108" t="s">
        <v>25</v>
      </c>
      <c r="H147" s="109">
        <v>220</v>
      </c>
      <c r="I147" s="110" t="s">
        <v>282</v>
      </c>
      <c r="J147" s="110" t="s">
        <v>287</v>
      </c>
      <c r="K147" s="111">
        <v>42736</v>
      </c>
      <c r="L147" s="110">
        <v>50040</v>
      </c>
      <c r="M147" s="109" t="str">
        <f ca="1">OFFSET('Código Barras'!$C$2,MATCH(G147,'Código Barras'!D141:D1832,0),0)</f>
        <v>SING-0366</v>
      </c>
      <c r="N147" s="109">
        <v>0</v>
      </c>
      <c r="O147" s="109">
        <v>47.915007687152603</v>
      </c>
      <c r="P147" s="109">
        <v>0</v>
      </c>
      <c r="Q147" s="109">
        <v>25.367000000000001</v>
      </c>
      <c r="R147" s="112">
        <v>1215.46</v>
      </c>
      <c r="S147" s="109">
        <v>47.915007687152603</v>
      </c>
      <c r="T147" s="109"/>
      <c r="X147" s="92">
        <f t="shared" ca="1" si="63"/>
        <v>2</v>
      </c>
      <c r="Z147" s="100">
        <f t="shared" si="64"/>
        <v>1738</v>
      </c>
      <c r="AA147" s="105" t="str">
        <f>+VLOOKUP(C147,'Código Licitaciones'!$J$7:$J$31,1,0)</f>
        <v>Aela Generación S.A.</v>
      </c>
      <c r="AB147" s="105" t="str">
        <f t="shared" si="65"/>
        <v>76.489.426-K</v>
      </c>
      <c r="AC147" s="105" t="e">
        <f>+VLOOKUP(E147,'Código Licitaciones'!$K$7:$K$50,1,0)</f>
        <v>#N/A</v>
      </c>
      <c r="AD147" s="105" t="str">
        <f t="shared" si="66"/>
        <v>99.513.400-4</v>
      </c>
      <c r="AE147" s="105" t="str">
        <f>+VLOOKUP(G147,'Código Licitaciones'!$L$7:$L$50,1,0)</f>
        <v>Alto Jahuel 220</v>
      </c>
      <c r="AF147" s="100">
        <f t="shared" si="67"/>
        <v>220</v>
      </c>
      <c r="AG147" s="105" t="str">
        <f>+VLOOKUP(I147,'Código Licitaciones'!$M$7:$M$50,1,0)</f>
        <v>2015/02</v>
      </c>
      <c r="AH147" s="105" t="str">
        <f>+VLOOKUP(J147,'Código Licitaciones'!$N$7:$N$50,1,0)</f>
        <v>BS4B</v>
      </c>
      <c r="AI147" s="105">
        <f t="shared" si="68"/>
        <v>42736</v>
      </c>
      <c r="AJ147" s="105">
        <f t="shared" si="69"/>
        <v>50040</v>
      </c>
      <c r="AK147" s="106" t="str">
        <f ca="1">+VLOOKUP(M147,'Código Barras'!$C$3:$C$1694,1,0)</f>
        <v>SING-0366</v>
      </c>
      <c r="AL147" s="100">
        <f t="shared" si="70"/>
        <v>0</v>
      </c>
      <c r="AM147" s="100">
        <f t="shared" si="71"/>
        <v>47.915007687152603</v>
      </c>
      <c r="AN147" s="100">
        <f t="shared" si="72"/>
        <v>0</v>
      </c>
      <c r="AO147" s="100">
        <f t="shared" si="73"/>
        <v>25.367000000000001</v>
      </c>
      <c r="AP147" s="100">
        <f t="shared" si="74"/>
        <v>1215.46</v>
      </c>
      <c r="AQ147" s="100">
        <f t="shared" si="75"/>
        <v>47.915007687152603</v>
      </c>
      <c r="AR147" s="100" t="e">
        <f>VLOOKUP(C147&amp;E147&amp;G147&amp;I147&amp;J147,'Código Licitaciones'!$I$8:$I$4158,1,0)</f>
        <v>#N/A</v>
      </c>
    </row>
    <row r="148" spans="2:44" ht="18.75" x14ac:dyDescent="0.3">
      <c r="B148" s="94">
        <v>1738</v>
      </c>
      <c r="C148" s="107" t="s">
        <v>8199</v>
      </c>
      <c r="D148" s="107" t="s">
        <v>8200</v>
      </c>
      <c r="E148" s="107" t="s">
        <v>8212</v>
      </c>
      <c r="F148" s="108" t="s">
        <v>8210</v>
      </c>
      <c r="G148" s="108" t="s">
        <v>46</v>
      </c>
      <c r="H148" s="109">
        <v>220</v>
      </c>
      <c r="I148" s="110" t="s">
        <v>282</v>
      </c>
      <c r="J148" s="110" t="s">
        <v>287</v>
      </c>
      <c r="K148" s="111">
        <v>42736</v>
      </c>
      <c r="L148" s="110">
        <v>50040</v>
      </c>
      <c r="M148" s="109" t="str">
        <f ca="1">OFFSET('Código Barras'!$C$2,MATCH(G148,'Código Barras'!D142:D1833,0),0)</f>
        <v>SIC-0034</v>
      </c>
      <c r="N148" s="109">
        <v>0</v>
      </c>
      <c r="O148" s="109">
        <v>45.315003473026159</v>
      </c>
      <c r="P148" s="109">
        <v>0</v>
      </c>
      <c r="Q148" s="109">
        <v>25.914000000000001</v>
      </c>
      <c r="R148" s="109">
        <v>1174.2929999999999</v>
      </c>
      <c r="S148" s="109">
        <v>45.315003473026159</v>
      </c>
      <c r="T148" s="109"/>
      <c r="X148" s="92">
        <f t="shared" ca="1" si="63"/>
        <v>2</v>
      </c>
      <c r="Z148" s="100">
        <f t="shared" si="64"/>
        <v>1738</v>
      </c>
      <c r="AA148" s="105" t="str">
        <f>+VLOOKUP(C148,'Código Licitaciones'!$J$7:$J$31,1,0)</f>
        <v>Aela Generación S.A.</v>
      </c>
      <c r="AB148" s="105" t="str">
        <f t="shared" si="65"/>
        <v>76.489.426-K</v>
      </c>
      <c r="AC148" s="105" t="e">
        <f>+VLOOKUP(E148,'Código Licitaciones'!$K$7:$K$50,1,0)</f>
        <v>#N/A</v>
      </c>
      <c r="AD148" s="105" t="str">
        <f t="shared" si="66"/>
        <v>99.513.400-4</v>
      </c>
      <c r="AE148" s="105" t="str">
        <f>+VLOOKUP(G148,'Código Licitaciones'!$L$7:$L$50,1,0)</f>
        <v>Charrua 220</v>
      </c>
      <c r="AF148" s="100">
        <f t="shared" si="67"/>
        <v>220</v>
      </c>
      <c r="AG148" s="105" t="str">
        <f>+VLOOKUP(I148,'Código Licitaciones'!$M$7:$M$50,1,0)</f>
        <v>2015/02</v>
      </c>
      <c r="AH148" s="105" t="str">
        <f>+VLOOKUP(J148,'Código Licitaciones'!$N$7:$N$50,1,0)</f>
        <v>BS4B</v>
      </c>
      <c r="AI148" s="105">
        <f t="shared" si="68"/>
        <v>42736</v>
      </c>
      <c r="AJ148" s="105">
        <f t="shared" si="69"/>
        <v>50040</v>
      </c>
      <c r="AK148" s="106" t="str">
        <f ca="1">+VLOOKUP(M148,'Código Barras'!$C$3:$C$1694,1,0)</f>
        <v>SIC-0034</v>
      </c>
      <c r="AL148" s="100">
        <f t="shared" si="70"/>
        <v>0</v>
      </c>
      <c r="AM148" s="100">
        <f t="shared" si="71"/>
        <v>45.315003473026159</v>
      </c>
      <c r="AN148" s="100">
        <f t="shared" si="72"/>
        <v>0</v>
      </c>
      <c r="AO148" s="100">
        <f t="shared" si="73"/>
        <v>25.914000000000001</v>
      </c>
      <c r="AP148" s="100">
        <f t="shared" si="74"/>
        <v>1174.2929999999999</v>
      </c>
      <c r="AQ148" s="100">
        <f t="shared" si="75"/>
        <v>45.315003473026159</v>
      </c>
      <c r="AR148" s="100" t="e">
        <f>VLOOKUP(C148&amp;E148&amp;G148&amp;I148&amp;J148,'Código Licitaciones'!$I$8:$I$4158,1,0)</f>
        <v>#N/A</v>
      </c>
    </row>
    <row r="149" spans="2:44" ht="18.75" x14ac:dyDescent="0.3">
      <c r="B149" s="94">
        <v>1738</v>
      </c>
      <c r="C149" s="107" t="s">
        <v>8199</v>
      </c>
      <c r="D149" s="107" t="s">
        <v>8200</v>
      </c>
      <c r="E149" s="107" t="s">
        <v>8212</v>
      </c>
      <c r="F149" s="108" t="s">
        <v>8210</v>
      </c>
      <c r="G149" s="108" t="s">
        <v>35</v>
      </c>
      <c r="H149" s="109">
        <v>220</v>
      </c>
      <c r="I149" s="110" t="s">
        <v>282</v>
      </c>
      <c r="J149" s="110" t="s">
        <v>287</v>
      </c>
      <c r="K149" s="111">
        <v>42736</v>
      </c>
      <c r="L149" s="110">
        <v>50040</v>
      </c>
      <c r="M149" s="109" t="str">
        <f ca="1">OFFSET('Código Barras'!$C$2,MATCH(G149,'Código Barras'!D143:D1834,0),0)</f>
        <v>SIC-0256</v>
      </c>
      <c r="N149" s="109">
        <v>0</v>
      </c>
      <c r="O149" s="109">
        <v>46.803999509262667</v>
      </c>
      <c r="P149" s="109">
        <v>0</v>
      </c>
      <c r="Q149" s="109">
        <v>40.755000000000003</v>
      </c>
      <c r="R149" s="112">
        <v>1907.4970000000001</v>
      </c>
      <c r="S149" s="109">
        <v>46.803999509262667</v>
      </c>
      <c r="T149" s="109"/>
      <c r="X149" s="92">
        <f t="shared" ca="1" si="63"/>
        <v>2</v>
      </c>
      <c r="Z149" s="100">
        <f t="shared" si="64"/>
        <v>1738</v>
      </c>
      <c r="AA149" s="105" t="str">
        <f>+VLOOKUP(C149,'Código Licitaciones'!$J$7:$J$31,1,0)</f>
        <v>Aela Generación S.A.</v>
      </c>
      <c r="AB149" s="105" t="str">
        <f t="shared" si="65"/>
        <v>76.489.426-K</v>
      </c>
      <c r="AC149" s="105" t="e">
        <f>+VLOOKUP(E149,'Código Licitaciones'!$K$7:$K$50,1,0)</f>
        <v>#N/A</v>
      </c>
      <c r="AD149" s="105" t="str">
        <f t="shared" si="66"/>
        <v>99.513.400-4</v>
      </c>
      <c r="AE149" s="105" t="str">
        <f>+VLOOKUP(G149,'Código Licitaciones'!$L$7:$L$50,1,0)</f>
        <v>Itahue 220</v>
      </c>
      <c r="AF149" s="100">
        <f t="shared" si="67"/>
        <v>220</v>
      </c>
      <c r="AG149" s="105" t="str">
        <f>+VLOOKUP(I149,'Código Licitaciones'!$M$7:$M$50,1,0)</f>
        <v>2015/02</v>
      </c>
      <c r="AH149" s="105" t="str">
        <f>+VLOOKUP(J149,'Código Licitaciones'!$N$7:$N$50,1,0)</f>
        <v>BS4B</v>
      </c>
      <c r="AI149" s="105">
        <f t="shared" si="68"/>
        <v>42736</v>
      </c>
      <c r="AJ149" s="105">
        <f t="shared" si="69"/>
        <v>50040</v>
      </c>
      <c r="AK149" s="106" t="str">
        <f ca="1">+VLOOKUP(M149,'Código Barras'!$C$3:$C$1694,1,0)</f>
        <v>SIC-0256</v>
      </c>
      <c r="AL149" s="100">
        <f t="shared" si="70"/>
        <v>0</v>
      </c>
      <c r="AM149" s="100">
        <f t="shared" si="71"/>
        <v>46.803999509262667</v>
      </c>
      <c r="AN149" s="100">
        <f t="shared" si="72"/>
        <v>0</v>
      </c>
      <c r="AO149" s="100">
        <f t="shared" si="73"/>
        <v>40.755000000000003</v>
      </c>
      <c r="AP149" s="100">
        <f t="shared" si="74"/>
        <v>1907.4970000000001</v>
      </c>
      <c r="AQ149" s="100">
        <f t="shared" si="75"/>
        <v>46.803999509262667</v>
      </c>
      <c r="AR149" s="100" t="e">
        <f>VLOOKUP(C149&amp;E149&amp;G149&amp;I149&amp;J149,'Código Licitaciones'!$I$8:$I$4158,1,0)</f>
        <v>#N/A</v>
      </c>
    </row>
    <row r="150" spans="2:44" ht="18.75" x14ac:dyDescent="0.3">
      <c r="B150" s="94">
        <v>1738</v>
      </c>
      <c r="C150" s="107" t="s">
        <v>8199</v>
      </c>
      <c r="D150" s="107" t="s">
        <v>8200</v>
      </c>
      <c r="E150" s="107" t="s">
        <v>8212</v>
      </c>
      <c r="F150" s="108" t="s">
        <v>8210</v>
      </c>
      <c r="G150" s="108" t="s">
        <v>80</v>
      </c>
      <c r="H150" s="109">
        <v>220</v>
      </c>
      <c r="I150" s="110" t="s">
        <v>282</v>
      </c>
      <c r="J150" s="110" t="s">
        <v>287</v>
      </c>
      <c r="K150" s="111">
        <v>42736</v>
      </c>
      <c r="L150" s="110">
        <v>50040</v>
      </c>
      <c r="M150" s="109" t="str">
        <f ca="1">OFFSET('Código Barras'!$C$2,MATCH(G150,'Código Barras'!D144:D1835,0),0)</f>
        <v>SIC-0738</v>
      </c>
      <c r="N150" s="112">
        <v>0</v>
      </c>
      <c r="O150" s="109">
        <v>49.682065217391312</v>
      </c>
      <c r="P150" s="109">
        <v>0</v>
      </c>
      <c r="Q150" s="109">
        <v>0.36799999999999999</v>
      </c>
      <c r="R150" s="112">
        <v>18.283000000000001</v>
      </c>
      <c r="S150" s="109">
        <v>49.682065217391312</v>
      </c>
      <c r="T150" s="109"/>
      <c r="X150" s="92">
        <f t="shared" ca="1" si="63"/>
        <v>2</v>
      </c>
      <c r="Z150" s="100">
        <f t="shared" si="64"/>
        <v>1738</v>
      </c>
      <c r="AA150" s="105" t="str">
        <f>+VLOOKUP(C150,'Código Licitaciones'!$J$7:$J$31,1,0)</f>
        <v>Aela Generación S.A.</v>
      </c>
      <c r="AB150" s="105" t="str">
        <f t="shared" si="65"/>
        <v>76.489.426-K</v>
      </c>
      <c r="AC150" s="105" t="e">
        <f>+VLOOKUP(E150,'Código Licitaciones'!$K$7:$K$50,1,0)</f>
        <v>#N/A</v>
      </c>
      <c r="AD150" s="105" t="str">
        <f t="shared" si="66"/>
        <v>99.513.400-4</v>
      </c>
      <c r="AE150" s="105" t="str">
        <f>+VLOOKUP(G150,'Código Licitaciones'!$L$7:$L$50,1,0)</f>
        <v>Rapel 220</v>
      </c>
      <c r="AF150" s="100">
        <f t="shared" si="67"/>
        <v>220</v>
      </c>
      <c r="AG150" s="105" t="str">
        <f>+VLOOKUP(I150,'Código Licitaciones'!$M$7:$M$50,1,0)</f>
        <v>2015/02</v>
      </c>
      <c r="AH150" s="105" t="str">
        <f>+VLOOKUP(J150,'Código Licitaciones'!$N$7:$N$50,1,0)</f>
        <v>BS4B</v>
      </c>
      <c r="AI150" s="105">
        <f t="shared" si="68"/>
        <v>42736</v>
      </c>
      <c r="AJ150" s="105">
        <f t="shared" si="69"/>
        <v>50040</v>
      </c>
      <c r="AK150" s="106" t="str">
        <f ca="1">+VLOOKUP(M150,'Código Barras'!$C$3:$C$1694,1,0)</f>
        <v>SIC-0738</v>
      </c>
      <c r="AL150" s="100">
        <f t="shared" si="70"/>
        <v>0</v>
      </c>
      <c r="AM150" s="100">
        <f t="shared" si="71"/>
        <v>49.682065217391312</v>
      </c>
      <c r="AN150" s="100">
        <f t="shared" si="72"/>
        <v>0</v>
      </c>
      <c r="AO150" s="100">
        <f t="shared" si="73"/>
        <v>0.36799999999999999</v>
      </c>
      <c r="AP150" s="100">
        <f t="shared" si="74"/>
        <v>18.283000000000001</v>
      </c>
      <c r="AQ150" s="100">
        <f t="shared" si="75"/>
        <v>49.682065217391312</v>
      </c>
      <c r="AR150" s="100" t="e">
        <f>VLOOKUP(C150&amp;E150&amp;G150&amp;I150&amp;J150,'Código Licitaciones'!$I$8:$I$4158,1,0)</f>
        <v>#N/A</v>
      </c>
    </row>
    <row r="151" spans="2:44" ht="18.75" x14ac:dyDescent="0.3">
      <c r="B151" s="94">
        <v>1738</v>
      </c>
      <c r="C151" s="107" t="s">
        <v>8199</v>
      </c>
      <c r="D151" s="107" t="s">
        <v>8200</v>
      </c>
      <c r="E151" s="107" t="s">
        <v>8212</v>
      </c>
      <c r="F151" s="108" t="s">
        <v>8210</v>
      </c>
      <c r="G151" s="108" t="s">
        <v>244</v>
      </c>
      <c r="H151" s="109">
        <v>220</v>
      </c>
      <c r="I151" s="110" t="s">
        <v>282</v>
      </c>
      <c r="J151" s="110" t="s">
        <v>287</v>
      </c>
      <c r="K151" s="111">
        <v>42736</v>
      </c>
      <c r="L151" s="110">
        <v>50040</v>
      </c>
      <c r="M151" s="109" t="str">
        <f ca="1">OFFSET('Código Barras'!$C$2,MATCH(G151,'Código Barras'!D145:D1836,0),0)</f>
        <v>SIC-0481</v>
      </c>
      <c r="N151" s="112">
        <v>0</v>
      </c>
      <c r="O151" s="109">
        <v>49.428346456692914</v>
      </c>
      <c r="P151" s="109">
        <v>0</v>
      </c>
      <c r="Q151" s="109">
        <v>0.63500000000000001</v>
      </c>
      <c r="R151" s="112">
        <v>31.387</v>
      </c>
      <c r="S151" s="109">
        <v>49.428346456692914</v>
      </c>
      <c r="T151" s="109"/>
      <c r="X151" s="92">
        <f t="shared" ca="1" si="63"/>
        <v>2</v>
      </c>
      <c r="Z151" s="100">
        <f t="shared" si="64"/>
        <v>1738</v>
      </c>
      <c r="AA151" s="105" t="str">
        <f>+VLOOKUP(C151,'Código Licitaciones'!$J$7:$J$31,1,0)</f>
        <v>Aela Generación S.A.</v>
      </c>
      <c r="AB151" s="105" t="str">
        <f t="shared" si="65"/>
        <v>76.489.426-K</v>
      </c>
      <c r="AC151" s="105" t="e">
        <f>+VLOOKUP(E151,'Código Licitaciones'!$K$7:$K$50,1,0)</f>
        <v>#N/A</v>
      </c>
      <c r="AD151" s="105" t="str">
        <f t="shared" si="66"/>
        <v>99.513.400-4</v>
      </c>
      <c r="AE151" s="105" t="str">
        <f>+VLOOKUP(G151,'Código Licitaciones'!$L$7:$L$50,1,0)</f>
        <v>Melipilla 220</v>
      </c>
      <c r="AF151" s="100">
        <f t="shared" si="67"/>
        <v>220</v>
      </c>
      <c r="AG151" s="105" t="str">
        <f>+VLOOKUP(I151,'Código Licitaciones'!$M$7:$M$50,1,0)</f>
        <v>2015/02</v>
      </c>
      <c r="AH151" s="105" t="str">
        <f>+VLOOKUP(J151,'Código Licitaciones'!$N$7:$N$50,1,0)</f>
        <v>BS4B</v>
      </c>
      <c r="AI151" s="105">
        <f t="shared" si="68"/>
        <v>42736</v>
      </c>
      <c r="AJ151" s="105">
        <f t="shared" si="69"/>
        <v>50040</v>
      </c>
      <c r="AK151" s="106" t="str">
        <f ca="1">+VLOOKUP(M151,'Código Barras'!$C$3:$C$1694,1,0)</f>
        <v>SIC-0481</v>
      </c>
      <c r="AL151" s="100">
        <f t="shared" si="70"/>
        <v>0</v>
      </c>
      <c r="AM151" s="100">
        <f t="shared" si="71"/>
        <v>49.428346456692914</v>
      </c>
      <c r="AN151" s="100">
        <f t="shared" si="72"/>
        <v>0</v>
      </c>
      <c r="AO151" s="100">
        <f t="shared" si="73"/>
        <v>0.63500000000000001</v>
      </c>
      <c r="AP151" s="100">
        <f t="shared" si="74"/>
        <v>31.387</v>
      </c>
      <c r="AQ151" s="100">
        <f t="shared" si="75"/>
        <v>49.428346456692914</v>
      </c>
      <c r="AR151" s="100" t="e">
        <f>VLOOKUP(C151&amp;E151&amp;G151&amp;I151&amp;J151,'Código Licitaciones'!$I$8:$I$4158,1,0)</f>
        <v>#N/A</v>
      </c>
    </row>
    <row r="152" spans="2:44" ht="18.75" x14ac:dyDescent="0.3">
      <c r="B152" s="94">
        <v>1738</v>
      </c>
      <c r="C152" s="107" t="s">
        <v>8199</v>
      </c>
      <c r="D152" s="107" t="s">
        <v>8200</v>
      </c>
      <c r="E152" s="107" t="s">
        <v>8212</v>
      </c>
      <c r="F152" s="108" t="s">
        <v>8210</v>
      </c>
      <c r="G152" s="108" t="s">
        <v>245</v>
      </c>
      <c r="H152" s="109">
        <v>220</v>
      </c>
      <c r="I152" s="110" t="s">
        <v>282</v>
      </c>
      <c r="J152" s="110" t="s">
        <v>287</v>
      </c>
      <c r="K152" s="111">
        <v>42736</v>
      </c>
      <c r="L152" s="110">
        <v>50040</v>
      </c>
      <c r="M152" s="109" t="str">
        <f ca="1">OFFSET('Código Barras'!$C$2,MATCH(G152,'Código Barras'!D146:D1837,0),0)</f>
        <v>SIC-0080</v>
      </c>
      <c r="N152" s="112">
        <v>0</v>
      </c>
      <c r="O152" s="109">
        <v>45.847928683796539</v>
      </c>
      <c r="P152" s="109">
        <v>0</v>
      </c>
      <c r="Q152" s="109">
        <v>3.8140000000000001</v>
      </c>
      <c r="R152" s="112">
        <v>174.864</v>
      </c>
      <c r="S152" s="109">
        <v>45.847928683796539</v>
      </c>
      <c r="T152" s="109"/>
      <c r="X152" s="92">
        <f t="shared" ca="1" si="63"/>
        <v>2</v>
      </c>
      <c r="Z152" s="100">
        <f t="shared" si="64"/>
        <v>1738</v>
      </c>
      <c r="AA152" s="105" t="str">
        <f>+VLOOKUP(C152,'Código Licitaciones'!$J$7:$J$31,1,0)</f>
        <v>Aela Generación S.A.</v>
      </c>
      <c r="AB152" s="105" t="str">
        <f t="shared" si="65"/>
        <v>76.489.426-K</v>
      </c>
      <c r="AC152" s="105" t="e">
        <f>+VLOOKUP(E152,'Código Licitaciones'!$K$7:$K$50,1,0)</f>
        <v>#N/A</v>
      </c>
      <c r="AD152" s="105" t="str">
        <f t="shared" si="66"/>
        <v>99.513.400-4</v>
      </c>
      <c r="AE152" s="105" t="str">
        <f>+VLOOKUP(G152,'Código Licitaciones'!$L$7:$L$50,1,0)</f>
        <v>Colbun 220</v>
      </c>
      <c r="AF152" s="100">
        <f t="shared" si="67"/>
        <v>220</v>
      </c>
      <c r="AG152" s="105" t="str">
        <f>+VLOOKUP(I152,'Código Licitaciones'!$M$7:$M$50,1,0)</f>
        <v>2015/02</v>
      </c>
      <c r="AH152" s="105" t="str">
        <f>+VLOOKUP(J152,'Código Licitaciones'!$N$7:$N$50,1,0)</f>
        <v>BS4B</v>
      </c>
      <c r="AI152" s="105">
        <f t="shared" si="68"/>
        <v>42736</v>
      </c>
      <c r="AJ152" s="105">
        <f t="shared" si="69"/>
        <v>50040</v>
      </c>
      <c r="AK152" s="106" t="str">
        <f ca="1">+VLOOKUP(M152,'Código Barras'!$C$3:$C$1694,1,0)</f>
        <v>SIC-0080</v>
      </c>
      <c r="AL152" s="100">
        <f t="shared" si="70"/>
        <v>0</v>
      </c>
      <c r="AM152" s="100">
        <f t="shared" si="71"/>
        <v>45.847928683796539</v>
      </c>
      <c r="AN152" s="100">
        <f t="shared" si="72"/>
        <v>0</v>
      </c>
      <c r="AO152" s="100">
        <f t="shared" si="73"/>
        <v>3.8140000000000001</v>
      </c>
      <c r="AP152" s="100">
        <f t="shared" si="74"/>
        <v>174.864</v>
      </c>
      <c r="AQ152" s="100">
        <f t="shared" si="75"/>
        <v>45.847928683796539</v>
      </c>
      <c r="AR152" s="100" t="e">
        <f>VLOOKUP(C152&amp;E152&amp;G152&amp;I152&amp;J152,'Código Licitaciones'!$I$8:$I$4158,1,0)</f>
        <v>#N/A</v>
      </c>
    </row>
    <row r="153" spans="2:44" ht="18.75" x14ac:dyDescent="0.3">
      <c r="B153" s="94">
        <v>1738</v>
      </c>
      <c r="C153" s="107" t="s">
        <v>8199</v>
      </c>
      <c r="D153" s="107" t="s">
        <v>8200</v>
      </c>
      <c r="E153" s="107" t="s">
        <v>8212</v>
      </c>
      <c r="F153" s="108" t="s">
        <v>8210</v>
      </c>
      <c r="G153" s="108" t="s">
        <v>25</v>
      </c>
      <c r="H153" s="109">
        <v>220</v>
      </c>
      <c r="I153" s="110" t="s">
        <v>282</v>
      </c>
      <c r="J153" s="110" t="s">
        <v>288</v>
      </c>
      <c r="K153" s="111">
        <v>42736</v>
      </c>
      <c r="L153" s="110">
        <v>50040</v>
      </c>
      <c r="M153" s="109" t="str">
        <f ca="1">OFFSET('Código Barras'!$C$2,MATCH(G153,'Código Barras'!D147:D1838,0),0)</f>
        <v>SING-0360</v>
      </c>
      <c r="N153" s="112">
        <v>5078.8775510204077</v>
      </c>
      <c r="O153" s="109">
        <v>47.914965149651493</v>
      </c>
      <c r="P153" s="109">
        <v>9.8000000000000004E-2</v>
      </c>
      <c r="Q153" s="109">
        <v>12.195</v>
      </c>
      <c r="R153" s="112">
        <v>1082.0529999999999</v>
      </c>
      <c r="S153" s="109">
        <v>88.729233292332907</v>
      </c>
      <c r="T153" s="109"/>
      <c r="X153" s="92">
        <f t="shared" ca="1" si="63"/>
        <v>2</v>
      </c>
      <c r="Z153" s="100">
        <f t="shared" si="64"/>
        <v>1738</v>
      </c>
      <c r="AA153" s="105" t="str">
        <f>+VLOOKUP(C153,'Código Licitaciones'!$J$7:$J$31,1,0)</f>
        <v>Aela Generación S.A.</v>
      </c>
      <c r="AB153" s="105" t="str">
        <f t="shared" si="65"/>
        <v>76.489.426-K</v>
      </c>
      <c r="AC153" s="105" t="e">
        <f>+VLOOKUP(E153,'Código Licitaciones'!$K$7:$K$50,1,0)</f>
        <v>#N/A</v>
      </c>
      <c r="AD153" s="105" t="str">
        <f t="shared" si="66"/>
        <v>99.513.400-4</v>
      </c>
      <c r="AE153" s="105" t="str">
        <f>+VLOOKUP(G153,'Código Licitaciones'!$L$7:$L$50,1,0)</f>
        <v>Alto Jahuel 220</v>
      </c>
      <c r="AF153" s="100">
        <f t="shared" si="67"/>
        <v>220</v>
      </c>
      <c r="AG153" s="105" t="str">
        <f>+VLOOKUP(I153,'Código Licitaciones'!$M$7:$M$50,1,0)</f>
        <v>2015/02</v>
      </c>
      <c r="AH153" s="105" t="str">
        <f>+VLOOKUP(J153,'Código Licitaciones'!$N$7:$N$50,1,0)</f>
        <v>BS4C</v>
      </c>
      <c r="AI153" s="105">
        <f t="shared" si="68"/>
        <v>42736</v>
      </c>
      <c r="AJ153" s="105">
        <f t="shared" si="69"/>
        <v>50040</v>
      </c>
      <c r="AK153" s="106" t="str">
        <f ca="1">+VLOOKUP(M153,'Código Barras'!$C$3:$C$1694,1,0)</f>
        <v>SING-0360</v>
      </c>
      <c r="AL153" s="100">
        <f t="shared" si="70"/>
        <v>5078.8775510204077</v>
      </c>
      <c r="AM153" s="100">
        <f t="shared" si="71"/>
        <v>47.914965149651493</v>
      </c>
      <c r="AN153" s="100">
        <f t="shared" si="72"/>
        <v>9.8000000000000004E-2</v>
      </c>
      <c r="AO153" s="100">
        <f t="shared" si="73"/>
        <v>12.195</v>
      </c>
      <c r="AP153" s="100">
        <f t="shared" si="74"/>
        <v>1082.0529999999999</v>
      </c>
      <c r="AQ153" s="100">
        <f t="shared" si="75"/>
        <v>88.729233292332907</v>
      </c>
      <c r="AR153" s="100" t="e">
        <f>VLOOKUP(C153&amp;E153&amp;G153&amp;I153&amp;J153,'Código Licitaciones'!$I$8:$I$4158,1,0)</f>
        <v>#N/A</v>
      </c>
    </row>
    <row r="154" spans="2:44" ht="18.75" x14ac:dyDescent="0.3">
      <c r="B154" s="94">
        <v>1738</v>
      </c>
      <c r="C154" s="107" t="s">
        <v>8199</v>
      </c>
      <c r="D154" s="107" t="s">
        <v>8200</v>
      </c>
      <c r="E154" s="107" t="s">
        <v>8212</v>
      </c>
      <c r="F154" s="108" t="s">
        <v>8210</v>
      </c>
      <c r="G154" s="108" t="s">
        <v>46</v>
      </c>
      <c r="H154" s="109">
        <v>220</v>
      </c>
      <c r="I154" s="110" t="s">
        <v>282</v>
      </c>
      <c r="J154" s="110" t="s">
        <v>288</v>
      </c>
      <c r="K154" s="111">
        <v>42736</v>
      </c>
      <c r="L154" s="110">
        <v>50040</v>
      </c>
      <c r="M154" s="109" t="str">
        <f ca="1">OFFSET('Código Barras'!$C$2,MATCH(G154,'Código Barras'!D148:D1839,0),0)</f>
        <v>SIC-0028</v>
      </c>
      <c r="N154" s="112">
        <v>4795.4326923076924</v>
      </c>
      <c r="O154" s="109">
        <v>45.314969667158543</v>
      </c>
      <c r="P154" s="109">
        <v>0.104</v>
      </c>
      <c r="Q154" s="109">
        <v>12.198</v>
      </c>
      <c r="R154" s="112">
        <v>1051.4769999999999</v>
      </c>
      <c r="S154" s="109">
        <v>86.200770618134101</v>
      </c>
      <c r="T154" s="109"/>
      <c r="X154" s="92">
        <f t="shared" ca="1" si="63"/>
        <v>2</v>
      </c>
      <c r="Z154" s="100">
        <f t="shared" si="64"/>
        <v>1738</v>
      </c>
      <c r="AA154" s="105" t="str">
        <f>+VLOOKUP(C154,'Código Licitaciones'!$J$7:$J$31,1,0)</f>
        <v>Aela Generación S.A.</v>
      </c>
      <c r="AB154" s="105" t="str">
        <f t="shared" si="65"/>
        <v>76.489.426-K</v>
      </c>
      <c r="AC154" s="105" t="e">
        <f>+VLOOKUP(E154,'Código Licitaciones'!$K$7:$K$50,1,0)</f>
        <v>#N/A</v>
      </c>
      <c r="AD154" s="105" t="str">
        <f t="shared" si="66"/>
        <v>99.513.400-4</v>
      </c>
      <c r="AE154" s="105" t="str">
        <f>+VLOOKUP(G154,'Código Licitaciones'!$L$7:$L$50,1,0)</f>
        <v>Charrua 220</v>
      </c>
      <c r="AF154" s="100">
        <f t="shared" si="67"/>
        <v>220</v>
      </c>
      <c r="AG154" s="105" t="str">
        <f>+VLOOKUP(I154,'Código Licitaciones'!$M$7:$M$50,1,0)</f>
        <v>2015/02</v>
      </c>
      <c r="AH154" s="105" t="str">
        <f>+VLOOKUP(J154,'Código Licitaciones'!$N$7:$N$50,1,0)</f>
        <v>BS4C</v>
      </c>
      <c r="AI154" s="105">
        <f t="shared" si="68"/>
        <v>42736</v>
      </c>
      <c r="AJ154" s="105">
        <f t="shared" si="69"/>
        <v>50040</v>
      </c>
      <c r="AK154" s="106" t="str">
        <f ca="1">+VLOOKUP(M154,'Código Barras'!$C$3:$C$1694,1,0)</f>
        <v>SIC-0028</v>
      </c>
      <c r="AL154" s="100">
        <f t="shared" si="70"/>
        <v>4795.4326923076924</v>
      </c>
      <c r="AM154" s="100">
        <f t="shared" si="71"/>
        <v>45.314969667158543</v>
      </c>
      <c r="AN154" s="100">
        <f t="shared" si="72"/>
        <v>0.104</v>
      </c>
      <c r="AO154" s="100">
        <f t="shared" si="73"/>
        <v>12.198</v>
      </c>
      <c r="AP154" s="100">
        <f t="shared" si="74"/>
        <v>1051.4769999999999</v>
      </c>
      <c r="AQ154" s="100">
        <f t="shared" si="75"/>
        <v>86.200770618134101</v>
      </c>
      <c r="AR154" s="100" t="e">
        <f>VLOOKUP(C154&amp;E154&amp;G154&amp;I154&amp;J154,'Código Licitaciones'!$I$8:$I$4158,1,0)</f>
        <v>#N/A</v>
      </c>
    </row>
    <row r="155" spans="2:44" ht="18.75" x14ac:dyDescent="0.3">
      <c r="B155" s="94">
        <v>1738</v>
      </c>
      <c r="C155" s="107" t="s">
        <v>8199</v>
      </c>
      <c r="D155" s="107" t="s">
        <v>8200</v>
      </c>
      <c r="E155" s="107" t="s">
        <v>8212</v>
      </c>
      <c r="F155" s="108" t="s">
        <v>8210</v>
      </c>
      <c r="G155" s="108" t="s">
        <v>35</v>
      </c>
      <c r="H155" s="109">
        <v>220</v>
      </c>
      <c r="I155" s="110" t="s">
        <v>282</v>
      </c>
      <c r="J155" s="110" t="s">
        <v>288</v>
      </c>
      <c r="K155" s="111">
        <v>42736</v>
      </c>
      <c r="L155" s="110">
        <v>50040</v>
      </c>
      <c r="M155" s="109" t="str">
        <f ca="1">OFFSET('Código Barras'!$C$2,MATCH(G155,'Código Barras'!D149:D1840,0),0)</f>
        <v>SIC-0250</v>
      </c>
      <c r="N155" s="112">
        <v>4886.8</v>
      </c>
      <c r="O155" s="109">
        <v>46.803992833375993</v>
      </c>
      <c r="P155" s="109">
        <v>0.16</v>
      </c>
      <c r="Q155" s="109">
        <v>19.535</v>
      </c>
      <c r="R155" s="112">
        <v>1696.2040000000002</v>
      </c>
      <c r="S155" s="109">
        <v>86.828973637061694</v>
      </c>
      <c r="T155" s="109"/>
      <c r="X155" s="92">
        <f t="shared" ca="1" si="63"/>
        <v>2</v>
      </c>
      <c r="Z155" s="100">
        <f t="shared" si="64"/>
        <v>1738</v>
      </c>
      <c r="AA155" s="105" t="str">
        <f>+VLOOKUP(C155,'Código Licitaciones'!$J$7:$J$31,1,0)</f>
        <v>Aela Generación S.A.</v>
      </c>
      <c r="AB155" s="105" t="str">
        <f t="shared" si="65"/>
        <v>76.489.426-K</v>
      </c>
      <c r="AC155" s="105" t="e">
        <f>+VLOOKUP(E155,'Código Licitaciones'!$K$7:$K$50,1,0)</f>
        <v>#N/A</v>
      </c>
      <c r="AD155" s="105" t="str">
        <f t="shared" si="66"/>
        <v>99.513.400-4</v>
      </c>
      <c r="AE155" s="105" t="str">
        <f>+VLOOKUP(G155,'Código Licitaciones'!$L$7:$L$50,1,0)</f>
        <v>Itahue 220</v>
      </c>
      <c r="AF155" s="100">
        <f t="shared" si="67"/>
        <v>220</v>
      </c>
      <c r="AG155" s="105" t="str">
        <f>+VLOOKUP(I155,'Código Licitaciones'!$M$7:$M$50,1,0)</f>
        <v>2015/02</v>
      </c>
      <c r="AH155" s="105" t="str">
        <f>+VLOOKUP(J155,'Código Licitaciones'!$N$7:$N$50,1,0)</f>
        <v>BS4C</v>
      </c>
      <c r="AI155" s="105">
        <f t="shared" si="68"/>
        <v>42736</v>
      </c>
      <c r="AJ155" s="105">
        <f t="shared" si="69"/>
        <v>50040</v>
      </c>
      <c r="AK155" s="106" t="str">
        <f ca="1">+VLOOKUP(M155,'Código Barras'!$C$3:$C$1694,1,0)</f>
        <v>SIC-0250</v>
      </c>
      <c r="AL155" s="100">
        <f t="shared" si="70"/>
        <v>4886.8</v>
      </c>
      <c r="AM155" s="100">
        <f t="shared" si="71"/>
        <v>46.803992833375993</v>
      </c>
      <c r="AN155" s="100">
        <f t="shared" si="72"/>
        <v>0.16</v>
      </c>
      <c r="AO155" s="100">
        <f t="shared" si="73"/>
        <v>19.535</v>
      </c>
      <c r="AP155" s="100">
        <f t="shared" si="74"/>
        <v>1696.2040000000002</v>
      </c>
      <c r="AQ155" s="100">
        <f t="shared" si="75"/>
        <v>86.828973637061694</v>
      </c>
      <c r="AR155" s="100" t="e">
        <f>VLOOKUP(C155&amp;E155&amp;G155&amp;I155&amp;J155,'Código Licitaciones'!$I$8:$I$4158,1,0)</f>
        <v>#N/A</v>
      </c>
    </row>
    <row r="156" spans="2:44" ht="18.75" x14ac:dyDescent="0.3">
      <c r="B156" s="94">
        <v>1738</v>
      </c>
      <c r="C156" s="107" t="s">
        <v>8199</v>
      </c>
      <c r="D156" s="107" t="s">
        <v>8200</v>
      </c>
      <c r="E156" s="107" t="s">
        <v>8212</v>
      </c>
      <c r="F156" s="108" t="s">
        <v>8210</v>
      </c>
      <c r="G156" s="108" t="s">
        <v>80</v>
      </c>
      <c r="H156" s="109">
        <v>220</v>
      </c>
      <c r="I156" s="110" t="s">
        <v>282</v>
      </c>
      <c r="J156" s="110" t="s">
        <v>288</v>
      </c>
      <c r="K156" s="111">
        <v>42736</v>
      </c>
      <c r="L156" s="110">
        <v>50040</v>
      </c>
      <c r="M156" s="109" t="str">
        <f ca="1">OFFSET('Código Barras'!$C$2,MATCH(G156,'Código Barras'!D150:D1841,0),0)</f>
        <v>SIC-0732</v>
      </c>
      <c r="N156" s="112">
        <v>5121</v>
      </c>
      <c r="O156" s="109">
        <v>49.68181818181818</v>
      </c>
      <c r="P156" s="109">
        <v>1E-3</v>
      </c>
      <c r="Q156" s="109">
        <v>0.17599999999999999</v>
      </c>
      <c r="R156" s="112">
        <v>13.865</v>
      </c>
      <c r="S156" s="109">
        <v>78.778409090909093</v>
      </c>
      <c r="T156" s="109"/>
      <c r="X156" s="92">
        <f t="shared" ca="1" si="63"/>
        <v>2</v>
      </c>
      <c r="Z156" s="100">
        <f t="shared" si="64"/>
        <v>1738</v>
      </c>
      <c r="AA156" s="105" t="str">
        <f>+VLOOKUP(C156,'Código Licitaciones'!$J$7:$J$31,1,0)</f>
        <v>Aela Generación S.A.</v>
      </c>
      <c r="AB156" s="105" t="str">
        <f t="shared" si="65"/>
        <v>76.489.426-K</v>
      </c>
      <c r="AC156" s="105" t="e">
        <f>+VLOOKUP(E156,'Código Licitaciones'!$K$7:$K$50,1,0)</f>
        <v>#N/A</v>
      </c>
      <c r="AD156" s="105" t="str">
        <f t="shared" si="66"/>
        <v>99.513.400-4</v>
      </c>
      <c r="AE156" s="105" t="str">
        <f>+VLOOKUP(G156,'Código Licitaciones'!$L$7:$L$50,1,0)</f>
        <v>Rapel 220</v>
      </c>
      <c r="AF156" s="100">
        <f t="shared" si="67"/>
        <v>220</v>
      </c>
      <c r="AG156" s="105" t="str">
        <f>+VLOOKUP(I156,'Código Licitaciones'!$M$7:$M$50,1,0)</f>
        <v>2015/02</v>
      </c>
      <c r="AH156" s="105" t="str">
        <f>+VLOOKUP(J156,'Código Licitaciones'!$N$7:$N$50,1,0)</f>
        <v>BS4C</v>
      </c>
      <c r="AI156" s="105">
        <f t="shared" si="68"/>
        <v>42736</v>
      </c>
      <c r="AJ156" s="105">
        <f t="shared" si="69"/>
        <v>50040</v>
      </c>
      <c r="AK156" s="106" t="str">
        <f ca="1">+VLOOKUP(M156,'Código Barras'!$C$3:$C$1694,1,0)</f>
        <v>SIC-0732</v>
      </c>
      <c r="AL156" s="100">
        <f t="shared" si="70"/>
        <v>5121</v>
      </c>
      <c r="AM156" s="100">
        <f t="shared" si="71"/>
        <v>49.68181818181818</v>
      </c>
      <c r="AN156" s="100">
        <f t="shared" si="72"/>
        <v>1E-3</v>
      </c>
      <c r="AO156" s="100">
        <f t="shared" si="73"/>
        <v>0.17599999999999999</v>
      </c>
      <c r="AP156" s="100">
        <f t="shared" si="74"/>
        <v>13.865</v>
      </c>
      <c r="AQ156" s="100">
        <f t="shared" si="75"/>
        <v>78.778409090909093</v>
      </c>
      <c r="AR156" s="100" t="e">
        <f>VLOOKUP(C156&amp;E156&amp;G156&amp;I156&amp;J156,'Código Licitaciones'!$I$8:$I$4158,1,0)</f>
        <v>#N/A</v>
      </c>
    </row>
    <row r="157" spans="2:44" ht="18.75" x14ac:dyDescent="0.3">
      <c r="B157" s="94">
        <v>1738</v>
      </c>
      <c r="C157" s="107" t="s">
        <v>8199</v>
      </c>
      <c r="D157" s="107" t="s">
        <v>8200</v>
      </c>
      <c r="E157" s="107" t="s">
        <v>8212</v>
      </c>
      <c r="F157" s="108" t="s">
        <v>8210</v>
      </c>
      <c r="G157" s="108" t="s">
        <v>244</v>
      </c>
      <c r="H157" s="109">
        <v>220</v>
      </c>
      <c r="I157" s="110" t="s">
        <v>282</v>
      </c>
      <c r="J157" s="110" t="s">
        <v>288</v>
      </c>
      <c r="K157" s="111">
        <v>42736</v>
      </c>
      <c r="L157" s="110">
        <v>50040</v>
      </c>
      <c r="M157" s="109" t="str">
        <f ca="1">OFFSET('Código Barras'!$C$2,MATCH(G157,'Código Barras'!D151:D1842,0),0)</f>
        <v>SIC-0475</v>
      </c>
      <c r="N157" s="112">
        <v>5192</v>
      </c>
      <c r="O157" s="109">
        <v>49.428115015974441</v>
      </c>
      <c r="P157" s="109">
        <v>2E-3</v>
      </c>
      <c r="Q157" s="109">
        <v>0.313</v>
      </c>
      <c r="R157" s="112">
        <v>25.855</v>
      </c>
      <c r="S157" s="109">
        <v>82.603833865814693</v>
      </c>
      <c r="T157" s="109"/>
      <c r="X157" s="92">
        <f t="shared" ca="1" si="63"/>
        <v>2</v>
      </c>
      <c r="Z157" s="100">
        <f t="shared" si="64"/>
        <v>1738</v>
      </c>
      <c r="AA157" s="105" t="str">
        <f>+VLOOKUP(C157,'Código Licitaciones'!$J$7:$J$31,1,0)</f>
        <v>Aela Generación S.A.</v>
      </c>
      <c r="AB157" s="105" t="str">
        <f t="shared" si="65"/>
        <v>76.489.426-K</v>
      </c>
      <c r="AC157" s="105" t="e">
        <f>+VLOOKUP(E157,'Código Licitaciones'!$K$7:$K$50,1,0)</f>
        <v>#N/A</v>
      </c>
      <c r="AD157" s="105" t="str">
        <f t="shared" si="66"/>
        <v>99.513.400-4</v>
      </c>
      <c r="AE157" s="105" t="str">
        <f>+VLOOKUP(G157,'Código Licitaciones'!$L$7:$L$50,1,0)</f>
        <v>Melipilla 220</v>
      </c>
      <c r="AF157" s="100">
        <f t="shared" si="67"/>
        <v>220</v>
      </c>
      <c r="AG157" s="105" t="str">
        <f>+VLOOKUP(I157,'Código Licitaciones'!$M$7:$M$50,1,0)</f>
        <v>2015/02</v>
      </c>
      <c r="AH157" s="105" t="str">
        <f>+VLOOKUP(J157,'Código Licitaciones'!$N$7:$N$50,1,0)</f>
        <v>BS4C</v>
      </c>
      <c r="AI157" s="105">
        <f t="shared" si="68"/>
        <v>42736</v>
      </c>
      <c r="AJ157" s="105">
        <f t="shared" si="69"/>
        <v>50040</v>
      </c>
      <c r="AK157" s="106" t="str">
        <f ca="1">+VLOOKUP(M157,'Código Barras'!$C$3:$C$1694,1,0)</f>
        <v>SIC-0475</v>
      </c>
      <c r="AL157" s="100">
        <f t="shared" si="70"/>
        <v>5192</v>
      </c>
      <c r="AM157" s="100">
        <f t="shared" si="71"/>
        <v>49.428115015974441</v>
      </c>
      <c r="AN157" s="100">
        <f t="shared" si="72"/>
        <v>2E-3</v>
      </c>
      <c r="AO157" s="100">
        <f t="shared" si="73"/>
        <v>0.313</v>
      </c>
      <c r="AP157" s="100">
        <f t="shared" si="74"/>
        <v>25.855</v>
      </c>
      <c r="AQ157" s="100">
        <f t="shared" si="75"/>
        <v>82.603833865814693</v>
      </c>
      <c r="AR157" s="100" t="e">
        <f>VLOOKUP(C157&amp;E157&amp;G157&amp;I157&amp;J157,'Código Licitaciones'!$I$8:$I$4158,1,0)</f>
        <v>#N/A</v>
      </c>
    </row>
    <row r="158" spans="2:44" ht="18.75" x14ac:dyDescent="0.3">
      <c r="B158" s="94">
        <v>1738</v>
      </c>
      <c r="C158" s="107" t="s">
        <v>8199</v>
      </c>
      <c r="D158" s="107" t="s">
        <v>8200</v>
      </c>
      <c r="E158" s="107" t="s">
        <v>8212</v>
      </c>
      <c r="F158" s="108" t="s">
        <v>8210</v>
      </c>
      <c r="G158" s="108" t="s">
        <v>245</v>
      </c>
      <c r="H158" s="109">
        <v>220</v>
      </c>
      <c r="I158" s="110" t="s">
        <v>282</v>
      </c>
      <c r="J158" s="110" t="s">
        <v>288</v>
      </c>
      <c r="K158" s="111">
        <v>42736</v>
      </c>
      <c r="L158" s="110">
        <v>50040</v>
      </c>
      <c r="M158" s="109" t="str">
        <f ca="1">OFFSET('Código Barras'!$C$2,MATCH(G158,'Código Barras'!D152:D1843,0),0)</f>
        <v>SIC-0074</v>
      </c>
      <c r="N158" s="112">
        <v>4964.9354838709678</v>
      </c>
      <c r="O158" s="109">
        <v>45.847999999999999</v>
      </c>
      <c r="P158" s="109">
        <v>3.1E-2</v>
      </c>
      <c r="Q158" s="109">
        <v>2.25</v>
      </c>
      <c r="R158" s="112">
        <v>257.07100000000003</v>
      </c>
      <c r="S158" s="109">
        <v>114.25377777777778</v>
      </c>
      <c r="T158" s="109"/>
      <c r="X158" s="92">
        <f t="shared" ca="1" si="63"/>
        <v>2</v>
      </c>
      <c r="Z158" s="100">
        <f t="shared" si="64"/>
        <v>1738</v>
      </c>
      <c r="AA158" s="105" t="str">
        <f>+VLOOKUP(C158,'Código Licitaciones'!$J$7:$J$31,1,0)</f>
        <v>Aela Generación S.A.</v>
      </c>
      <c r="AB158" s="105" t="str">
        <f t="shared" si="65"/>
        <v>76.489.426-K</v>
      </c>
      <c r="AC158" s="105" t="e">
        <f>+VLOOKUP(E158,'Código Licitaciones'!$K$7:$K$50,1,0)</f>
        <v>#N/A</v>
      </c>
      <c r="AD158" s="105" t="str">
        <f t="shared" si="66"/>
        <v>99.513.400-4</v>
      </c>
      <c r="AE158" s="105" t="str">
        <f>+VLOOKUP(G158,'Código Licitaciones'!$L$7:$L$50,1,0)</f>
        <v>Colbun 220</v>
      </c>
      <c r="AF158" s="100">
        <f t="shared" si="67"/>
        <v>220</v>
      </c>
      <c r="AG158" s="105" t="str">
        <f>+VLOOKUP(I158,'Código Licitaciones'!$M$7:$M$50,1,0)</f>
        <v>2015/02</v>
      </c>
      <c r="AH158" s="105" t="str">
        <f>+VLOOKUP(J158,'Código Licitaciones'!$N$7:$N$50,1,0)</f>
        <v>BS4C</v>
      </c>
      <c r="AI158" s="105">
        <f t="shared" si="68"/>
        <v>42736</v>
      </c>
      <c r="AJ158" s="105">
        <f t="shared" si="69"/>
        <v>50040</v>
      </c>
      <c r="AK158" s="106" t="str">
        <f ca="1">+VLOOKUP(M158,'Código Barras'!$C$3:$C$1694,1,0)</f>
        <v>SIC-0074</v>
      </c>
      <c r="AL158" s="100">
        <f t="shared" si="70"/>
        <v>4964.9354838709678</v>
      </c>
      <c r="AM158" s="100">
        <f t="shared" si="71"/>
        <v>45.847999999999999</v>
      </c>
      <c r="AN158" s="100">
        <f t="shared" si="72"/>
        <v>3.1E-2</v>
      </c>
      <c r="AO158" s="100">
        <f t="shared" si="73"/>
        <v>2.25</v>
      </c>
      <c r="AP158" s="100">
        <f t="shared" si="74"/>
        <v>257.07100000000003</v>
      </c>
      <c r="AQ158" s="100">
        <f t="shared" si="75"/>
        <v>114.25377777777778</v>
      </c>
      <c r="AR158" s="100" t="e">
        <f>VLOOKUP(C158&amp;E158&amp;G158&amp;I158&amp;J158,'Código Licitaciones'!$I$8:$I$4158,1,0)</f>
        <v>#N/A</v>
      </c>
    </row>
    <row r="159" spans="2:44" ht="18.75" x14ac:dyDescent="0.3">
      <c r="B159" s="94">
        <v>1739</v>
      </c>
      <c r="C159" s="107" t="s">
        <v>8199</v>
      </c>
      <c r="D159" s="107" t="s">
        <v>8200</v>
      </c>
      <c r="E159" s="107" t="s">
        <v>57</v>
      </c>
      <c r="F159" s="108" t="s">
        <v>8210</v>
      </c>
      <c r="G159" s="108" t="s">
        <v>25</v>
      </c>
      <c r="H159" s="109">
        <v>220</v>
      </c>
      <c r="I159" s="110" t="s">
        <v>282</v>
      </c>
      <c r="J159" s="110" t="s">
        <v>286</v>
      </c>
      <c r="K159" s="111">
        <v>42736</v>
      </c>
      <c r="L159" s="110">
        <v>50040</v>
      </c>
      <c r="M159" s="109" t="str">
        <f ca="1">OFFSET('Código Barras'!$C$2,MATCH(G159,'Código Barras'!D153:D1844,0),0)</f>
        <v>SING-0354</v>
      </c>
      <c r="N159" s="112">
        <v>0</v>
      </c>
      <c r="O159" s="109">
        <v>47.915000173643264</v>
      </c>
      <c r="P159" s="109">
        <v>0</v>
      </c>
      <c r="Q159" s="109">
        <v>691.072</v>
      </c>
      <c r="R159" s="112">
        <v>33112.714999999997</v>
      </c>
      <c r="S159" s="109">
        <v>47.915000173643264</v>
      </c>
      <c r="T159" s="109"/>
      <c r="X159" s="92">
        <f t="shared" ca="1" si="63"/>
        <v>0</v>
      </c>
      <c r="Z159" s="100">
        <f t="shared" si="64"/>
        <v>1739</v>
      </c>
      <c r="AA159" s="105" t="str">
        <f>+VLOOKUP(C159,'Código Licitaciones'!$J$7:$J$31,1,0)</f>
        <v>Aela Generación S.A.</v>
      </c>
      <c r="AB159" s="105" t="str">
        <f t="shared" si="65"/>
        <v>76.489.426-K</v>
      </c>
      <c r="AC159" s="105" t="str">
        <f>+VLOOKUP(E159,'Código Licitaciones'!$K$7:$K$50,1,0)</f>
        <v>CGE Distribución</v>
      </c>
      <c r="AD159" s="105" t="str">
        <f t="shared" si="66"/>
        <v>99.513.400-4</v>
      </c>
      <c r="AE159" s="105" t="str">
        <f>+VLOOKUP(G159,'Código Licitaciones'!$L$7:$L$50,1,0)</f>
        <v>Alto Jahuel 220</v>
      </c>
      <c r="AF159" s="100">
        <f t="shared" si="67"/>
        <v>220</v>
      </c>
      <c r="AG159" s="105" t="str">
        <f>+VLOOKUP(I159,'Código Licitaciones'!$M$7:$M$50,1,0)</f>
        <v>2015/02</v>
      </c>
      <c r="AH159" s="105" t="str">
        <f>+VLOOKUP(J159,'Código Licitaciones'!$N$7:$N$50,1,0)</f>
        <v>BS4A</v>
      </c>
      <c r="AI159" s="105">
        <f t="shared" si="68"/>
        <v>42736</v>
      </c>
      <c r="AJ159" s="105">
        <f t="shared" si="69"/>
        <v>50040</v>
      </c>
      <c r="AK159" s="106" t="str">
        <f ca="1">+VLOOKUP(M159,'Código Barras'!$C$3:$C$1694,1,0)</f>
        <v>SING-0354</v>
      </c>
      <c r="AL159" s="100">
        <f t="shared" si="70"/>
        <v>0</v>
      </c>
      <c r="AM159" s="100">
        <f t="shared" si="71"/>
        <v>47.915000173643264</v>
      </c>
      <c r="AN159" s="100">
        <f t="shared" si="72"/>
        <v>0</v>
      </c>
      <c r="AO159" s="100">
        <f t="shared" si="73"/>
        <v>691.072</v>
      </c>
      <c r="AP159" s="100">
        <f t="shared" si="74"/>
        <v>33112.714999999997</v>
      </c>
      <c r="AQ159" s="100">
        <f t="shared" si="75"/>
        <v>47.915000173643264</v>
      </c>
      <c r="AR159" s="100" t="str">
        <f>VLOOKUP(C159&amp;E159&amp;G159&amp;I159&amp;J159,'Código Licitaciones'!$I$8:$I$4158,1,0)</f>
        <v>Aela Generación S.A.CGE DistribuciónAlto Jahuel 2202015/02BS4A</v>
      </c>
    </row>
    <row r="160" spans="2:44" ht="18.75" x14ac:dyDescent="0.3">
      <c r="B160" s="94">
        <v>1739</v>
      </c>
      <c r="C160" s="107" t="s">
        <v>8199</v>
      </c>
      <c r="D160" s="107" t="s">
        <v>8200</v>
      </c>
      <c r="E160" s="107" t="s">
        <v>57</v>
      </c>
      <c r="F160" s="108" t="s">
        <v>8210</v>
      </c>
      <c r="G160" s="108" t="s">
        <v>28</v>
      </c>
      <c r="H160" s="109">
        <v>220</v>
      </c>
      <c r="I160" s="110" t="s">
        <v>282</v>
      </c>
      <c r="J160" s="110" t="s">
        <v>286</v>
      </c>
      <c r="K160" s="111">
        <v>42736</v>
      </c>
      <c r="L160" s="110">
        <v>50040</v>
      </c>
      <c r="M160" s="109" t="str">
        <f ca="1">OFFSET('Código Barras'!$C$2,MATCH(G160,'Código Barras'!D154:D1845,0),0)</f>
        <v>SIC-0006</v>
      </c>
      <c r="N160" s="112">
        <v>0</v>
      </c>
      <c r="O160" s="109">
        <v>49.294318181818177</v>
      </c>
      <c r="P160" s="109">
        <v>0</v>
      </c>
      <c r="Q160" s="109">
        <v>0.88</v>
      </c>
      <c r="R160" s="109">
        <v>43.378999999999998</v>
      </c>
      <c r="S160" s="109">
        <v>49.294318181818177</v>
      </c>
      <c r="T160" s="109"/>
      <c r="X160" s="92">
        <f t="shared" ca="1" si="63"/>
        <v>0</v>
      </c>
      <c r="Z160" s="100">
        <f t="shared" si="64"/>
        <v>1739</v>
      </c>
      <c r="AA160" s="105" t="str">
        <f>+VLOOKUP(C160,'Código Licitaciones'!$J$7:$J$31,1,0)</f>
        <v>Aela Generación S.A.</v>
      </c>
      <c r="AB160" s="105" t="str">
        <f t="shared" si="65"/>
        <v>76.489.426-K</v>
      </c>
      <c r="AC160" s="105" t="str">
        <f>+VLOOKUP(E160,'Código Licitaciones'!$K$7:$K$50,1,0)</f>
        <v>CGE Distribución</v>
      </c>
      <c r="AD160" s="105" t="str">
        <f t="shared" si="66"/>
        <v>99.513.400-4</v>
      </c>
      <c r="AE160" s="105" t="str">
        <f>+VLOOKUP(G160,'Código Licitaciones'!$L$7:$L$50,1,0)</f>
        <v>Cerro Navia 220</v>
      </c>
      <c r="AF160" s="100">
        <f t="shared" si="67"/>
        <v>220</v>
      </c>
      <c r="AG160" s="105" t="str">
        <f>+VLOOKUP(I160,'Código Licitaciones'!$M$7:$M$50,1,0)</f>
        <v>2015/02</v>
      </c>
      <c r="AH160" s="105" t="str">
        <f>+VLOOKUP(J160,'Código Licitaciones'!$N$7:$N$50,1,0)</f>
        <v>BS4A</v>
      </c>
      <c r="AI160" s="105">
        <f t="shared" si="68"/>
        <v>42736</v>
      </c>
      <c r="AJ160" s="105">
        <f t="shared" si="69"/>
        <v>50040</v>
      </c>
      <c r="AK160" s="106" t="str">
        <f ca="1">+VLOOKUP(M160,'Código Barras'!$C$3:$C$1694,1,0)</f>
        <v>SIC-0006</v>
      </c>
      <c r="AL160" s="100">
        <f t="shared" si="70"/>
        <v>0</v>
      </c>
      <c r="AM160" s="100">
        <f t="shared" si="71"/>
        <v>49.294318181818177</v>
      </c>
      <c r="AN160" s="100">
        <f t="shared" si="72"/>
        <v>0</v>
      </c>
      <c r="AO160" s="100">
        <f t="shared" si="73"/>
        <v>0.88</v>
      </c>
      <c r="AP160" s="100">
        <f t="shared" si="74"/>
        <v>43.378999999999998</v>
      </c>
      <c r="AQ160" s="100">
        <f t="shared" si="75"/>
        <v>49.294318181818177</v>
      </c>
      <c r="AR160" s="100" t="str">
        <f>VLOOKUP(C160&amp;E160&amp;G160&amp;I160&amp;J160,'Código Licitaciones'!$I$8:$I$4158,1,0)</f>
        <v>Aela Generación S.A.CGE DistribuciónCerro Navia 2202015/02BS4A</v>
      </c>
    </row>
    <row r="161" spans="2:44" ht="18.75" x14ac:dyDescent="0.3">
      <c r="B161" s="94">
        <v>1739</v>
      </c>
      <c r="C161" s="107" t="s">
        <v>8199</v>
      </c>
      <c r="D161" s="107" t="s">
        <v>8200</v>
      </c>
      <c r="E161" s="107" t="s">
        <v>57</v>
      </c>
      <c r="F161" s="108" t="s">
        <v>8210</v>
      </c>
      <c r="G161" s="108" t="s">
        <v>46</v>
      </c>
      <c r="H161" s="109">
        <v>220</v>
      </c>
      <c r="I161" s="110" t="s">
        <v>282</v>
      </c>
      <c r="J161" s="110" t="s">
        <v>286</v>
      </c>
      <c r="K161" s="111">
        <v>42736</v>
      </c>
      <c r="L161" s="110">
        <v>50040</v>
      </c>
      <c r="M161" s="109" t="str">
        <f ca="1">OFFSET('Código Barras'!$C$2,MATCH(G161,'Código Barras'!D155:D1846,0),0)</f>
        <v>SIC-0021</v>
      </c>
      <c r="N161" s="112">
        <v>0</v>
      </c>
      <c r="O161" s="109">
        <v>45.315000010421592</v>
      </c>
      <c r="P161" s="109">
        <v>0</v>
      </c>
      <c r="Q161" s="109">
        <v>959.54600000000005</v>
      </c>
      <c r="R161" s="112">
        <v>43481.826999999997</v>
      </c>
      <c r="S161" s="109">
        <v>45.315000010421592</v>
      </c>
      <c r="T161" s="109"/>
      <c r="X161" s="92">
        <f t="shared" ca="1" si="63"/>
        <v>0</v>
      </c>
      <c r="Z161" s="100">
        <f t="shared" si="64"/>
        <v>1739</v>
      </c>
      <c r="AA161" s="105" t="str">
        <f>+VLOOKUP(C161,'Código Licitaciones'!$J$7:$J$31,1,0)</f>
        <v>Aela Generación S.A.</v>
      </c>
      <c r="AB161" s="105" t="str">
        <f t="shared" si="65"/>
        <v>76.489.426-K</v>
      </c>
      <c r="AC161" s="105" t="str">
        <f>+VLOOKUP(E161,'Código Licitaciones'!$K$7:$K$50,1,0)</f>
        <v>CGE Distribución</v>
      </c>
      <c r="AD161" s="105" t="str">
        <f t="shared" si="66"/>
        <v>99.513.400-4</v>
      </c>
      <c r="AE161" s="105" t="str">
        <f>+VLOOKUP(G161,'Código Licitaciones'!$L$7:$L$50,1,0)</f>
        <v>Charrua 220</v>
      </c>
      <c r="AF161" s="100">
        <f t="shared" si="67"/>
        <v>220</v>
      </c>
      <c r="AG161" s="105" t="str">
        <f>+VLOOKUP(I161,'Código Licitaciones'!$M$7:$M$50,1,0)</f>
        <v>2015/02</v>
      </c>
      <c r="AH161" s="105" t="str">
        <f>+VLOOKUP(J161,'Código Licitaciones'!$N$7:$N$50,1,0)</f>
        <v>BS4A</v>
      </c>
      <c r="AI161" s="105">
        <f t="shared" si="68"/>
        <v>42736</v>
      </c>
      <c r="AJ161" s="105">
        <f t="shared" si="69"/>
        <v>50040</v>
      </c>
      <c r="AK161" s="106" t="str">
        <f ca="1">+VLOOKUP(M161,'Código Barras'!$C$3:$C$1694,1,0)</f>
        <v>SIC-0021</v>
      </c>
      <c r="AL161" s="100">
        <f t="shared" si="70"/>
        <v>0</v>
      </c>
      <c r="AM161" s="100">
        <f t="shared" si="71"/>
        <v>45.315000010421592</v>
      </c>
      <c r="AN161" s="100">
        <f t="shared" si="72"/>
        <v>0</v>
      </c>
      <c r="AO161" s="100">
        <f t="shared" si="73"/>
        <v>959.54600000000005</v>
      </c>
      <c r="AP161" s="100">
        <f t="shared" si="74"/>
        <v>43481.826999999997</v>
      </c>
      <c r="AQ161" s="100">
        <f t="shared" si="75"/>
        <v>45.315000010421592</v>
      </c>
      <c r="AR161" s="100" t="str">
        <f>VLOOKUP(C161&amp;E161&amp;G161&amp;I161&amp;J161,'Código Licitaciones'!$I$8:$I$4158,1,0)</f>
        <v>Aela Generación S.A.CGE DistribuciónCharrua 2202015/02BS4A</v>
      </c>
    </row>
    <row r="162" spans="2:44" ht="18.75" x14ac:dyDescent="0.3">
      <c r="B162" s="94">
        <v>1739</v>
      </c>
      <c r="C162" s="107" t="s">
        <v>8199</v>
      </c>
      <c r="D162" s="107" t="s">
        <v>8200</v>
      </c>
      <c r="E162" s="107" t="s">
        <v>57</v>
      </c>
      <c r="F162" s="108" t="s">
        <v>8210</v>
      </c>
      <c r="G162" s="108" t="s">
        <v>29</v>
      </c>
      <c r="H162" s="109">
        <v>220</v>
      </c>
      <c r="I162" s="110" t="s">
        <v>282</v>
      </c>
      <c r="J162" s="110" t="s">
        <v>286</v>
      </c>
      <c r="K162" s="111">
        <v>42736</v>
      </c>
      <c r="L162" s="110">
        <v>50040</v>
      </c>
      <c r="M162" s="109" t="str">
        <f ca="1">OFFSET('Código Barras'!$C$2,MATCH(G162,'Código Barras'!D156:D1847,0),0)</f>
        <v>SIC-0634</v>
      </c>
      <c r="N162" s="109">
        <v>0</v>
      </c>
      <c r="O162" s="109">
        <v>49.802499999999995</v>
      </c>
      <c r="P162" s="109">
        <v>0</v>
      </c>
      <c r="Q162" s="109">
        <v>0.4</v>
      </c>
      <c r="R162" s="109">
        <v>19.920999999999999</v>
      </c>
      <c r="S162" s="109">
        <v>49.802499999999995</v>
      </c>
      <c r="T162" s="109"/>
      <c r="X162" s="92">
        <f t="shared" ca="1" si="63"/>
        <v>0</v>
      </c>
      <c r="Z162" s="100">
        <f t="shared" si="64"/>
        <v>1739</v>
      </c>
      <c r="AA162" s="105" t="str">
        <f>+VLOOKUP(C162,'Código Licitaciones'!$J$7:$J$31,1,0)</f>
        <v>Aela Generación S.A.</v>
      </c>
      <c r="AB162" s="105" t="str">
        <f t="shared" si="65"/>
        <v>76.489.426-K</v>
      </c>
      <c r="AC162" s="105" t="str">
        <f>+VLOOKUP(E162,'Código Licitaciones'!$K$7:$K$50,1,0)</f>
        <v>CGE Distribución</v>
      </c>
      <c r="AD162" s="105" t="str">
        <f t="shared" si="66"/>
        <v>99.513.400-4</v>
      </c>
      <c r="AE162" s="105" t="str">
        <f>+VLOOKUP(G162,'Código Licitaciones'!$L$7:$L$50,1,0)</f>
        <v>Polpaico 220</v>
      </c>
      <c r="AF162" s="100">
        <f t="shared" si="67"/>
        <v>220</v>
      </c>
      <c r="AG162" s="105" t="str">
        <f>+VLOOKUP(I162,'Código Licitaciones'!$M$7:$M$50,1,0)</f>
        <v>2015/02</v>
      </c>
      <c r="AH162" s="105" t="str">
        <f>+VLOOKUP(J162,'Código Licitaciones'!$N$7:$N$50,1,0)</f>
        <v>BS4A</v>
      </c>
      <c r="AI162" s="105">
        <f t="shared" si="68"/>
        <v>42736</v>
      </c>
      <c r="AJ162" s="105">
        <f t="shared" si="69"/>
        <v>50040</v>
      </c>
      <c r="AK162" s="106" t="str">
        <f ca="1">+VLOOKUP(M162,'Código Barras'!$C$3:$C$1694,1,0)</f>
        <v>SIC-0634</v>
      </c>
      <c r="AL162" s="100">
        <f t="shared" si="70"/>
        <v>0</v>
      </c>
      <c r="AM162" s="100">
        <f t="shared" si="71"/>
        <v>49.802499999999995</v>
      </c>
      <c r="AN162" s="100">
        <f t="shared" si="72"/>
        <v>0</v>
      </c>
      <c r="AO162" s="100">
        <f t="shared" si="73"/>
        <v>0.4</v>
      </c>
      <c r="AP162" s="100">
        <f t="shared" si="74"/>
        <v>19.920999999999999</v>
      </c>
      <c r="AQ162" s="100">
        <f t="shared" si="75"/>
        <v>49.802499999999995</v>
      </c>
      <c r="AR162" s="100" t="str">
        <f>VLOOKUP(C162&amp;E162&amp;G162&amp;I162&amp;J162,'Código Licitaciones'!$I$8:$I$4158,1,0)</f>
        <v>Aela Generación S.A.CGE DistribuciónPolpaico 2202015/02BS4A</v>
      </c>
    </row>
    <row r="163" spans="2:44" ht="18.75" x14ac:dyDescent="0.3">
      <c r="B163" s="94">
        <v>1739</v>
      </c>
      <c r="C163" s="107" t="s">
        <v>8199</v>
      </c>
      <c r="D163" s="107" t="s">
        <v>8200</v>
      </c>
      <c r="E163" s="107" t="s">
        <v>57</v>
      </c>
      <c r="F163" s="108" t="s">
        <v>8210</v>
      </c>
      <c r="G163" s="108" t="s">
        <v>63</v>
      </c>
      <c r="H163" s="109">
        <v>220</v>
      </c>
      <c r="I163" s="110" t="s">
        <v>282</v>
      </c>
      <c r="J163" s="110" t="s">
        <v>286</v>
      </c>
      <c r="K163" s="111">
        <v>42736</v>
      </c>
      <c r="L163" s="110">
        <v>50040</v>
      </c>
      <c r="M163" s="109" t="str">
        <f ca="1">OFFSET('Código Barras'!$C$2,MATCH(G163,'Código Barras'!D157:D1848,0),0)</f>
        <v>SIC-1004</v>
      </c>
      <c r="N163" s="109">
        <v>0</v>
      </c>
      <c r="O163" s="109">
        <v>46.076998573287554</v>
      </c>
      <c r="P163" s="109">
        <v>0</v>
      </c>
      <c r="Q163" s="109">
        <v>318.91500000000002</v>
      </c>
      <c r="R163" s="109">
        <v>14694.646000000001</v>
      </c>
      <c r="S163" s="109">
        <v>46.076998573287554</v>
      </c>
      <c r="T163" s="109"/>
      <c r="X163" s="92">
        <f t="shared" ca="1" si="63"/>
        <v>0</v>
      </c>
      <c r="Z163" s="100">
        <f t="shared" si="64"/>
        <v>1739</v>
      </c>
      <c r="AA163" s="105" t="str">
        <f>+VLOOKUP(C163,'Código Licitaciones'!$J$7:$J$31,1,0)</f>
        <v>Aela Generación S.A.</v>
      </c>
      <c r="AB163" s="105" t="str">
        <f t="shared" si="65"/>
        <v>76.489.426-K</v>
      </c>
      <c r="AC163" s="105" t="str">
        <f>+VLOOKUP(E163,'Código Licitaciones'!$K$7:$K$50,1,0)</f>
        <v>CGE Distribución</v>
      </c>
      <c r="AD163" s="105" t="str">
        <f t="shared" si="66"/>
        <v>99.513.400-4</v>
      </c>
      <c r="AE163" s="105" t="str">
        <f>+VLOOKUP(G163,'Código Licitaciones'!$L$7:$L$50,1,0)</f>
        <v>Temuco 220</v>
      </c>
      <c r="AF163" s="100">
        <f t="shared" si="67"/>
        <v>220</v>
      </c>
      <c r="AG163" s="105" t="str">
        <f>+VLOOKUP(I163,'Código Licitaciones'!$M$7:$M$50,1,0)</f>
        <v>2015/02</v>
      </c>
      <c r="AH163" s="105" t="str">
        <f>+VLOOKUP(J163,'Código Licitaciones'!$N$7:$N$50,1,0)</f>
        <v>BS4A</v>
      </c>
      <c r="AI163" s="105">
        <f t="shared" si="68"/>
        <v>42736</v>
      </c>
      <c r="AJ163" s="105">
        <f t="shared" si="69"/>
        <v>50040</v>
      </c>
      <c r="AK163" s="106" t="str">
        <f ca="1">+VLOOKUP(M163,'Código Barras'!$C$3:$C$1694,1,0)</f>
        <v>SIC-1004</v>
      </c>
      <c r="AL163" s="100">
        <f t="shared" si="70"/>
        <v>0</v>
      </c>
      <c r="AM163" s="100">
        <f t="shared" si="71"/>
        <v>46.076998573287554</v>
      </c>
      <c r="AN163" s="100">
        <f t="shared" si="72"/>
        <v>0</v>
      </c>
      <c r="AO163" s="100">
        <f t="shared" si="73"/>
        <v>318.91500000000002</v>
      </c>
      <c r="AP163" s="100">
        <f t="shared" si="74"/>
        <v>14694.646000000001</v>
      </c>
      <c r="AQ163" s="100">
        <f t="shared" si="75"/>
        <v>46.076998573287554</v>
      </c>
      <c r="AR163" s="100" t="str">
        <f>VLOOKUP(C163&amp;E163&amp;G163&amp;I163&amp;J163,'Código Licitaciones'!$I$8:$I$4158,1,0)</f>
        <v>Aela Generación S.A.CGE DistribuciónTemuco 2202015/02BS4A</v>
      </c>
    </row>
    <row r="164" spans="2:44" ht="18.75" x14ac:dyDescent="0.3">
      <c r="B164" s="94">
        <v>1739</v>
      </c>
      <c r="C164" s="107" t="s">
        <v>8199</v>
      </c>
      <c r="D164" s="107" t="s">
        <v>8200</v>
      </c>
      <c r="E164" s="107" t="s">
        <v>57</v>
      </c>
      <c r="F164" s="108" t="s">
        <v>8210</v>
      </c>
      <c r="G164" s="108" t="s">
        <v>68</v>
      </c>
      <c r="H164" s="109">
        <v>220</v>
      </c>
      <c r="I164" s="110" t="s">
        <v>282</v>
      </c>
      <c r="J164" s="110" t="s">
        <v>286</v>
      </c>
      <c r="K164" s="111">
        <v>42736</v>
      </c>
      <c r="L164" s="110">
        <v>50040</v>
      </c>
      <c r="M164" s="109" t="str">
        <f ca="1">OFFSET('Código Barras'!$C$2,MATCH(G164,'Código Barras'!D158:D1849,0),0)</f>
        <v>SIC-0215</v>
      </c>
      <c r="N164" s="109">
        <v>0</v>
      </c>
      <c r="O164" s="109">
        <v>45.151001698954403</v>
      </c>
      <c r="P164" s="109">
        <v>0</v>
      </c>
      <c r="Q164" s="109">
        <v>175.40199999999999</v>
      </c>
      <c r="R164" s="109">
        <v>7919.5759999999991</v>
      </c>
      <c r="S164" s="109">
        <v>45.151001698954403</v>
      </c>
      <c r="T164" s="109"/>
      <c r="X164" s="92">
        <f t="shared" ca="1" si="63"/>
        <v>0</v>
      </c>
      <c r="Z164" s="100">
        <f t="shared" si="64"/>
        <v>1739</v>
      </c>
      <c r="AA164" s="105" t="str">
        <f>+VLOOKUP(C164,'Código Licitaciones'!$J$7:$J$31,1,0)</f>
        <v>Aela Generación S.A.</v>
      </c>
      <c r="AB164" s="105" t="str">
        <f t="shared" si="65"/>
        <v>76.489.426-K</v>
      </c>
      <c r="AC164" s="105" t="str">
        <f>+VLOOKUP(E164,'Código Licitaciones'!$K$7:$K$50,1,0)</f>
        <v>CGE Distribución</v>
      </c>
      <c r="AD164" s="105" t="str">
        <f t="shared" si="66"/>
        <v>99.513.400-4</v>
      </c>
      <c r="AE164" s="105" t="str">
        <f>+VLOOKUP(G164,'Código Licitaciones'!$L$7:$L$50,1,0)</f>
        <v>Hualpen 220</v>
      </c>
      <c r="AF164" s="100">
        <f t="shared" si="67"/>
        <v>220</v>
      </c>
      <c r="AG164" s="105" t="str">
        <f>+VLOOKUP(I164,'Código Licitaciones'!$M$7:$M$50,1,0)</f>
        <v>2015/02</v>
      </c>
      <c r="AH164" s="105" t="str">
        <f>+VLOOKUP(J164,'Código Licitaciones'!$N$7:$N$50,1,0)</f>
        <v>BS4A</v>
      </c>
      <c r="AI164" s="105">
        <f t="shared" si="68"/>
        <v>42736</v>
      </c>
      <c r="AJ164" s="105">
        <f t="shared" si="69"/>
        <v>50040</v>
      </c>
      <c r="AK164" s="106" t="str">
        <f ca="1">+VLOOKUP(M164,'Código Barras'!$C$3:$C$1694,1,0)</f>
        <v>SIC-0215</v>
      </c>
      <c r="AL164" s="100">
        <f t="shared" si="70"/>
        <v>0</v>
      </c>
      <c r="AM164" s="100">
        <f t="shared" si="71"/>
        <v>45.151001698954403</v>
      </c>
      <c r="AN164" s="100">
        <f t="shared" si="72"/>
        <v>0</v>
      </c>
      <c r="AO164" s="100">
        <f t="shared" si="73"/>
        <v>175.40199999999999</v>
      </c>
      <c r="AP164" s="100">
        <f t="shared" si="74"/>
        <v>7919.5759999999991</v>
      </c>
      <c r="AQ164" s="100">
        <f t="shared" si="75"/>
        <v>45.151001698954403</v>
      </c>
      <c r="AR164" s="100" t="str">
        <f>VLOOKUP(C164&amp;E164&amp;G164&amp;I164&amp;J164,'Código Licitaciones'!$I$8:$I$4158,1,0)</f>
        <v>Aela Generación S.A.CGE DistribuciónHualpen 2202015/02BS4A</v>
      </c>
    </row>
    <row r="165" spans="2:44" ht="18.75" x14ac:dyDescent="0.3">
      <c r="B165" s="94">
        <v>1739</v>
      </c>
      <c r="C165" s="107" t="s">
        <v>8199</v>
      </c>
      <c r="D165" s="107" t="s">
        <v>8200</v>
      </c>
      <c r="E165" s="107" t="s">
        <v>57</v>
      </c>
      <c r="F165" s="108" t="s">
        <v>8210</v>
      </c>
      <c r="G165" s="108" t="s">
        <v>35</v>
      </c>
      <c r="H165" s="109">
        <v>220</v>
      </c>
      <c r="I165" s="110" t="s">
        <v>282</v>
      </c>
      <c r="J165" s="110" t="s">
        <v>286</v>
      </c>
      <c r="K165" s="111">
        <v>42736</v>
      </c>
      <c r="L165" s="110">
        <v>50040</v>
      </c>
      <c r="M165" s="109" t="str">
        <f ca="1">OFFSET('Código Barras'!$C$2,MATCH(G165,'Código Barras'!D159:D1850,0),0)</f>
        <v>SIC-0240</v>
      </c>
      <c r="N165" s="109">
        <v>0</v>
      </c>
      <c r="O165" s="109">
        <v>46.803999098684272</v>
      </c>
      <c r="P165" s="109">
        <v>0</v>
      </c>
      <c r="Q165" s="109">
        <v>510.36500000000001</v>
      </c>
      <c r="R165" s="109">
        <v>23887.123</v>
      </c>
      <c r="S165" s="109">
        <v>46.803999098684272</v>
      </c>
      <c r="T165" s="109"/>
      <c r="X165" s="92">
        <f t="shared" ca="1" si="63"/>
        <v>0</v>
      </c>
      <c r="Z165" s="100">
        <f t="shared" si="64"/>
        <v>1739</v>
      </c>
      <c r="AA165" s="105" t="str">
        <f>+VLOOKUP(C165,'Código Licitaciones'!$J$7:$J$31,1,0)</f>
        <v>Aela Generación S.A.</v>
      </c>
      <c r="AB165" s="105" t="str">
        <f t="shared" si="65"/>
        <v>76.489.426-K</v>
      </c>
      <c r="AC165" s="105" t="str">
        <f>+VLOOKUP(E165,'Código Licitaciones'!$K$7:$K$50,1,0)</f>
        <v>CGE Distribución</v>
      </c>
      <c r="AD165" s="105" t="str">
        <f t="shared" si="66"/>
        <v>99.513.400-4</v>
      </c>
      <c r="AE165" s="105" t="str">
        <f>+VLOOKUP(G165,'Código Licitaciones'!$L$7:$L$50,1,0)</f>
        <v>Itahue 220</v>
      </c>
      <c r="AF165" s="100">
        <f t="shared" si="67"/>
        <v>220</v>
      </c>
      <c r="AG165" s="105" t="str">
        <f>+VLOOKUP(I165,'Código Licitaciones'!$M$7:$M$50,1,0)</f>
        <v>2015/02</v>
      </c>
      <c r="AH165" s="105" t="str">
        <f>+VLOOKUP(J165,'Código Licitaciones'!$N$7:$N$50,1,0)</f>
        <v>BS4A</v>
      </c>
      <c r="AI165" s="105">
        <f t="shared" si="68"/>
        <v>42736</v>
      </c>
      <c r="AJ165" s="105">
        <f t="shared" si="69"/>
        <v>50040</v>
      </c>
      <c r="AK165" s="106" t="str">
        <f ca="1">+VLOOKUP(M165,'Código Barras'!$C$3:$C$1694,1,0)</f>
        <v>SIC-0240</v>
      </c>
      <c r="AL165" s="100">
        <f t="shared" si="70"/>
        <v>0</v>
      </c>
      <c r="AM165" s="100">
        <f t="shared" si="71"/>
        <v>46.803999098684272</v>
      </c>
      <c r="AN165" s="100">
        <f t="shared" si="72"/>
        <v>0</v>
      </c>
      <c r="AO165" s="100">
        <f t="shared" si="73"/>
        <v>510.36500000000001</v>
      </c>
      <c r="AP165" s="100">
        <f t="shared" si="74"/>
        <v>23887.123</v>
      </c>
      <c r="AQ165" s="100">
        <f t="shared" si="75"/>
        <v>46.803999098684272</v>
      </c>
      <c r="AR165" s="100" t="str">
        <f>VLOOKUP(C165&amp;E165&amp;G165&amp;I165&amp;J165,'Código Licitaciones'!$I$8:$I$4158,1,0)</f>
        <v>Aela Generación S.A.CGE DistribuciónItahue 2202015/02BS4A</v>
      </c>
    </row>
    <row r="166" spans="2:44" ht="18.75" x14ac:dyDescent="0.3">
      <c r="B166" s="94">
        <v>1739</v>
      </c>
      <c r="C166" s="107" t="s">
        <v>8199</v>
      </c>
      <c r="D166" s="107" t="s">
        <v>8200</v>
      </c>
      <c r="E166" s="107" t="s">
        <v>57</v>
      </c>
      <c r="F166" s="108" t="s">
        <v>8210</v>
      </c>
      <c r="G166" s="108" t="s">
        <v>80</v>
      </c>
      <c r="H166" s="109">
        <v>220</v>
      </c>
      <c r="I166" s="110" t="s">
        <v>282</v>
      </c>
      <c r="J166" s="110" t="s">
        <v>286</v>
      </c>
      <c r="K166" s="111">
        <v>42736</v>
      </c>
      <c r="L166" s="110">
        <v>50040</v>
      </c>
      <c r="M166" s="109" t="str">
        <f ca="1">OFFSET('Código Barras'!$C$2,MATCH(G166,'Código Barras'!D160:D1851,0),0)</f>
        <v>SIC-0722</v>
      </c>
      <c r="N166" s="109">
        <v>0</v>
      </c>
      <c r="O166" s="109">
        <v>49.683009582043915</v>
      </c>
      <c r="P166" s="109">
        <v>0</v>
      </c>
      <c r="Q166" s="109">
        <v>26.821000000000002</v>
      </c>
      <c r="R166" s="109">
        <v>1332.548</v>
      </c>
      <c r="S166" s="109">
        <v>49.683009582043915</v>
      </c>
      <c r="T166" s="109"/>
      <c r="X166" s="92">
        <f t="shared" ca="1" si="63"/>
        <v>0</v>
      </c>
      <c r="Z166" s="100">
        <f t="shared" si="64"/>
        <v>1739</v>
      </c>
      <c r="AA166" s="105" t="str">
        <f>+VLOOKUP(C166,'Código Licitaciones'!$J$7:$J$31,1,0)</f>
        <v>Aela Generación S.A.</v>
      </c>
      <c r="AB166" s="105" t="str">
        <f t="shared" si="65"/>
        <v>76.489.426-K</v>
      </c>
      <c r="AC166" s="105" t="str">
        <f>+VLOOKUP(E166,'Código Licitaciones'!$K$7:$K$50,1,0)</f>
        <v>CGE Distribución</v>
      </c>
      <c r="AD166" s="105" t="str">
        <f t="shared" si="66"/>
        <v>99.513.400-4</v>
      </c>
      <c r="AE166" s="105" t="str">
        <f>+VLOOKUP(G166,'Código Licitaciones'!$L$7:$L$50,1,0)</f>
        <v>Rapel 220</v>
      </c>
      <c r="AF166" s="100">
        <f t="shared" si="67"/>
        <v>220</v>
      </c>
      <c r="AG166" s="105" t="str">
        <f>+VLOOKUP(I166,'Código Licitaciones'!$M$7:$M$50,1,0)</f>
        <v>2015/02</v>
      </c>
      <c r="AH166" s="105" t="str">
        <f>+VLOOKUP(J166,'Código Licitaciones'!$N$7:$N$50,1,0)</f>
        <v>BS4A</v>
      </c>
      <c r="AI166" s="105">
        <f t="shared" si="68"/>
        <v>42736</v>
      </c>
      <c r="AJ166" s="105">
        <f t="shared" si="69"/>
        <v>50040</v>
      </c>
      <c r="AK166" s="106" t="str">
        <f ca="1">+VLOOKUP(M166,'Código Barras'!$C$3:$C$1694,1,0)</f>
        <v>SIC-0722</v>
      </c>
      <c r="AL166" s="100">
        <f t="shared" si="70"/>
        <v>0</v>
      </c>
      <c r="AM166" s="100">
        <f t="shared" si="71"/>
        <v>49.683009582043915</v>
      </c>
      <c r="AN166" s="100">
        <f t="shared" si="72"/>
        <v>0</v>
      </c>
      <c r="AO166" s="100">
        <f t="shared" si="73"/>
        <v>26.821000000000002</v>
      </c>
      <c r="AP166" s="100">
        <f t="shared" si="74"/>
        <v>1332.548</v>
      </c>
      <c r="AQ166" s="100">
        <f t="shared" si="75"/>
        <v>49.683009582043915</v>
      </c>
      <c r="AR166" s="100" t="str">
        <f>VLOOKUP(C166&amp;E166&amp;G166&amp;I166&amp;J166,'Código Licitaciones'!$I$8:$I$4158,1,0)</f>
        <v>Aela Generación S.A.CGE DistribuciónRapel 2202015/02BS4A</v>
      </c>
    </row>
    <row r="167" spans="2:44" ht="18.75" x14ac:dyDescent="0.3">
      <c r="B167" s="94">
        <v>1739</v>
      </c>
      <c r="C167" s="107" t="s">
        <v>8199</v>
      </c>
      <c r="D167" s="107" t="s">
        <v>8200</v>
      </c>
      <c r="E167" s="107" t="s">
        <v>57</v>
      </c>
      <c r="F167" s="108" t="s">
        <v>8210</v>
      </c>
      <c r="G167" s="108" t="s">
        <v>2472</v>
      </c>
      <c r="H167" s="109">
        <v>220</v>
      </c>
      <c r="I167" s="110" t="s">
        <v>282</v>
      </c>
      <c r="J167" s="110" t="s">
        <v>286</v>
      </c>
      <c r="K167" s="111">
        <v>42736</v>
      </c>
      <c r="L167" s="110">
        <v>50040</v>
      </c>
      <c r="M167" s="109" t="str">
        <f ca="1">OFFSET('Código Barras'!$C$2,MATCH(G167,'Código Barras'!D161:D1852,0),0)</f>
        <v>SIC-0417</v>
      </c>
      <c r="N167" s="109">
        <v>0</v>
      </c>
      <c r="O167" s="109">
        <v>47.406008023136486</v>
      </c>
      <c r="P167" s="109">
        <v>0</v>
      </c>
      <c r="Q167" s="109">
        <v>21.437999999999999</v>
      </c>
      <c r="R167" s="109">
        <v>1016.29</v>
      </c>
      <c r="S167" s="109">
        <v>47.406008023136486</v>
      </c>
      <c r="T167" s="109"/>
      <c r="X167" s="92">
        <f t="shared" ca="1" si="63"/>
        <v>2</v>
      </c>
      <c r="Z167" s="100">
        <f t="shared" si="64"/>
        <v>1739</v>
      </c>
      <c r="AA167" s="105" t="str">
        <f>+VLOOKUP(C167,'Código Licitaciones'!$J$7:$J$31,1,0)</f>
        <v>Aela Generación S.A.</v>
      </c>
      <c r="AB167" s="105" t="str">
        <f t="shared" si="65"/>
        <v>76.489.426-K</v>
      </c>
      <c r="AC167" s="105" t="str">
        <f>+VLOOKUP(E167,'Código Licitaciones'!$K$7:$K$50,1,0)</f>
        <v>CGE Distribución</v>
      </c>
      <c r="AD167" s="105" t="str">
        <f t="shared" si="66"/>
        <v>99.513.400-4</v>
      </c>
      <c r="AE167" s="105" t="e">
        <f>+VLOOKUP(G167,'Código Licitaciones'!$L$7:$L$50,1,0)</f>
        <v>#N/A</v>
      </c>
      <c r="AF167" s="100">
        <f t="shared" si="67"/>
        <v>220</v>
      </c>
      <c r="AG167" s="105" t="str">
        <f>+VLOOKUP(I167,'Código Licitaciones'!$M$7:$M$50,1,0)</f>
        <v>2015/02</v>
      </c>
      <c r="AH167" s="105" t="str">
        <f>+VLOOKUP(J167,'Código Licitaciones'!$N$7:$N$50,1,0)</f>
        <v>BS4A</v>
      </c>
      <c r="AI167" s="105">
        <f t="shared" si="68"/>
        <v>42736</v>
      </c>
      <c r="AJ167" s="105">
        <f t="shared" si="69"/>
        <v>50040</v>
      </c>
      <c r="AK167" s="106" t="str">
        <f ca="1">+VLOOKUP(M167,'Código Barras'!$C$3:$C$1694,1,0)</f>
        <v>SIC-0417</v>
      </c>
      <c r="AL167" s="100">
        <f t="shared" si="70"/>
        <v>0</v>
      </c>
      <c r="AM167" s="100">
        <f t="shared" si="71"/>
        <v>47.406008023136486</v>
      </c>
      <c r="AN167" s="100">
        <f t="shared" si="72"/>
        <v>0</v>
      </c>
      <c r="AO167" s="100">
        <f t="shared" si="73"/>
        <v>21.437999999999999</v>
      </c>
      <c r="AP167" s="100">
        <f t="shared" si="74"/>
        <v>1016.29</v>
      </c>
      <c r="AQ167" s="100">
        <f t="shared" si="75"/>
        <v>47.406008023136486</v>
      </c>
      <c r="AR167" s="100" t="e">
        <f>VLOOKUP(C167&amp;E167&amp;G167&amp;I167&amp;J167,'Código Licitaciones'!$I$8:$I$4158,1,0)</f>
        <v>#N/A</v>
      </c>
    </row>
    <row r="168" spans="2:44" ht="18.75" x14ac:dyDescent="0.3">
      <c r="B168" s="94">
        <v>1739</v>
      </c>
      <c r="C168" s="107" t="s">
        <v>8199</v>
      </c>
      <c r="D168" s="107" t="s">
        <v>8200</v>
      </c>
      <c r="E168" s="107" t="s">
        <v>57</v>
      </c>
      <c r="F168" s="108" t="s">
        <v>8210</v>
      </c>
      <c r="G168" s="108" t="s">
        <v>1616</v>
      </c>
      <c r="H168" s="109">
        <v>220</v>
      </c>
      <c r="I168" s="110" t="s">
        <v>282</v>
      </c>
      <c r="J168" s="110" t="s">
        <v>286</v>
      </c>
      <c r="K168" s="111">
        <v>42736</v>
      </c>
      <c r="L168" s="110">
        <v>50040</v>
      </c>
      <c r="M168" s="109" t="str">
        <f ca="1">OFFSET('Código Barras'!$C$2,MATCH(G168,'Código Barras'!D162:D1853,0),0)</f>
        <v>SING-0451</v>
      </c>
      <c r="N168" s="109">
        <v>0</v>
      </c>
      <c r="O168" s="109">
        <v>45.239999555905889</v>
      </c>
      <c r="P168" s="109">
        <v>0</v>
      </c>
      <c r="Q168" s="109">
        <v>270.21300000000002</v>
      </c>
      <c r="R168" s="109">
        <v>12224.436</v>
      </c>
      <c r="S168" s="109">
        <v>45.239999555905889</v>
      </c>
      <c r="T168" s="109"/>
      <c r="X168" s="92">
        <f t="shared" ca="1" si="63"/>
        <v>2</v>
      </c>
      <c r="Z168" s="100">
        <f t="shared" si="64"/>
        <v>1739</v>
      </c>
      <c r="AA168" s="105" t="str">
        <f>+VLOOKUP(C168,'Código Licitaciones'!$J$7:$J$31,1,0)</f>
        <v>Aela Generación S.A.</v>
      </c>
      <c r="AB168" s="105" t="str">
        <f t="shared" si="65"/>
        <v>76.489.426-K</v>
      </c>
      <c r="AC168" s="105" t="str">
        <f>+VLOOKUP(E168,'Código Licitaciones'!$K$7:$K$50,1,0)</f>
        <v>CGE Distribución</v>
      </c>
      <c r="AD168" s="105" t="str">
        <f t="shared" si="66"/>
        <v>99.513.400-4</v>
      </c>
      <c r="AE168" s="105" t="e">
        <f>+VLOOKUP(G168,'Código Licitaciones'!$L$7:$L$50,1,0)</f>
        <v>#N/A</v>
      </c>
      <c r="AF168" s="100">
        <f t="shared" si="67"/>
        <v>220</v>
      </c>
      <c r="AG168" s="105" t="str">
        <f>+VLOOKUP(I168,'Código Licitaciones'!$M$7:$M$50,1,0)</f>
        <v>2015/02</v>
      </c>
      <c r="AH168" s="105" t="str">
        <f>+VLOOKUP(J168,'Código Licitaciones'!$N$7:$N$50,1,0)</f>
        <v>BS4A</v>
      </c>
      <c r="AI168" s="105">
        <f t="shared" si="68"/>
        <v>42736</v>
      </c>
      <c r="AJ168" s="105">
        <f t="shared" si="69"/>
        <v>50040</v>
      </c>
      <c r="AK168" s="106" t="str">
        <f ca="1">+VLOOKUP(M168,'Código Barras'!$C$3:$C$1694,1,0)</f>
        <v>SING-0451</v>
      </c>
      <c r="AL168" s="100">
        <f t="shared" si="70"/>
        <v>0</v>
      </c>
      <c r="AM168" s="100">
        <f t="shared" si="71"/>
        <v>45.239999555905889</v>
      </c>
      <c r="AN168" s="100">
        <f t="shared" si="72"/>
        <v>0</v>
      </c>
      <c r="AO168" s="100">
        <f t="shared" si="73"/>
        <v>270.21300000000002</v>
      </c>
      <c r="AP168" s="100">
        <f t="shared" si="74"/>
        <v>12224.436</v>
      </c>
      <c r="AQ168" s="100">
        <f t="shared" si="75"/>
        <v>45.239999555905889</v>
      </c>
      <c r="AR168" s="100" t="e">
        <f>VLOOKUP(C168&amp;E168&amp;G168&amp;I168&amp;J168,'Código Licitaciones'!$I$8:$I$4158,1,0)</f>
        <v>#N/A</v>
      </c>
    </row>
    <row r="169" spans="2:44" ht="18.75" x14ac:dyDescent="0.3">
      <c r="B169" s="94">
        <v>1739</v>
      </c>
      <c r="C169" s="107" t="s">
        <v>8199</v>
      </c>
      <c r="D169" s="107" t="s">
        <v>8200</v>
      </c>
      <c r="E169" s="107" t="s">
        <v>57</v>
      </c>
      <c r="F169" s="108" t="s">
        <v>8210</v>
      </c>
      <c r="G169" s="108" t="s">
        <v>73</v>
      </c>
      <c r="H169" s="109">
        <v>220</v>
      </c>
      <c r="I169" s="110" t="s">
        <v>282</v>
      </c>
      <c r="J169" s="110" t="s">
        <v>286</v>
      </c>
      <c r="K169" s="111">
        <v>42736</v>
      </c>
      <c r="L169" s="110">
        <v>50040</v>
      </c>
      <c r="M169" s="109" t="str">
        <f ca="1">OFFSET('Código Barras'!$C$2,MATCH(G169,'Código Barras'!D163:D1854,0),0)</f>
        <v>SIC-0016</v>
      </c>
      <c r="N169" s="109">
        <v>0</v>
      </c>
      <c r="O169" s="109">
        <v>48.541520467836257</v>
      </c>
      <c r="P169" s="109">
        <v>0</v>
      </c>
      <c r="Q169" s="109">
        <v>0.85499999999999998</v>
      </c>
      <c r="R169" s="109">
        <v>41.503</v>
      </c>
      <c r="S169" s="109">
        <v>48.541520467836257</v>
      </c>
      <c r="T169" s="109"/>
      <c r="X169" s="92">
        <f t="shared" ca="1" si="63"/>
        <v>0</v>
      </c>
      <c r="Z169" s="100">
        <f t="shared" si="64"/>
        <v>1739</v>
      </c>
      <c r="AA169" s="105" t="str">
        <f>+VLOOKUP(C169,'Código Licitaciones'!$J$7:$J$31,1,0)</f>
        <v>Aela Generación S.A.</v>
      </c>
      <c r="AB169" s="105" t="str">
        <f t="shared" si="65"/>
        <v>76.489.426-K</v>
      </c>
      <c r="AC169" s="105" t="str">
        <f>+VLOOKUP(E169,'Código Licitaciones'!$K$7:$K$50,1,0)</f>
        <v>CGE Distribución</v>
      </c>
      <c r="AD169" s="105" t="str">
        <f t="shared" si="66"/>
        <v>99.513.400-4</v>
      </c>
      <c r="AE169" s="105" t="str">
        <f>+VLOOKUP(G169,'Código Licitaciones'!$L$7:$L$50,1,0)</f>
        <v>Chena 220</v>
      </c>
      <c r="AF169" s="100">
        <f t="shared" si="67"/>
        <v>220</v>
      </c>
      <c r="AG169" s="105" t="str">
        <f>+VLOOKUP(I169,'Código Licitaciones'!$M$7:$M$50,1,0)</f>
        <v>2015/02</v>
      </c>
      <c r="AH169" s="105" t="str">
        <f>+VLOOKUP(J169,'Código Licitaciones'!$N$7:$N$50,1,0)</f>
        <v>BS4A</v>
      </c>
      <c r="AI169" s="105">
        <f t="shared" si="68"/>
        <v>42736</v>
      </c>
      <c r="AJ169" s="105">
        <f t="shared" si="69"/>
        <v>50040</v>
      </c>
      <c r="AK169" s="106" t="str">
        <f ca="1">+VLOOKUP(M169,'Código Barras'!$C$3:$C$1694,1,0)</f>
        <v>SIC-0016</v>
      </c>
      <c r="AL169" s="100">
        <f t="shared" si="70"/>
        <v>0</v>
      </c>
      <c r="AM169" s="100">
        <f t="shared" si="71"/>
        <v>48.541520467836257</v>
      </c>
      <c r="AN169" s="100">
        <f t="shared" si="72"/>
        <v>0</v>
      </c>
      <c r="AO169" s="100">
        <f t="shared" si="73"/>
        <v>0.85499999999999998</v>
      </c>
      <c r="AP169" s="100">
        <f t="shared" si="74"/>
        <v>41.503</v>
      </c>
      <c r="AQ169" s="100">
        <f t="shared" si="75"/>
        <v>48.541520467836257</v>
      </c>
      <c r="AR169" s="100" t="str">
        <f>VLOOKUP(C169&amp;E169&amp;G169&amp;I169&amp;J169,'Código Licitaciones'!$I$8:$I$4158,1,0)</f>
        <v>Aela Generación S.A.CGE DistribuciónChena 2202015/02BS4A</v>
      </c>
    </row>
    <row r="170" spans="2:44" ht="18.75" x14ac:dyDescent="0.3">
      <c r="B170" s="94">
        <v>1739</v>
      </c>
      <c r="C170" s="107" t="s">
        <v>8199</v>
      </c>
      <c r="D170" s="107" t="s">
        <v>8200</v>
      </c>
      <c r="E170" s="107" t="s">
        <v>57</v>
      </c>
      <c r="F170" s="108" t="s">
        <v>8210</v>
      </c>
      <c r="G170" s="108" t="s">
        <v>244</v>
      </c>
      <c r="H170" s="109">
        <v>220</v>
      </c>
      <c r="I170" s="110" t="s">
        <v>282</v>
      </c>
      <c r="J170" s="110" t="s">
        <v>286</v>
      </c>
      <c r="K170" s="111">
        <v>42736</v>
      </c>
      <c r="L170" s="110">
        <v>50040</v>
      </c>
      <c r="M170" s="109" t="str">
        <f ca="1">OFFSET('Código Barras'!$C$2,MATCH(G170,'Código Barras'!D164:D1855,0),0)</f>
        <v>SIC-0462</v>
      </c>
      <c r="N170" s="109">
        <v>0</v>
      </c>
      <c r="O170" s="109">
        <v>49.428987683989185</v>
      </c>
      <c r="P170" s="109">
        <v>0</v>
      </c>
      <c r="Q170" s="109">
        <v>33.29</v>
      </c>
      <c r="R170" s="109">
        <v>1645.491</v>
      </c>
      <c r="S170" s="109">
        <v>49.428987683989185</v>
      </c>
      <c r="T170" s="109"/>
      <c r="X170" s="92">
        <f t="shared" ca="1" si="63"/>
        <v>0</v>
      </c>
      <c r="Z170" s="100">
        <f t="shared" si="64"/>
        <v>1739</v>
      </c>
      <c r="AA170" s="105" t="str">
        <f>+VLOOKUP(C170,'Código Licitaciones'!$J$7:$J$31,1,0)</f>
        <v>Aela Generación S.A.</v>
      </c>
      <c r="AB170" s="105" t="str">
        <f t="shared" si="65"/>
        <v>76.489.426-K</v>
      </c>
      <c r="AC170" s="105" t="str">
        <f>+VLOOKUP(E170,'Código Licitaciones'!$K$7:$K$50,1,0)</f>
        <v>CGE Distribución</v>
      </c>
      <c r="AD170" s="105" t="str">
        <f t="shared" si="66"/>
        <v>99.513.400-4</v>
      </c>
      <c r="AE170" s="105" t="str">
        <f>+VLOOKUP(G170,'Código Licitaciones'!$L$7:$L$50,1,0)</f>
        <v>Melipilla 220</v>
      </c>
      <c r="AF170" s="100">
        <f t="shared" si="67"/>
        <v>220</v>
      </c>
      <c r="AG170" s="105" t="str">
        <f>+VLOOKUP(I170,'Código Licitaciones'!$M$7:$M$50,1,0)</f>
        <v>2015/02</v>
      </c>
      <c r="AH170" s="105" t="str">
        <f>+VLOOKUP(J170,'Código Licitaciones'!$N$7:$N$50,1,0)</f>
        <v>BS4A</v>
      </c>
      <c r="AI170" s="105">
        <f t="shared" si="68"/>
        <v>42736</v>
      </c>
      <c r="AJ170" s="105">
        <f t="shared" si="69"/>
        <v>50040</v>
      </c>
      <c r="AK170" s="106" t="str">
        <f ca="1">+VLOOKUP(M170,'Código Barras'!$C$3:$C$1694,1,0)</f>
        <v>SIC-0462</v>
      </c>
      <c r="AL170" s="100">
        <f t="shared" si="70"/>
        <v>0</v>
      </c>
      <c r="AM170" s="100">
        <f t="shared" si="71"/>
        <v>49.428987683989185</v>
      </c>
      <c r="AN170" s="100">
        <f t="shared" si="72"/>
        <v>0</v>
      </c>
      <c r="AO170" s="100">
        <f t="shared" si="73"/>
        <v>33.29</v>
      </c>
      <c r="AP170" s="100">
        <f t="shared" si="74"/>
        <v>1645.491</v>
      </c>
      <c r="AQ170" s="100">
        <f t="shared" si="75"/>
        <v>49.428987683989185</v>
      </c>
      <c r="AR170" s="100" t="str">
        <f>VLOOKUP(C170&amp;E170&amp;G170&amp;I170&amp;J170,'Código Licitaciones'!$I$8:$I$4158,1,0)</f>
        <v>Aela Generación S.A.CGE DistribuciónMelipilla 2202015/02BS4A</v>
      </c>
    </row>
    <row r="171" spans="2:44" ht="18.75" x14ac:dyDescent="0.3">
      <c r="B171" s="94">
        <v>1739</v>
      </c>
      <c r="C171" s="107" t="s">
        <v>8199</v>
      </c>
      <c r="D171" s="107" t="s">
        <v>8200</v>
      </c>
      <c r="E171" s="107" t="s">
        <v>57</v>
      </c>
      <c r="F171" s="108" t="s">
        <v>8210</v>
      </c>
      <c r="G171" s="108" t="s">
        <v>69</v>
      </c>
      <c r="H171" s="109">
        <v>220</v>
      </c>
      <c r="I171" s="110" t="s">
        <v>282</v>
      </c>
      <c r="J171" s="110" t="s">
        <v>286</v>
      </c>
      <c r="K171" s="111">
        <v>42736</v>
      </c>
      <c r="L171" s="110">
        <v>50040</v>
      </c>
      <c r="M171" s="109" t="str">
        <f ca="1">OFFSET('Código Barras'!$C$2,MATCH(G171,'Código Barras'!D165:D1856,0),0)</f>
        <v>SIC-0278</v>
      </c>
      <c r="N171" s="109">
        <v>0</v>
      </c>
      <c r="O171" s="109">
        <v>44.732997681661708</v>
      </c>
      <c r="P171" s="109">
        <v>0</v>
      </c>
      <c r="Q171" s="109">
        <v>213.51499999999999</v>
      </c>
      <c r="R171" s="109">
        <v>9551.1659999999993</v>
      </c>
      <c r="S171" s="109">
        <v>44.732997681661708</v>
      </c>
      <c r="T171" s="109"/>
      <c r="X171" s="92">
        <f t="shared" ca="1" si="63"/>
        <v>0</v>
      </c>
      <c r="Z171" s="100">
        <f t="shared" si="64"/>
        <v>1739</v>
      </c>
      <c r="AA171" s="105" t="str">
        <f>+VLOOKUP(C171,'Código Licitaciones'!$J$7:$J$31,1,0)</f>
        <v>Aela Generación S.A.</v>
      </c>
      <c r="AB171" s="105" t="str">
        <f t="shared" si="65"/>
        <v>76.489.426-K</v>
      </c>
      <c r="AC171" s="105" t="str">
        <f>+VLOOKUP(E171,'Código Licitaciones'!$K$7:$K$50,1,0)</f>
        <v>CGE Distribución</v>
      </c>
      <c r="AD171" s="105" t="str">
        <f t="shared" si="66"/>
        <v>99.513.400-4</v>
      </c>
      <c r="AE171" s="105" t="str">
        <f>+VLOOKUP(G171,'Código Licitaciones'!$L$7:$L$50,1,0)</f>
        <v>Lagunillas 220</v>
      </c>
      <c r="AF171" s="100">
        <f t="shared" si="67"/>
        <v>220</v>
      </c>
      <c r="AG171" s="105" t="str">
        <f>+VLOOKUP(I171,'Código Licitaciones'!$M$7:$M$50,1,0)</f>
        <v>2015/02</v>
      </c>
      <c r="AH171" s="105" t="str">
        <f>+VLOOKUP(J171,'Código Licitaciones'!$N$7:$N$50,1,0)</f>
        <v>BS4A</v>
      </c>
      <c r="AI171" s="105">
        <f t="shared" si="68"/>
        <v>42736</v>
      </c>
      <c r="AJ171" s="105">
        <f t="shared" si="69"/>
        <v>50040</v>
      </c>
      <c r="AK171" s="106" t="str">
        <f ca="1">+VLOOKUP(M171,'Código Barras'!$C$3:$C$1694,1,0)</f>
        <v>SIC-0278</v>
      </c>
      <c r="AL171" s="100">
        <f t="shared" si="70"/>
        <v>0</v>
      </c>
      <c r="AM171" s="100">
        <f t="shared" si="71"/>
        <v>44.732997681661708</v>
      </c>
      <c r="AN171" s="100">
        <f t="shared" si="72"/>
        <v>0</v>
      </c>
      <c r="AO171" s="100">
        <f t="shared" si="73"/>
        <v>213.51499999999999</v>
      </c>
      <c r="AP171" s="100">
        <f t="shared" si="74"/>
        <v>9551.1659999999993</v>
      </c>
      <c r="AQ171" s="100">
        <f t="shared" si="75"/>
        <v>44.732997681661708</v>
      </c>
      <c r="AR171" s="100" t="str">
        <f>VLOOKUP(C171&amp;E171&amp;G171&amp;I171&amp;J171,'Código Licitaciones'!$I$8:$I$4158,1,0)</f>
        <v>Aela Generación S.A.CGE DistribuciónLagunillas 2202015/02BS4A</v>
      </c>
    </row>
    <row r="172" spans="2:44" ht="18.75" x14ac:dyDescent="0.3">
      <c r="B172" s="94">
        <v>1739</v>
      </c>
      <c r="C172" s="107" t="s">
        <v>8199</v>
      </c>
      <c r="D172" s="107" t="s">
        <v>8200</v>
      </c>
      <c r="E172" s="107" t="s">
        <v>57</v>
      </c>
      <c r="F172" s="108" t="s">
        <v>8210</v>
      </c>
      <c r="G172" s="108" t="s">
        <v>25</v>
      </c>
      <c r="H172" s="109">
        <v>220</v>
      </c>
      <c r="I172" s="110" t="s">
        <v>282</v>
      </c>
      <c r="J172" s="110" t="s">
        <v>286</v>
      </c>
      <c r="K172" s="111">
        <v>42736</v>
      </c>
      <c r="L172" s="110">
        <v>50040</v>
      </c>
      <c r="M172" s="109" t="str">
        <f ca="1">OFFSET('Código Barras'!$C$2,MATCH(G172,'Código Barras'!D166:D1857,0),0)</f>
        <v>SING-0341</v>
      </c>
      <c r="N172" s="109">
        <v>0</v>
      </c>
      <c r="O172" s="109">
        <v>47.915000129499646</v>
      </c>
      <c r="P172" s="109">
        <v>0</v>
      </c>
      <c r="Q172" s="109">
        <v>540.54200000000003</v>
      </c>
      <c r="R172" s="109">
        <v>25900.07</v>
      </c>
      <c r="S172" s="109">
        <v>47.915000129499646</v>
      </c>
      <c r="T172" s="109"/>
      <c r="X172" s="92">
        <f t="shared" ca="1" si="63"/>
        <v>0</v>
      </c>
      <c r="Z172" s="100">
        <f t="shared" si="64"/>
        <v>1739</v>
      </c>
      <c r="AA172" s="105" t="str">
        <f>+VLOOKUP(C172,'Código Licitaciones'!$J$7:$J$31,1,0)</f>
        <v>Aela Generación S.A.</v>
      </c>
      <c r="AB172" s="105" t="str">
        <f t="shared" si="65"/>
        <v>76.489.426-K</v>
      </c>
      <c r="AC172" s="105" t="str">
        <f>+VLOOKUP(E172,'Código Licitaciones'!$K$7:$K$50,1,0)</f>
        <v>CGE Distribución</v>
      </c>
      <c r="AD172" s="105" t="str">
        <f t="shared" si="66"/>
        <v>99.513.400-4</v>
      </c>
      <c r="AE172" s="105" t="str">
        <f>+VLOOKUP(G172,'Código Licitaciones'!$L$7:$L$50,1,0)</f>
        <v>Alto Jahuel 220</v>
      </c>
      <c r="AF172" s="100">
        <f t="shared" si="67"/>
        <v>220</v>
      </c>
      <c r="AG172" s="105" t="str">
        <f>+VLOOKUP(I172,'Código Licitaciones'!$M$7:$M$50,1,0)</f>
        <v>2015/02</v>
      </c>
      <c r="AH172" s="105" t="str">
        <f>+VLOOKUP(J172,'Código Licitaciones'!$N$7:$N$50,1,0)</f>
        <v>BS4A</v>
      </c>
      <c r="AI172" s="105">
        <f t="shared" si="68"/>
        <v>42736</v>
      </c>
      <c r="AJ172" s="105">
        <f t="shared" si="69"/>
        <v>50040</v>
      </c>
      <c r="AK172" s="106" t="str">
        <f ca="1">+VLOOKUP(M172,'Código Barras'!$C$3:$C$1694,1,0)</f>
        <v>SING-0341</v>
      </c>
      <c r="AL172" s="100">
        <f t="shared" si="70"/>
        <v>0</v>
      </c>
      <c r="AM172" s="100">
        <f t="shared" si="71"/>
        <v>47.915000129499646</v>
      </c>
      <c r="AN172" s="100">
        <f t="shared" si="72"/>
        <v>0</v>
      </c>
      <c r="AO172" s="100">
        <f t="shared" si="73"/>
        <v>540.54200000000003</v>
      </c>
      <c r="AP172" s="100">
        <f t="shared" si="74"/>
        <v>25900.07</v>
      </c>
      <c r="AQ172" s="100">
        <f t="shared" si="75"/>
        <v>47.915000129499646</v>
      </c>
      <c r="AR172" s="100" t="str">
        <f>VLOOKUP(C172&amp;E172&amp;G172&amp;I172&amp;J172,'Código Licitaciones'!$I$8:$I$4158,1,0)</f>
        <v>Aela Generación S.A.CGE DistribuciónAlto Jahuel 2202015/02BS4A</v>
      </c>
    </row>
    <row r="173" spans="2:44" ht="18.75" x14ac:dyDescent="0.3">
      <c r="B173" s="94">
        <v>1739</v>
      </c>
      <c r="C173" s="107" t="s">
        <v>8199</v>
      </c>
      <c r="D173" s="107" t="s">
        <v>8200</v>
      </c>
      <c r="E173" s="107" t="s">
        <v>57</v>
      </c>
      <c r="F173" s="108" t="s">
        <v>8210</v>
      </c>
      <c r="G173" s="108" t="s">
        <v>28</v>
      </c>
      <c r="H173" s="109">
        <v>220</v>
      </c>
      <c r="I173" s="110" t="s">
        <v>282</v>
      </c>
      <c r="J173" s="110" t="s">
        <v>286</v>
      </c>
      <c r="K173" s="111">
        <v>42736</v>
      </c>
      <c r="L173" s="110">
        <v>50040</v>
      </c>
      <c r="M173" s="109" t="str">
        <f ca="1">OFFSET('Código Barras'!$C$2,MATCH(G173,'Código Barras'!D167:D1858,0),0)</f>
        <v>SING-0463</v>
      </c>
      <c r="N173" s="109">
        <v>0</v>
      </c>
      <c r="O173" s="109">
        <v>49.294000710575737</v>
      </c>
      <c r="P173" s="109">
        <v>0</v>
      </c>
      <c r="Q173" s="109">
        <v>236.428</v>
      </c>
      <c r="R173" s="109">
        <v>11654.482</v>
      </c>
      <c r="S173" s="109">
        <v>49.294000710575737</v>
      </c>
      <c r="T173" s="109"/>
      <c r="X173" s="92">
        <f t="shared" ca="1" si="63"/>
        <v>0</v>
      </c>
      <c r="Z173" s="100">
        <f t="shared" si="64"/>
        <v>1739</v>
      </c>
      <c r="AA173" s="105" t="str">
        <f>+VLOOKUP(C173,'Código Licitaciones'!$J$7:$J$31,1,0)</f>
        <v>Aela Generación S.A.</v>
      </c>
      <c r="AB173" s="105" t="str">
        <f t="shared" si="65"/>
        <v>76.489.426-K</v>
      </c>
      <c r="AC173" s="105" t="str">
        <f>+VLOOKUP(E173,'Código Licitaciones'!$K$7:$K$50,1,0)</f>
        <v>CGE Distribución</v>
      </c>
      <c r="AD173" s="105" t="str">
        <f t="shared" si="66"/>
        <v>99.513.400-4</v>
      </c>
      <c r="AE173" s="105" t="str">
        <f>+VLOOKUP(G173,'Código Licitaciones'!$L$7:$L$50,1,0)</f>
        <v>Cerro Navia 220</v>
      </c>
      <c r="AF173" s="100">
        <f t="shared" si="67"/>
        <v>220</v>
      </c>
      <c r="AG173" s="105" t="str">
        <f>+VLOOKUP(I173,'Código Licitaciones'!$M$7:$M$50,1,0)</f>
        <v>2015/02</v>
      </c>
      <c r="AH173" s="105" t="str">
        <f>+VLOOKUP(J173,'Código Licitaciones'!$N$7:$N$50,1,0)</f>
        <v>BS4A</v>
      </c>
      <c r="AI173" s="105">
        <f t="shared" si="68"/>
        <v>42736</v>
      </c>
      <c r="AJ173" s="105">
        <f t="shared" si="69"/>
        <v>50040</v>
      </c>
      <c r="AK173" s="106" t="str">
        <f ca="1">+VLOOKUP(M173,'Código Barras'!$C$3:$C$1694,1,0)</f>
        <v>SING-0463</v>
      </c>
      <c r="AL173" s="100">
        <f t="shared" si="70"/>
        <v>0</v>
      </c>
      <c r="AM173" s="100">
        <f t="shared" si="71"/>
        <v>49.294000710575737</v>
      </c>
      <c r="AN173" s="100">
        <f t="shared" si="72"/>
        <v>0</v>
      </c>
      <c r="AO173" s="100">
        <f t="shared" si="73"/>
        <v>236.428</v>
      </c>
      <c r="AP173" s="100">
        <f t="shared" si="74"/>
        <v>11654.482</v>
      </c>
      <c r="AQ173" s="100">
        <f t="shared" si="75"/>
        <v>49.294000710575737</v>
      </c>
      <c r="AR173" s="100" t="str">
        <f>VLOOKUP(C173&amp;E173&amp;G173&amp;I173&amp;J173,'Código Licitaciones'!$I$8:$I$4158,1,0)</f>
        <v>Aela Generación S.A.CGE DistribuciónCerro Navia 2202015/02BS4A</v>
      </c>
    </row>
    <row r="174" spans="2:44" ht="18.75" x14ac:dyDescent="0.3">
      <c r="B174" s="94">
        <v>1739</v>
      </c>
      <c r="C174" s="107" t="s">
        <v>8199</v>
      </c>
      <c r="D174" s="107" t="s">
        <v>8200</v>
      </c>
      <c r="E174" s="107" t="s">
        <v>57</v>
      </c>
      <c r="F174" s="108" t="s">
        <v>8210</v>
      </c>
      <c r="G174" s="108" t="s">
        <v>46</v>
      </c>
      <c r="H174" s="109">
        <v>220</v>
      </c>
      <c r="I174" s="110" t="s">
        <v>282</v>
      </c>
      <c r="J174" s="110" t="s">
        <v>286</v>
      </c>
      <c r="K174" s="111">
        <v>42736</v>
      </c>
      <c r="L174" s="110">
        <v>50040</v>
      </c>
      <c r="M174" s="109" t="str">
        <f ca="1">OFFSET('Código Barras'!$C$2,MATCH(G174,'Código Barras'!D168:D1859,0),0)</f>
        <v>SIC-0008</v>
      </c>
      <c r="N174" s="109">
        <v>0</v>
      </c>
      <c r="O174" s="109">
        <v>45.315039201710626</v>
      </c>
      <c r="P174" s="109">
        <v>0</v>
      </c>
      <c r="Q174" s="109">
        <v>4.2089999999999996</v>
      </c>
      <c r="R174" s="109">
        <v>190.73099999999999</v>
      </c>
      <c r="S174" s="109">
        <v>45.315039201710626</v>
      </c>
      <c r="T174" s="109"/>
      <c r="X174" s="92">
        <f t="shared" ca="1" si="63"/>
        <v>0</v>
      </c>
      <c r="Z174" s="100">
        <f t="shared" si="64"/>
        <v>1739</v>
      </c>
      <c r="AA174" s="105" t="str">
        <f>+VLOOKUP(C174,'Código Licitaciones'!$J$7:$J$31,1,0)</f>
        <v>Aela Generación S.A.</v>
      </c>
      <c r="AB174" s="105" t="str">
        <f t="shared" si="65"/>
        <v>76.489.426-K</v>
      </c>
      <c r="AC174" s="105" t="str">
        <f>+VLOOKUP(E174,'Código Licitaciones'!$K$7:$K$50,1,0)</f>
        <v>CGE Distribución</v>
      </c>
      <c r="AD174" s="105" t="str">
        <f t="shared" si="66"/>
        <v>99.513.400-4</v>
      </c>
      <c r="AE174" s="105" t="str">
        <f>+VLOOKUP(G174,'Código Licitaciones'!$L$7:$L$50,1,0)</f>
        <v>Charrua 220</v>
      </c>
      <c r="AF174" s="100">
        <f t="shared" si="67"/>
        <v>220</v>
      </c>
      <c r="AG174" s="105" t="str">
        <f>+VLOOKUP(I174,'Código Licitaciones'!$M$7:$M$50,1,0)</f>
        <v>2015/02</v>
      </c>
      <c r="AH174" s="105" t="str">
        <f>+VLOOKUP(J174,'Código Licitaciones'!$N$7:$N$50,1,0)</f>
        <v>BS4A</v>
      </c>
      <c r="AI174" s="105">
        <f t="shared" si="68"/>
        <v>42736</v>
      </c>
      <c r="AJ174" s="105">
        <f t="shared" si="69"/>
        <v>50040</v>
      </c>
      <c r="AK174" s="106" t="str">
        <f ca="1">+VLOOKUP(M174,'Código Barras'!$C$3:$C$1694,1,0)</f>
        <v>SIC-0008</v>
      </c>
      <c r="AL174" s="100">
        <f t="shared" si="70"/>
        <v>0</v>
      </c>
      <c r="AM174" s="100">
        <f t="shared" si="71"/>
        <v>45.315039201710626</v>
      </c>
      <c r="AN174" s="100">
        <f t="shared" si="72"/>
        <v>0</v>
      </c>
      <c r="AO174" s="100">
        <f t="shared" si="73"/>
        <v>4.2089999999999996</v>
      </c>
      <c r="AP174" s="100">
        <f t="shared" si="74"/>
        <v>190.73099999999999</v>
      </c>
      <c r="AQ174" s="100">
        <f t="shared" si="75"/>
        <v>45.315039201710626</v>
      </c>
      <c r="AR174" s="100" t="str">
        <f>VLOOKUP(C174&amp;E174&amp;G174&amp;I174&amp;J174,'Código Licitaciones'!$I$8:$I$4158,1,0)</f>
        <v>Aela Generación S.A.CGE DistribuciónCharrua 2202015/02BS4A</v>
      </c>
    </row>
    <row r="175" spans="2:44" ht="18.75" x14ac:dyDescent="0.3">
      <c r="B175" s="94">
        <v>1739</v>
      </c>
      <c r="C175" s="107" t="s">
        <v>8199</v>
      </c>
      <c r="D175" s="107" t="s">
        <v>8200</v>
      </c>
      <c r="E175" s="107" t="s">
        <v>57</v>
      </c>
      <c r="F175" s="108" t="s">
        <v>8210</v>
      </c>
      <c r="G175" s="108" t="s">
        <v>29</v>
      </c>
      <c r="H175" s="109">
        <v>220</v>
      </c>
      <c r="I175" s="110" t="s">
        <v>282</v>
      </c>
      <c r="J175" s="110" t="s">
        <v>286</v>
      </c>
      <c r="K175" s="111">
        <v>42736</v>
      </c>
      <c r="L175" s="110">
        <v>50040</v>
      </c>
      <c r="M175" s="109" t="str">
        <f ca="1">OFFSET('Código Barras'!$C$2,MATCH(G175,'Código Barras'!D169:D1860,0),0)</f>
        <v>SIC-0622</v>
      </c>
      <c r="N175" s="109">
        <v>0</v>
      </c>
      <c r="O175" s="109">
        <v>49.80199947930226</v>
      </c>
      <c r="P175" s="109">
        <v>0</v>
      </c>
      <c r="Q175" s="109">
        <v>96.025000000000006</v>
      </c>
      <c r="R175" s="109">
        <v>4782.2370000000001</v>
      </c>
      <c r="S175" s="109">
        <v>49.80199947930226</v>
      </c>
      <c r="T175" s="109"/>
      <c r="X175" s="92">
        <f t="shared" ca="1" si="63"/>
        <v>0</v>
      </c>
      <c r="Z175" s="100">
        <f t="shared" si="64"/>
        <v>1739</v>
      </c>
      <c r="AA175" s="105" t="str">
        <f>+VLOOKUP(C175,'Código Licitaciones'!$J$7:$J$31,1,0)</f>
        <v>Aela Generación S.A.</v>
      </c>
      <c r="AB175" s="105" t="str">
        <f t="shared" si="65"/>
        <v>76.489.426-K</v>
      </c>
      <c r="AC175" s="105" t="str">
        <f>+VLOOKUP(E175,'Código Licitaciones'!$K$7:$K$50,1,0)</f>
        <v>CGE Distribución</v>
      </c>
      <c r="AD175" s="105" t="str">
        <f t="shared" si="66"/>
        <v>99.513.400-4</v>
      </c>
      <c r="AE175" s="105" t="str">
        <f>+VLOOKUP(G175,'Código Licitaciones'!$L$7:$L$50,1,0)</f>
        <v>Polpaico 220</v>
      </c>
      <c r="AF175" s="100">
        <f t="shared" si="67"/>
        <v>220</v>
      </c>
      <c r="AG175" s="105" t="str">
        <f>+VLOOKUP(I175,'Código Licitaciones'!$M$7:$M$50,1,0)</f>
        <v>2015/02</v>
      </c>
      <c r="AH175" s="105" t="str">
        <f>+VLOOKUP(J175,'Código Licitaciones'!$N$7:$N$50,1,0)</f>
        <v>BS4A</v>
      </c>
      <c r="AI175" s="105">
        <f t="shared" si="68"/>
        <v>42736</v>
      </c>
      <c r="AJ175" s="105">
        <f t="shared" si="69"/>
        <v>50040</v>
      </c>
      <c r="AK175" s="106" t="str">
        <f ca="1">+VLOOKUP(M175,'Código Barras'!$C$3:$C$1694,1,0)</f>
        <v>SIC-0622</v>
      </c>
      <c r="AL175" s="100">
        <f t="shared" si="70"/>
        <v>0</v>
      </c>
      <c r="AM175" s="100">
        <f t="shared" si="71"/>
        <v>49.80199947930226</v>
      </c>
      <c r="AN175" s="100">
        <f t="shared" si="72"/>
        <v>0</v>
      </c>
      <c r="AO175" s="100">
        <f t="shared" si="73"/>
        <v>96.025000000000006</v>
      </c>
      <c r="AP175" s="100">
        <f t="shared" si="74"/>
        <v>4782.2370000000001</v>
      </c>
      <c r="AQ175" s="100">
        <f t="shared" si="75"/>
        <v>49.80199947930226</v>
      </c>
      <c r="AR175" s="100" t="str">
        <f>VLOOKUP(C175&amp;E175&amp;G175&amp;I175&amp;J175,'Código Licitaciones'!$I$8:$I$4158,1,0)</f>
        <v>Aela Generación S.A.CGE DistribuciónPolpaico 2202015/02BS4A</v>
      </c>
    </row>
    <row r="176" spans="2:44" ht="18.75" x14ac:dyDescent="0.3">
      <c r="B176" s="94">
        <v>1739</v>
      </c>
      <c r="C176" s="107" t="s">
        <v>8199</v>
      </c>
      <c r="D176" s="107" t="s">
        <v>8200</v>
      </c>
      <c r="E176" s="107" t="s">
        <v>57</v>
      </c>
      <c r="F176" s="108" t="s">
        <v>8210</v>
      </c>
      <c r="G176" s="108" t="s">
        <v>30</v>
      </c>
      <c r="H176" s="109">
        <v>220</v>
      </c>
      <c r="I176" s="110" t="s">
        <v>282</v>
      </c>
      <c r="J176" s="110" t="s">
        <v>286</v>
      </c>
      <c r="K176" s="111">
        <v>42736</v>
      </c>
      <c r="L176" s="110">
        <v>50040</v>
      </c>
      <c r="M176" s="109" t="str">
        <f ca="1">OFFSET('Código Barras'!$C$2,MATCH(G176,'Código Barras'!D170:D1861,0),0)</f>
        <v>SIC-0683</v>
      </c>
      <c r="N176" s="109">
        <v>0</v>
      </c>
      <c r="O176" s="109">
        <v>49.838006230529594</v>
      </c>
      <c r="P176" s="109">
        <v>0</v>
      </c>
      <c r="Q176" s="109">
        <v>0.32100000000000001</v>
      </c>
      <c r="R176" s="109">
        <v>15.997999999999999</v>
      </c>
      <c r="S176" s="109">
        <v>49.838006230529594</v>
      </c>
      <c r="T176" s="109"/>
      <c r="X176" s="92">
        <f t="shared" ca="1" si="63"/>
        <v>0</v>
      </c>
      <c r="Z176" s="100">
        <f t="shared" si="64"/>
        <v>1739</v>
      </c>
      <c r="AA176" s="105" t="str">
        <f>+VLOOKUP(C176,'Código Licitaciones'!$J$7:$J$31,1,0)</f>
        <v>Aela Generación S.A.</v>
      </c>
      <c r="AB176" s="105" t="str">
        <f t="shared" si="65"/>
        <v>76.489.426-K</v>
      </c>
      <c r="AC176" s="105" t="str">
        <f>+VLOOKUP(E176,'Código Licitaciones'!$K$7:$K$50,1,0)</f>
        <v>CGE Distribución</v>
      </c>
      <c r="AD176" s="105" t="str">
        <f t="shared" si="66"/>
        <v>99.513.400-4</v>
      </c>
      <c r="AE176" s="105" t="str">
        <f>+VLOOKUP(G176,'Código Licitaciones'!$L$7:$L$50,1,0)</f>
        <v>Quillota 220</v>
      </c>
      <c r="AF176" s="100">
        <f t="shared" si="67"/>
        <v>220</v>
      </c>
      <c r="AG176" s="105" t="str">
        <f>+VLOOKUP(I176,'Código Licitaciones'!$M$7:$M$50,1,0)</f>
        <v>2015/02</v>
      </c>
      <c r="AH176" s="105" t="str">
        <f>+VLOOKUP(J176,'Código Licitaciones'!$N$7:$N$50,1,0)</f>
        <v>BS4A</v>
      </c>
      <c r="AI176" s="105">
        <f t="shared" si="68"/>
        <v>42736</v>
      </c>
      <c r="AJ176" s="105">
        <f t="shared" si="69"/>
        <v>50040</v>
      </c>
      <c r="AK176" s="106" t="str">
        <f ca="1">+VLOOKUP(M176,'Código Barras'!$C$3:$C$1694,1,0)</f>
        <v>SIC-0683</v>
      </c>
      <c r="AL176" s="100">
        <f t="shared" si="70"/>
        <v>0</v>
      </c>
      <c r="AM176" s="100">
        <f t="shared" si="71"/>
        <v>49.838006230529594</v>
      </c>
      <c r="AN176" s="100">
        <f t="shared" si="72"/>
        <v>0</v>
      </c>
      <c r="AO176" s="100">
        <f t="shared" si="73"/>
        <v>0.32100000000000001</v>
      </c>
      <c r="AP176" s="100">
        <f t="shared" si="74"/>
        <v>15.997999999999999</v>
      </c>
      <c r="AQ176" s="100">
        <f t="shared" si="75"/>
        <v>49.838006230529594</v>
      </c>
      <c r="AR176" s="100" t="str">
        <f>VLOOKUP(C176&amp;E176&amp;G176&amp;I176&amp;J176,'Código Licitaciones'!$I$8:$I$4158,1,0)</f>
        <v>Aela Generación S.A.CGE DistribuciónQuillota 2202015/02BS4A</v>
      </c>
    </row>
    <row r="177" spans="2:44" ht="18.75" x14ac:dyDescent="0.3">
      <c r="B177" s="94">
        <v>1739</v>
      </c>
      <c r="C177" s="107" t="s">
        <v>8199</v>
      </c>
      <c r="D177" s="107" t="s">
        <v>8200</v>
      </c>
      <c r="E177" s="107" t="s">
        <v>57</v>
      </c>
      <c r="F177" s="108" t="s">
        <v>8210</v>
      </c>
      <c r="G177" s="108" t="s">
        <v>35</v>
      </c>
      <c r="H177" s="109">
        <v>220</v>
      </c>
      <c r="I177" s="110" t="s">
        <v>282</v>
      </c>
      <c r="J177" s="110" t="s">
        <v>286</v>
      </c>
      <c r="K177" s="111">
        <v>42736</v>
      </c>
      <c r="L177" s="110">
        <v>50040</v>
      </c>
      <c r="M177" s="109" t="str">
        <f ca="1">OFFSET('Código Barras'!$C$2,MATCH(G177,'Código Barras'!D171:D1862,0),0)</f>
        <v>SIC-0228</v>
      </c>
      <c r="N177" s="109">
        <v>0</v>
      </c>
      <c r="O177" s="109">
        <v>46.80401107535733</v>
      </c>
      <c r="P177" s="109">
        <v>0</v>
      </c>
      <c r="Q177" s="109">
        <v>13.363</v>
      </c>
      <c r="R177" s="109">
        <v>625.44200000000001</v>
      </c>
      <c r="S177" s="109">
        <v>46.80401107535733</v>
      </c>
      <c r="T177" s="109"/>
      <c r="X177" s="92">
        <f t="shared" ca="1" si="63"/>
        <v>0</v>
      </c>
      <c r="Z177" s="100">
        <f t="shared" si="64"/>
        <v>1739</v>
      </c>
      <c r="AA177" s="105" t="str">
        <f>+VLOOKUP(C177,'Código Licitaciones'!$J$7:$J$31,1,0)</f>
        <v>Aela Generación S.A.</v>
      </c>
      <c r="AB177" s="105" t="str">
        <f t="shared" si="65"/>
        <v>76.489.426-K</v>
      </c>
      <c r="AC177" s="105" t="str">
        <f>+VLOOKUP(E177,'Código Licitaciones'!$K$7:$K$50,1,0)</f>
        <v>CGE Distribución</v>
      </c>
      <c r="AD177" s="105" t="str">
        <f t="shared" si="66"/>
        <v>99.513.400-4</v>
      </c>
      <c r="AE177" s="105" t="str">
        <f>+VLOOKUP(G177,'Código Licitaciones'!$L$7:$L$50,1,0)</f>
        <v>Itahue 220</v>
      </c>
      <c r="AF177" s="100">
        <f t="shared" si="67"/>
        <v>220</v>
      </c>
      <c r="AG177" s="105" t="str">
        <f>+VLOOKUP(I177,'Código Licitaciones'!$M$7:$M$50,1,0)</f>
        <v>2015/02</v>
      </c>
      <c r="AH177" s="105" t="str">
        <f>+VLOOKUP(J177,'Código Licitaciones'!$N$7:$N$50,1,0)</f>
        <v>BS4A</v>
      </c>
      <c r="AI177" s="105">
        <f t="shared" si="68"/>
        <v>42736</v>
      </c>
      <c r="AJ177" s="105">
        <f t="shared" si="69"/>
        <v>50040</v>
      </c>
      <c r="AK177" s="106" t="str">
        <f ca="1">+VLOOKUP(M177,'Código Barras'!$C$3:$C$1694,1,0)</f>
        <v>SIC-0228</v>
      </c>
      <c r="AL177" s="100">
        <f t="shared" si="70"/>
        <v>0</v>
      </c>
      <c r="AM177" s="100">
        <f t="shared" si="71"/>
        <v>46.80401107535733</v>
      </c>
      <c r="AN177" s="100">
        <f t="shared" si="72"/>
        <v>0</v>
      </c>
      <c r="AO177" s="100">
        <f t="shared" si="73"/>
        <v>13.363</v>
      </c>
      <c r="AP177" s="100">
        <f t="shared" si="74"/>
        <v>625.44200000000001</v>
      </c>
      <c r="AQ177" s="100">
        <f t="shared" si="75"/>
        <v>46.80401107535733</v>
      </c>
      <c r="AR177" s="100" t="str">
        <f>VLOOKUP(C177&amp;E177&amp;G177&amp;I177&amp;J177,'Código Licitaciones'!$I$8:$I$4158,1,0)</f>
        <v>Aela Generación S.A.CGE DistribuciónItahue 2202015/02BS4A</v>
      </c>
    </row>
    <row r="178" spans="2:44" ht="18.75" x14ac:dyDescent="0.3">
      <c r="B178" s="94">
        <v>1739</v>
      </c>
      <c r="C178" s="107" t="s">
        <v>8199</v>
      </c>
      <c r="D178" s="107" t="s">
        <v>8200</v>
      </c>
      <c r="E178" s="107" t="s">
        <v>57</v>
      </c>
      <c r="F178" s="108" t="s">
        <v>8210</v>
      </c>
      <c r="G178" s="108" t="s">
        <v>80</v>
      </c>
      <c r="H178" s="109">
        <v>220</v>
      </c>
      <c r="I178" s="110" t="s">
        <v>282</v>
      </c>
      <c r="J178" s="110" t="s">
        <v>286</v>
      </c>
      <c r="K178" s="111">
        <v>42736</v>
      </c>
      <c r="L178" s="110">
        <v>50040</v>
      </c>
      <c r="M178" s="109" t="str">
        <f ca="1">OFFSET('Código Barras'!$C$2,MATCH(G178,'Código Barras'!D172:D1863,0),0)</f>
        <v>SIC-0710</v>
      </c>
      <c r="N178" s="109">
        <v>0</v>
      </c>
      <c r="O178" s="109">
        <v>49.682998269205164</v>
      </c>
      <c r="P178" s="109">
        <v>0</v>
      </c>
      <c r="Q178" s="109">
        <v>15.022</v>
      </c>
      <c r="R178" s="109">
        <v>746.33799999999997</v>
      </c>
      <c r="S178" s="109">
        <v>49.682998269205164</v>
      </c>
      <c r="T178" s="109"/>
      <c r="X178" s="92">
        <f t="shared" ca="1" si="63"/>
        <v>0</v>
      </c>
      <c r="Z178" s="100">
        <f t="shared" si="64"/>
        <v>1739</v>
      </c>
      <c r="AA178" s="105" t="str">
        <f>+VLOOKUP(C178,'Código Licitaciones'!$J$7:$J$31,1,0)</f>
        <v>Aela Generación S.A.</v>
      </c>
      <c r="AB178" s="105" t="str">
        <f t="shared" si="65"/>
        <v>76.489.426-K</v>
      </c>
      <c r="AC178" s="105" t="str">
        <f>+VLOOKUP(E178,'Código Licitaciones'!$K$7:$K$50,1,0)</f>
        <v>CGE Distribución</v>
      </c>
      <c r="AD178" s="105" t="str">
        <f t="shared" si="66"/>
        <v>99.513.400-4</v>
      </c>
      <c r="AE178" s="105" t="str">
        <f>+VLOOKUP(G178,'Código Licitaciones'!$L$7:$L$50,1,0)</f>
        <v>Rapel 220</v>
      </c>
      <c r="AF178" s="100">
        <f t="shared" si="67"/>
        <v>220</v>
      </c>
      <c r="AG178" s="105" t="str">
        <f>+VLOOKUP(I178,'Código Licitaciones'!$M$7:$M$50,1,0)</f>
        <v>2015/02</v>
      </c>
      <c r="AH178" s="105" t="str">
        <f>+VLOOKUP(J178,'Código Licitaciones'!$N$7:$N$50,1,0)</f>
        <v>BS4A</v>
      </c>
      <c r="AI178" s="105">
        <f t="shared" si="68"/>
        <v>42736</v>
      </c>
      <c r="AJ178" s="105">
        <f t="shared" si="69"/>
        <v>50040</v>
      </c>
      <c r="AK178" s="106" t="str">
        <f ca="1">+VLOOKUP(M178,'Código Barras'!$C$3:$C$1694,1,0)</f>
        <v>SIC-0710</v>
      </c>
      <c r="AL178" s="100">
        <f t="shared" si="70"/>
        <v>0</v>
      </c>
      <c r="AM178" s="100">
        <f t="shared" si="71"/>
        <v>49.682998269205164</v>
      </c>
      <c r="AN178" s="100">
        <f t="shared" si="72"/>
        <v>0</v>
      </c>
      <c r="AO178" s="100">
        <f t="shared" si="73"/>
        <v>15.022</v>
      </c>
      <c r="AP178" s="100">
        <f t="shared" si="74"/>
        <v>746.33799999999997</v>
      </c>
      <c r="AQ178" s="100">
        <f t="shared" si="75"/>
        <v>49.682998269205164</v>
      </c>
      <c r="AR178" s="100" t="str">
        <f>VLOOKUP(C178&amp;E178&amp;G178&amp;I178&amp;J178,'Código Licitaciones'!$I$8:$I$4158,1,0)</f>
        <v>Aela Generación S.A.CGE DistribuciónRapel 2202015/02BS4A</v>
      </c>
    </row>
    <row r="179" spans="2:44" ht="18.75" x14ac:dyDescent="0.3">
      <c r="B179" s="94">
        <v>1739</v>
      </c>
      <c r="C179" s="107" t="s">
        <v>8199</v>
      </c>
      <c r="D179" s="107" t="s">
        <v>8200</v>
      </c>
      <c r="E179" s="107" t="s">
        <v>57</v>
      </c>
      <c r="F179" s="108" t="s">
        <v>8210</v>
      </c>
      <c r="G179" s="108" t="s">
        <v>73</v>
      </c>
      <c r="H179" s="109">
        <v>220</v>
      </c>
      <c r="I179" s="110" t="s">
        <v>282</v>
      </c>
      <c r="J179" s="110" t="s">
        <v>286</v>
      </c>
      <c r="K179" s="111">
        <v>42736</v>
      </c>
      <c r="L179" s="110">
        <v>50040</v>
      </c>
      <c r="M179" s="109" t="str">
        <f ca="1">OFFSET('Código Barras'!$C$2,MATCH(G179,'Código Barras'!D173:D1864,0),0)</f>
        <v>SIC-0006</v>
      </c>
      <c r="N179" s="109">
        <v>0</v>
      </c>
      <c r="O179" s="109">
        <v>48.542000726180774</v>
      </c>
      <c r="P179" s="109">
        <v>0</v>
      </c>
      <c r="Q179" s="109">
        <v>203.80600000000001</v>
      </c>
      <c r="R179" s="109">
        <v>9893.1509999999998</v>
      </c>
      <c r="S179" s="109">
        <v>48.542000726180774</v>
      </c>
      <c r="T179" s="109"/>
      <c r="X179" s="92">
        <f t="shared" ca="1" si="63"/>
        <v>0</v>
      </c>
      <c r="Z179" s="100">
        <f t="shared" si="64"/>
        <v>1739</v>
      </c>
      <c r="AA179" s="105" t="str">
        <f>+VLOOKUP(C179,'Código Licitaciones'!$J$7:$J$31,1,0)</f>
        <v>Aela Generación S.A.</v>
      </c>
      <c r="AB179" s="105" t="str">
        <f t="shared" si="65"/>
        <v>76.489.426-K</v>
      </c>
      <c r="AC179" s="105" t="str">
        <f>+VLOOKUP(E179,'Código Licitaciones'!$K$7:$K$50,1,0)</f>
        <v>CGE Distribución</v>
      </c>
      <c r="AD179" s="105" t="str">
        <f t="shared" si="66"/>
        <v>99.513.400-4</v>
      </c>
      <c r="AE179" s="105" t="str">
        <f>+VLOOKUP(G179,'Código Licitaciones'!$L$7:$L$50,1,0)</f>
        <v>Chena 220</v>
      </c>
      <c r="AF179" s="100">
        <f t="shared" si="67"/>
        <v>220</v>
      </c>
      <c r="AG179" s="105" t="str">
        <f>+VLOOKUP(I179,'Código Licitaciones'!$M$7:$M$50,1,0)</f>
        <v>2015/02</v>
      </c>
      <c r="AH179" s="105" t="str">
        <f>+VLOOKUP(J179,'Código Licitaciones'!$N$7:$N$50,1,0)</f>
        <v>BS4A</v>
      </c>
      <c r="AI179" s="105">
        <f t="shared" si="68"/>
        <v>42736</v>
      </c>
      <c r="AJ179" s="105">
        <f t="shared" si="69"/>
        <v>50040</v>
      </c>
      <c r="AK179" s="106" t="str">
        <f ca="1">+VLOOKUP(M179,'Código Barras'!$C$3:$C$1694,1,0)</f>
        <v>SIC-0006</v>
      </c>
      <c r="AL179" s="100">
        <f t="shared" si="70"/>
        <v>0</v>
      </c>
      <c r="AM179" s="100">
        <f t="shared" si="71"/>
        <v>48.542000726180774</v>
      </c>
      <c r="AN179" s="100">
        <f t="shared" si="72"/>
        <v>0</v>
      </c>
      <c r="AO179" s="100">
        <f t="shared" si="73"/>
        <v>203.80600000000001</v>
      </c>
      <c r="AP179" s="100">
        <f t="shared" si="74"/>
        <v>9893.1509999999998</v>
      </c>
      <c r="AQ179" s="100">
        <f t="shared" si="75"/>
        <v>48.542000726180774</v>
      </c>
      <c r="AR179" s="100" t="str">
        <f>VLOOKUP(C179&amp;E179&amp;G179&amp;I179&amp;J179,'Código Licitaciones'!$I$8:$I$4158,1,0)</f>
        <v>Aela Generación S.A.CGE DistribuciónChena 2202015/02BS4A</v>
      </c>
    </row>
    <row r="180" spans="2:44" ht="18.75" x14ac:dyDescent="0.3">
      <c r="B180" s="94">
        <v>1739</v>
      </c>
      <c r="C180" s="107" t="s">
        <v>8199</v>
      </c>
      <c r="D180" s="107" t="s">
        <v>8200</v>
      </c>
      <c r="E180" s="107" t="s">
        <v>57</v>
      </c>
      <c r="F180" s="108" t="s">
        <v>8210</v>
      </c>
      <c r="G180" s="108" t="s">
        <v>244</v>
      </c>
      <c r="H180" s="109">
        <v>220</v>
      </c>
      <c r="I180" s="110" t="s">
        <v>282</v>
      </c>
      <c r="J180" s="110" t="s">
        <v>286</v>
      </c>
      <c r="K180" s="111">
        <v>42736</v>
      </c>
      <c r="L180" s="110">
        <v>50040</v>
      </c>
      <c r="M180" s="109" t="str">
        <f ca="1">OFFSET('Código Barras'!$C$2,MATCH(G180,'Código Barras'!D174:D1865,0),0)</f>
        <v>SIC-0452</v>
      </c>
      <c r="N180" s="109">
        <v>0</v>
      </c>
      <c r="O180" s="109">
        <v>49.429021317829459</v>
      </c>
      <c r="P180" s="109">
        <v>0</v>
      </c>
      <c r="Q180" s="109">
        <v>16.512</v>
      </c>
      <c r="R180" s="109">
        <v>816.17200000000003</v>
      </c>
      <c r="S180" s="109">
        <v>49.429021317829459</v>
      </c>
      <c r="T180" s="109"/>
      <c r="X180" s="92">
        <f t="shared" ca="1" si="63"/>
        <v>0</v>
      </c>
      <c r="Z180" s="100">
        <f t="shared" si="64"/>
        <v>1739</v>
      </c>
      <c r="AA180" s="105" t="str">
        <f>+VLOOKUP(C180,'Código Licitaciones'!$J$7:$J$31,1,0)</f>
        <v>Aela Generación S.A.</v>
      </c>
      <c r="AB180" s="105" t="str">
        <f t="shared" si="65"/>
        <v>76.489.426-K</v>
      </c>
      <c r="AC180" s="105" t="str">
        <f>+VLOOKUP(E180,'Código Licitaciones'!$K$7:$K$50,1,0)</f>
        <v>CGE Distribución</v>
      </c>
      <c r="AD180" s="105" t="str">
        <f t="shared" si="66"/>
        <v>99.513.400-4</v>
      </c>
      <c r="AE180" s="105" t="str">
        <f>+VLOOKUP(G180,'Código Licitaciones'!$L$7:$L$50,1,0)</f>
        <v>Melipilla 220</v>
      </c>
      <c r="AF180" s="100">
        <f t="shared" si="67"/>
        <v>220</v>
      </c>
      <c r="AG180" s="105" t="str">
        <f>+VLOOKUP(I180,'Código Licitaciones'!$M$7:$M$50,1,0)</f>
        <v>2015/02</v>
      </c>
      <c r="AH180" s="105" t="str">
        <f>+VLOOKUP(J180,'Código Licitaciones'!$N$7:$N$50,1,0)</f>
        <v>BS4A</v>
      </c>
      <c r="AI180" s="105">
        <f t="shared" si="68"/>
        <v>42736</v>
      </c>
      <c r="AJ180" s="105">
        <f t="shared" si="69"/>
        <v>50040</v>
      </c>
      <c r="AK180" s="106" t="str">
        <f ca="1">+VLOOKUP(M180,'Código Barras'!$C$3:$C$1694,1,0)</f>
        <v>SIC-0452</v>
      </c>
      <c r="AL180" s="100">
        <f t="shared" si="70"/>
        <v>0</v>
      </c>
      <c r="AM180" s="100">
        <f t="shared" si="71"/>
        <v>49.429021317829459</v>
      </c>
      <c r="AN180" s="100">
        <f t="shared" si="72"/>
        <v>0</v>
      </c>
      <c r="AO180" s="100">
        <f t="shared" si="73"/>
        <v>16.512</v>
      </c>
      <c r="AP180" s="100">
        <f t="shared" si="74"/>
        <v>816.17200000000003</v>
      </c>
      <c r="AQ180" s="100">
        <f t="shared" si="75"/>
        <v>49.429021317829459</v>
      </c>
      <c r="AR180" s="100" t="str">
        <f>VLOOKUP(C180&amp;E180&amp;G180&amp;I180&amp;J180,'Código Licitaciones'!$I$8:$I$4158,1,0)</f>
        <v>Aela Generación S.A.CGE DistribuciónMelipilla 2202015/02BS4A</v>
      </c>
    </row>
    <row r="181" spans="2:44" ht="18.75" x14ac:dyDescent="0.3">
      <c r="B181" s="94">
        <v>1739</v>
      </c>
      <c r="C181" s="107" t="s">
        <v>8199</v>
      </c>
      <c r="D181" s="107" t="s">
        <v>8200</v>
      </c>
      <c r="E181" s="107" t="s">
        <v>57</v>
      </c>
      <c r="F181" s="108" t="s">
        <v>8210</v>
      </c>
      <c r="G181" s="108" t="s">
        <v>25</v>
      </c>
      <c r="H181" s="109">
        <v>220</v>
      </c>
      <c r="I181" s="110" t="s">
        <v>282</v>
      </c>
      <c r="J181" s="110" t="s">
        <v>287</v>
      </c>
      <c r="K181" s="111">
        <v>42736</v>
      </c>
      <c r="L181" s="110">
        <v>50040</v>
      </c>
      <c r="M181" s="109" t="str">
        <f ca="1">OFFSET('Código Barras'!$C$2,MATCH(G181,'Código Barras'!D175:D1866,0),0)</f>
        <v>SING-0332</v>
      </c>
      <c r="N181" s="109">
        <v>0</v>
      </c>
      <c r="O181" s="109">
        <v>47.914999758904457</v>
      </c>
      <c r="P181" s="109">
        <v>0</v>
      </c>
      <c r="Q181" s="109">
        <v>995.45600000000002</v>
      </c>
      <c r="R181" s="109">
        <v>47697.273999999998</v>
      </c>
      <c r="S181" s="109">
        <v>47.914999758904457</v>
      </c>
      <c r="T181" s="109"/>
      <c r="X181" s="92">
        <f t="shared" ca="1" si="63"/>
        <v>0</v>
      </c>
      <c r="Z181" s="100">
        <f t="shared" si="64"/>
        <v>1739</v>
      </c>
      <c r="AA181" s="105" t="str">
        <f>+VLOOKUP(C181,'Código Licitaciones'!$J$7:$J$31,1,0)</f>
        <v>Aela Generación S.A.</v>
      </c>
      <c r="AB181" s="105" t="str">
        <f t="shared" si="65"/>
        <v>76.489.426-K</v>
      </c>
      <c r="AC181" s="105" t="str">
        <f>+VLOOKUP(E181,'Código Licitaciones'!$K$7:$K$50,1,0)</f>
        <v>CGE Distribución</v>
      </c>
      <c r="AD181" s="105" t="str">
        <f t="shared" si="66"/>
        <v>99.513.400-4</v>
      </c>
      <c r="AE181" s="105" t="str">
        <f>+VLOOKUP(G181,'Código Licitaciones'!$L$7:$L$50,1,0)</f>
        <v>Alto Jahuel 220</v>
      </c>
      <c r="AF181" s="100">
        <f t="shared" si="67"/>
        <v>220</v>
      </c>
      <c r="AG181" s="105" t="str">
        <f>+VLOOKUP(I181,'Código Licitaciones'!$M$7:$M$50,1,0)</f>
        <v>2015/02</v>
      </c>
      <c r="AH181" s="105" t="str">
        <f>+VLOOKUP(J181,'Código Licitaciones'!$N$7:$N$50,1,0)</f>
        <v>BS4B</v>
      </c>
      <c r="AI181" s="105">
        <f t="shared" si="68"/>
        <v>42736</v>
      </c>
      <c r="AJ181" s="105">
        <f t="shared" si="69"/>
        <v>50040</v>
      </c>
      <c r="AK181" s="106" t="str">
        <f ca="1">+VLOOKUP(M181,'Código Barras'!$C$3:$C$1694,1,0)</f>
        <v>SING-0332</v>
      </c>
      <c r="AL181" s="100">
        <f t="shared" si="70"/>
        <v>0</v>
      </c>
      <c r="AM181" s="100">
        <f t="shared" si="71"/>
        <v>47.914999758904457</v>
      </c>
      <c r="AN181" s="100">
        <f t="shared" si="72"/>
        <v>0</v>
      </c>
      <c r="AO181" s="100">
        <f t="shared" si="73"/>
        <v>995.45600000000002</v>
      </c>
      <c r="AP181" s="100">
        <f t="shared" si="74"/>
        <v>47697.273999999998</v>
      </c>
      <c r="AQ181" s="100">
        <f t="shared" si="75"/>
        <v>47.914999758904457</v>
      </c>
      <c r="AR181" s="100" t="str">
        <f>VLOOKUP(C181&amp;E181&amp;G181&amp;I181&amp;J181,'Código Licitaciones'!$I$8:$I$4158,1,0)</f>
        <v>Aela Generación S.A.CGE DistribuciónAlto Jahuel 2202015/02BS4B</v>
      </c>
    </row>
    <row r="182" spans="2:44" ht="18.75" x14ac:dyDescent="0.3">
      <c r="B182" s="94">
        <v>1739</v>
      </c>
      <c r="C182" s="107" t="s">
        <v>8199</v>
      </c>
      <c r="D182" s="107" t="s">
        <v>8200</v>
      </c>
      <c r="E182" s="107" t="s">
        <v>57</v>
      </c>
      <c r="F182" s="108" t="s">
        <v>8210</v>
      </c>
      <c r="G182" s="108" t="s">
        <v>28</v>
      </c>
      <c r="H182" s="109">
        <v>220</v>
      </c>
      <c r="I182" s="110" t="s">
        <v>282</v>
      </c>
      <c r="J182" s="110" t="s">
        <v>287</v>
      </c>
      <c r="K182" s="111">
        <v>42736</v>
      </c>
      <c r="L182" s="110">
        <v>50040</v>
      </c>
      <c r="M182" s="109" t="str">
        <f ca="1">OFFSET('Código Barras'!$C$2,MATCH(G182,'Código Barras'!D176:D1867,0),0)</f>
        <v>SING-0454</v>
      </c>
      <c r="N182" s="109">
        <v>0</v>
      </c>
      <c r="O182" s="109">
        <v>49.294372294372295</v>
      </c>
      <c r="P182" s="109">
        <v>0</v>
      </c>
      <c r="Q182" s="109">
        <v>1.155</v>
      </c>
      <c r="R182" s="109">
        <v>56.935000000000002</v>
      </c>
      <c r="S182" s="109">
        <v>49.294372294372295</v>
      </c>
      <c r="T182" s="109"/>
      <c r="X182" s="92">
        <f t="shared" ca="1" si="63"/>
        <v>0</v>
      </c>
      <c r="Z182" s="100">
        <f t="shared" si="64"/>
        <v>1739</v>
      </c>
      <c r="AA182" s="105" t="str">
        <f>+VLOOKUP(C182,'Código Licitaciones'!$J$7:$J$31,1,0)</f>
        <v>Aela Generación S.A.</v>
      </c>
      <c r="AB182" s="105" t="str">
        <f t="shared" si="65"/>
        <v>76.489.426-K</v>
      </c>
      <c r="AC182" s="105" t="str">
        <f>+VLOOKUP(E182,'Código Licitaciones'!$K$7:$K$50,1,0)</f>
        <v>CGE Distribución</v>
      </c>
      <c r="AD182" s="105" t="str">
        <f t="shared" si="66"/>
        <v>99.513.400-4</v>
      </c>
      <c r="AE182" s="105" t="str">
        <f>+VLOOKUP(G182,'Código Licitaciones'!$L$7:$L$50,1,0)</f>
        <v>Cerro Navia 220</v>
      </c>
      <c r="AF182" s="100">
        <f t="shared" si="67"/>
        <v>220</v>
      </c>
      <c r="AG182" s="105" t="str">
        <f>+VLOOKUP(I182,'Código Licitaciones'!$M$7:$M$50,1,0)</f>
        <v>2015/02</v>
      </c>
      <c r="AH182" s="105" t="str">
        <f>+VLOOKUP(J182,'Código Licitaciones'!$N$7:$N$50,1,0)</f>
        <v>BS4B</v>
      </c>
      <c r="AI182" s="105">
        <f t="shared" si="68"/>
        <v>42736</v>
      </c>
      <c r="AJ182" s="105">
        <f t="shared" si="69"/>
        <v>50040</v>
      </c>
      <c r="AK182" s="106" t="str">
        <f ca="1">+VLOOKUP(M182,'Código Barras'!$C$3:$C$1694,1,0)</f>
        <v>SING-0454</v>
      </c>
      <c r="AL182" s="100">
        <f t="shared" si="70"/>
        <v>0</v>
      </c>
      <c r="AM182" s="100">
        <f t="shared" si="71"/>
        <v>49.294372294372295</v>
      </c>
      <c r="AN182" s="100">
        <f t="shared" si="72"/>
        <v>0</v>
      </c>
      <c r="AO182" s="100">
        <f t="shared" si="73"/>
        <v>1.155</v>
      </c>
      <c r="AP182" s="100">
        <f t="shared" si="74"/>
        <v>56.935000000000002</v>
      </c>
      <c r="AQ182" s="100">
        <f t="shared" si="75"/>
        <v>49.294372294372295</v>
      </c>
      <c r="AR182" s="100" t="str">
        <f>VLOOKUP(C182&amp;E182&amp;G182&amp;I182&amp;J182,'Código Licitaciones'!$I$8:$I$4158,1,0)</f>
        <v>Aela Generación S.A.CGE DistribuciónCerro Navia 2202015/02BS4B</v>
      </c>
    </row>
    <row r="183" spans="2:44" ht="18.75" x14ac:dyDescent="0.3">
      <c r="B183" s="94">
        <v>1739</v>
      </c>
      <c r="C183" s="107" t="s">
        <v>8199</v>
      </c>
      <c r="D183" s="107" t="s">
        <v>8200</v>
      </c>
      <c r="E183" s="107" t="s">
        <v>57</v>
      </c>
      <c r="F183" s="108" t="s">
        <v>8210</v>
      </c>
      <c r="G183" s="108" t="s">
        <v>46</v>
      </c>
      <c r="H183" s="109">
        <v>220</v>
      </c>
      <c r="I183" s="110" t="s">
        <v>282</v>
      </c>
      <c r="J183" s="110" t="s">
        <v>287</v>
      </c>
      <c r="K183" s="111">
        <v>42736</v>
      </c>
      <c r="L183" s="110">
        <v>50040</v>
      </c>
      <c r="M183" s="109" t="str">
        <f ca="1">OFFSET('Código Barras'!$C$2,MATCH(G183,'Código Barras'!D177:D1868,0),0)</f>
        <v>SING-0467</v>
      </c>
      <c r="N183" s="109">
        <v>0</v>
      </c>
      <c r="O183" s="109">
        <v>45.314999694361283</v>
      </c>
      <c r="P183" s="109">
        <v>0</v>
      </c>
      <c r="Q183" s="109">
        <v>1423.249</v>
      </c>
      <c r="R183" s="109">
        <v>64494.528000000006</v>
      </c>
      <c r="S183" s="109">
        <v>45.314999694361283</v>
      </c>
      <c r="T183" s="109"/>
      <c r="X183" s="92">
        <f t="shared" ca="1" si="63"/>
        <v>0</v>
      </c>
      <c r="Z183" s="100">
        <f t="shared" si="64"/>
        <v>1739</v>
      </c>
      <c r="AA183" s="105" t="str">
        <f>+VLOOKUP(C183,'Código Licitaciones'!$J$7:$J$31,1,0)</f>
        <v>Aela Generación S.A.</v>
      </c>
      <c r="AB183" s="105" t="str">
        <f t="shared" si="65"/>
        <v>76.489.426-K</v>
      </c>
      <c r="AC183" s="105" t="str">
        <f>+VLOOKUP(E183,'Código Licitaciones'!$K$7:$K$50,1,0)</f>
        <v>CGE Distribución</v>
      </c>
      <c r="AD183" s="105" t="str">
        <f t="shared" si="66"/>
        <v>99.513.400-4</v>
      </c>
      <c r="AE183" s="105" t="str">
        <f>+VLOOKUP(G183,'Código Licitaciones'!$L$7:$L$50,1,0)</f>
        <v>Charrua 220</v>
      </c>
      <c r="AF183" s="100">
        <f t="shared" si="67"/>
        <v>220</v>
      </c>
      <c r="AG183" s="105" t="str">
        <f>+VLOOKUP(I183,'Código Licitaciones'!$M$7:$M$50,1,0)</f>
        <v>2015/02</v>
      </c>
      <c r="AH183" s="105" t="str">
        <f>+VLOOKUP(J183,'Código Licitaciones'!$N$7:$N$50,1,0)</f>
        <v>BS4B</v>
      </c>
      <c r="AI183" s="105">
        <f t="shared" si="68"/>
        <v>42736</v>
      </c>
      <c r="AJ183" s="105">
        <f t="shared" si="69"/>
        <v>50040</v>
      </c>
      <c r="AK183" s="106" t="str">
        <f ca="1">+VLOOKUP(M183,'Código Barras'!$C$3:$C$1694,1,0)</f>
        <v>SING-0467</v>
      </c>
      <c r="AL183" s="100">
        <f t="shared" si="70"/>
        <v>0</v>
      </c>
      <c r="AM183" s="100">
        <f t="shared" si="71"/>
        <v>45.314999694361283</v>
      </c>
      <c r="AN183" s="100">
        <f t="shared" si="72"/>
        <v>0</v>
      </c>
      <c r="AO183" s="100">
        <f t="shared" si="73"/>
        <v>1423.249</v>
      </c>
      <c r="AP183" s="100">
        <f t="shared" si="74"/>
        <v>64494.528000000006</v>
      </c>
      <c r="AQ183" s="100">
        <f t="shared" si="75"/>
        <v>45.314999694361283</v>
      </c>
      <c r="AR183" s="100" t="str">
        <f>VLOOKUP(C183&amp;E183&amp;G183&amp;I183&amp;J183,'Código Licitaciones'!$I$8:$I$4158,1,0)</f>
        <v>Aela Generación S.A.CGE DistribuciónCharrua 2202015/02BS4B</v>
      </c>
    </row>
    <row r="184" spans="2:44" ht="18.75" x14ac:dyDescent="0.3">
      <c r="B184" s="94">
        <v>1739</v>
      </c>
      <c r="C184" s="107" t="s">
        <v>8199</v>
      </c>
      <c r="D184" s="107" t="s">
        <v>8200</v>
      </c>
      <c r="E184" s="107" t="s">
        <v>57</v>
      </c>
      <c r="F184" s="108" t="s">
        <v>8210</v>
      </c>
      <c r="G184" s="108" t="s">
        <v>29</v>
      </c>
      <c r="H184" s="109">
        <v>220</v>
      </c>
      <c r="I184" s="110" t="s">
        <v>282</v>
      </c>
      <c r="J184" s="110" t="s">
        <v>287</v>
      </c>
      <c r="K184" s="111">
        <v>42736</v>
      </c>
      <c r="L184" s="110">
        <v>50040</v>
      </c>
      <c r="M184" s="109" t="str">
        <f ca="1">OFFSET('Código Barras'!$C$2,MATCH(G184,'Código Barras'!D178:D1869,0),0)</f>
        <v>SIC-0613</v>
      </c>
      <c r="N184" s="109">
        <v>0</v>
      </c>
      <c r="O184" s="109">
        <v>49.801904761904758</v>
      </c>
      <c r="P184" s="109">
        <v>0</v>
      </c>
      <c r="Q184" s="109">
        <v>0.52500000000000002</v>
      </c>
      <c r="R184" s="109">
        <v>26.146000000000001</v>
      </c>
      <c r="S184" s="109">
        <v>49.801904761904758</v>
      </c>
      <c r="T184" s="109"/>
      <c r="X184" s="92">
        <f t="shared" ca="1" si="63"/>
        <v>0</v>
      </c>
      <c r="Z184" s="100">
        <f t="shared" si="64"/>
        <v>1739</v>
      </c>
      <c r="AA184" s="105" t="str">
        <f>+VLOOKUP(C184,'Código Licitaciones'!$J$7:$J$31,1,0)</f>
        <v>Aela Generación S.A.</v>
      </c>
      <c r="AB184" s="105" t="str">
        <f t="shared" si="65"/>
        <v>76.489.426-K</v>
      </c>
      <c r="AC184" s="105" t="str">
        <f>+VLOOKUP(E184,'Código Licitaciones'!$K$7:$K$50,1,0)</f>
        <v>CGE Distribución</v>
      </c>
      <c r="AD184" s="105" t="str">
        <f t="shared" si="66"/>
        <v>99.513.400-4</v>
      </c>
      <c r="AE184" s="105" t="str">
        <f>+VLOOKUP(G184,'Código Licitaciones'!$L$7:$L$50,1,0)</f>
        <v>Polpaico 220</v>
      </c>
      <c r="AF184" s="100">
        <f t="shared" si="67"/>
        <v>220</v>
      </c>
      <c r="AG184" s="105" t="str">
        <f>+VLOOKUP(I184,'Código Licitaciones'!$M$7:$M$50,1,0)</f>
        <v>2015/02</v>
      </c>
      <c r="AH184" s="105" t="str">
        <f>+VLOOKUP(J184,'Código Licitaciones'!$N$7:$N$50,1,0)</f>
        <v>BS4B</v>
      </c>
      <c r="AI184" s="105">
        <f t="shared" si="68"/>
        <v>42736</v>
      </c>
      <c r="AJ184" s="105">
        <f t="shared" si="69"/>
        <v>50040</v>
      </c>
      <c r="AK184" s="106" t="str">
        <f ca="1">+VLOOKUP(M184,'Código Barras'!$C$3:$C$1694,1,0)</f>
        <v>SIC-0613</v>
      </c>
      <c r="AL184" s="100">
        <f t="shared" si="70"/>
        <v>0</v>
      </c>
      <c r="AM184" s="100">
        <f t="shared" si="71"/>
        <v>49.801904761904758</v>
      </c>
      <c r="AN184" s="100">
        <f t="shared" si="72"/>
        <v>0</v>
      </c>
      <c r="AO184" s="100">
        <f t="shared" si="73"/>
        <v>0.52500000000000002</v>
      </c>
      <c r="AP184" s="100">
        <f t="shared" si="74"/>
        <v>26.146000000000001</v>
      </c>
      <c r="AQ184" s="100">
        <f t="shared" si="75"/>
        <v>49.801904761904758</v>
      </c>
      <c r="AR184" s="100" t="str">
        <f>VLOOKUP(C184&amp;E184&amp;G184&amp;I184&amp;J184,'Código Licitaciones'!$I$8:$I$4158,1,0)</f>
        <v>Aela Generación S.A.CGE DistribuciónPolpaico 2202015/02BS4B</v>
      </c>
    </row>
    <row r="185" spans="2:44" ht="18.75" x14ac:dyDescent="0.3">
      <c r="B185" s="94">
        <v>1739</v>
      </c>
      <c r="C185" s="107" t="s">
        <v>8199</v>
      </c>
      <c r="D185" s="107" t="s">
        <v>8200</v>
      </c>
      <c r="E185" s="107" t="s">
        <v>57</v>
      </c>
      <c r="F185" s="108" t="s">
        <v>8210</v>
      </c>
      <c r="G185" s="108" t="s">
        <v>63</v>
      </c>
      <c r="H185" s="109">
        <v>220</v>
      </c>
      <c r="I185" s="110" t="s">
        <v>282</v>
      </c>
      <c r="J185" s="110" t="s">
        <v>287</v>
      </c>
      <c r="K185" s="111">
        <v>42736</v>
      </c>
      <c r="L185" s="110">
        <v>50040</v>
      </c>
      <c r="M185" s="109" t="str">
        <f ca="1">OFFSET('Código Barras'!$C$2,MATCH(G185,'Código Barras'!D179:D1870,0),0)</f>
        <v>SIC-0982</v>
      </c>
      <c r="N185" s="109">
        <v>0</v>
      </c>
      <c r="O185" s="109">
        <v>46.077000721275169</v>
      </c>
      <c r="P185" s="109">
        <v>0</v>
      </c>
      <c r="Q185" s="109">
        <v>489.411</v>
      </c>
      <c r="R185" s="109">
        <v>22550.591</v>
      </c>
      <c r="S185" s="109">
        <v>46.077000721275169</v>
      </c>
      <c r="T185" s="109"/>
      <c r="X185" s="92">
        <f t="shared" ca="1" si="63"/>
        <v>0</v>
      </c>
      <c r="Z185" s="100">
        <f t="shared" si="64"/>
        <v>1739</v>
      </c>
      <c r="AA185" s="105" t="str">
        <f>+VLOOKUP(C185,'Código Licitaciones'!$J$7:$J$31,1,0)</f>
        <v>Aela Generación S.A.</v>
      </c>
      <c r="AB185" s="105" t="str">
        <f t="shared" si="65"/>
        <v>76.489.426-K</v>
      </c>
      <c r="AC185" s="105" t="str">
        <f>+VLOOKUP(E185,'Código Licitaciones'!$K$7:$K$50,1,0)</f>
        <v>CGE Distribución</v>
      </c>
      <c r="AD185" s="105" t="str">
        <f t="shared" si="66"/>
        <v>99.513.400-4</v>
      </c>
      <c r="AE185" s="105" t="str">
        <f>+VLOOKUP(G185,'Código Licitaciones'!$L$7:$L$50,1,0)</f>
        <v>Temuco 220</v>
      </c>
      <c r="AF185" s="100">
        <f t="shared" si="67"/>
        <v>220</v>
      </c>
      <c r="AG185" s="105" t="str">
        <f>+VLOOKUP(I185,'Código Licitaciones'!$M$7:$M$50,1,0)</f>
        <v>2015/02</v>
      </c>
      <c r="AH185" s="105" t="str">
        <f>+VLOOKUP(J185,'Código Licitaciones'!$N$7:$N$50,1,0)</f>
        <v>BS4B</v>
      </c>
      <c r="AI185" s="105">
        <f t="shared" si="68"/>
        <v>42736</v>
      </c>
      <c r="AJ185" s="105">
        <f t="shared" si="69"/>
        <v>50040</v>
      </c>
      <c r="AK185" s="106" t="str">
        <f ca="1">+VLOOKUP(M185,'Código Barras'!$C$3:$C$1694,1,0)</f>
        <v>SIC-0982</v>
      </c>
      <c r="AL185" s="100">
        <f t="shared" si="70"/>
        <v>0</v>
      </c>
      <c r="AM185" s="100">
        <f t="shared" si="71"/>
        <v>46.077000721275169</v>
      </c>
      <c r="AN185" s="100">
        <f t="shared" si="72"/>
        <v>0</v>
      </c>
      <c r="AO185" s="100">
        <f t="shared" si="73"/>
        <v>489.411</v>
      </c>
      <c r="AP185" s="100">
        <f t="shared" si="74"/>
        <v>22550.591</v>
      </c>
      <c r="AQ185" s="100">
        <f t="shared" si="75"/>
        <v>46.077000721275169</v>
      </c>
      <c r="AR185" s="100" t="str">
        <f>VLOOKUP(C185&amp;E185&amp;G185&amp;I185&amp;J185,'Código Licitaciones'!$I$8:$I$4158,1,0)</f>
        <v>Aela Generación S.A.CGE DistribuciónTemuco 2202015/02BS4B</v>
      </c>
    </row>
    <row r="186" spans="2:44" ht="18.75" x14ac:dyDescent="0.3">
      <c r="B186" s="94">
        <v>1739</v>
      </c>
      <c r="C186" s="107" t="s">
        <v>8199</v>
      </c>
      <c r="D186" s="107" t="s">
        <v>8200</v>
      </c>
      <c r="E186" s="107" t="s">
        <v>57</v>
      </c>
      <c r="F186" s="108" t="s">
        <v>8210</v>
      </c>
      <c r="G186" s="108" t="s">
        <v>68</v>
      </c>
      <c r="H186" s="109">
        <v>220</v>
      </c>
      <c r="I186" s="110" t="s">
        <v>282</v>
      </c>
      <c r="J186" s="110" t="s">
        <v>287</v>
      </c>
      <c r="K186" s="111">
        <v>42736</v>
      </c>
      <c r="L186" s="110">
        <v>50040</v>
      </c>
      <c r="M186" s="109" t="str">
        <f ca="1">OFFSET('Código Barras'!$C$2,MATCH(G186,'Código Barras'!D180:D1871,0),0)</f>
        <v>SIC-0193</v>
      </c>
      <c r="N186" s="109">
        <v>0</v>
      </c>
      <c r="O186" s="109">
        <v>45.15099956626316</v>
      </c>
      <c r="P186" s="109">
        <v>0</v>
      </c>
      <c r="Q186" s="109">
        <v>253.61</v>
      </c>
      <c r="R186" s="109">
        <v>11450.745000000001</v>
      </c>
      <c r="S186" s="109">
        <v>45.15099956626316</v>
      </c>
      <c r="T186" s="109"/>
      <c r="X186" s="92">
        <f t="shared" ca="1" si="63"/>
        <v>0</v>
      </c>
      <c r="Z186" s="100">
        <f t="shared" si="64"/>
        <v>1739</v>
      </c>
      <c r="AA186" s="105" t="str">
        <f>+VLOOKUP(C186,'Código Licitaciones'!$J$7:$J$31,1,0)</f>
        <v>Aela Generación S.A.</v>
      </c>
      <c r="AB186" s="105" t="str">
        <f t="shared" si="65"/>
        <v>76.489.426-K</v>
      </c>
      <c r="AC186" s="105" t="str">
        <f>+VLOOKUP(E186,'Código Licitaciones'!$K$7:$K$50,1,0)</f>
        <v>CGE Distribución</v>
      </c>
      <c r="AD186" s="105" t="str">
        <f t="shared" si="66"/>
        <v>99.513.400-4</v>
      </c>
      <c r="AE186" s="105" t="str">
        <f>+VLOOKUP(G186,'Código Licitaciones'!$L$7:$L$50,1,0)</f>
        <v>Hualpen 220</v>
      </c>
      <c r="AF186" s="100">
        <f t="shared" si="67"/>
        <v>220</v>
      </c>
      <c r="AG186" s="105" t="str">
        <f>+VLOOKUP(I186,'Código Licitaciones'!$M$7:$M$50,1,0)</f>
        <v>2015/02</v>
      </c>
      <c r="AH186" s="105" t="str">
        <f>+VLOOKUP(J186,'Código Licitaciones'!$N$7:$N$50,1,0)</f>
        <v>BS4B</v>
      </c>
      <c r="AI186" s="105">
        <f t="shared" si="68"/>
        <v>42736</v>
      </c>
      <c r="AJ186" s="105">
        <f t="shared" si="69"/>
        <v>50040</v>
      </c>
      <c r="AK186" s="106" t="str">
        <f ca="1">+VLOOKUP(M186,'Código Barras'!$C$3:$C$1694,1,0)</f>
        <v>SIC-0193</v>
      </c>
      <c r="AL186" s="100">
        <f t="shared" si="70"/>
        <v>0</v>
      </c>
      <c r="AM186" s="100">
        <f t="shared" si="71"/>
        <v>45.15099956626316</v>
      </c>
      <c r="AN186" s="100">
        <f t="shared" si="72"/>
        <v>0</v>
      </c>
      <c r="AO186" s="100">
        <f t="shared" si="73"/>
        <v>253.61</v>
      </c>
      <c r="AP186" s="100">
        <f t="shared" si="74"/>
        <v>11450.745000000001</v>
      </c>
      <c r="AQ186" s="100">
        <f t="shared" si="75"/>
        <v>45.15099956626316</v>
      </c>
      <c r="AR186" s="100" t="str">
        <f>VLOOKUP(C186&amp;E186&amp;G186&amp;I186&amp;J186,'Código Licitaciones'!$I$8:$I$4158,1,0)</f>
        <v>Aela Generación S.A.CGE DistribuciónHualpen 2202015/02BS4B</v>
      </c>
    </row>
    <row r="187" spans="2:44" ht="18.75" x14ac:dyDescent="0.3">
      <c r="B187" s="94">
        <v>1739</v>
      </c>
      <c r="C187" s="107" t="s">
        <v>8199</v>
      </c>
      <c r="D187" s="107" t="s">
        <v>8200</v>
      </c>
      <c r="E187" s="107" t="s">
        <v>57</v>
      </c>
      <c r="F187" s="108" t="s">
        <v>8210</v>
      </c>
      <c r="G187" s="108" t="s">
        <v>35</v>
      </c>
      <c r="H187" s="109">
        <v>220</v>
      </c>
      <c r="I187" s="110" t="s">
        <v>282</v>
      </c>
      <c r="J187" s="110" t="s">
        <v>287</v>
      </c>
      <c r="K187" s="111">
        <v>42736</v>
      </c>
      <c r="L187" s="110">
        <v>50040</v>
      </c>
      <c r="M187" s="109" t="str">
        <f ca="1">OFFSET('Código Barras'!$C$2,MATCH(G187,'Código Barras'!D181:D1872,0),0)</f>
        <v>SIC-0218</v>
      </c>
      <c r="N187" s="109">
        <v>0</v>
      </c>
      <c r="O187" s="109">
        <v>46.803999698275796</v>
      </c>
      <c r="P187" s="109">
        <v>0</v>
      </c>
      <c r="Q187" s="109">
        <v>755.65700000000004</v>
      </c>
      <c r="R187" s="109">
        <v>35367.769999999997</v>
      </c>
      <c r="S187" s="109">
        <v>46.803999698275796</v>
      </c>
      <c r="T187" s="109"/>
      <c r="X187" s="92">
        <f t="shared" ca="1" si="63"/>
        <v>0</v>
      </c>
      <c r="Z187" s="100">
        <f t="shared" si="64"/>
        <v>1739</v>
      </c>
      <c r="AA187" s="105" t="str">
        <f>+VLOOKUP(C187,'Código Licitaciones'!$J$7:$J$31,1,0)</f>
        <v>Aela Generación S.A.</v>
      </c>
      <c r="AB187" s="105" t="str">
        <f t="shared" si="65"/>
        <v>76.489.426-K</v>
      </c>
      <c r="AC187" s="105" t="str">
        <f>+VLOOKUP(E187,'Código Licitaciones'!$K$7:$K$50,1,0)</f>
        <v>CGE Distribución</v>
      </c>
      <c r="AD187" s="105" t="str">
        <f t="shared" si="66"/>
        <v>99.513.400-4</v>
      </c>
      <c r="AE187" s="105" t="str">
        <f>+VLOOKUP(G187,'Código Licitaciones'!$L$7:$L$50,1,0)</f>
        <v>Itahue 220</v>
      </c>
      <c r="AF187" s="100">
        <f t="shared" si="67"/>
        <v>220</v>
      </c>
      <c r="AG187" s="105" t="str">
        <f>+VLOOKUP(I187,'Código Licitaciones'!$M$7:$M$50,1,0)</f>
        <v>2015/02</v>
      </c>
      <c r="AH187" s="105" t="str">
        <f>+VLOOKUP(J187,'Código Licitaciones'!$N$7:$N$50,1,0)</f>
        <v>BS4B</v>
      </c>
      <c r="AI187" s="105">
        <f t="shared" si="68"/>
        <v>42736</v>
      </c>
      <c r="AJ187" s="105">
        <f t="shared" si="69"/>
        <v>50040</v>
      </c>
      <c r="AK187" s="106" t="str">
        <f ca="1">+VLOOKUP(M187,'Código Barras'!$C$3:$C$1694,1,0)</f>
        <v>SIC-0218</v>
      </c>
      <c r="AL187" s="100">
        <f t="shared" si="70"/>
        <v>0</v>
      </c>
      <c r="AM187" s="100">
        <f t="shared" si="71"/>
        <v>46.803999698275796</v>
      </c>
      <c r="AN187" s="100">
        <f t="shared" si="72"/>
        <v>0</v>
      </c>
      <c r="AO187" s="100">
        <f t="shared" si="73"/>
        <v>755.65700000000004</v>
      </c>
      <c r="AP187" s="100">
        <f t="shared" si="74"/>
        <v>35367.769999999997</v>
      </c>
      <c r="AQ187" s="100">
        <f t="shared" si="75"/>
        <v>46.803999698275796</v>
      </c>
      <c r="AR187" s="100" t="str">
        <f>VLOOKUP(C187&amp;E187&amp;G187&amp;I187&amp;J187,'Código Licitaciones'!$I$8:$I$4158,1,0)</f>
        <v>Aela Generación S.A.CGE DistribuciónItahue 2202015/02BS4B</v>
      </c>
    </row>
    <row r="188" spans="2:44" ht="18.75" x14ac:dyDescent="0.3">
      <c r="B188" s="94">
        <v>1739</v>
      </c>
      <c r="C188" s="107" t="s">
        <v>8199</v>
      </c>
      <c r="D188" s="107" t="s">
        <v>8200</v>
      </c>
      <c r="E188" s="107" t="s">
        <v>57</v>
      </c>
      <c r="F188" s="108" t="s">
        <v>8210</v>
      </c>
      <c r="G188" s="108" t="s">
        <v>80</v>
      </c>
      <c r="H188" s="109">
        <v>220</v>
      </c>
      <c r="I188" s="110" t="s">
        <v>282</v>
      </c>
      <c r="J188" s="110" t="s">
        <v>287</v>
      </c>
      <c r="K188" s="111">
        <v>42736</v>
      </c>
      <c r="L188" s="110">
        <v>50040</v>
      </c>
      <c r="M188" s="109" t="str">
        <f ca="1">OFFSET('Código Barras'!$C$2,MATCH(G188,'Código Barras'!D182:D1873,0),0)</f>
        <v>SIC-0700</v>
      </c>
      <c r="N188" s="109">
        <v>0</v>
      </c>
      <c r="O188" s="109">
        <v>49.682998171846435</v>
      </c>
      <c r="P188" s="109">
        <v>0</v>
      </c>
      <c r="Q188" s="109">
        <v>38.29</v>
      </c>
      <c r="R188" s="109">
        <v>1902.3619999999999</v>
      </c>
      <c r="S188" s="109">
        <v>49.682998171846435</v>
      </c>
      <c r="T188" s="109"/>
      <c r="X188" s="92">
        <f t="shared" ca="1" si="63"/>
        <v>0</v>
      </c>
      <c r="Z188" s="100">
        <f t="shared" si="64"/>
        <v>1739</v>
      </c>
      <c r="AA188" s="105" t="str">
        <f>+VLOOKUP(C188,'Código Licitaciones'!$J$7:$J$31,1,0)</f>
        <v>Aela Generación S.A.</v>
      </c>
      <c r="AB188" s="105" t="str">
        <f t="shared" si="65"/>
        <v>76.489.426-K</v>
      </c>
      <c r="AC188" s="105" t="str">
        <f>+VLOOKUP(E188,'Código Licitaciones'!$K$7:$K$50,1,0)</f>
        <v>CGE Distribución</v>
      </c>
      <c r="AD188" s="105" t="str">
        <f t="shared" si="66"/>
        <v>99.513.400-4</v>
      </c>
      <c r="AE188" s="105" t="str">
        <f>+VLOOKUP(G188,'Código Licitaciones'!$L$7:$L$50,1,0)</f>
        <v>Rapel 220</v>
      </c>
      <c r="AF188" s="100">
        <f t="shared" si="67"/>
        <v>220</v>
      </c>
      <c r="AG188" s="105" t="str">
        <f>+VLOOKUP(I188,'Código Licitaciones'!$M$7:$M$50,1,0)</f>
        <v>2015/02</v>
      </c>
      <c r="AH188" s="105" t="str">
        <f>+VLOOKUP(J188,'Código Licitaciones'!$N$7:$N$50,1,0)</f>
        <v>BS4B</v>
      </c>
      <c r="AI188" s="105">
        <f t="shared" si="68"/>
        <v>42736</v>
      </c>
      <c r="AJ188" s="105">
        <f t="shared" si="69"/>
        <v>50040</v>
      </c>
      <c r="AK188" s="106" t="str">
        <f ca="1">+VLOOKUP(M188,'Código Barras'!$C$3:$C$1694,1,0)</f>
        <v>SIC-0700</v>
      </c>
      <c r="AL188" s="100">
        <f t="shared" si="70"/>
        <v>0</v>
      </c>
      <c r="AM188" s="100">
        <f t="shared" si="71"/>
        <v>49.682998171846435</v>
      </c>
      <c r="AN188" s="100">
        <f t="shared" si="72"/>
        <v>0</v>
      </c>
      <c r="AO188" s="100">
        <f t="shared" si="73"/>
        <v>38.29</v>
      </c>
      <c r="AP188" s="100">
        <f t="shared" si="74"/>
        <v>1902.3619999999999</v>
      </c>
      <c r="AQ188" s="100">
        <f t="shared" si="75"/>
        <v>49.682998171846435</v>
      </c>
      <c r="AR188" s="100" t="str">
        <f>VLOOKUP(C188&amp;E188&amp;G188&amp;I188&amp;J188,'Código Licitaciones'!$I$8:$I$4158,1,0)</f>
        <v>Aela Generación S.A.CGE DistribuciónRapel 2202015/02BS4B</v>
      </c>
    </row>
    <row r="189" spans="2:44" ht="18.75" x14ac:dyDescent="0.3">
      <c r="B189" s="94">
        <v>1739</v>
      </c>
      <c r="C189" s="107" t="s">
        <v>8199</v>
      </c>
      <c r="D189" s="107" t="s">
        <v>8200</v>
      </c>
      <c r="E189" s="107" t="s">
        <v>57</v>
      </c>
      <c r="F189" s="108" t="s">
        <v>8210</v>
      </c>
      <c r="G189" s="108" t="s">
        <v>2472</v>
      </c>
      <c r="H189" s="109">
        <v>220</v>
      </c>
      <c r="I189" s="110" t="s">
        <v>282</v>
      </c>
      <c r="J189" s="110" t="s">
        <v>287</v>
      </c>
      <c r="K189" s="111">
        <v>42736</v>
      </c>
      <c r="L189" s="110">
        <v>50040</v>
      </c>
      <c r="M189" s="109" t="str">
        <f ca="1">OFFSET('Código Barras'!$C$2,MATCH(G189,'Código Barras'!D183:D1874,0),0)</f>
        <v>SIC-0395</v>
      </c>
      <c r="N189" s="109">
        <v>0</v>
      </c>
      <c r="O189" s="109">
        <v>47.405996950703035</v>
      </c>
      <c r="P189" s="109">
        <v>0</v>
      </c>
      <c r="Q189" s="109">
        <v>29.515000000000001</v>
      </c>
      <c r="R189" s="109">
        <v>1399.1880000000001</v>
      </c>
      <c r="S189" s="109">
        <v>47.405996950703035</v>
      </c>
      <c r="T189" s="109"/>
      <c r="X189" s="92">
        <f t="shared" ca="1" si="63"/>
        <v>2</v>
      </c>
      <c r="Z189" s="100">
        <f t="shared" si="64"/>
        <v>1739</v>
      </c>
      <c r="AA189" s="105" t="str">
        <f>+VLOOKUP(C189,'Código Licitaciones'!$J$7:$J$31,1,0)</f>
        <v>Aela Generación S.A.</v>
      </c>
      <c r="AB189" s="105" t="str">
        <f t="shared" si="65"/>
        <v>76.489.426-K</v>
      </c>
      <c r="AC189" s="105" t="str">
        <f>+VLOOKUP(E189,'Código Licitaciones'!$K$7:$K$50,1,0)</f>
        <v>CGE Distribución</v>
      </c>
      <c r="AD189" s="105" t="str">
        <f t="shared" si="66"/>
        <v>99.513.400-4</v>
      </c>
      <c r="AE189" s="105" t="e">
        <f>+VLOOKUP(G189,'Código Licitaciones'!$L$7:$L$50,1,0)</f>
        <v>#N/A</v>
      </c>
      <c r="AF189" s="100">
        <f t="shared" si="67"/>
        <v>220</v>
      </c>
      <c r="AG189" s="105" t="str">
        <f>+VLOOKUP(I189,'Código Licitaciones'!$M$7:$M$50,1,0)</f>
        <v>2015/02</v>
      </c>
      <c r="AH189" s="105" t="str">
        <f>+VLOOKUP(J189,'Código Licitaciones'!$N$7:$N$50,1,0)</f>
        <v>BS4B</v>
      </c>
      <c r="AI189" s="105">
        <f t="shared" si="68"/>
        <v>42736</v>
      </c>
      <c r="AJ189" s="105">
        <f t="shared" si="69"/>
        <v>50040</v>
      </c>
      <c r="AK189" s="106" t="str">
        <f ca="1">+VLOOKUP(M189,'Código Barras'!$C$3:$C$1694,1,0)</f>
        <v>SIC-0395</v>
      </c>
      <c r="AL189" s="100">
        <f t="shared" si="70"/>
        <v>0</v>
      </c>
      <c r="AM189" s="100">
        <f t="shared" si="71"/>
        <v>47.405996950703035</v>
      </c>
      <c r="AN189" s="100">
        <f t="shared" si="72"/>
        <v>0</v>
      </c>
      <c r="AO189" s="100">
        <f t="shared" si="73"/>
        <v>29.515000000000001</v>
      </c>
      <c r="AP189" s="100">
        <f t="shared" si="74"/>
        <v>1399.1880000000001</v>
      </c>
      <c r="AQ189" s="100">
        <f t="shared" si="75"/>
        <v>47.405996950703035</v>
      </c>
      <c r="AR189" s="100" t="e">
        <f>VLOOKUP(C189&amp;E189&amp;G189&amp;I189&amp;J189,'Código Licitaciones'!$I$8:$I$4158,1,0)</f>
        <v>#N/A</v>
      </c>
    </row>
    <row r="190" spans="2:44" ht="18.75" x14ac:dyDescent="0.3">
      <c r="B190" s="94">
        <v>1739</v>
      </c>
      <c r="C190" s="107" t="s">
        <v>8199</v>
      </c>
      <c r="D190" s="107" t="s">
        <v>8200</v>
      </c>
      <c r="E190" s="107" t="s">
        <v>57</v>
      </c>
      <c r="F190" s="108" t="s">
        <v>8210</v>
      </c>
      <c r="G190" s="108" t="s">
        <v>1616</v>
      </c>
      <c r="H190" s="109">
        <v>220</v>
      </c>
      <c r="I190" s="110" t="s">
        <v>282</v>
      </c>
      <c r="J190" s="110" t="s">
        <v>287</v>
      </c>
      <c r="K190" s="111">
        <v>42736</v>
      </c>
      <c r="L190" s="110">
        <v>50040</v>
      </c>
      <c r="M190" s="109" t="str">
        <f ca="1">OFFSET('Código Barras'!$C$2,MATCH(G190,'Código Barras'!D184:D1875,0),0)</f>
        <v>SING-0429</v>
      </c>
      <c r="N190" s="109">
        <v>0</v>
      </c>
      <c r="O190" s="109">
        <v>45.239999903578678</v>
      </c>
      <c r="P190" s="109">
        <v>0</v>
      </c>
      <c r="Q190" s="109">
        <v>414.846</v>
      </c>
      <c r="R190" s="109">
        <v>18767.633000000002</v>
      </c>
      <c r="S190" s="109">
        <v>45.239999903578678</v>
      </c>
      <c r="T190" s="109"/>
      <c r="X190" s="92">
        <f t="shared" ca="1" si="63"/>
        <v>2</v>
      </c>
      <c r="Z190" s="100">
        <f t="shared" si="64"/>
        <v>1739</v>
      </c>
      <c r="AA190" s="105" t="str">
        <f>+VLOOKUP(C190,'Código Licitaciones'!$J$7:$J$31,1,0)</f>
        <v>Aela Generación S.A.</v>
      </c>
      <c r="AB190" s="105" t="str">
        <f t="shared" si="65"/>
        <v>76.489.426-K</v>
      </c>
      <c r="AC190" s="105" t="str">
        <f>+VLOOKUP(E190,'Código Licitaciones'!$K$7:$K$50,1,0)</f>
        <v>CGE Distribución</v>
      </c>
      <c r="AD190" s="105" t="str">
        <f t="shared" si="66"/>
        <v>99.513.400-4</v>
      </c>
      <c r="AE190" s="105" t="e">
        <f>+VLOOKUP(G190,'Código Licitaciones'!$L$7:$L$50,1,0)</f>
        <v>#N/A</v>
      </c>
      <c r="AF190" s="100">
        <f t="shared" si="67"/>
        <v>220</v>
      </c>
      <c r="AG190" s="105" t="str">
        <f>+VLOOKUP(I190,'Código Licitaciones'!$M$7:$M$50,1,0)</f>
        <v>2015/02</v>
      </c>
      <c r="AH190" s="105" t="str">
        <f>+VLOOKUP(J190,'Código Licitaciones'!$N$7:$N$50,1,0)</f>
        <v>BS4B</v>
      </c>
      <c r="AI190" s="105">
        <f t="shared" si="68"/>
        <v>42736</v>
      </c>
      <c r="AJ190" s="105">
        <f t="shared" si="69"/>
        <v>50040</v>
      </c>
      <c r="AK190" s="106" t="str">
        <f ca="1">+VLOOKUP(M190,'Código Barras'!$C$3:$C$1694,1,0)</f>
        <v>SING-0429</v>
      </c>
      <c r="AL190" s="100">
        <f t="shared" si="70"/>
        <v>0</v>
      </c>
      <c r="AM190" s="100">
        <f t="shared" si="71"/>
        <v>45.239999903578678</v>
      </c>
      <c r="AN190" s="100">
        <f t="shared" si="72"/>
        <v>0</v>
      </c>
      <c r="AO190" s="100">
        <f t="shared" si="73"/>
        <v>414.846</v>
      </c>
      <c r="AP190" s="100">
        <f t="shared" si="74"/>
        <v>18767.633000000002</v>
      </c>
      <c r="AQ190" s="100">
        <f t="shared" si="75"/>
        <v>45.239999903578678</v>
      </c>
      <c r="AR190" s="100" t="e">
        <f>VLOOKUP(C190&amp;E190&amp;G190&amp;I190&amp;J190,'Código Licitaciones'!$I$8:$I$4158,1,0)</f>
        <v>#N/A</v>
      </c>
    </row>
    <row r="191" spans="2:44" ht="18.75" x14ac:dyDescent="0.3">
      <c r="B191" s="94">
        <v>1739</v>
      </c>
      <c r="C191" s="107" t="s">
        <v>8199</v>
      </c>
      <c r="D191" s="107" t="s">
        <v>8200</v>
      </c>
      <c r="E191" s="107" t="s">
        <v>57</v>
      </c>
      <c r="F191" s="108" t="s">
        <v>8210</v>
      </c>
      <c r="G191" s="108" t="s">
        <v>73</v>
      </c>
      <c r="H191" s="109">
        <v>220</v>
      </c>
      <c r="I191" s="110" t="s">
        <v>282</v>
      </c>
      <c r="J191" s="110" t="s">
        <v>287</v>
      </c>
      <c r="K191" s="111">
        <v>42736</v>
      </c>
      <c r="L191" s="110">
        <v>50040</v>
      </c>
      <c r="M191" s="109" t="str">
        <f ca="1">OFFSET('Código Barras'!$C$2,MATCH(G191,'Código Barras'!D185:D1876,0),0)</f>
        <v>SING-0464</v>
      </c>
      <c r="N191" s="109">
        <v>0</v>
      </c>
      <c r="O191" s="109">
        <v>48.541889483065951</v>
      </c>
      <c r="P191" s="109">
        <v>0</v>
      </c>
      <c r="Q191" s="109">
        <v>1.1220000000000001</v>
      </c>
      <c r="R191" s="109">
        <v>54.464000000000006</v>
      </c>
      <c r="S191" s="109">
        <v>48.541889483065951</v>
      </c>
      <c r="T191" s="109"/>
      <c r="X191" s="92">
        <f t="shared" ca="1" si="63"/>
        <v>0</v>
      </c>
      <c r="Z191" s="100">
        <f t="shared" si="64"/>
        <v>1739</v>
      </c>
      <c r="AA191" s="105" t="str">
        <f>+VLOOKUP(C191,'Código Licitaciones'!$J$7:$J$31,1,0)</f>
        <v>Aela Generación S.A.</v>
      </c>
      <c r="AB191" s="105" t="str">
        <f t="shared" si="65"/>
        <v>76.489.426-K</v>
      </c>
      <c r="AC191" s="105" t="str">
        <f>+VLOOKUP(E191,'Código Licitaciones'!$K$7:$K$50,1,0)</f>
        <v>CGE Distribución</v>
      </c>
      <c r="AD191" s="105" t="str">
        <f t="shared" si="66"/>
        <v>99.513.400-4</v>
      </c>
      <c r="AE191" s="105" t="str">
        <f>+VLOOKUP(G191,'Código Licitaciones'!$L$7:$L$50,1,0)</f>
        <v>Chena 220</v>
      </c>
      <c r="AF191" s="100">
        <f t="shared" si="67"/>
        <v>220</v>
      </c>
      <c r="AG191" s="105" t="str">
        <f>+VLOOKUP(I191,'Código Licitaciones'!$M$7:$M$50,1,0)</f>
        <v>2015/02</v>
      </c>
      <c r="AH191" s="105" t="str">
        <f>+VLOOKUP(J191,'Código Licitaciones'!$N$7:$N$50,1,0)</f>
        <v>BS4B</v>
      </c>
      <c r="AI191" s="105">
        <f t="shared" si="68"/>
        <v>42736</v>
      </c>
      <c r="AJ191" s="105">
        <f t="shared" si="69"/>
        <v>50040</v>
      </c>
      <c r="AK191" s="106" t="str">
        <f ca="1">+VLOOKUP(M191,'Código Barras'!$C$3:$C$1694,1,0)</f>
        <v>SING-0464</v>
      </c>
      <c r="AL191" s="100">
        <f t="shared" si="70"/>
        <v>0</v>
      </c>
      <c r="AM191" s="100">
        <f t="shared" si="71"/>
        <v>48.541889483065951</v>
      </c>
      <c r="AN191" s="100">
        <f t="shared" si="72"/>
        <v>0</v>
      </c>
      <c r="AO191" s="100">
        <f t="shared" si="73"/>
        <v>1.1220000000000001</v>
      </c>
      <c r="AP191" s="100">
        <f t="shared" si="74"/>
        <v>54.464000000000006</v>
      </c>
      <c r="AQ191" s="100">
        <f t="shared" si="75"/>
        <v>48.541889483065951</v>
      </c>
      <c r="AR191" s="100" t="str">
        <f>VLOOKUP(C191&amp;E191&amp;G191&amp;I191&amp;J191,'Código Licitaciones'!$I$8:$I$4158,1,0)</f>
        <v>Aela Generación S.A.CGE DistribuciónChena 2202015/02BS4B</v>
      </c>
    </row>
    <row r="192" spans="2:44" ht="18.75" x14ac:dyDescent="0.3">
      <c r="B192" s="94">
        <v>1739</v>
      </c>
      <c r="C192" s="107" t="s">
        <v>8199</v>
      </c>
      <c r="D192" s="107" t="s">
        <v>8200</v>
      </c>
      <c r="E192" s="107" t="s">
        <v>57</v>
      </c>
      <c r="F192" s="108" t="s">
        <v>8210</v>
      </c>
      <c r="G192" s="108" t="s">
        <v>244</v>
      </c>
      <c r="H192" s="109">
        <v>220</v>
      </c>
      <c r="I192" s="110" t="s">
        <v>282</v>
      </c>
      <c r="J192" s="110" t="s">
        <v>287</v>
      </c>
      <c r="K192" s="111">
        <v>42736</v>
      </c>
      <c r="L192" s="110">
        <v>50040</v>
      </c>
      <c r="M192" s="109" t="str">
        <f ca="1">OFFSET('Código Barras'!$C$2,MATCH(G192,'Código Barras'!D186:D1877,0),0)</f>
        <v>SIC-0440</v>
      </c>
      <c r="N192" s="109">
        <v>0</v>
      </c>
      <c r="O192" s="109">
        <v>49.428994704547364</v>
      </c>
      <c r="P192" s="109">
        <v>0</v>
      </c>
      <c r="Q192" s="109">
        <v>47.588000000000001</v>
      </c>
      <c r="R192" s="109">
        <v>2352.2269999999999</v>
      </c>
      <c r="S192" s="109">
        <v>49.428994704547364</v>
      </c>
      <c r="T192" s="109"/>
      <c r="X192" s="92">
        <f t="shared" ca="1" si="63"/>
        <v>0</v>
      </c>
      <c r="Z192" s="100">
        <f t="shared" si="64"/>
        <v>1739</v>
      </c>
      <c r="AA192" s="105" t="str">
        <f>+VLOOKUP(C192,'Código Licitaciones'!$J$7:$J$31,1,0)</f>
        <v>Aela Generación S.A.</v>
      </c>
      <c r="AB192" s="105" t="str">
        <f t="shared" si="65"/>
        <v>76.489.426-K</v>
      </c>
      <c r="AC192" s="105" t="str">
        <f>+VLOOKUP(E192,'Código Licitaciones'!$K$7:$K$50,1,0)</f>
        <v>CGE Distribución</v>
      </c>
      <c r="AD192" s="105" t="str">
        <f t="shared" si="66"/>
        <v>99.513.400-4</v>
      </c>
      <c r="AE192" s="105" t="str">
        <f>+VLOOKUP(G192,'Código Licitaciones'!$L$7:$L$50,1,0)</f>
        <v>Melipilla 220</v>
      </c>
      <c r="AF192" s="100">
        <f t="shared" si="67"/>
        <v>220</v>
      </c>
      <c r="AG192" s="105" t="str">
        <f>+VLOOKUP(I192,'Código Licitaciones'!$M$7:$M$50,1,0)</f>
        <v>2015/02</v>
      </c>
      <c r="AH192" s="105" t="str">
        <f>+VLOOKUP(J192,'Código Licitaciones'!$N$7:$N$50,1,0)</f>
        <v>BS4B</v>
      </c>
      <c r="AI192" s="105">
        <f t="shared" si="68"/>
        <v>42736</v>
      </c>
      <c r="AJ192" s="105">
        <f t="shared" si="69"/>
        <v>50040</v>
      </c>
      <c r="AK192" s="106" t="str">
        <f ca="1">+VLOOKUP(M192,'Código Barras'!$C$3:$C$1694,1,0)</f>
        <v>SIC-0440</v>
      </c>
      <c r="AL192" s="100">
        <f t="shared" si="70"/>
        <v>0</v>
      </c>
      <c r="AM192" s="100">
        <f t="shared" si="71"/>
        <v>49.428994704547364</v>
      </c>
      <c r="AN192" s="100">
        <f t="shared" si="72"/>
        <v>0</v>
      </c>
      <c r="AO192" s="100">
        <f t="shared" si="73"/>
        <v>47.588000000000001</v>
      </c>
      <c r="AP192" s="100">
        <f t="shared" si="74"/>
        <v>2352.2269999999999</v>
      </c>
      <c r="AQ192" s="100">
        <f t="shared" si="75"/>
        <v>49.428994704547364</v>
      </c>
      <c r="AR192" s="100" t="str">
        <f>VLOOKUP(C192&amp;E192&amp;G192&amp;I192&amp;J192,'Código Licitaciones'!$I$8:$I$4158,1,0)</f>
        <v>Aela Generación S.A.CGE DistribuciónMelipilla 2202015/02BS4B</v>
      </c>
    </row>
    <row r="193" spans="2:44" ht="18.75" x14ac:dyDescent="0.3">
      <c r="B193" s="94">
        <v>1739</v>
      </c>
      <c r="C193" s="107" t="s">
        <v>8199</v>
      </c>
      <c r="D193" s="107" t="s">
        <v>8200</v>
      </c>
      <c r="E193" s="107" t="s">
        <v>57</v>
      </c>
      <c r="F193" s="108" t="s">
        <v>8210</v>
      </c>
      <c r="G193" s="108" t="s">
        <v>69</v>
      </c>
      <c r="H193" s="109">
        <v>220</v>
      </c>
      <c r="I193" s="110" t="s">
        <v>282</v>
      </c>
      <c r="J193" s="110" t="s">
        <v>287</v>
      </c>
      <c r="K193" s="111">
        <v>42736</v>
      </c>
      <c r="L193" s="110">
        <v>50040</v>
      </c>
      <c r="M193" s="109" t="str">
        <f ca="1">OFFSET('Código Barras'!$C$2,MATCH(G193,'Código Barras'!D187:D1878,0),0)</f>
        <v>SIC-0256</v>
      </c>
      <c r="N193" s="109">
        <v>0</v>
      </c>
      <c r="O193" s="109">
        <v>44.733000902189026</v>
      </c>
      <c r="P193" s="109">
        <v>0</v>
      </c>
      <c r="Q193" s="109">
        <v>307.03100000000001</v>
      </c>
      <c r="R193" s="109">
        <v>13734.418</v>
      </c>
      <c r="S193" s="109">
        <v>44.733000902189026</v>
      </c>
      <c r="T193" s="109"/>
      <c r="X193" s="92">
        <f t="shared" ca="1" si="63"/>
        <v>0</v>
      </c>
      <c r="Z193" s="100">
        <f t="shared" si="64"/>
        <v>1739</v>
      </c>
      <c r="AA193" s="105" t="str">
        <f>+VLOOKUP(C193,'Código Licitaciones'!$J$7:$J$31,1,0)</f>
        <v>Aela Generación S.A.</v>
      </c>
      <c r="AB193" s="105" t="str">
        <f t="shared" si="65"/>
        <v>76.489.426-K</v>
      </c>
      <c r="AC193" s="105" t="str">
        <f>+VLOOKUP(E193,'Código Licitaciones'!$K$7:$K$50,1,0)</f>
        <v>CGE Distribución</v>
      </c>
      <c r="AD193" s="105" t="str">
        <f t="shared" si="66"/>
        <v>99.513.400-4</v>
      </c>
      <c r="AE193" s="105" t="str">
        <f>+VLOOKUP(G193,'Código Licitaciones'!$L$7:$L$50,1,0)</f>
        <v>Lagunillas 220</v>
      </c>
      <c r="AF193" s="100">
        <f t="shared" si="67"/>
        <v>220</v>
      </c>
      <c r="AG193" s="105" t="str">
        <f>+VLOOKUP(I193,'Código Licitaciones'!$M$7:$M$50,1,0)</f>
        <v>2015/02</v>
      </c>
      <c r="AH193" s="105" t="str">
        <f>+VLOOKUP(J193,'Código Licitaciones'!$N$7:$N$50,1,0)</f>
        <v>BS4B</v>
      </c>
      <c r="AI193" s="105">
        <f t="shared" si="68"/>
        <v>42736</v>
      </c>
      <c r="AJ193" s="105">
        <f t="shared" si="69"/>
        <v>50040</v>
      </c>
      <c r="AK193" s="106" t="str">
        <f ca="1">+VLOOKUP(M193,'Código Barras'!$C$3:$C$1694,1,0)</f>
        <v>SIC-0256</v>
      </c>
      <c r="AL193" s="100">
        <f t="shared" si="70"/>
        <v>0</v>
      </c>
      <c r="AM193" s="100">
        <f t="shared" si="71"/>
        <v>44.733000902189026</v>
      </c>
      <c r="AN193" s="100">
        <f t="shared" si="72"/>
        <v>0</v>
      </c>
      <c r="AO193" s="100">
        <f t="shared" si="73"/>
        <v>307.03100000000001</v>
      </c>
      <c r="AP193" s="100">
        <f t="shared" si="74"/>
        <v>13734.418</v>
      </c>
      <c r="AQ193" s="100">
        <f t="shared" si="75"/>
        <v>44.733000902189026</v>
      </c>
      <c r="AR193" s="100" t="str">
        <f>VLOOKUP(C193&amp;E193&amp;G193&amp;I193&amp;J193,'Código Licitaciones'!$I$8:$I$4158,1,0)</f>
        <v>Aela Generación S.A.CGE DistribuciónLagunillas 2202015/02BS4B</v>
      </c>
    </row>
    <row r="194" spans="2:44" ht="18.75" x14ac:dyDescent="0.3">
      <c r="B194" s="94">
        <v>1739</v>
      </c>
      <c r="C194" s="107" t="s">
        <v>8199</v>
      </c>
      <c r="D194" s="107" t="s">
        <v>8200</v>
      </c>
      <c r="E194" s="107" t="s">
        <v>57</v>
      </c>
      <c r="F194" s="108" t="s">
        <v>8210</v>
      </c>
      <c r="G194" s="108" t="s">
        <v>25</v>
      </c>
      <c r="H194" s="109">
        <v>220</v>
      </c>
      <c r="I194" s="110" t="s">
        <v>282</v>
      </c>
      <c r="J194" s="110" t="s">
        <v>287</v>
      </c>
      <c r="K194" s="111">
        <v>42736</v>
      </c>
      <c r="L194" s="110">
        <v>50040</v>
      </c>
      <c r="M194" s="109" t="str">
        <f ca="1">OFFSET('Código Barras'!$C$2,MATCH(G194,'Código Barras'!D188:D1879,0),0)</f>
        <v>SING-0319</v>
      </c>
      <c r="N194" s="109">
        <v>0</v>
      </c>
      <c r="O194" s="109">
        <v>47.914999253109599</v>
      </c>
      <c r="P194" s="109">
        <v>0</v>
      </c>
      <c r="Q194" s="109">
        <v>649.35900000000004</v>
      </c>
      <c r="R194" s="109">
        <v>31114.035999999996</v>
      </c>
      <c r="S194" s="109">
        <v>47.914999253109599</v>
      </c>
      <c r="T194" s="109"/>
      <c r="X194" s="92">
        <f t="shared" ca="1" si="63"/>
        <v>0</v>
      </c>
      <c r="Z194" s="100">
        <f t="shared" si="64"/>
        <v>1739</v>
      </c>
      <c r="AA194" s="105" t="str">
        <f>+VLOOKUP(C194,'Código Licitaciones'!$J$7:$J$31,1,0)</f>
        <v>Aela Generación S.A.</v>
      </c>
      <c r="AB194" s="105" t="str">
        <f t="shared" si="65"/>
        <v>76.489.426-K</v>
      </c>
      <c r="AC194" s="105" t="str">
        <f>+VLOOKUP(E194,'Código Licitaciones'!$K$7:$K$50,1,0)</f>
        <v>CGE Distribución</v>
      </c>
      <c r="AD194" s="105" t="str">
        <f t="shared" si="66"/>
        <v>99.513.400-4</v>
      </c>
      <c r="AE194" s="105" t="str">
        <f>+VLOOKUP(G194,'Código Licitaciones'!$L$7:$L$50,1,0)</f>
        <v>Alto Jahuel 220</v>
      </c>
      <c r="AF194" s="100">
        <f t="shared" si="67"/>
        <v>220</v>
      </c>
      <c r="AG194" s="105" t="str">
        <f>+VLOOKUP(I194,'Código Licitaciones'!$M$7:$M$50,1,0)</f>
        <v>2015/02</v>
      </c>
      <c r="AH194" s="105" t="str">
        <f>+VLOOKUP(J194,'Código Licitaciones'!$N$7:$N$50,1,0)</f>
        <v>BS4B</v>
      </c>
      <c r="AI194" s="105">
        <f t="shared" si="68"/>
        <v>42736</v>
      </c>
      <c r="AJ194" s="105">
        <f t="shared" si="69"/>
        <v>50040</v>
      </c>
      <c r="AK194" s="106" t="str">
        <f ca="1">+VLOOKUP(M194,'Código Barras'!$C$3:$C$1694,1,0)</f>
        <v>SING-0319</v>
      </c>
      <c r="AL194" s="100">
        <f t="shared" si="70"/>
        <v>0</v>
      </c>
      <c r="AM194" s="100">
        <f t="shared" si="71"/>
        <v>47.914999253109599</v>
      </c>
      <c r="AN194" s="100">
        <f t="shared" si="72"/>
        <v>0</v>
      </c>
      <c r="AO194" s="100">
        <f t="shared" si="73"/>
        <v>649.35900000000004</v>
      </c>
      <c r="AP194" s="100">
        <f t="shared" si="74"/>
        <v>31114.035999999996</v>
      </c>
      <c r="AQ194" s="100">
        <f t="shared" si="75"/>
        <v>47.914999253109599</v>
      </c>
      <c r="AR194" s="100" t="str">
        <f>VLOOKUP(C194&amp;E194&amp;G194&amp;I194&amp;J194,'Código Licitaciones'!$I$8:$I$4158,1,0)</f>
        <v>Aela Generación S.A.CGE DistribuciónAlto Jahuel 2202015/02BS4B</v>
      </c>
    </row>
    <row r="195" spans="2:44" ht="18.75" x14ac:dyDescent="0.3">
      <c r="B195" s="94">
        <v>1739</v>
      </c>
      <c r="C195" s="107" t="s">
        <v>8199</v>
      </c>
      <c r="D195" s="107" t="s">
        <v>8200</v>
      </c>
      <c r="E195" s="107" t="s">
        <v>57</v>
      </c>
      <c r="F195" s="108" t="s">
        <v>8210</v>
      </c>
      <c r="G195" s="108" t="s">
        <v>28</v>
      </c>
      <c r="H195" s="109">
        <v>220</v>
      </c>
      <c r="I195" s="110" t="s">
        <v>282</v>
      </c>
      <c r="J195" s="110" t="s">
        <v>287</v>
      </c>
      <c r="K195" s="111">
        <v>42736</v>
      </c>
      <c r="L195" s="110">
        <v>50040</v>
      </c>
      <c r="M195" s="109" t="str">
        <f ca="1">OFFSET('Código Barras'!$C$2,MATCH(G195,'Código Barras'!D189:D1880,0),0)</f>
        <v>SING-0441</v>
      </c>
      <c r="N195" s="109">
        <v>0</v>
      </c>
      <c r="O195" s="109">
        <v>49.293998879075971</v>
      </c>
      <c r="P195" s="109">
        <v>0</v>
      </c>
      <c r="Q195" s="109">
        <v>287.26299999999998</v>
      </c>
      <c r="R195" s="109">
        <v>14160.341999999999</v>
      </c>
      <c r="S195" s="109">
        <v>49.293998879075971</v>
      </c>
      <c r="T195" s="109"/>
      <c r="X195" s="92">
        <f t="shared" ca="1" si="63"/>
        <v>0</v>
      </c>
      <c r="Z195" s="100">
        <f t="shared" si="64"/>
        <v>1739</v>
      </c>
      <c r="AA195" s="105" t="str">
        <f>+VLOOKUP(C195,'Código Licitaciones'!$J$7:$J$31,1,0)</f>
        <v>Aela Generación S.A.</v>
      </c>
      <c r="AB195" s="105" t="str">
        <f t="shared" si="65"/>
        <v>76.489.426-K</v>
      </c>
      <c r="AC195" s="105" t="str">
        <f>+VLOOKUP(E195,'Código Licitaciones'!$K$7:$K$50,1,0)</f>
        <v>CGE Distribución</v>
      </c>
      <c r="AD195" s="105" t="str">
        <f t="shared" si="66"/>
        <v>99.513.400-4</v>
      </c>
      <c r="AE195" s="105" t="str">
        <f>+VLOOKUP(G195,'Código Licitaciones'!$L$7:$L$50,1,0)</f>
        <v>Cerro Navia 220</v>
      </c>
      <c r="AF195" s="100">
        <f t="shared" si="67"/>
        <v>220</v>
      </c>
      <c r="AG195" s="105" t="str">
        <f>+VLOOKUP(I195,'Código Licitaciones'!$M$7:$M$50,1,0)</f>
        <v>2015/02</v>
      </c>
      <c r="AH195" s="105" t="str">
        <f>+VLOOKUP(J195,'Código Licitaciones'!$N$7:$N$50,1,0)</f>
        <v>BS4B</v>
      </c>
      <c r="AI195" s="105">
        <f t="shared" si="68"/>
        <v>42736</v>
      </c>
      <c r="AJ195" s="105">
        <f t="shared" si="69"/>
        <v>50040</v>
      </c>
      <c r="AK195" s="106" t="str">
        <f ca="1">+VLOOKUP(M195,'Código Barras'!$C$3:$C$1694,1,0)</f>
        <v>SING-0441</v>
      </c>
      <c r="AL195" s="100">
        <f t="shared" si="70"/>
        <v>0</v>
      </c>
      <c r="AM195" s="100">
        <f t="shared" si="71"/>
        <v>49.293998879075971</v>
      </c>
      <c r="AN195" s="100">
        <f t="shared" si="72"/>
        <v>0</v>
      </c>
      <c r="AO195" s="100">
        <f t="shared" si="73"/>
        <v>287.26299999999998</v>
      </c>
      <c r="AP195" s="100">
        <f t="shared" si="74"/>
        <v>14160.341999999999</v>
      </c>
      <c r="AQ195" s="100">
        <f t="shared" si="75"/>
        <v>49.293998879075971</v>
      </c>
      <c r="AR195" s="100" t="str">
        <f>VLOOKUP(C195&amp;E195&amp;G195&amp;I195&amp;J195,'Código Licitaciones'!$I$8:$I$4158,1,0)</f>
        <v>Aela Generación S.A.CGE DistribuciónCerro Navia 2202015/02BS4B</v>
      </c>
    </row>
    <row r="196" spans="2:44" ht="18.75" x14ac:dyDescent="0.3">
      <c r="B196" s="94">
        <v>1739</v>
      </c>
      <c r="C196" s="107" t="s">
        <v>8199</v>
      </c>
      <c r="D196" s="107" t="s">
        <v>8200</v>
      </c>
      <c r="E196" s="107" t="s">
        <v>57</v>
      </c>
      <c r="F196" s="108" t="s">
        <v>8210</v>
      </c>
      <c r="G196" s="108" t="s">
        <v>46</v>
      </c>
      <c r="H196" s="109">
        <v>220</v>
      </c>
      <c r="I196" s="110" t="s">
        <v>282</v>
      </c>
      <c r="J196" s="110" t="s">
        <v>287</v>
      </c>
      <c r="K196" s="111">
        <v>42736</v>
      </c>
      <c r="L196" s="110">
        <v>50040</v>
      </c>
      <c r="M196" s="109" t="str">
        <f ca="1">OFFSET('Código Barras'!$C$2,MATCH(G196,'Código Barras'!D190:D1881,0),0)</f>
        <v>SING-0456</v>
      </c>
      <c r="N196" s="109">
        <v>0</v>
      </c>
      <c r="O196" s="109">
        <v>45.314916008905087</v>
      </c>
      <c r="P196" s="109">
        <v>0</v>
      </c>
      <c r="Q196" s="109">
        <v>4.9409999999999998</v>
      </c>
      <c r="R196" s="109">
        <v>223.90100000000004</v>
      </c>
      <c r="S196" s="109">
        <v>45.314916008905087</v>
      </c>
      <c r="T196" s="109"/>
      <c r="X196" s="92">
        <f t="shared" ca="1" si="63"/>
        <v>0</v>
      </c>
      <c r="Z196" s="100">
        <f t="shared" si="64"/>
        <v>1739</v>
      </c>
      <c r="AA196" s="105" t="str">
        <f>+VLOOKUP(C196,'Código Licitaciones'!$J$7:$J$31,1,0)</f>
        <v>Aela Generación S.A.</v>
      </c>
      <c r="AB196" s="105" t="str">
        <f t="shared" si="65"/>
        <v>76.489.426-K</v>
      </c>
      <c r="AC196" s="105" t="str">
        <f>+VLOOKUP(E196,'Código Licitaciones'!$K$7:$K$50,1,0)</f>
        <v>CGE Distribución</v>
      </c>
      <c r="AD196" s="105" t="str">
        <f t="shared" si="66"/>
        <v>99.513.400-4</v>
      </c>
      <c r="AE196" s="105" t="str">
        <f>+VLOOKUP(G196,'Código Licitaciones'!$L$7:$L$50,1,0)</f>
        <v>Charrua 220</v>
      </c>
      <c r="AF196" s="100">
        <f t="shared" si="67"/>
        <v>220</v>
      </c>
      <c r="AG196" s="105" t="str">
        <f>+VLOOKUP(I196,'Código Licitaciones'!$M$7:$M$50,1,0)</f>
        <v>2015/02</v>
      </c>
      <c r="AH196" s="105" t="str">
        <f>+VLOOKUP(J196,'Código Licitaciones'!$N$7:$N$50,1,0)</f>
        <v>BS4B</v>
      </c>
      <c r="AI196" s="105">
        <f t="shared" si="68"/>
        <v>42736</v>
      </c>
      <c r="AJ196" s="105">
        <f t="shared" si="69"/>
        <v>50040</v>
      </c>
      <c r="AK196" s="106" t="str">
        <f ca="1">+VLOOKUP(M196,'Código Barras'!$C$3:$C$1694,1,0)</f>
        <v>SING-0456</v>
      </c>
      <c r="AL196" s="100">
        <f t="shared" si="70"/>
        <v>0</v>
      </c>
      <c r="AM196" s="100">
        <f t="shared" si="71"/>
        <v>45.314916008905087</v>
      </c>
      <c r="AN196" s="100">
        <f t="shared" si="72"/>
        <v>0</v>
      </c>
      <c r="AO196" s="100">
        <f t="shared" si="73"/>
        <v>4.9409999999999998</v>
      </c>
      <c r="AP196" s="100">
        <f t="shared" si="74"/>
        <v>223.90100000000004</v>
      </c>
      <c r="AQ196" s="100">
        <f t="shared" si="75"/>
        <v>45.314916008905087</v>
      </c>
      <c r="AR196" s="100" t="str">
        <f>VLOOKUP(C196&amp;E196&amp;G196&amp;I196&amp;J196,'Código Licitaciones'!$I$8:$I$4158,1,0)</f>
        <v>Aela Generación S.A.CGE DistribuciónCharrua 2202015/02BS4B</v>
      </c>
    </row>
    <row r="197" spans="2:44" ht="18.75" x14ac:dyDescent="0.3">
      <c r="B197" s="94">
        <v>1739</v>
      </c>
      <c r="C197" s="107" t="s">
        <v>8199</v>
      </c>
      <c r="D197" s="107" t="s">
        <v>8200</v>
      </c>
      <c r="E197" s="107" t="s">
        <v>57</v>
      </c>
      <c r="F197" s="108" t="s">
        <v>8210</v>
      </c>
      <c r="G197" s="108" t="s">
        <v>29</v>
      </c>
      <c r="H197" s="109">
        <v>220</v>
      </c>
      <c r="I197" s="110" t="s">
        <v>282</v>
      </c>
      <c r="J197" s="110" t="s">
        <v>287</v>
      </c>
      <c r="K197" s="111">
        <v>42736</v>
      </c>
      <c r="L197" s="110">
        <v>50040</v>
      </c>
      <c r="M197" s="109" t="str">
        <f ca="1">OFFSET('Código Barras'!$C$2,MATCH(G197,'Código Barras'!D191:D1882,0),0)</f>
        <v>SIC-0600</v>
      </c>
      <c r="N197" s="109">
        <v>0</v>
      </c>
      <c r="O197" s="109">
        <v>49.801998388117127</v>
      </c>
      <c r="P197" s="109">
        <v>0</v>
      </c>
      <c r="Q197" s="109">
        <v>115.393</v>
      </c>
      <c r="R197" s="109">
        <v>5746.8019999999997</v>
      </c>
      <c r="S197" s="109">
        <v>49.801998388117127</v>
      </c>
      <c r="T197" s="109"/>
      <c r="X197" s="92">
        <f t="shared" ca="1" si="63"/>
        <v>0</v>
      </c>
      <c r="Z197" s="100">
        <f t="shared" si="64"/>
        <v>1739</v>
      </c>
      <c r="AA197" s="105" t="str">
        <f>+VLOOKUP(C197,'Código Licitaciones'!$J$7:$J$31,1,0)</f>
        <v>Aela Generación S.A.</v>
      </c>
      <c r="AB197" s="105" t="str">
        <f t="shared" si="65"/>
        <v>76.489.426-K</v>
      </c>
      <c r="AC197" s="105" t="str">
        <f>+VLOOKUP(E197,'Código Licitaciones'!$K$7:$K$50,1,0)</f>
        <v>CGE Distribución</v>
      </c>
      <c r="AD197" s="105" t="str">
        <f t="shared" si="66"/>
        <v>99.513.400-4</v>
      </c>
      <c r="AE197" s="105" t="str">
        <f>+VLOOKUP(G197,'Código Licitaciones'!$L$7:$L$50,1,0)</f>
        <v>Polpaico 220</v>
      </c>
      <c r="AF197" s="100">
        <f t="shared" si="67"/>
        <v>220</v>
      </c>
      <c r="AG197" s="105" t="str">
        <f>+VLOOKUP(I197,'Código Licitaciones'!$M$7:$M$50,1,0)</f>
        <v>2015/02</v>
      </c>
      <c r="AH197" s="105" t="str">
        <f>+VLOOKUP(J197,'Código Licitaciones'!$N$7:$N$50,1,0)</f>
        <v>BS4B</v>
      </c>
      <c r="AI197" s="105">
        <f t="shared" si="68"/>
        <v>42736</v>
      </c>
      <c r="AJ197" s="105">
        <f t="shared" si="69"/>
        <v>50040</v>
      </c>
      <c r="AK197" s="106" t="str">
        <f ca="1">+VLOOKUP(M197,'Código Barras'!$C$3:$C$1694,1,0)</f>
        <v>SIC-0600</v>
      </c>
      <c r="AL197" s="100">
        <f t="shared" si="70"/>
        <v>0</v>
      </c>
      <c r="AM197" s="100">
        <f t="shared" si="71"/>
        <v>49.801998388117127</v>
      </c>
      <c r="AN197" s="100">
        <f t="shared" si="72"/>
        <v>0</v>
      </c>
      <c r="AO197" s="100">
        <f t="shared" si="73"/>
        <v>115.393</v>
      </c>
      <c r="AP197" s="100">
        <f t="shared" si="74"/>
        <v>5746.8019999999997</v>
      </c>
      <c r="AQ197" s="100">
        <f t="shared" si="75"/>
        <v>49.801998388117127</v>
      </c>
      <c r="AR197" s="100" t="str">
        <f>VLOOKUP(C197&amp;E197&amp;G197&amp;I197&amp;J197,'Código Licitaciones'!$I$8:$I$4158,1,0)</f>
        <v>Aela Generación S.A.CGE DistribuciónPolpaico 2202015/02BS4B</v>
      </c>
    </row>
    <row r="198" spans="2:44" ht="18.75" x14ac:dyDescent="0.3">
      <c r="B198" s="94">
        <v>1739</v>
      </c>
      <c r="C198" s="107" t="s">
        <v>8199</v>
      </c>
      <c r="D198" s="107" t="s">
        <v>8200</v>
      </c>
      <c r="E198" s="107" t="s">
        <v>57</v>
      </c>
      <c r="F198" s="108" t="s">
        <v>8210</v>
      </c>
      <c r="G198" s="108" t="s">
        <v>30</v>
      </c>
      <c r="H198" s="109">
        <v>220</v>
      </c>
      <c r="I198" s="110" t="s">
        <v>282</v>
      </c>
      <c r="J198" s="110" t="s">
        <v>287</v>
      </c>
      <c r="K198" s="111">
        <v>42736</v>
      </c>
      <c r="L198" s="110">
        <v>50040</v>
      </c>
      <c r="M198" s="109" t="str">
        <f ca="1">OFFSET('Código Barras'!$C$2,MATCH(G198,'Código Barras'!D192:D1883,0),0)</f>
        <v>SIC-0661</v>
      </c>
      <c r="N198" s="109">
        <v>0</v>
      </c>
      <c r="O198" s="109">
        <v>49.835858585858581</v>
      </c>
      <c r="P198" s="109">
        <v>0</v>
      </c>
      <c r="Q198" s="109">
        <v>0.39600000000000002</v>
      </c>
      <c r="R198" s="109">
        <v>19.734999999999999</v>
      </c>
      <c r="S198" s="109">
        <v>49.835858585858581</v>
      </c>
      <c r="T198" s="109"/>
      <c r="X198" s="92">
        <f t="shared" ca="1" si="63"/>
        <v>0</v>
      </c>
      <c r="Z198" s="100">
        <f t="shared" si="64"/>
        <v>1739</v>
      </c>
      <c r="AA198" s="105" t="str">
        <f>+VLOOKUP(C198,'Código Licitaciones'!$J$7:$J$31,1,0)</f>
        <v>Aela Generación S.A.</v>
      </c>
      <c r="AB198" s="105" t="str">
        <f t="shared" si="65"/>
        <v>76.489.426-K</v>
      </c>
      <c r="AC198" s="105" t="str">
        <f>+VLOOKUP(E198,'Código Licitaciones'!$K$7:$K$50,1,0)</f>
        <v>CGE Distribución</v>
      </c>
      <c r="AD198" s="105" t="str">
        <f t="shared" si="66"/>
        <v>99.513.400-4</v>
      </c>
      <c r="AE198" s="105" t="str">
        <f>+VLOOKUP(G198,'Código Licitaciones'!$L$7:$L$50,1,0)</f>
        <v>Quillota 220</v>
      </c>
      <c r="AF198" s="100">
        <f t="shared" si="67"/>
        <v>220</v>
      </c>
      <c r="AG198" s="105" t="str">
        <f>+VLOOKUP(I198,'Código Licitaciones'!$M$7:$M$50,1,0)</f>
        <v>2015/02</v>
      </c>
      <c r="AH198" s="105" t="str">
        <f>+VLOOKUP(J198,'Código Licitaciones'!$N$7:$N$50,1,0)</f>
        <v>BS4B</v>
      </c>
      <c r="AI198" s="105">
        <f t="shared" si="68"/>
        <v>42736</v>
      </c>
      <c r="AJ198" s="105">
        <f t="shared" si="69"/>
        <v>50040</v>
      </c>
      <c r="AK198" s="106" t="str">
        <f ca="1">+VLOOKUP(M198,'Código Barras'!$C$3:$C$1694,1,0)</f>
        <v>SIC-0661</v>
      </c>
      <c r="AL198" s="100">
        <f t="shared" si="70"/>
        <v>0</v>
      </c>
      <c r="AM198" s="100">
        <f t="shared" si="71"/>
        <v>49.835858585858581</v>
      </c>
      <c r="AN198" s="100">
        <f t="shared" si="72"/>
        <v>0</v>
      </c>
      <c r="AO198" s="100">
        <f t="shared" si="73"/>
        <v>0.39600000000000002</v>
      </c>
      <c r="AP198" s="100">
        <f t="shared" si="74"/>
        <v>19.734999999999999</v>
      </c>
      <c r="AQ198" s="100">
        <f t="shared" si="75"/>
        <v>49.835858585858581</v>
      </c>
      <c r="AR198" s="100" t="str">
        <f>VLOOKUP(C198&amp;E198&amp;G198&amp;I198&amp;J198,'Código Licitaciones'!$I$8:$I$4158,1,0)</f>
        <v>Aela Generación S.A.CGE DistribuciónQuillota 2202015/02BS4B</v>
      </c>
    </row>
    <row r="199" spans="2:44" ht="18.75" x14ac:dyDescent="0.3">
      <c r="B199" s="94">
        <v>1739</v>
      </c>
      <c r="C199" s="107" t="s">
        <v>8199</v>
      </c>
      <c r="D199" s="107" t="s">
        <v>8200</v>
      </c>
      <c r="E199" s="107" t="s">
        <v>57</v>
      </c>
      <c r="F199" s="108" t="s">
        <v>8210</v>
      </c>
      <c r="G199" s="108" t="s">
        <v>35</v>
      </c>
      <c r="H199" s="109">
        <v>220</v>
      </c>
      <c r="I199" s="110" t="s">
        <v>282</v>
      </c>
      <c r="J199" s="110" t="s">
        <v>287</v>
      </c>
      <c r="K199" s="111">
        <v>42736</v>
      </c>
      <c r="L199" s="110">
        <v>50040</v>
      </c>
      <c r="M199" s="109" t="str">
        <f ca="1">OFFSET('Código Barras'!$C$2,MATCH(G199,'Código Barras'!D193:D1884,0),0)</f>
        <v>SIC-0206</v>
      </c>
      <c r="N199" s="109">
        <v>0</v>
      </c>
      <c r="O199" s="109">
        <v>46.804016576346825</v>
      </c>
      <c r="P199" s="109">
        <v>0</v>
      </c>
      <c r="Q199" s="109">
        <v>15.685</v>
      </c>
      <c r="R199" s="109">
        <v>734.12099999999998</v>
      </c>
      <c r="S199" s="109">
        <v>46.804016576346825</v>
      </c>
      <c r="T199" s="109"/>
      <c r="X199" s="92">
        <f t="shared" ca="1" si="63"/>
        <v>0</v>
      </c>
      <c r="Z199" s="100">
        <f t="shared" si="64"/>
        <v>1739</v>
      </c>
      <c r="AA199" s="105" t="str">
        <f>+VLOOKUP(C199,'Código Licitaciones'!$J$7:$J$31,1,0)</f>
        <v>Aela Generación S.A.</v>
      </c>
      <c r="AB199" s="105" t="str">
        <f t="shared" si="65"/>
        <v>76.489.426-K</v>
      </c>
      <c r="AC199" s="105" t="str">
        <f>+VLOOKUP(E199,'Código Licitaciones'!$K$7:$K$50,1,0)</f>
        <v>CGE Distribución</v>
      </c>
      <c r="AD199" s="105" t="str">
        <f t="shared" si="66"/>
        <v>99.513.400-4</v>
      </c>
      <c r="AE199" s="105" t="str">
        <f>+VLOOKUP(G199,'Código Licitaciones'!$L$7:$L$50,1,0)</f>
        <v>Itahue 220</v>
      </c>
      <c r="AF199" s="100">
        <f t="shared" si="67"/>
        <v>220</v>
      </c>
      <c r="AG199" s="105" t="str">
        <f>+VLOOKUP(I199,'Código Licitaciones'!$M$7:$M$50,1,0)</f>
        <v>2015/02</v>
      </c>
      <c r="AH199" s="105" t="str">
        <f>+VLOOKUP(J199,'Código Licitaciones'!$N$7:$N$50,1,0)</f>
        <v>BS4B</v>
      </c>
      <c r="AI199" s="105">
        <f t="shared" si="68"/>
        <v>42736</v>
      </c>
      <c r="AJ199" s="105">
        <f t="shared" si="69"/>
        <v>50040</v>
      </c>
      <c r="AK199" s="106" t="str">
        <f ca="1">+VLOOKUP(M199,'Código Barras'!$C$3:$C$1694,1,0)</f>
        <v>SIC-0206</v>
      </c>
      <c r="AL199" s="100">
        <f t="shared" si="70"/>
        <v>0</v>
      </c>
      <c r="AM199" s="100">
        <f t="shared" si="71"/>
        <v>46.804016576346825</v>
      </c>
      <c r="AN199" s="100">
        <f t="shared" si="72"/>
        <v>0</v>
      </c>
      <c r="AO199" s="100">
        <f t="shared" si="73"/>
        <v>15.685</v>
      </c>
      <c r="AP199" s="100">
        <f t="shared" si="74"/>
        <v>734.12099999999998</v>
      </c>
      <c r="AQ199" s="100">
        <f t="shared" si="75"/>
        <v>46.804016576346825</v>
      </c>
      <c r="AR199" s="100" t="str">
        <f>VLOOKUP(C199&amp;E199&amp;G199&amp;I199&amp;J199,'Código Licitaciones'!$I$8:$I$4158,1,0)</f>
        <v>Aela Generación S.A.CGE DistribuciónItahue 2202015/02BS4B</v>
      </c>
    </row>
    <row r="200" spans="2:44" ht="18.75" x14ac:dyDescent="0.3">
      <c r="B200" s="94">
        <v>1739</v>
      </c>
      <c r="C200" s="107" t="s">
        <v>8199</v>
      </c>
      <c r="D200" s="107" t="s">
        <v>8200</v>
      </c>
      <c r="E200" s="107" t="s">
        <v>57</v>
      </c>
      <c r="F200" s="108" t="s">
        <v>8210</v>
      </c>
      <c r="G200" s="108" t="s">
        <v>80</v>
      </c>
      <c r="H200" s="109">
        <v>220</v>
      </c>
      <c r="I200" s="110" t="s">
        <v>282</v>
      </c>
      <c r="J200" s="110" t="s">
        <v>287</v>
      </c>
      <c r="K200" s="111">
        <v>42736</v>
      </c>
      <c r="L200" s="110">
        <v>50040</v>
      </c>
      <c r="M200" s="109" t="str">
        <f ca="1">OFFSET('Código Barras'!$C$2,MATCH(G200,'Código Barras'!D194:D1885,0),0)</f>
        <v>SIC-0688</v>
      </c>
      <c r="N200" s="109">
        <v>0</v>
      </c>
      <c r="O200" s="109">
        <v>49.682980774683834</v>
      </c>
      <c r="P200" s="109">
        <v>0</v>
      </c>
      <c r="Q200" s="109">
        <v>17.632999999999999</v>
      </c>
      <c r="R200" s="109">
        <v>876.06000000000006</v>
      </c>
      <c r="S200" s="109">
        <v>49.682980774683834</v>
      </c>
      <c r="T200" s="109"/>
      <c r="X200" s="92">
        <f t="shared" ca="1" si="63"/>
        <v>0</v>
      </c>
      <c r="Z200" s="100">
        <f t="shared" si="64"/>
        <v>1739</v>
      </c>
      <c r="AA200" s="105" t="str">
        <f>+VLOOKUP(C200,'Código Licitaciones'!$J$7:$J$31,1,0)</f>
        <v>Aela Generación S.A.</v>
      </c>
      <c r="AB200" s="105" t="str">
        <f t="shared" si="65"/>
        <v>76.489.426-K</v>
      </c>
      <c r="AC200" s="105" t="str">
        <f>+VLOOKUP(E200,'Código Licitaciones'!$K$7:$K$50,1,0)</f>
        <v>CGE Distribución</v>
      </c>
      <c r="AD200" s="105" t="str">
        <f t="shared" si="66"/>
        <v>99.513.400-4</v>
      </c>
      <c r="AE200" s="105" t="str">
        <f>+VLOOKUP(G200,'Código Licitaciones'!$L$7:$L$50,1,0)</f>
        <v>Rapel 220</v>
      </c>
      <c r="AF200" s="100">
        <f t="shared" si="67"/>
        <v>220</v>
      </c>
      <c r="AG200" s="105" t="str">
        <f>+VLOOKUP(I200,'Código Licitaciones'!$M$7:$M$50,1,0)</f>
        <v>2015/02</v>
      </c>
      <c r="AH200" s="105" t="str">
        <f>+VLOOKUP(J200,'Código Licitaciones'!$N$7:$N$50,1,0)</f>
        <v>BS4B</v>
      </c>
      <c r="AI200" s="105">
        <f t="shared" si="68"/>
        <v>42736</v>
      </c>
      <c r="AJ200" s="105">
        <f t="shared" si="69"/>
        <v>50040</v>
      </c>
      <c r="AK200" s="106" t="str">
        <f ca="1">+VLOOKUP(M200,'Código Barras'!$C$3:$C$1694,1,0)</f>
        <v>SIC-0688</v>
      </c>
      <c r="AL200" s="100">
        <f t="shared" si="70"/>
        <v>0</v>
      </c>
      <c r="AM200" s="100">
        <f t="shared" si="71"/>
        <v>49.682980774683834</v>
      </c>
      <c r="AN200" s="100">
        <f t="shared" si="72"/>
        <v>0</v>
      </c>
      <c r="AO200" s="100">
        <f t="shared" si="73"/>
        <v>17.632999999999999</v>
      </c>
      <c r="AP200" s="100">
        <f t="shared" si="74"/>
        <v>876.06000000000006</v>
      </c>
      <c r="AQ200" s="100">
        <f t="shared" si="75"/>
        <v>49.682980774683834</v>
      </c>
      <c r="AR200" s="100" t="str">
        <f>VLOOKUP(C200&amp;E200&amp;G200&amp;I200&amp;J200,'Código Licitaciones'!$I$8:$I$4158,1,0)</f>
        <v>Aela Generación S.A.CGE DistribuciónRapel 2202015/02BS4B</v>
      </c>
    </row>
    <row r="201" spans="2:44" ht="18.75" x14ac:dyDescent="0.3">
      <c r="B201" s="94">
        <v>1739</v>
      </c>
      <c r="C201" s="107" t="s">
        <v>8199</v>
      </c>
      <c r="D201" s="107" t="s">
        <v>8200</v>
      </c>
      <c r="E201" s="107" t="s">
        <v>57</v>
      </c>
      <c r="F201" s="108" t="s">
        <v>8210</v>
      </c>
      <c r="G201" s="108" t="s">
        <v>73</v>
      </c>
      <c r="H201" s="109">
        <v>220</v>
      </c>
      <c r="I201" s="110" t="s">
        <v>282</v>
      </c>
      <c r="J201" s="110" t="s">
        <v>287</v>
      </c>
      <c r="K201" s="111">
        <v>42736</v>
      </c>
      <c r="L201" s="110">
        <v>50040</v>
      </c>
      <c r="M201" s="109" t="str">
        <f ca="1">OFFSET('Código Barras'!$C$2,MATCH(G201,'Código Barras'!D195:D1886,0),0)</f>
        <v>SING-0454</v>
      </c>
      <c r="N201" s="109">
        <v>0</v>
      </c>
      <c r="O201" s="109">
        <v>48.541999142343009</v>
      </c>
      <c r="P201" s="109">
        <v>0</v>
      </c>
      <c r="Q201" s="109">
        <v>249.517</v>
      </c>
      <c r="R201" s="109">
        <v>12112.054</v>
      </c>
      <c r="S201" s="109">
        <v>48.541999142343009</v>
      </c>
      <c r="T201" s="109"/>
      <c r="X201" s="92">
        <f t="shared" ca="1" si="63"/>
        <v>0</v>
      </c>
      <c r="Z201" s="100">
        <f t="shared" si="64"/>
        <v>1739</v>
      </c>
      <c r="AA201" s="105" t="str">
        <f>+VLOOKUP(C201,'Código Licitaciones'!$J$7:$J$31,1,0)</f>
        <v>Aela Generación S.A.</v>
      </c>
      <c r="AB201" s="105" t="str">
        <f t="shared" si="65"/>
        <v>76.489.426-K</v>
      </c>
      <c r="AC201" s="105" t="str">
        <f>+VLOOKUP(E201,'Código Licitaciones'!$K$7:$K$50,1,0)</f>
        <v>CGE Distribución</v>
      </c>
      <c r="AD201" s="105" t="str">
        <f t="shared" si="66"/>
        <v>99.513.400-4</v>
      </c>
      <c r="AE201" s="105" t="str">
        <f>+VLOOKUP(G201,'Código Licitaciones'!$L$7:$L$50,1,0)</f>
        <v>Chena 220</v>
      </c>
      <c r="AF201" s="100">
        <f t="shared" si="67"/>
        <v>220</v>
      </c>
      <c r="AG201" s="105" t="str">
        <f>+VLOOKUP(I201,'Código Licitaciones'!$M$7:$M$50,1,0)</f>
        <v>2015/02</v>
      </c>
      <c r="AH201" s="105" t="str">
        <f>+VLOOKUP(J201,'Código Licitaciones'!$N$7:$N$50,1,0)</f>
        <v>BS4B</v>
      </c>
      <c r="AI201" s="105">
        <f t="shared" si="68"/>
        <v>42736</v>
      </c>
      <c r="AJ201" s="105">
        <f t="shared" si="69"/>
        <v>50040</v>
      </c>
      <c r="AK201" s="106" t="str">
        <f ca="1">+VLOOKUP(M201,'Código Barras'!$C$3:$C$1694,1,0)</f>
        <v>SING-0454</v>
      </c>
      <c r="AL201" s="100">
        <f t="shared" si="70"/>
        <v>0</v>
      </c>
      <c r="AM201" s="100">
        <f t="shared" si="71"/>
        <v>48.541999142343009</v>
      </c>
      <c r="AN201" s="100">
        <f t="shared" si="72"/>
        <v>0</v>
      </c>
      <c r="AO201" s="100">
        <f t="shared" si="73"/>
        <v>249.517</v>
      </c>
      <c r="AP201" s="100">
        <f t="shared" si="74"/>
        <v>12112.054</v>
      </c>
      <c r="AQ201" s="100">
        <f t="shared" si="75"/>
        <v>48.541999142343009</v>
      </c>
      <c r="AR201" s="100" t="str">
        <f>VLOOKUP(C201&amp;E201&amp;G201&amp;I201&amp;J201,'Código Licitaciones'!$I$8:$I$4158,1,0)</f>
        <v>Aela Generación S.A.CGE DistribuciónChena 2202015/02BS4B</v>
      </c>
    </row>
    <row r="202" spans="2:44" ht="18.75" x14ac:dyDescent="0.3">
      <c r="B202" s="94">
        <v>1739</v>
      </c>
      <c r="C202" s="107" t="s">
        <v>8199</v>
      </c>
      <c r="D202" s="107" t="s">
        <v>8200</v>
      </c>
      <c r="E202" s="107" t="s">
        <v>57</v>
      </c>
      <c r="F202" s="108" t="s">
        <v>8210</v>
      </c>
      <c r="G202" s="108" t="s">
        <v>244</v>
      </c>
      <c r="H202" s="109">
        <v>220</v>
      </c>
      <c r="I202" s="110" t="s">
        <v>282</v>
      </c>
      <c r="J202" s="110" t="s">
        <v>287</v>
      </c>
      <c r="K202" s="111">
        <v>42736</v>
      </c>
      <c r="L202" s="110">
        <v>50040</v>
      </c>
      <c r="M202" s="109" t="str">
        <f ca="1">OFFSET('Código Barras'!$C$2,MATCH(G202,'Código Barras'!D196:D1887,0),0)</f>
        <v>SIC-0430</v>
      </c>
      <c r="N202" s="109">
        <v>0</v>
      </c>
      <c r="O202" s="109">
        <v>49.429006294500049</v>
      </c>
      <c r="P202" s="109">
        <v>0</v>
      </c>
      <c r="Q202" s="109">
        <v>19.382000000000001</v>
      </c>
      <c r="R202" s="109">
        <v>958.03300000000002</v>
      </c>
      <c r="S202" s="109">
        <v>49.429006294500049</v>
      </c>
      <c r="T202" s="109"/>
      <c r="X202" s="92">
        <f t="shared" ca="1" si="63"/>
        <v>0</v>
      </c>
      <c r="Z202" s="100">
        <f t="shared" si="64"/>
        <v>1739</v>
      </c>
      <c r="AA202" s="105" t="str">
        <f>+VLOOKUP(C202,'Código Licitaciones'!$J$7:$J$31,1,0)</f>
        <v>Aela Generación S.A.</v>
      </c>
      <c r="AB202" s="105" t="str">
        <f t="shared" si="65"/>
        <v>76.489.426-K</v>
      </c>
      <c r="AC202" s="105" t="str">
        <f>+VLOOKUP(E202,'Código Licitaciones'!$K$7:$K$50,1,0)</f>
        <v>CGE Distribución</v>
      </c>
      <c r="AD202" s="105" t="str">
        <f t="shared" si="66"/>
        <v>99.513.400-4</v>
      </c>
      <c r="AE202" s="105" t="str">
        <f>+VLOOKUP(G202,'Código Licitaciones'!$L$7:$L$50,1,0)</f>
        <v>Melipilla 220</v>
      </c>
      <c r="AF202" s="100">
        <f t="shared" si="67"/>
        <v>220</v>
      </c>
      <c r="AG202" s="105" t="str">
        <f>+VLOOKUP(I202,'Código Licitaciones'!$M$7:$M$50,1,0)</f>
        <v>2015/02</v>
      </c>
      <c r="AH202" s="105" t="str">
        <f>+VLOOKUP(J202,'Código Licitaciones'!$N$7:$N$50,1,0)</f>
        <v>BS4B</v>
      </c>
      <c r="AI202" s="105">
        <f t="shared" si="68"/>
        <v>42736</v>
      </c>
      <c r="AJ202" s="105">
        <f t="shared" si="69"/>
        <v>50040</v>
      </c>
      <c r="AK202" s="106" t="str">
        <f ca="1">+VLOOKUP(M202,'Código Barras'!$C$3:$C$1694,1,0)</f>
        <v>SIC-0430</v>
      </c>
      <c r="AL202" s="100">
        <f t="shared" si="70"/>
        <v>0</v>
      </c>
      <c r="AM202" s="100">
        <f t="shared" si="71"/>
        <v>49.429006294500049</v>
      </c>
      <c r="AN202" s="100">
        <f t="shared" si="72"/>
        <v>0</v>
      </c>
      <c r="AO202" s="100">
        <f t="shared" si="73"/>
        <v>19.382000000000001</v>
      </c>
      <c r="AP202" s="100">
        <f t="shared" si="74"/>
        <v>958.03300000000002</v>
      </c>
      <c r="AQ202" s="100">
        <f t="shared" si="75"/>
        <v>49.429006294500049</v>
      </c>
      <c r="AR202" s="100" t="str">
        <f>VLOOKUP(C202&amp;E202&amp;G202&amp;I202&amp;J202,'Código Licitaciones'!$I$8:$I$4158,1,0)</f>
        <v>Aela Generación S.A.CGE DistribuciónMelipilla 2202015/02BS4B</v>
      </c>
    </row>
    <row r="203" spans="2:44" ht="18.75" x14ac:dyDescent="0.3">
      <c r="B203" s="94">
        <v>1739</v>
      </c>
      <c r="C203" s="107" t="s">
        <v>8199</v>
      </c>
      <c r="D203" s="107" t="s">
        <v>8200</v>
      </c>
      <c r="E203" s="107" t="s">
        <v>57</v>
      </c>
      <c r="F203" s="108" t="s">
        <v>8210</v>
      </c>
      <c r="G203" s="108" t="s">
        <v>25</v>
      </c>
      <c r="H203" s="109">
        <v>220</v>
      </c>
      <c r="I203" s="110" t="s">
        <v>282</v>
      </c>
      <c r="J203" s="110" t="s">
        <v>288</v>
      </c>
      <c r="K203" s="111">
        <v>42736</v>
      </c>
      <c r="L203" s="110">
        <v>50040</v>
      </c>
      <c r="M203" s="109" t="str">
        <f ca="1">OFFSET('Código Barras'!$C$2,MATCH(G203,'Código Barras'!D197:D1888,0),0)</f>
        <v>SING-0310</v>
      </c>
      <c r="N203" s="109">
        <v>5078.8765876375955</v>
      </c>
      <c r="O203" s="109">
        <v>47.914999123541676</v>
      </c>
      <c r="P203" s="109">
        <v>4.7240000000000002</v>
      </c>
      <c r="Q203" s="109">
        <v>513.42999999999995</v>
      </c>
      <c r="R203" s="109">
        <v>48593.611000000004</v>
      </c>
      <c r="S203" s="109">
        <v>94.64505580118032</v>
      </c>
      <c r="T203" s="109"/>
      <c r="X203" s="92">
        <f t="shared" ca="1" si="63"/>
        <v>0</v>
      </c>
      <c r="Z203" s="100">
        <f t="shared" si="64"/>
        <v>1739</v>
      </c>
      <c r="AA203" s="105" t="str">
        <f>+VLOOKUP(C203,'Código Licitaciones'!$J$7:$J$31,1,0)</f>
        <v>Aela Generación S.A.</v>
      </c>
      <c r="AB203" s="105" t="str">
        <f t="shared" si="65"/>
        <v>76.489.426-K</v>
      </c>
      <c r="AC203" s="105" t="str">
        <f>+VLOOKUP(E203,'Código Licitaciones'!$K$7:$K$50,1,0)</f>
        <v>CGE Distribución</v>
      </c>
      <c r="AD203" s="105" t="str">
        <f t="shared" si="66"/>
        <v>99.513.400-4</v>
      </c>
      <c r="AE203" s="105" t="str">
        <f>+VLOOKUP(G203,'Código Licitaciones'!$L$7:$L$50,1,0)</f>
        <v>Alto Jahuel 220</v>
      </c>
      <c r="AF203" s="100">
        <f t="shared" si="67"/>
        <v>220</v>
      </c>
      <c r="AG203" s="105" t="str">
        <f>+VLOOKUP(I203,'Código Licitaciones'!$M$7:$M$50,1,0)</f>
        <v>2015/02</v>
      </c>
      <c r="AH203" s="105" t="str">
        <f>+VLOOKUP(J203,'Código Licitaciones'!$N$7:$N$50,1,0)</f>
        <v>BS4C</v>
      </c>
      <c r="AI203" s="105">
        <f t="shared" si="68"/>
        <v>42736</v>
      </c>
      <c r="AJ203" s="105">
        <f t="shared" si="69"/>
        <v>50040</v>
      </c>
      <c r="AK203" s="106" t="str">
        <f ca="1">+VLOOKUP(M203,'Código Barras'!$C$3:$C$1694,1,0)</f>
        <v>SING-0310</v>
      </c>
      <c r="AL203" s="100">
        <f t="shared" si="70"/>
        <v>5078.8765876375955</v>
      </c>
      <c r="AM203" s="100">
        <f t="shared" si="71"/>
        <v>47.914999123541676</v>
      </c>
      <c r="AN203" s="100">
        <f t="shared" si="72"/>
        <v>4.7240000000000002</v>
      </c>
      <c r="AO203" s="100">
        <f t="shared" si="73"/>
        <v>513.42999999999995</v>
      </c>
      <c r="AP203" s="100">
        <f t="shared" si="74"/>
        <v>48593.611000000004</v>
      </c>
      <c r="AQ203" s="100">
        <f t="shared" si="75"/>
        <v>94.64505580118032</v>
      </c>
      <c r="AR203" s="100" t="str">
        <f>VLOOKUP(C203&amp;E203&amp;G203&amp;I203&amp;J203,'Código Licitaciones'!$I$8:$I$4158,1,0)</f>
        <v>Aela Generación S.A.CGE DistribuciónAlto Jahuel 2202015/02BS4C</v>
      </c>
    </row>
    <row r="204" spans="2:44" ht="18.75" x14ac:dyDescent="0.3">
      <c r="B204" s="94">
        <v>1739</v>
      </c>
      <c r="C204" s="107" t="s">
        <v>8199</v>
      </c>
      <c r="D204" s="107" t="s">
        <v>8200</v>
      </c>
      <c r="E204" s="107" t="s">
        <v>57</v>
      </c>
      <c r="F204" s="108" t="s">
        <v>8210</v>
      </c>
      <c r="G204" s="108" t="s">
        <v>28</v>
      </c>
      <c r="H204" s="109">
        <v>220</v>
      </c>
      <c r="I204" s="110" t="s">
        <v>282</v>
      </c>
      <c r="J204" s="110" t="s">
        <v>288</v>
      </c>
      <c r="K204" s="111">
        <v>42736</v>
      </c>
      <c r="L204" s="110">
        <v>50040</v>
      </c>
      <c r="M204" s="109" t="str">
        <f ca="1">OFFSET('Código Barras'!$C$2,MATCH(G204,'Código Barras'!D198:D1889,0),0)</f>
        <v>SING-0432</v>
      </c>
      <c r="N204" s="109">
        <v>5213.666666666667</v>
      </c>
      <c r="O204" s="109">
        <v>49.293823038397335</v>
      </c>
      <c r="P204" s="109">
        <v>6.0000000000000001E-3</v>
      </c>
      <c r="Q204" s="109">
        <v>0.59899999999999998</v>
      </c>
      <c r="R204" s="109">
        <v>60.809000000000005</v>
      </c>
      <c r="S204" s="109">
        <v>101.51752921535895</v>
      </c>
      <c r="T204" s="109"/>
      <c r="X204" s="92">
        <f t="shared" ca="1" si="63"/>
        <v>0</v>
      </c>
      <c r="Z204" s="100">
        <f t="shared" si="64"/>
        <v>1739</v>
      </c>
      <c r="AA204" s="105" t="str">
        <f>+VLOOKUP(C204,'Código Licitaciones'!$J$7:$J$31,1,0)</f>
        <v>Aela Generación S.A.</v>
      </c>
      <c r="AB204" s="105" t="str">
        <f t="shared" si="65"/>
        <v>76.489.426-K</v>
      </c>
      <c r="AC204" s="105" t="str">
        <f>+VLOOKUP(E204,'Código Licitaciones'!$K$7:$K$50,1,0)</f>
        <v>CGE Distribución</v>
      </c>
      <c r="AD204" s="105" t="str">
        <f t="shared" si="66"/>
        <v>99.513.400-4</v>
      </c>
      <c r="AE204" s="105" t="str">
        <f>+VLOOKUP(G204,'Código Licitaciones'!$L$7:$L$50,1,0)</f>
        <v>Cerro Navia 220</v>
      </c>
      <c r="AF204" s="100">
        <f t="shared" si="67"/>
        <v>220</v>
      </c>
      <c r="AG204" s="105" t="str">
        <f>+VLOOKUP(I204,'Código Licitaciones'!$M$7:$M$50,1,0)</f>
        <v>2015/02</v>
      </c>
      <c r="AH204" s="105" t="str">
        <f>+VLOOKUP(J204,'Código Licitaciones'!$N$7:$N$50,1,0)</f>
        <v>BS4C</v>
      </c>
      <c r="AI204" s="105">
        <f t="shared" si="68"/>
        <v>42736</v>
      </c>
      <c r="AJ204" s="105">
        <f t="shared" si="69"/>
        <v>50040</v>
      </c>
      <c r="AK204" s="106" t="str">
        <f ca="1">+VLOOKUP(M204,'Código Barras'!$C$3:$C$1694,1,0)</f>
        <v>SING-0432</v>
      </c>
      <c r="AL204" s="100">
        <f t="shared" si="70"/>
        <v>5213.666666666667</v>
      </c>
      <c r="AM204" s="100">
        <f t="shared" si="71"/>
        <v>49.293823038397335</v>
      </c>
      <c r="AN204" s="100">
        <f t="shared" si="72"/>
        <v>6.0000000000000001E-3</v>
      </c>
      <c r="AO204" s="100">
        <f t="shared" si="73"/>
        <v>0.59899999999999998</v>
      </c>
      <c r="AP204" s="100">
        <f t="shared" si="74"/>
        <v>60.809000000000005</v>
      </c>
      <c r="AQ204" s="100">
        <f t="shared" si="75"/>
        <v>101.51752921535895</v>
      </c>
      <c r="AR204" s="100" t="str">
        <f>VLOOKUP(C204&amp;E204&amp;G204&amp;I204&amp;J204,'Código Licitaciones'!$I$8:$I$4158,1,0)</f>
        <v>Aela Generación S.A.CGE DistribuciónCerro Navia 2202015/02BS4C</v>
      </c>
    </row>
    <row r="205" spans="2:44" ht="18.75" x14ac:dyDescent="0.3">
      <c r="B205" s="94">
        <v>1739</v>
      </c>
      <c r="C205" s="107" t="s">
        <v>8199</v>
      </c>
      <c r="D205" s="107" t="s">
        <v>8200</v>
      </c>
      <c r="E205" s="107" t="s">
        <v>57</v>
      </c>
      <c r="F205" s="108" t="s">
        <v>8210</v>
      </c>
      <c r="G205" s="108" t="s">
        <v>46</v>
      </c>
      <c r="H205" s="109">
        <v>220</v>
      </c>
      <c r="I205" s="110" t="s">
        <v>282</v>
      </c>
      <c r="J205" s="110" t="s">
        <v>288</v>
      </c>
      <c r="K205" s="111">
        <v>42736</v>
      </c>
      <c r="L205" s="110">
        <v>50040</v>
      </c>
      <c r="M205" s="109" t="str">
        <f ca="1">OFFSET('Código Barras'!$C$2,MATCH(G205,'Código Barras'!D199:D1890,0),0)</f>
        <v>SING-0447</v>
      </c>
      <c r="N205" s="109">
        <v>4795.436149032992</v>
      </c>
      <c r="O205" s="109">
        <v>45.315000052771559</v>
      </c>
      <c r="P205" s="109">
        <v>7.032</v>
      </c>
      <c r="Q205" s="109">
        <v>757.98400000000004</v>
      </c>
      <c r="R205" s="109">
        <v>68069.551999999996</v>
      </c>
      <c r="S205" s="109">
        <v>89.803415375522434</v>
      </c>
      <c r="T205" s="109"/>
      <c r="X205" s="92">
        <f t="shared" ref="X205:X268" ca="1" si="76">SUMPRODUCT(--(ISERROR(Z205:BN205)))</f>
        <v>0</v>
      </c>
      <c r="Z205" s="100">
        <f t="shared" ref="Z205:Z268" si="77">IF(ISNUMBER(B205),B205,1/0)</f>
        <v>1739</v>
      </c>
      <c r="AA205" s="105" t="str">
        <f>+VLOOKUP(C205,'Código Licitaciones'!$J$7:$J$31,1,0)</f>
        <v>Aela Generación S.A.</v>
      </c>
      <c r="AB205" s="105" t="str">
        <f t="shared" ref="AB205:AB268" si="78">+D205</f>
        <v>76.489.426-K</v>
      </c>
      <c r="AC205" s="105" t="str">
        <f>+VLOOKUP(E205,'Código Licitaciones'!$K$7:$K$50,1,0)</f>
        <v>CGE Distribución</v>
      </c>
      <c r="AD205" s="105" t="str">
        <f t="shared" ref="AD205:AD268" si="79">+F205</f>
        <v>99.513.400-4</v>
      </c>
      <c r="AE205" s="105" t="str">
        <f>+VLOOKUP(G205,'Código Licitaciones'!$L$7:$L$50,1,0)</f>
        <v>Charrua 220</v>
      </c>
      <c r="AF205" s="100">
        <f t="shared" ref="AF205:AF268" si="80">IF(ISNUMBER(H205),H205,1/0)</f>
        <v>220</v>
      </c>
      <c r="AG205" s="105" t="str">
        <f>+VLOOKUP(I205,'Código Licitaciones'!$M$7:$M$50,1,0)</f>
        <v>2015/02</v>
      </c>
      <c r="AH205" s="105" t="str">
        <f>+VLOOKUP(J205,'Código Licitaciones'!$N$7:$N$50,1,0)</f>
        <v>BS4C</v>
      </c>
      <c r="AI205" s="105">
        <f t="shared" ref="AI205:AI268" si="81">+K205</f>
        <v>42736</v>
      </c>
      <c r="AJ205" s="105">
        <f t="shared" ref="AJ205:AJ268" si="82">+L205</f>
        <v>50040</v>
      </c>
      <c r="AK205" s="106" t="str">
        <f ca="1">+VLOOKUP(M205,'Código Barras'!$C$3:$C$1694,1,0)</f>
        <v>SING-0447</v>
      </c>
      <c r="AL205" s="100">
        <f t="shared" ref="AL205:AL268" si="83">IF(ISNUMBER(N205),N205,1/0)</f>
        <v>4795.436149032992</v>
      </c>
      <c r="AM205" s="100">
        <f t="shared" ref="AM205:AM268" si="84">IF(ISNUMBER(O205),O205,1/0)</f>
        <v>45.315000052771559</v>
      </c>
      <c r="AN205" s="100">
        <f t="shared" ref="AN205:AN268" si="85">IF(ISNUMBER(P205),P205,1/0)</f>
        <v>7.032</v>
      </c>
      <c r="AO205" s="100">
        <f t="shared" ref="AO205:AO268" si="86">IF(ISNUMBER(Q205),Q205,1/0)</f>
        <v>757.98400000000004</v>
      </c>
      <c r="AP205" s="100">
        <f t="shared" ref="AP205:AP268" si="87">IF(ISNUMBER(R205),R205,1/0)</f>
        <v>68069.551999999996</v>
      </c>
      <c r="AQ205" s="100">
        <f t="shared" ref="AQ205:AQ268" si="88">IF(ISNUMBER(S205),S205,1/0)</f>
        <v>89.803415375522434</v>
      </c>
      <c r="AR205" s="100" t="str">
        <f>VLOOKUP(C205&amp;E205&amp;G205&amp;I205&amp;J205,'Código Licitaciones'!$I$8:$I$4158,1,0)</f>
        <v>Aela Generación S.A.CGE DistribuciónCharrua 2202015/02BS4C</v>
      </c>
    </row>
    <row r="206" spans="2:44" ht="18.75" x14ac:dyDescent="0.3">
      <c r="B206" s="94">
        <v>1739</v>
      </c>
      <c r="C206" s="107" t="s">
        <v>8199</v>
      </c>
      <c r="D206" s="107" t="s">
        <v>8200</v>
      </c>
      <c r="E206" s="107" t="s">
        <v>57</v>
      </c>
      <c r="F206" s="108" t="s">
        <v>8210</v>
      </c>
      <c r="G206" s="108" t="s">
        <v>29</v>
      </c>
      <c r="H206" s="109">
        <v>220</v>
      </c>
      <c r="I206" s="110" t="s">
        <v>282</v>
      </c>
      <c r="J206" s="110" t="s">
        <v>288</v>
      </c>
      <c r="K206" s="111">
        <v>42736</v>
      </c>
      <c r="L206" s="110">
        <v>50040</v>
      </c>
      <c r="M206" s="109" t="str">
        <f ca="1">OFFSET('Código Barras'!$C$2,MATCH(G206,'Código Barras'!D200:D1891,0),0)</f>
        <v>SIC-0591</v>
      </c>
      <c r="N206" s="109">
        <v>5248.333333333333</v>
      </c>
      <c r="O206" s="109">
        <v>49.80147058823529</v>
      </c>
      <c r="P206" s="109">
        <v>3.0000000000000001E-3</v>
      </c>
      <c r="Q206" s="109">
        <v>0.27200000000000002</v>
      </c>
      <c r="R206" s="109">
        <v>29.290999999999997</v>
      </c>
      <c r="S206" s="109">
        <v>107.68749999999999</v>
      </c>
      <c r="T206" s="109"/>
      <c r="X206" s="92">
        <f t="shared" ca="1" si="76"/>
        <v>0</v>
      </c>
      <c r="Z206" s="100">
        <f t="shared" si="77"/>
        <v>1739</v>
      </c>
      <c r="AA206" s="105" t="str">
        <f>+VLOOKUP(C206,'Código Licitaciones'!$J$7:$J$31,1,0)</f>
        <v>Aela Generación S.A.</v>
      </c>
      <c r="AB206" s="105" t="str">
        <f t="shared" si="78"/>
        <v>76.489.426-K</v>
      </c>
      <c r="AC206" s="105" t="str">
        <f>+VLOOKUP(E206,'Código Licitaciones'!$K$7:$K$50,1,0)</f>
        <v>CGE Distribución</v>
      </c>
      <c r="AD206" s="105" t="str">
        <f t="shared" si="79"/>
        <v>99.513.400-4</v>
      </c>
      <c r="AE206" s="105" t="str">
        <f>+VLOOKUP(G206,'Código Licitaciones'!$L$7:$L$50,1,0)</f>
        <v>Polpaico 220</v>
      </c>
      <c r="AF206" s="100">
        <f t="shared" si="80"/>
        <v>220</v>
      </c>
      <c r="AG206" s="105" t="str">
        <f>+VLOOKUP(I206,'Código Licitaciones'!$M$7:$M$50,1,0)</f>
        <v>2015/02</v>
      </c>
      <c r="AH206" s="105" t="str">
        <f>+VLOOKUP(J206,'Código Licitaciones'!$N$7:$N$50,1,0)</f>
        <v>BS4C</v>
      </c>
      <c r="AI206" s="105">
        <f t="shared" si="81"/>
        <v>42736</v>
      </c>
      <c r="AJ206" s="105">
        <f t="shared" si="82"/>
        <v>50040</v>
      </c>
      <c r="AK206" s="106" t="str">
        <f ca="1">+VLOOKUP(M206,'Código Barras'!$C$3:$C$1694,1,0)</f>
        <v>SIC-0591</v>
      </c>
      <c r="AL206" s="100">
        <f t="shared" si="83"/>
        <v>5248.333333333333</v>
      </c>
      <c r="AM206" s="100">
        <f t="shared" si="84"/>
        <v>49.80147058823529</v>
      </c>
      <c r="AN206" s="100">
        <f t="shared" si="85"/>
        <v>3.0000000000000001E-3</v>
      </c>
      <c r="AO206" s="100">
        <f t="shared" si="86"/>
        <v>0.27200000000000002</v>
      </c>
      <c r="AP206" s="100">
        <f t="shared" si="87"/>
        <v>29.290999999999997</v>
      </c>
      <c r="AQ206" s="100">
        <f t="shared" si="88"/>
        <v>107.68749999999999</v>
      </c>
      <c r="AR206" s="100" t="str">
        <f>VLOOKUP(C206&amp;E206&amp;G206&amp;I206&amp;J206,'Código Licitaciones'!$I$8:$I$4158,1,0)</f>
        <v>Aela Generación S.A.CGE DistribuciónPolpaico 2202015/02BS4C</v>
      </c>
    </row>
    <row r="207" spans="2:44" ht="18.75" x14ac:dyDescent="0.3">
      <c r="B207" s="94">
        <v>1739</v>
      </c>
      <c r="C207" s="107" t="s">
        <v>8199</v>
      </c>
      <c r="D207" s="107" t="s">
        <v>8200</v>
      </c>
      <c r="E207" s="107" t="s">
        <v>57</v>
      </c>
      <c r="F207" s="108" t="s">
        <v>8210</v>
      </c>
      <c r="G207" s="108" t="s">
        <v>63</v>
      </c>
      <c r="H207" s="109">
        <v>220</v>
      </c>
      <c r="I207" s="110" t="s">
        <v>282</v>
      </c>
      <c r="J207" s="110" t="s">
        <v>288</v>
      </c>
      <c r="K207" s="111">
        <v>42736</v>
      </c>
      <c r="L207" s="110">
        <v>50040</v>
      </c>
      <c r="M207" s="109" t="str">
        <f ca="1">OFFSET('Código Barras'!$C$2,MATCH(G207,'Código Barras'!D201:D1892,0),0)</f>
        <v>SIC-0960</v>
      </c>
      <c r="N207" s="109">
        <v>4862.5999999999995</v>
      </c>
      <c r="O207" s="109">
        <v>46.076999481944</v>
      </c>
      <c r="P207" s="109">
        <v>2.2450000000000001</v>
      </c>
      <c r="Q207" s="109">
        <v>256.72899999999998</v>
      </c>
      <c r="R207" s="109">
        <v>22745.839</v>
      </c>
      <c r="S207" s="109">
        <v>88.598635136661628</v>
      </c>
      <c r="T207" s="109"/>
      <c r="X207" s="92">
        <f t="shared" ca="1" si="76"/>
        <v>0</v>
      </c>
      <c r="Z207" s="100">
        <f t="shared" si="77"/>
        <v>1739</v>
      </c>
      <c r="AA207" s="105" t="str">
        <f>+VLOOKUP(C207,'Código Licitaciones'!$J$7:$J$31,1,0)</f>
        <v>Aela Generación S.A.</v>
      </c>
      <c r="AB207" s="105" t="str">
        <f t="shared" si="78"/>
        <v>76.489.426-K</v>
      </c>
      <c r="AC207" s="105" t="str">
        <f>+VLOOKUP(E207,'Código Licitaciones'!$K$7:$K$50,1,0)</f>
        <v>CGE Distribución</v>
      </c>
      <c r="AD207" s="105" t="str">
        <f t="shared" si="79"/>
        <v>99.513.400-4</v>
      </c>
      <c r="AE207" s="105" t="str">
        <f>+VLOOKUP(G207,'Código Licitaciones'!$L$7:$L$50,1,0)</f>
        <v>Temuco 220</v>
      </c>
      <c r="AF207" s="100">
        <f t="shared" si="80"/>
        <v>220</v>
      </c>
      <c r="AG207" s="105" t="str">
        <f>+VLOOKUP(I207,'Código Licitaciones'!$M$7:$M$50,1,0)</f>
        <v>2015/02</v>
      </c>
      <c r="AH207" s="105" t="str">
        <f>+VLOOKUP(J207,'Código Licitaciones'!$N$7:$N$50,1,0)</f>
        <v>BS4C</v>
      </c>
      <c r="AI207" s="105">
        <f t="shared" si="81"/>
        <v>42736</v>
      </c>
      <c r="AJ207" s="105">
        <f t="shared" si="82"/>
        <v>50040</v>
      </c>
      <c r="AK207" s="106" t="str">
        <f ca="1">+VLOOKUP(M207,'Código Barras'!$C$3:$C$1694,1,0)</f>
        <v>SIC-0960</v>
      </c>
      <c r="AL207" s="100">
        <f t="shared" si="83"/>
        <v>4862.5999999999995</v>
      </c>
      <c r="AM207" s="100">
        <f t="shared" si="84"/>
        <v>46.076999481944</v>
      </c>
      <c r="AN207" s="100">
        <f t="shared" si="85"/>
        <v>2.2450000000000001</v>
      </c>
      <c r="AO207" s="100">
        <f t="shared" si="86"/>
        <v>256.72899999999998</v>
      </c>
      <c r="AP207" s="100">
        <f t="shared" si="87"/>
        <v>22745.839</v>
      </c>
      <c r="AQ207" s="100">
        <f t="shared" si="88"/>
        <v>88.598635136661628</v>
      </c>
      <c r="AR207" s="100" t="str">
        <f>VLOOKUP(C207&amp;E207&amp;G207&amp;I207&amp;J207,'Código Licitaciones'!$I$8:$I$4158,1,0)</f>
        <v>Aela Generación S.A.CGE DistribuciónTemuco 2202015/02BS4C</v>
      </c>
    </row>
    <row r="208" spans="2:44" ht="18.75" x14ac:dyDescent="0.3">
      <c r="B208" s="94">
        <v>1739</v>
      </c>
      <c r="C208" s="107" t="s">
        <v>8199</v>
      </c>
      <c r="D208" s="107" t="s">
        <v>8200</v>
      </c>
      <c r="E208" s="107" t="s">
        <v>57</v>
      </c>
      <c r="F208" s="108" t="s">
        <v>8210</v>
      </c>
      <c r="G208" s="108" t="s">
        <v>68</v>
      </c>
      <c r="H208" s="109">
        <v>220</v>
      </c>
      <c r="I208" s="110" t="s">
        <v>282</v>
      </c>
      <c r="J208" s="110" t="s">
        <v>288</v>
      </c>
      <c r="K208" s="111">
        <v>42736</v>
      </c>
      <c r="L208" s="110">
        <v>50040</v>
      </c>
      <c r="M208" s="109" t="str">
        <f ca="1">OFFSET('Código Barras'!$C$2,MATCH(G208,'Código Barras'!D202:D1893,0),0)</f>
        <v>SIC-0171</v>
      </c>
      <c r="N208" s="109">
        <v>4823.2549329123922</v>
      </c>
      <c r="O208" s="109">
        <v>45.151003295678606</v>
      </c>
      <c r="P208" s="109">
        <v>1.2669999999999999</v>
      </c>
      <c r="Q208" s="109">
        <v>140.48699999999999</v>
      </c>
      <c r="R208" s="109">
        <v>12454.192999999999</v>
      </c>
      <c r="S208" s="109">
        <v>88.650145565070076</v>
      </c>
      <c r="T208" s="109"/>
      <c r="X208" s="92">
        <f t="shared" ca="1" si="76"/>
        <v>0</v>
      </c>
      <c r="Z208" s="100">
        <f t="shared" si="77"/>
        <v>1739</v>
      </c>
      <c r="AA208" s="105" t="str">
        <f>+VLOOKUP(C208,'Código Licitaciones'!$J$7:$J$31,1,0)</f>
        <v>Aela Generación S.A.</v>
      </c>
      <c r="AB208" s="105" t="str">
        <f t="shared" si="78"/>
        <v>76.489.426-K</v>
      </c>
      <c r="AC208" s="105" t="str">
        <f>+VLOOKUP(E208,'Código Licitaciones'!$K$7:$K$50,1,0)</f>
        <v>CGE Distribución</v>
      </c>
      <c r="AD208" s="105" t="str">
        <f t="shared" si="79"/>
        <v>99.513.400-4</v>
      </c>
      <c r="AE208" s="105" t="str">
        <f>+VLOOKUP(G208,'Código Licitaciones'!$L$7:$L$50,1,0)</f>
        <v>Hualpen 220</v>
      </c>
      <c r="AF208" s="100">
        <f t="shared" si="80"/>
        <v>220</v>
      </c>
      <c r="AG208" s="105" t="str">
        <f>+VLOOKUP(I208,'Código Licitaciones'!$M$7:$M$50,1,0)</f>
        <v>2015/02</v>
      </c>
      <c r="AH208" s="105" t="str">
        <f>+VLOOKUP(J208,'Código Licitaciones'!$N$7:$N$50,1,0)</f>
        <v>BS4C</v>
      </c>
      <c r="AI208" s="105">
        <f t="shared" si="81"/>
        <v>42736</v>
      </c>
      <c r="AJ208" s="105">
        <f t="shared" si="82"/>
        <v>50040</v>
      </c>
      <c r="AK208" s="106" t="str">
        <f ca="1">+VLOOKUP(M208,'Código Barras'!$C$3:$C$1694,1,0)</f>
        <v>SIC-0171</v>
      </c>
      <c r="AL208" s="100">
        <f t="shared" si="83"/>
        <v>4823.2549329123922</v>
      </c>
      <c r="AM208" s="100">
        <f t="shared" si="84"/>
        <v>45.151003295678606</v>
      </c>
      <c r="AN208" s="100">
        <f t="shared" si="85"/>
        <v>1.2669999999999999</v>
      </c>
      <c r="AO208" s="100">
        <f t="shared" si="86"/>
        <v>140.48699999999999</v>
      </c>
      <c r="AP208" s="100">
        <f t="shared" si="87"/>
        <v>12454.192999999999</v>
      </c>
      <c r="AQ208" s="100">
        <f t="shared" si="88"/>
        <v>88.650145565070076</v>
      </c>
      <c r="AR208" s="100" t="str">
        <f>VLOOKUP(C208&amp;E208&amp;G208&amp;I208&amp;J208,'Código Licitaciones'!$I$8:$I$4158,1,0)</f>
        <v>Aela Generación S.A.CGE DistribuciónHualpen 2202015/02BS4C</v>
      </c>
    </row>
    <row r="209" spans="2:44" ht="18.75" x14ac:dyDescent="0.3">
      <c r="B209" s="94">
        <v>1739</v>
      </c>
      <c r="C209" s="107" t="s">
        <v>8199</v>
      </c>
      <c r="D209" s="107" t="s">
        <v>8200</v>
      </c>
      <c r="E209" s="107" t="s">
        <v>57</v>
      </c>
      <c r="F209" s="108" t="s">
        <v>8210</v>
      </c>
      <c r="G209" s="108" t="s">
        <v>35</v>
      </c>
      <c r="H209" s="109">
        <v>220</v>
      </c>
      <c r="I209" s="110" t="s">
        <v>282</v>
      </c>
      <c r="J209" s="110" t="s">
        <v>288</v>
      </c>
      <c r="K209" s="111">
        <v>42736</v>
      </c>
      <c r="L209" s="110">
        <v>50040</v>
      </c>
      <c r="M209" s="109" t="str">
        <f ca="1">OFFSET('Código Barras'!$C$2,MATCH(G209,'Código Barras'!D203:D1894,0),0)</f>
        <v>SIC-0196</v>
      </c>
      <c r="N209" s="109">
        <v>4886.7984070310349</v>
      </c>
      <c r="O209" s="109">
        <v>46.804001199480915</v>
      </c>
      <c r="P209" s="109">
        <v>3.641</v>
      </c>
      <c r="Q209" s="109">
        <v>386.834</v>
      </c>
      <c r="R209" s="109">
        <v>35898.212</v>
      </c>
      <c r="S209" s="109">
        <v>92.800043429481377</v>
      </c>
      <c r="T209" s="109"/>
      <c r="X209" s="92">
        <f t="shared" ca="1" si="76"/>
        <v>0</v>
      </c>
      <c r="Z209" s="100">
        <f t="shared" si="77"/>
        <v>1739</v>
      </c>
      <c r="AA209" s="105" t="str">
        <f>+VLOOKUP(C209,'Código Licitaciones'!$J$7:$J$31,1,0)</f>
        <v>Aela Generación S.A.</v>
      </c>
      <c r="AB209" s="105" t="str">
        <f t="shared" si="78"/>
        <v>76.489.426-K</v>
      </c>
      <c r="AC209" s="105" t="str">
        <f>+VLOOKUP(E209,'Código Licitaciones'!$K$7:$K$50,1,0)</f>
        <v>CGE Distribución</v>
      </c>
      <c r="AD209" s="105" t="str">
        <f t="shared" si="79"/>
        <v>99.513.400-4</v>
      </c>
      <c r="AE209" s="105" t="str">
        <f>+VLOOKUP(G209,'Código Licitaciones'!$L$7:$L$50,1,0)</f>
        <v>Itahue 220</v>
      </c>
      <c r="AF209" s="100">
        <f t="shared" si="80"/>
        <v>220</v>
      </c>
      <c r="AG209" s="105" t="str">
        <f>+VLOOKUP(I209,'Código Licitaciones'!$M$7:$M$50,1,0)</f>
        <v>2015/02</v>
      </c>
      <c r="AH209" s="105" t="str">
        <f>+VLOOKUP(J209,'Código Licitaciones'!$N$7:$N$50,1,0)</f>
        <v>BS4C</v>
      </c>
      <c r="AI209" s="105">
        <f t="shared" si="81"/>
        <v>42736</v>
      </c>
      <c r="AJ209" s="105">
        <f t="shared" si="82"/>
        <v>50040</v>
      </c>
      <c r="AK209" s="106" t="str">
        <f ca="1">+VLOOKUP(M209,'Código Barras'!$C$3:$C$1694,1,0)</f>
        <v>SIC-0196</v>
      </c>
      <c r="AL209" s="100">
        <f t="shared" si="83"/>
        <v>4886.7984070310349</v>
      </c>
      <c r="AM209" s="100">
        <f t="shared" si="84"/>
        <v>46.804001199480915</v>
      </c>
      <c r="AN209" s="100">
        <f t="shared" si="85"/>
        <v>3.641</v>
      </c>
      <c r="AO209" s="100">
        <f t="shared" si="86"/>
        <v>386.834</v>
      </c>
      <c r="AP209" s="100">
        <f t="shared" si="87"/>
        <v>35898.212</v>
      </c>
      <c r="AQ209" s="100">
        <f t="shared" si="88"/>
        <v>92.800043429481377</v>
      </c>
      <c r="AR209" s="100" t="str">
        <f>VLOOKUP(C209&amp;E209&amp;G209&amp;I209&amp;J209,'Código Licitaciones'!$I$8:$I$4158,1,0)</f>
        <v>Aela Generación S.A.CGE DistribuciónItahue 2202015/02BS4C</v>
      </c>
    </row>
    <row r="210" spans="2:44" ht="18.75" x14ac:dyDescent="0.3">
      <c r="B210" s="94">
        <v>1739</v>
      </c>
      <c r="C210" s="107" t="s">
        <v>8199</v>
      </c>
      <c r="D210" s="107" t="s">
        <v>8200</v>
      </c>
      <c r="E210" s="107" t="s">
        <v>57</v>
      </c>
      <c r="F210" s="108" t="s">
        <v>8210</v>
      </c>
      <c r="G210" s="108" t="s">
        <v>80</v>
      </c>
      <c r="H210" s="109">
        <v>220</v>
      </c>
      <c r="I210" s="110" t="s">
        <v>282</v>
      </c>
      <c r="J210" s="110" t="s">
        <v>288</v>
      </c>
      <c r="K210" s="111">
        <v>42736</v>
      </c>
      <c r="L210" s="110">
        <v>50040</v>
      </c>
      <c r="M210" s="109" t="str">
        <f ca="1">OFFSET('Código Barras'!$C$2,MATCH(G210,'Código Barras'!D204:D1895,0),0)</f>
        <v>SIC-0678</v>
      </c>
      <c r="N210" s="109">
        <v>5121.3600000000006</v>
      </c>
      <c r="O210" s="109">
        <v>49.683016332437468</v>
      </c>
      <c r="P210" s="109">
        <v>0.17499999999999999</v>
      </c>
      <c r="Q210" s="109">
        <v>19.347999999999999</v>
      </c>
      <c r="R210" s="109">
        <v>1857.5050000000001</v>
      </c>
      <c r="S210" s="109">
        <v>96.005013438081463</v>
      </c>
      <c r="T210" s="109"/>
      <c r="X210" s="92">
        <f t="shared" ca="1" si="76"/>
        <v>0</v>
      </c>
      <c r="Z210" s="100">
        <f t="shared" si="77"/>
        <v>1739</v>
      </c>
      <c r="AA210" s="105" t="str">
        <f>+VLOOKUP(C210,'Código Licitaciones'!$J$7:$J$31,1,0)</f>
        <v>Aela Generación S.A.</v>
      </c>
      <c r="AB210" s="105" t="str">
        <f t="shared" si="78"/>
        <v>76.489.426-K</v>
      </c>
      <c r="AC210" s="105" t="str">
        <f>+VLOOKUP(E210,'Código Licitaciones'!$K$7:$K$50,1,0)</f>
        <v>CGE Distribución</v>
      </c>
      <c r="AD210" s="105" t="str">
        <f t="shared" si="79"/>
        <v>99.513.400-4</v>
      </c>
      <c r="AE210" s="105" t="str">
        <f>+VLOOKUP(G210,'Código Licitaciones'!$L$7:$L$50,1,0)</f>
        <v>Rapel 220</v>
      </c>
      <c r="AF210" s="100">
        <f t="shared" si="80"/>
        <v>220</v>
      </c>
      <c r="AG210" s="105" t="str">
        <f>+VLOOKUP(I210,'Código Licitaciones'!$M$7:$M$50,1,0)</f>
        <v>2015/02</v>
      </c>
      <c r="AH210" s="105" t="str">
        <f>+VLOOKUP(J210,'Código Licitaciones'!$N$7:$N$50,1,0)</f>
        <v>BS4C</v>
      </c>
      <c r="AI210" s="105">
        <f t="shared" si="81"/>
        <v>42736</v>
      </c>
      <c r="AJ210" s="105">
        <f t="shared" si="82"/>
        <v>50040</v>
      </c>
      <c r="AK210" s="106" t="str">
        <f ca="1">+VLOOKUP(M210,'Código Barras'!$C$3:$C$1694,1,0)</f>
        <v>SIC-0678</v>
      </c>
      <c r="AL210" s="100">
        <f t="shared" si="83"/>
        <v>5121.3600000000006</v>
      </c>
      <c r="AM210" s="100">
        <f t="shared" si="84"/>
        <v>49.683016332437468</v>
      </c>
      <c r="AN210" s="100">
        <f t="shared" si="85"/>
        <v>0.17499999999999999</v>
      </c>
      <c r="AO210" s="100">
        <f t="shared" si="86"/>
        <v>19.347999999999999</v>
      </c>
      <c r="AP210" s="100">
        <f t="shared" si="87"/>
        <v>1857.5050000000001</v>
      </c>
      <c r="AQ210" s="100">
        <f t="shared" si="88"/>
        <v>96.005013438081463</v>
      </c>
      <c r="AR210" s="100" t="str">
        <f>VLOOKUP(C210&amp;E210&amp;G210&amp;I210&amp;J210,'Código Licitaciones'!$I$8:$I$4158,1,0)</f>
        <v>Aela Generación S.A.CGE DistribuciónRapel 2202015/02BS4C</v>
      </c>
    </row>
    <row r="211" spans="2:44" ht="18.75" x14ac:dyDescent="0.3">
      <c r="B211" s="94">
        <v>1739</v>
      </c>
      <c r="C211" s="107" t="s">
        <v>8199</v>
      </c>
      <c r="D211" s="107" t="s">
        <v>8200</v>
      </c>
      <c r="E211" s="107" t="s">
        <v>57</v>
      </c>
      <c r="F211" s="108" t="s">
        <v>8210</v>
      </c>
      <c r="G211" s="108" t="s">
        <v>2472</v>
      </c>
      <c r="H211" s="109">
        <v>220</v>
      </c>
      <c r="I211" s="110" t="s">
        <v>282</v>
      </c>
      <c r="J211" s="110" t="s">
        <v>288</v>
      </c>
      <c r="K211" s="111">
        <v>42736</v>
      </c>
      <c r="L211" s="110">
        <v>50040</v>
      </c>
      <c r="M211" s="109" t="str">
        <f ca="1">OFFSET('Código Barras'!$C$2,MATCH(G211,'Código Barras'!D205:D1896,0),0)</f>
        <v>SIC-0373</v>
      </c>
      <c r="N211" s="109">
        <v>5062.5827338129493</v>
      </c>
      <c r="O211" s="109">
        <v>47.406024024382951</v>
      </c>
      <c r="P211" s="109">
        <v>0.13900000000000001</v>
      </c>
      <c r="Q211" s="109">
        <v>16.733000000000001</v>
      </c>
      <c r="R211" s="109">
        <v>1496.944</v>
      </c>
      <c r="S211" s="109">
        <v>89.46058686428016</v>
      </c>
      <c r="T211" s="109"/>
      <c r="X211" s="92">
        <f t="shared" ca="1" si="76"/>
        <v>2</v>
      </c>
      <c r="Z211" s="100">
        <f t="shared" si="77"/>
        <v>1739</v>
      </c>
      <c r="AA211" s="105" t="str">
        <f>+VLOOKUP(C211,'Código Licitaciones'!$J$7:$J$31,1,0)</f>
        <v>Aela Generación S.A.</v>
      </c>
      <c r="AB211" s="105" t="str">
        <f t="shared" si="78"/>
        <v>76.489.426-K</v>
      </c>
      <c r="AC211" s="105" t="str">
        <f>+VLOOKUP(E211,'Código Licitaciones'!$K$7:$K$50,1,0)</f>
        <v>CGE Distribución</v>
      </c>
      <c r="AD211" s="105" t="str">
        <f t="shared" si="79"/>
        <v>99.513.400-4</v>
      </c>
      <c r="AE211" s="105" t="e">
        <f>+VLOOKUP(G211,'Código Licitaciones'!$L$7:$L$50,1,0)</f>
        <v>#N/A</v>
      </c>
      <c r="AF211" s="100">
        <f t="shared" si="80"/>
        <v>220</v>
      </c>
      <c r="AG211" s="105" t="str">
        <f>+VLOOKUP(I211,'Código Licitaciones'!$M$7:$M$50,1,0)</f>
        <v>2015/02</v>
      </c>
      <c r="AH211" s="105" t="str">
        <f>+VLOOKUP(J211,'Código Licitaciones'!$N$7:$N$50,1,0)</f>
        <v>BS4C</v>
      </c>
      <c r="AI211" s="105">
        <f t="shared" si="81"/>
        <v>42736</v>
      </c>
      <c r="AJ211" s="105">
        <f t="shared" si="82"/>
        <v>50040</v>
      </c>
      <c r="AK211" s="106" t="str">
        <f ca="1">+VLOOKUP(M211,'Código Barras'!$C$3:$C$1694,1,0)</f>
        <v>SIC-0373</v>
      </c>
      <c r="AL211" s="100">
        <f t="shared" si="83"/>
        <v>5062.5827338129493</v>
      </c>
      <c r="AM211" s="100">
        <f t="shared" si="84"/>
        <v>47.406024024382951</v>
      </c>
      <c r="AN211" s="100">
        <f t="shared" si="85"/>
        <v>0.13900000000000001</v>
      </c>
      <c r="AO211" s="100">
        <f t="shared" si="86"/>
        <v>16.733000000000001</v>
      </c>
      <c r="AP211" s="100">
        <f t="shared" si="87"/>
        <v>1496.944</v>
      </c>
      <c r="AQ211" s="100">
        <f t="shared" si="88"/>
        <v>89.46058686428016</v>
      </c>
      <c r="AR211" s="100" t="e">
        <f>VLOOKUP(C211&amp;E211&amp;G211&amp;I211&amp;J211,'Código Licitaciones'!$I$8:$I$4158,1,0)</f>
        <v>#N/A</v>
      </c>
    </row>
    <row r="212" spans="2:44" ht="18.75" x14ac:dyDescent="0.3">
      <c r="B212" s="94">
        <v>1739</v>
      </c>
      <c r="C212" s="107" t="s">
        <v>8199</v>
      </c>
      <c r="D212" s="107" t="s">
        <v>8200</v>
      </c>
      <c r="E212" s="107" t="s">
        <v>57</v>
      </c>
      <c r="F212" s="108" t="s">
        <v>8210</v>
      </c>
      <c r="G212" s="108" t="s">
        <v>1616</v>
      </c>
      <c r="H212" s="109">
        <v>220</v>
      </c>
      <c r="I212" s="110" t="s">
        <v>282</v>
      </c>
      <c r="J212" s="110" t="s">
        <v>288</v>
      </c>
      <c r="K212" s="111">
        <v>42736</v>
      </c>
      <c r="L212" s="110">
        <v>50040</v>
      </c>
      <c r="M212" s="109" t="str">
        <f ca="1">OFFSET('Código Barras'!$C$2,MATCH(G212,'Código Barras'!D206:D1897,0),0)</f>
        <v>SING-0407</v>
      </c>
      <c r="N212" s="109">
        <v>4777.0912017167375</v>
      </c>
      <c r="O212" s="109">
        <v>45.239999620343866</v>
      </c>
      <c r="P212" s="109">
        <v>1.8640000000000001</v>
      </c>
      <c r="Q212" s="109">
        <v>210.71700000000001</v>
      </c>
      <c r="R212" s="109">
        <v>18437.334999999999</v>
      </c>
      <c r="S212" s="109">
        <v>87.498089855113719</v>
      </c>
      <c r="T212" s="109"/>
      <c r="X212" s="92">
        <f t="shared" ca="1" si="76"/>
        <v>2</v>
      </c>
      <c r="Z212" s="100">
        <f t="shared" si="77"/>
        <v>1739</v>
      </c>
      <c r="AA212" s="105" t="str">
        <f>+VLOOKUP(C212,'Código Licitaciones'!$J$7:$J$31,1,0)</f>
        <v>Aela Generación S.A.</v>
      </c>
      <c r="AB212" s="105" t="str">
        <f t="shared" si="78"/>
        <v>76.489.426-K</v>
      </c>
      <c r="AC212" s="105" t="str">
        <f>+VLOOKUP(E212,'Código Licitaciones'!$K$7:$K$50,1,0)</f>
        <v>CGE Distribución</v>
      </c>
      <c r="AD212" s="105" t="str">
        <f t="shared" si="79"/>
        <v>99.513.400-4</v>
      </c>
      <c r="AE212" s="105" t="e">
        <f>+VLOOKUP(G212,'Código Licitaciones'!$L$7:$L$50,1,0)</f>
        <v>#N/A</v>
      </c>
      <c r="AF212" s="100">
        <f t="shared" si="80"/>
        <v>220</v>
      </c>
      <c r="AG212" s="105" t="str">
        <f>+VLOOKUP(I212,'Código Licitaciones'!$M$7:$M$50,1,0)</f>
        <v>2015/02</v>
      </c>
      <c r="AH212" s="105" t="str">
        <f>+VLOOKUP(J212,'Código Licitaciones'!$N$7:$N$50,1,0)</f>
        <v>BS4C</v>
      </c>
      <c r="AI212" s="105">
        <f t="shared" si="81"/>
        <v>42736</v>
      </c>
      <c r="AJ212" s="105">
        <f t="shared" si="82"/>
        <v>50040</v>
      </c>
      <c r="AK212" s="106" t="str">
        <f ca="1">+VLOOKUP(M212,'Código Barras'!$C$3:$C$1694,1,0)</f>
        <v>SING-0407</v>
      </c>
      <c r="AL212" s="100">
        <f t="shared" si="83"/>
        <v>4777.0912017167375</v>
      </c>
      <c r="AM212" s="100">
        <f t="shared" si="84"/>
        <v>45.239999620343866</v>
      </c>
      <c r="AN212" s="100">
        <f t="shared" si="85"/>
        <v>1.8640000000000001</v>
      </c>
      <c r="AO212" s="100">
        <f t="shared" si="86"/>
        <v>210.71700000000001</v>
      </c>
      <c r="AP212" s="100">
        <f t="shared" si="87"/>
        <v>18437.334999999999</v>
      </c>
      <c r="AQ212" s="100">
        <f t="shared" si="88"/>
        <v>87.498089855113719</v>
      </c>
      <c r="AR212" s="100" t="e">
        <f>VLOOKUP(C212&amp;E212&amp;G212&amp;I212&amp;J212,'Código Licitaciones'!$I$8:$I$4158,1,0)</f>
        <v>#N/A</v>
      </c>
    </row>
    <row r="213" spans="2:44" ht="18.75" x14ac:dyDescent="0.3">
      <c r="B213" s="94">
        <v>1739</v>
      </c>
      <c r="C213" s="107" t="s">
        <v>8199</v>
      </c>
      <c r="D213" s="107" t="s">
        <v>8200</v>
      </c>
      <c r="E213" s="107" t="s">
        <v>57</v>
      </c>
      <c r="F213" s="108" t="s">
        <v>8210</v>
      </c>
      <c r="G213" s="108" t="s">
        <v>73</v>
      </c>
      <c r="H213" s="109">
        <v>220</v>
      </c>
      <c r="I213" s="110" t="s">
        <v>282</v>
      </c>
      <c r="J213" s="110" t="s">
        <v>288</v>
      </c>
      <c r="K213" s="111">
        <v>42736</v>
      </c>
      <c r="L213" s="110">
        <v>50040</v>
      </c>
      <c r="M213" s="109" t="str">
        <f ca="1">OFFSET('Código Barras'!$C$2,MATCH(G213,'Código Barras'!D207:D1898,0),0)</f>
        <v>SING-0442</v>
      </c>
      <c r="N213" s="109">
        <v>5164.333333333333</v>
      </c>
      <c r="O213" s="109">
        <v>48.541237113402069</v>
      </c>
      <c r="P213" s="109">
        <v>6.0000000000000001E-3</v>
      </c>
      <c r="Q213" s="109">
        <v>0.58199999999999996</v>
      </c>
      <c r="R213" s="109">
        <v>59.236999999999995</v>
      </c>
      <c r="S213" s="109">
        <v>101.78178694158075</v>
      </c>
      <c r="T213" s="109"/>
      <c r="X213" s="92">
        <f t="shared" ca="1" si="76"/>
        <v>0</v>
      </c>
      <c r="Z213" s="100">
        <f t="shared" si="77"/>
        <v>1739</v>
      </c>
      <c r="AA213" s="105" t="str">
        <f>+VLOOKUP(C213,'Código Licitaciones'!$J$7:$J$31,1,0)</f>
        <v>Aela Generación S.A.</v>
      </c>
      <c r="AB213" s="105" t="str">
        <f t="shared" si="78"/>
        <v>76.489.426-K</v>
      </c>
      <c r="AC213" s="105" t="str">
        <f>+VLOOKUP(E213,'Código Licitaciones'!$K$7:$K$50,1,0)</f>
        <v>CGE Distribución</v>
      </c>
      <c r="AD213" s="105" t="str">
        <f t="shared" si="79"/>
        <v>99.513.400-4</v>
      </c>
      <c r="AE213" s="105" t="str">
        <f>+VLOOKUP(G213,'Código Licitaciones'!$L$7:$L$50,1,0)</f>
        <v>Chena 220</v>
      </c>
      <c r="AF213" s="100">
        <f t="shared" si="80"/>
        <v>220</v>
      </c>
      <c r="AG213" s="105" t="str">
        <f>+VLOOKUP(I213,'Código Licitaciones'!$M$7:$M$50,1,0)</f>
        <v>2015/02</v>
      </c>
      <c r="AH213" s="105" t="str">
        <f>+VLOOKUP(J213,'Código Licitaciones'!$N$7:$N$50,1,0)</f>
        <v>BS4C</v>
      </c>
      <c r="AI213" s="105">
        <f t="shared" si="81"/>
        <v>42736</v>
      </c>
      <c r="AJ213" s="105">
        <f t="shared" si="82"/>
        <v>50040</v>
      </c>
      <c r="AK213" s="106" t="str">
        <f ca="1">+VLOOKUP(M213,'Código Barras'!$C$3:$C$1694,1,0)</f>
        <v>SING-0442</v>
      </c>
      <c r="AL213" s="100">
        <f t="shared" si="83"/>
        <v>5164.333333333333</v>
      </c>
      <c r="AM213" s="100">
        <f t="shared" si="84"/>
        <v>48.541237113402069</v>
      </c>
      <c r="AN213" s="100">
        <f t="shared" si="85"/>
        <v>6.0000000000000001E-3</v>
      </c>
      <c r="AO213" s="100">
        <f t="shared" si="86"/>
        <v>0.58199999999999996</v>
      </c>
      <c r="AP213" s="100">
        <f t="shared" si="87"/>
        <v>59.236999999999995</v>
      </c>
      <c r="AQ213" s="100">
        <f t="shared" si="88"/>
        <v>101.78178694158075</v>
      </c>
      <c r="AR213" s="100" t="str">
        <f>VLOOKUP(C213&amp;E213&amp;G213&amp;I213&amp;J213,'Código Licitaciones'!$I$8:$I$4158,1,0)</f>
        <v>Aela Generación S.A.CGE DistribuciónChena 2202015/02BS4C</v>
      </c>
    </row>
    <row r="214" spans="2:44" ht="18.75" x14ac:dyDescent="0.3">
      <c r="B214" s="94">
        <v>1739</v>
      </c>
      <c r="C214" s="107" t="s">
        <v>8199</v>
      </c>
      <c r="D214" s="107" t="s">
        <v>8200</v>
      </c>
      <c r="E214" s="107" t="s">
        <v>57</v>
      </c>
      <c r="F214" s="108" t="s">
        <v>8210</v>
      </c>
      <c r="G214" s="108" t="s">
        <v>244</v>
      </c>
      <c r="H214" s="109">
        <v>220</v>
      </c>
      <c r="I214" s="110" t="s">
        <v>282</v>
      </c>
      <c r="J214" s="110" t="s">
        <v>288</v>
      </c>
      <c r="K214" s="111">
        <v>42736</v>
      </c>
      <c r="L214" s="110">
        <v>50040</v>
      </c>
      <c r="M214" s="109" t="str">
        <f ca="1">OFFSET('Código Barras'!$C$2,MATCH(G214,'Código Barras'!D208:D1899,0),0)</f>
        <v>SIC-0418</v>
      </c>
      <c r="N214" s="109">
        <v>5192.2064220183493</v>
      </c>
      <c r="O214" s="109">
        <v>49.429016836416551</v>
      </c>
      <c r="P214" s="109">
        <v>0.218</v>
      </c>
      <c r="Q214" s="109">
        <v>24.055</v>
      </c>
      <c r="R214" s="109">
        <v>2320.9160000000002</v>
      </c>
      <c r="S214" s="109">
        <v>96.483724797339434</v>
      </c>
      <c r="T214" s="109"/>
      <c r="X214" s="92">
        <f t="shared" ca="1" si="76"/>
        <v>0</v>
      </c>
      <c r="Z214" s="100">
        <f t="shared" si="77"/>
        <v>1739</v>
      </c>
      <c r="AA214" s="105" t="str">
        <f>+VLOOKUP(C214,'Código Licitaciones'!$J$7:$J$31,1,0)</f>
        <v>Aela Generación S.A.</v>
      </c>
      <c r="AB214" s="105" t="str">
        <f t="shared" si="78"/>
        <v>76.489.426-K</v>
      </c>
      <c r="AC214" s="105" t="str">
        <f>+VLOOKUP(E214,'Código Licitaciones'!$K$7:$K$50,1,0)</f>
        <v>CGE Distribución</v>
      </c>
      <c r="AD214" s="105" t="str">
        <f t="shared" si="79"/>
        <v>99.513.400-4</v>
      </c>
      <c r="AE214" s="105" t="str">
        <f>+VLOOKUP(G214,'Código Licitaciones'!$L$7:$L$50,1,0)</f>
        <v>Melipilla 220</v>
      </c>
      <c r="AF214" s="100">
        <f t="shared" si="80"/>
        <v>220</v>
      </c>
      <c r="AG214" s="105" t="str">
        <f>+VLOOKUP(I214,'Código Licitaciones'!$M$7:$M$50,1,0)</f>
        <v>2015/02</v>
      </c>
      <c r="AH214" s="105" t="str">
        <f>+VLOOKUP(J214,'Código Licitaciones'!$N$7:$N$50,1,0)</f>
        <v>BS4C</v>
      </c>
      <c r="AI214" s="105">
        <f t="shared" si="81"/>
        <v>42736</v>
      </c>
      <c r="AJ214" s="105">
        <f t="shared" si="82"/>
        <v>50040</v>
      </c>
      <c r="AK214" s="106" t="str">
        <f ca="1">+VLOOKUP(M214,'Código Barras'!$C$3:$C$1694,1,0)</f>
        <v>SIC-0418</v>
      </c>
      <c r="AL214" s="100">
        <f t="shared" si="83"/>
        <v>5192.2064220183493</v>
      </c>
      <c r="AM214" s="100">
        <f t="shared" si="84"/>
        <v>49.429016836416551</v>
      </c>
      <c r="AN214" s="100">
        <f t="shared" si="85"/>
        <v>0.218</v>
      </c>
      <c r="AO214" s="100">
        <f t="shared" si="86"/>
        <v>24.055</v>
      </c>
      <c r="AP214" s="100">
        <f t="shared" si="87"/>
        <v>2320.9160000000002</v>
      </c>
      <c r="AQ214" s="100">
        <f t="shared" si="88"/>
        <v>96.483724797339434</v>
      </c>
      <c r="AR214" s="100" t="str">
        <f>VLOOKUP(C214&amp;E214&amp;G214&amp;I214&amp;J214,'Código Licitaciones'!$I$8:$I$4158,1,0)</f>
        <v>Aela Generación S.A.CGE DistribuciónMelipilla 2202015/02BS4C</v>
      </c>
    </row>
    <row r="215" spans="2:44" ht="18.75" x14ac:dyDescent="0.3">
      <c r="B215" s="94">
        <v>1739</v>
      </c>
      <c r="C215" s="107" t="s">
        <v>8199</v>
      </c>
      <c r="D215" s="107" t="s">
        <v>8200</v>
      </c>
      <c r="E215" s="107" t="s">
        <v>57</v>
      </c>
      <c r="F215" s="108" t="s">
        <v>8210</v>
      </c>
      <c r="G215" s="108" t="s">
        <v>69</v>
      </c>
      <c r="H215" s="109">
        <v>220</v>
      </c>
      <c r="I215" s="110" t="s">
        <v>282</v>
      </c>
      <c r="J215" s="110" t="s">
        <v>288</v>
      </c>
      <c r="K215" s="111">
        <v>42736</v>
      </c>
      <c r="L215" s="110">
        <v>50040</v>
      </c>
      <c r="M215" s="109" t="str">
        <f ca="1">OFFSET('Código Barras'!$C$2,MATCH(G215,'Código Barras'!D209:D1900,0),0)</f>
        <v>SIC-0234</v>
      </c>
      <c r="N215" s="109">
        <v>4825.9104674127721</v>
      </c>
      <c r="O215" s="109">
        <v>44.732997496019081</v>
      </c>
      <c r="P215" s="109">
        <v>1.5189999999999999</v>
      </c>
      <c r="Q215" s="109">
        <v>168.93100000000001</v>
      </c>
      <c r="R215" s="109">
        <v>14887.348</v>
      </c>
      <c r="S215" s="109">
        <v>88.126797331454853</v>
      </c>
      <c r="T215" s="109"/>
      <c r="X215" s="92">
        <f t="shared" ca="1" si="76"/>
        <v>0</v>
      </c>
      <c r="Z215" s="100">
        <f t="shared" si="77"/>
        <v>1739</v>
      </c>
      <c r="AA215" s="105" t="str">
        <f>+VLOOKUP(C215,'Código Licitaciones'!$J$7:$J$31,1,0)</f>
        <v>Aela Generación S.A.</v>
      </c>
      <c r="AB215" s="105" t="str">
        <f t="shared" si="78"/>
        <v>76.489.426-K</v>
      </c>
      <c r="AC215" s="105" t="str">
        <f>+VLOOKUP(E215,'Código Licitaciones'!$K$7:$K$50,1,0)</f>
        <v>CGE Distribución</v>
      </c>
      <c r="AD215" s="105" t="str">
        <f t="shared" si="79"/>
        <v>99.513.400-4</v>
      </c>
      <c r="AE215" s="105" t="str">
        <f>+VLOOKUP(G215,'Código Licitaciones'!$L$7:$L$50,1,0)</f>
        <v>Lagunillas 220</v>
      </c>
      <c r="AF215" s="100">
        <f t="shared" si="80"/>
        <v>220</v>
      </c>
      <c r="AG215" s="105" t="str">
        <f>+VLOOKUP(I215,'Código Licitaciones'!$M$7:$M$50,1,0)</f>
        <v>2015/02</v>
      </c>
      <c r="AH215" s="105" t="str">
        <f>+VLOOKUP(J215,'Código Licitaciones'!$N$7:$N$50,1,0)</f>
        <v>BS4C</v>
      </c>
      <c r="AI215" s="105">
        <f t="shared" si="81"/>
        <v>42736</v>
      </c>
      <c r="AJ215" s="105">
        <f t="shared" si="82"/>
        <v>50040</v>
      </c>
      <c r="AK215" s="106" t="str">
        <f ca="1">+VLOOKUP(M215,'Código Barras'!$C$3:$C$1694,1,0)</f>
        <v>SIC-0234</v>
      </c>
      <c r="AL215" s="100">
        <f t="shared" si="83"/>
        <v>4825.9104674127721</v>
      </c>
      <c r="AM215" s="100">
        <f t="shared" si="84"/>
        <v>44.732997496019081</v>
      </c>
      <c r="AN215" s="100">
        <f t="shared" si="85"/>
        <v>1.5189999999999999</v>
      </c>
      <c r="AO215" s="100">
        <f t="shared" si="86"/>
        <v>168.93100000000001</v>
      </c>
      <c r="AP215" s="100">
        <f t="shared" si="87"/>
        <v>14887.348</v>
      </c>
      <c r="AQ215" s="100">
        <f t="shared" si="88"/>
        <v>88.126797331454853</v>
      </c>
      <c r="AR215" s="100" t="str">
        <f>VLOOKUP(C215&amp;E215&amp;G215&amp;I215&amp;J215,'Código Licitaciones'!$I$8:$I$4158,1,0)</f>
        <v>Aela Generación S.A.CGE DistribuciónLagunillas 2202015/02BS4C</v>
      </c>
    </row>
    <row r="216" spans="2:44" ht="18.75" x14ac:dyDescent="0.3">
      <c r="B216" s="94">
        <v>1739</v>
      </c>
      <c r="C216" s="107" t="s">
        <v>8199</v>
      </c>
      <c r="D216" s="107" t="s">
        <v>8200</v>
      </c>
      <c r="E216" s="107" t="s">
        <v>57</v>
      </c>
      <c r="F216" s="108" t="s">
        <v>8210</v>
      </c>
      <c r="G216" s="108" t="s">
        <v>25</v>
      </c>
      <c r="H216" s="109">
        <v>220</v>
      </c>
      <c r="I216" s="110" t="s">
        <v>282</v>
      </c>
      <c r="J216" s="110" t="s">
        <v>288</v>
      </c>
      <c r="K216" s="111">
        <v>42736</v>
      </c>
      <c r="L216" s="110">
        <v>50040</v>
      </c>
      <c r="M216" s="109" t="str">
        <f ca="1">OFFSET('Código Barras'!$C$2,MATCH(G216,'Código Barras'!D210:D1901,0),0)</f>
        <v>SING-0297</v>
      </c>
      <c r="N216" s="109">
        <v>5078.8766659137118</v>
      </c>
      <c r="O216" s="109">
        <v>47.914998938948393</v>
      </c>
      <c r="P216" s="109">
        <v>4.4269999999999996</v>
      </c>
      <c r="Q216" s="109">
        <v>461.80599999999998</v>
      </c>
      <c r="R216" s="109">
        <v>44611.620999999999</v>
      </c>
      <c r="S216" s="109">
        <v>96.602514908857827</v>
      </c>
      <c r="T216" s="109"/>
      <c r="X216" s="92">
        <f t="shared" ca="1" si="76"/>
        <v>0</v>
      </c>
      <c r="Z216" s="100">
        <f t="shared" si="77"/>
        <v>1739</v>
      </c>
      <c r="AA216" s="105" t="str">
        <f>+VLOOKUP(C216,'Código Licitaciones'!$J$7:$J$31,1,0)</f>
        <v>Aela Generación S.A.</v>
      </c>
      <c r="AB216" s="105" t="str">
        <f t="shared" si="78"/>
        <v>76.489.426-K</v>
      </c>
      <c r="AC216" s="105" t="str">
        <f>+VLOOKUP(E216,'Código Licitaciones'!$K$7:$K$50,1,0)</f>
        <v>CGE Distribución</v>
      </c>
      <c r="AD216" s="105" t="str">
        <f t="shared" si="79"/>
        <v>99.513.400-4</v>
      </c>
      <c r="AE216" s="105" t="str">
        <f>+VLOOKUP(G216,'Código Licitaciones'!$L$7:$L$50,1,0)</f>
        <v>Alto Jahuel 220</v>
      </c>
      <c r="AF216" s="100">
        <f t="shared" si="80"/>
        <v>220</v>
      </c>
      <c r="AG216" s="105" t="str">
        <f>+VLOOKUP(I216,'Código Licitaciones'!$M$7:$M$50,1,0)</f>
        <v>2015/02</v>
      </c>
      <c r="AH216" s="105" t="str">
        <f>+VLOOKUP(J216,'Código Licitaciones'!$N$7:$N$50,1,0)</f>
        <v>BS4C</v>
      </c>
      <c r="AI216" s="105">
        <f t="shared" si="81"/>
        <v>42736</v>
      </c>
      <c r="AJ216" s="105">
        <f t="shared" si="82"/>
        <v>50040</v>
      </c>
      <c r="AK216" s="106" t="str">
        <f ca="1">+VLOOKUP(M216,'Código Barras'!$C$3:$C$1694,1,0)</f>
        <v>SING-0297</v>
      </c>
      <c r="AL216" s="100">
        <f t="shared" si="83"/>
        <v>5078.8766659137118</v>
      </c>
      <c r="AM216" s="100">
        <f t="shared" si="84"/>
        <v>47.914998938948393</v>
      </c>
      <c r="AN216" s="100">
        <f t="shared" si="85"/>
        <v>4.4269999999999996</v>
      </c>
      <c r="AO216" s="100">
        <f t="shared" si="86"/>
        <v>461.80599999999998</v>
      </c>
      <c r="AP216" s="100">
        <f t="shared" si="87"/>
        <v>44611.620999999999</v>
      </c>
      <c r="AQ216" s="100">
        <f t="shared" si="88"/>
        <v>96.602514908857827</v>
      </c>
      <c r="AR216" s="100" t="str">
        <f>VLOOKUP(C216&amp;E216&amp;G216&amp;I216&amp;J216,'Código Licitaciones'!$I$8:$I$4158,1,0)</f>
        <v>Aela Generación S.A.CGE DistribuciónAlto Jahuel 2202015/02BS4C</v>
      </c>
    </row>
    <row r="217" spans="2:44" ht="18.75" x14ac:dyDescent="0.3">
      <c r="B217" s="94">
        <v>1739</v>
      </c>
      <c r="C217" s="107" t="s">
        <v>8199</v>
      </c>
      <c r="D217" s="107" t="s">
        <v>8200</v>
      </c>
      <c r="E217" s="107" t="s">
        <v>57</v>
      </c>
      <c r="F217" s="108" t="s">
        <v>8210</v>
      </c>
      <c r="G217" s="108" t="s">
        <v>28</v>
      </c>
      <c r="H217" s="109">
        <v>220</v>
      </c>
      <c r="I217" s="110" t="s">
        <v>282</v>
      </c>
      <c r="J217" s="110" t="s">
        <v>288</v>
      </c>
      <c r="K217" s="111">
        <v>42736</v>
      </c>
      <c r="L217" s="110">
        <v>50040</v>
      </c>
      <c r="M217" s="109" t="str">
        <f ca="1">OFFSET('Código Barras'!$C$2,MATCH(G217,'Código Barras'!D211:D1902,0),0)</f>
        <v>SING-0419</v>
      </c>
      <c r="N217" s="109">
        <v>5213.7477713686421</v>
      </c>
      <c r="O217" s="109">
        <v>49.294000656318055</v>
      </c>
      <c r="P217" s="109">
        <v>1.907</v>
      </c>
      <c r="Q217" s="109">
        <v>201.12200000000001</v>
      </c>
      <c r="R217" s="109">
        <v>19856.724999999999</v>
      </c>
      <c r="S217" s="109">
        <v>98.72975109634946</v>
      </c>
      <c r="T217" s="109"/>
      <c r="X217" s="92">
        <f t="shared" ca="1" si="76"/>
        <v>0</v>
      </c>
      <c r="Z217" s="100">
        <f t="shared" si="77"/>
        <v>1739</v>
      </c>
      <c r="AA217" s="105" t="str">
        <f>+VLOOKUP(C217,'Código Licitaciones'!$J$7:$J$31,1,0)</f>
        <v>Aela Generación S.A.</v>
      </c>
      <c r="AB217" s="105" t="str">
        <f t="shared" si="78"/>
        <v>76.489.426-K</v>
      </c>
      <c r="AC217" s="105" t="str">
        <f>+VLOOKUP(E217,'Código Licitaciones'!$K$7:$K$50,1,0)</f>
        <v>CGE Distribución</v>
      </c>
      <c r="AD217" s="105" t="str">
        <f t="shared" si="79"/>
        <v>99.513.400-4</v>
      </c>
      <c r="AE217" s="105" t="str">
        <f>+VLOOKUP(G217,'Código Licitaciones'!$L$7:$L$50,1,0)</f>
        <v>Cerro Navia 220</v>
      </c>
      <c r="AF217" s="100">
        <f t="shared" si="80"/>
        <v>220</v>
      </c>
      <c r="AG217" s="105" t="str">
        <f>+VLOOKUP(I217,'Código Licitaciones'!$M$7:$M$50,1,0)</f>
        <v>2015/02</v>
      </c>
      <c r="AH217" s="105" t="str">
        <f>+VLOOKUP(J217,'Código Licitaciones'!$N$7:$N$50,1,0)</f>
        <v>BS4C</v>
      </c>
      <c r="AI217" s="105">
        <f t="shared" si="81"/>
        <v>42736</v>
      </c>
      <c r="AJ217" s="105">
        <f t="shared" si="82"/>
        <v>50040</v>
      </c>
      <c r="AK217" s="106" t="str">
        <f ca="1">+VLOOKUP(M217,'Código Barras'!$C$3:$C$1694,1,0)</f>
        <v>SING-0419</v>
      </c>
      <c r="AL217" s="100">
        <f t="shared" si="83"/>
        <v>5213.7477713686421</v>
      </c>
      <c r="AM217" s="100">
        <f t="shared" si="84"/>
        <v>49.294000656318055</v>
      </c>
      <c r="AN217" s="100">
        <f t="shared" si="85"/>
        <v>1.907</v>
      </c>
      <c r="AO217" s="100">
        <f t="shared" si="86"/>
        <v>201.12200000000001</v>
      </c>
      <c r="AP217" s="100">
        <f t="shared" si="87"/>
        <v>19856.724999999999</v>
      </c>
      <c r="AQ217" s="100">
        <f t="shared" si="88"/>
        <v>98.72975109634946</v>
      </c>
      <c r="AR217" s="100" t="str">
        <f>VLOOKUP(C217&amp;E217&amp;G217&amp;I217&amp;J217,'Código Licitaciones'!$I$8:$I$4158,1,0)</f>
        <v>Aela Generación S.A.CGE DistribuciónCerro Navia 2202015/02BS4C</v>
      </c>
    </row>
    <row r="218" spans="2:44" ht="18.75" x14ac:dyDescent="0.3">
      <c r="B218" s="94">
        <v>1739</v>
      </c>
      <c r="C218" s="107" t="s">
        <v>8199</v>
      </c>
      <c r="D218" s="107" t="s">
        <v>8200</v>
      </c>
      <c r="E218" s="107" t="s">
        <v>57</v>
      </c>
      <c r="F218" s="108" t="s">
        <v>8210</v>
      </c>
      <c r="G218" s="108" t="s">
        <v>46</v>
      </c>
      <c r="H218" s="109">
        <v>220</v>
      </c>
      <c r="I218" s="110" t="s">
        <v>282</v>
      </c>
      <c r="J218" s="110" t="s">
        <v>288</v>
      </c>
      <c r="K218" s="111">
        <v>42736</v>
      </c>
      <c r="L218" s="110">
        <v>50040</v>
      </c>
      <c r="M218" s="109" t="str">
        <f ca="1">OFFSET('Código Barras'!$C$2,MATCH(G218,'Código Barras'!D212:D1903,0),0)</f>
        <v>SING-0434</v>
      </c>
      <c r="N218" s="109">
        <v>4795.4333333333334</v>
      </c>
      <c r="O218" s="109">
        <v>45.315023163467906</v>
      </c>
      <c r="P218" s="109">
        <v>0.03</v>
      </c>
      <c r="Q218" s="109">
        <v>3.0219999999999998</v>
      </c>
      <c r="R218" s="109">
        <v>280.80500000000001</v>
      </c>
      <c r="S218" s="109">
        <v>92.920251489080087</v>
      </c>
      <c r="T218" s="109"/>
      <c r="X218" s="92">
        <f t="shared" ca="1" si="76"/>
        <v>0</v>
      </c>
      <c r="Z218" s="100">
        <f t="shared" si="77"/>
        <v>1739</v>
      </c>
      <c r="AA218" s="105" t="str">
        <f>+VLOOKUP(C218,'Código Licitaciones'!$J$7:$J$31,1,0)</f>
        <v>Aela Generación S.A.</v>
      </c>
      <c r="AB218" s="105" t="str">
        <f t="shared" si="78"/>
        <v>76.489.426-K</v>
      </c>
      <c r="AC218" s="105" t="str">
        <f>+VLOOKUP(E218,'Código Licitaciones'!$K$7:$K$50,1,0)</f>
        <v>CGE Distribución</v>
      </c>
      <c r="AD218" s="105" t="str">
        <f t="shared" si="79"/>
        <v>99.513.400-4</v>
      </c>
      <c r="AE218" s="105" t="str">
        <f>+VLOOKUP(G218,'Código Licitaciones'!$L$7:$L$50,1,0)</f>
        <v>Charrua 220</v>
      </c>
      <c r="AF218" s="100">
        <f t="shared" si="80"/>
        <v>220</v>
      </c>
      <c r="AG218" s="105" t="str">
        <f>+VLOOKUP(I218,'Código Licitaciones'!$M$7:$M$50,1,0)</f>
        <v>2015/02</v>
      </c>
      <c r="AH218" s="105" t="str">
        <f>+VLOOKUP(J218,'Código Licitaciones'!$N$7:$N$50,1,0)</f>
        <v>BS4C</v>
      </c>
      <c r="AI218" s="105">
        <f t="shared" si="81"/>
        <v>42736</v>
      </c>
      <c r="AJ218" s="105">
        <f t="shared" si="82"/>
        <v>50040</v>
      </c>
      <c r="AK218" s="106" t="str">
        <f ca="1">+VLOOKUP(M218,'Código Barras'!$C$3:$C$1694,1,0)</f>
        <v>SING-0434</v>
      </c>
      <c r="AL218" s="100">
        <f t="shared" si="83"/>
        <v>4795.4333333333334</v>
      </c>
      <c r="AM218" s="100">
        <f t="shared" si="84"/>
        <v>45.315023163467906</v>
      </c>
      <c r="AN218" s="100">
        <f t="shared" si="85"/>
        <v>0.03</v>
      </c>
      <c r="AO218" s="100">
        <f t="shared" si="86"/>
        <v>3.0219999999999998</v>
      </c>
      <c r="AP218" s="100">
        <f t="shared" si="87"/>
        <v>280.80500000000001</v>
      </c>
      <c r="AQ218" s="100">
        <f t="shared" si="88"/>
        <v>92.920251489080087</v>
      </c>
      <c r="AR218" s="100" t="str">
        <f>VLOOKUP(C218&amp;E218&amp;G218&amp;I218&amp;J218,'Código Licitaciones'!$I$8:$I$4158,1,0)</f>
        <v>Aela Generación S.A.CGE DistribuciónCharrua 2202015/02BS4C</v>
      </c>
    </row>
    <row r="219" spans="2:44" ht="18.75" x14ac:dyDescent="0.3">
      <c r="B219" s="94">
        <v>1739</v>
      </c>
      <c r="C219" s="107" t="s">
        <v>8199</v>
      </c>
      <c r="D219" s="107" t="s">
        <v>8200</v>
      </c>
      <c r="E219" s="107" t="s">
        <v>57</v>
      </c>
      <c r="F219" s="108" t="s">
        <v>8210</v>
      </c>
      <c r="G219" s="108" t="s">
        <v>29</v>
      </c>
      <c r="H219" s="109">
        <v>220</v>
      </c>
      <c r="I219" s="110" t="s">
        <v>282</v>
      </c>
      <c r="J219" s="110" t="s">
        <v>288</v>
      </c>
      <c r="K219" s="111">
        <v>42736</v>
      </c>
      <c r="L219" s="110">
        <v>50040</v>
      </c>
      <c r="M219" s="109" t="str">
        <f ca="1">OFFSET('Código Barras'!$C$2,MATCH(G219,'Código Barras'!D213:D1904,0),0)</f>
        <v>SIC-0578</v>
      </c>
      <c r="N219" s="109">
        <v>5248.3852978453733</v>
      </c>
      <c r="O219" s="109">
        <v>49.802005952524986</v>
      </c>
      <c r="P219" s="109">
        <v>0.78900000000000003</v>
      </c>
      <c r="Q219" s="109">
        <v>82.653999999999996</v>
      </c>
      <c r="R219" s="109">
        <v>8257.3109999999997</v>
      </c>
      <c r="S219" s="109">
        <v>99.902134197981951</v>
      </c>
      <c r="T219" s="109"/>
      <c r="X219" s="92">
        <f t="shared" ca="1" si="76"/>
        <v>0</v>
      </c>
      <c r="Z219" s="100">
        <f t="shared" si="77"/>
        <v>1739</v>
      </c>
      <c r="AA219" s="105" t="str">
        <f>+VLOOKUP(C219,'Código Licitaciones'!$J$7:$J$31,1,0)</f>
        <v>Aela Generación S.A.</v>
      </c>
      <c r="AB219" s="105" t="str">
        <f t="shared" si="78"/>
        <v>76.489.426-K</v>
      </c>
      <c r="AC219" s="105" t="str">
        <f>+VLOOKUP(E219,'Código Licitaciones'!$K$7:$K$50,1,0)</f>
        <v>CGE Distribución</v>
      </c>
      <c r="AD219" s="105" t="str">
        <f t="shared" si="79"/>
        <v>99.513.400-4</v>
      </c>
      <c r="AE219" s="105" t="str">
        <f>+VLOOKUP(G219,'Código Licitaciones'!$L$7:$L$50,1,0)</f>
        <v>Polpaico 220</v>
      </c>
      <c r="AF219" s="100">
        <f t="shared" si="80"/>
        <v>220</v>
      </c>
      <c r="AG219" s="105" t="str">
        <f>+VLOOKUP(I219,'Código Licitaciones'!$M$7:$M$50,1,0)</f>
        <v>2015/02</v>
      </c>
      <c r="AH219" s="105" t="str">
        <f>+VLOOKUP(J219,'Código Licitaciones'!$N$7:$N$50,1,0)</f>
        <v>BS4C</v>
      </c>
      <c r="AI219" s="105">
        <f t="shared" si="81"/>
        <v>42736</v>
      </c>
      <c r="AJ219" s="105">
        <f t="shared" si="82"/>
        <v>50040</v>
      </c>
      <c r="AK219" s="106" t="str">
        <f ca="1">+VLOOKUP(M219,'Código Barras'!$C$3:$C$1694,1,0)</f>
        <v>SIC-0578</v>
      </c>
      <c r="AL219" s="100">
        <f t="shared" si="83"/>
        <v>5248.3852978453733</v>
      </c>
      <c r="AM219" s="100">
        <f t="shared" si="84"/>
        <v>49.802005952524986</v>
      </c>
      <c r="AN219" s="100">
        <f t="shared" si="85"/>
        <v>0.78900000000000003</v>
      </c>
      <c r="AO219" s="100">
        <f t="shared" si="86"/>
        <v>82.653999999999996</v>
      </c>
      <c r="AP219" s="100">
        <f t="shared" si="87"/>
        <v>8257.3109999999997</v>
      </c>
      <c r="AQ219" s="100">
        <f t="shared" si="88"/>
        <v>99.902134197981951</v>
      </c>
      <c r="AR219" s="100" t="str">
        <f>VLOOKUP(C219&amp;E219&amp;G219&amp;I219&amp;J219,'Código Licitaciones'!$I$8:$I$4158,1,0)</f>
        <v>Aela Generación S.A.CGE DistribuciónPolpaico 2202015/02BS4C</v>
      </c>
    </row>
    <row r="220" spans="2:44" ht="18.75" x14ac:dyDescent="0.3">
      <c r="B220" s="94">
        <v>1739</v>
      </c>
      <c r="C220" s="107" t="s">
        <v>8199</v>
      </c>
      <c r="D220" s="107" t="s">
        <v>8200</v>
      </c>
      <c r="E220" s="107" t="s">
        <v>57</v>
      </c>
      <c r="F220" s="108" t="s">
        <v>8210</v>
      </c>
      <c r="G220" s="108" t="s">
        <v>30</v>
      </c>
      <c r="H220" s="109">
        <v>220</v>
      </c>
      <c r="I220" s="110" t="s">
        <v>282</v>
      </c>
      <c r="J220" s="110" t="s">
        <v>288</v>
      </c>
      <c r="K220" s="111">
        <v>42736</v>
      </c>
      <c r="L220" s="110">
        <v>50040</v>
      </c>
      <c r="M220" s="109" t="str">
        <f ca="1">OFFSET('Código Barras'!$C$2,MATCH(G220,'Código Barras'!D214:D1905,0),0)</f>
        <v>SIC-0639</v>
      </c>
      <c r="N220" s="109">
        <v>5280.333333333333</v>
      </c>
      <c r="O220" s="109">
        <v>49.835820895522382</v>
      </c>
      <c r="P220" s="109">
        <v>3.0000000000000001E-3</v>
      </c>
      <c r="Q220" s="109">
        <v>0.26800000000000002</v>
      </c>
      <c r="R220" s="109">
        <v>29.196999999999999</v>
      </c>
      <c r="S220" s="109">
        <v>108.94402985074626</v>
      </c>
      <c r="T220" s="109"/>
      <c r="X220" s="92">
        <f t="shared" ca="1" si="76"/>
        <v>0</v>
      </c>
      <c r="Z220" s="100">
        <f t="shared" si="77"/>
        <v>1739</v>
      </c>
      <c r="AA220" s="105" t="str">
        <f>+VLOOKUP(C220,'Código Licitaciones'!$J$7:$J$31,1,0)</f>
        <v>Aela Generación S.A.</v>
      </c>
      <c r="AB220" s="105" t="str">
        <f t="shared" si="78"/>
        <v>76.489.426-K</v>
      </c>
      <c r="AC220" s="105" t="str">
        <f>+VLOOKUP(E220,'Código Licitaciones'!$K$7:$K$50,1,0)</f>
        <v>CGE Distribución</v>
      </c>
      <c r="AD220" s="105" t="str">
        <f t="shared" si="79"/>
        <v>99.513.400-4</v>
      </c>
      <c r="AE220" s="105" t="str">
        <f>+VLOOKUP(G220,'Código Licitaciones'!$L$7:$L$50,1,0)</f>
        <v>Quillota 220</v>
      </c>
      <c r="AF220" s="100">
        <f t="shared" si="80"/>
        <v>220</v>
      </c>
      <c r="AG220" s="105" t="str">
        <f>+VLOOKUP(I220,'Código Licitaciones'!$M$7:$M$50,1,0)</f>
        <v>2015/02</v>
      </c>
      <c r="AH220" s="105" t="str">
        <f>+VLOOKUP(J220,'Código Licitaciones'!$N$7:$N$50,1,0)</f>
        <v>BS4C</v>
      </c>
      <c r="AI220" s="105">
        <f t="shared" si="81"/>
        <v>42736</v>
      </c>
      <c r="AJ220" s="105">
        <f t="shared" si="82"/>
        <v>50040</v>
      </c>
      <c r="AK220" s="106" t="str">
        <f ca="1">+VLOOKUP(M220,'Código Barras'!$C$3:$C$1694,1,0)</f>
        <v>SIC-0639</v>
      </c>
      <c r="AL220" s="100">
        <f t="shared" si="83"/>
        <v>5280.333333333333</v>
      </c>
      <c r="AM220" s="100">
        <f t="shared" si="84"/>
        <v>49.835820895522382</v>
      </c>
      <c r="AN220" s="100">
        <f t="shared" si="85"/>
        <v>3.0000000000000001E-3</v>
      </c>
      <c r="AO220" s="100">
        <f t="shared" si="86"/>
        <v>0.26800000000000002</v>
      </c>
      <c r="AP220" s="100">
        <f t="shared" si="87"/>
        <v>29.196999999999999</v>
      </c>
      <c r="AQ220" s="100">
        <f t="shared" si="88"/>
        <v>108.94402985074626</v>
      </c>
      <c r="AR220" s="100" t="str">
        <f>VLOOKUP(C220&amp;E220&amp;G220&amp;I220&amp;J220,'Código Licitaciones'!$I$8:$I$4158,1,0)</f>
        <v>Aela Generación S.A.CGE DistribuciónQuillota 2202015/02BS4C</v>
      </c>
    </row>
    <row r="221" spans="2:44" ht="18.75" x14ac:dyDescent="0.3">
      <c r="B221" s="94">
        <v>1739</v>
      </c>
      <c r="C221" s="107" t="s">
        <v>8199</v>
      </c>
      <c r="D221" s="107" t="s">
        <v>8200</v>
      </c>
      <c r="E221" s="107" t="s">
        <v>57</v>
      </c>
      <c r="F221" s="108" t="s">
        <v>8210</v>
      </c>
      <c r="G221" s="108" t="s">
        <v>35</v>
      </c>
      <c r="H221" s="109">
        <v>220</v>
      </c>
      <c r="I221" s="110" t="s">
        <v>282</v>
      </c>
      <c r="J221" s="110" t="s">
        <v>288</v>
      </c>
      <c r="K221" s="111">
        <v>42736</v>
      </c>
      <c r="L221" s="110">
        <v>50040</v>
      </c>
      <c r="M221" s="109" t="str">
        <f ca="1">OFFSET('Código Barras'!$C$2,MATCH(G221,'Código Barras'!D215:D1906,0),0)</f>
        <v>SIC-0184</v>
      </c>
      <c r="N221" s="109">
        <v>4886.8</v>
      </c>
      <c r="O221" s="109">
        <v>46.804044194288103</v>
      </c>
      <c r="P221" s="109">
        <v>9.5000000000000001E-2</v>
      </c>
      <c r="Q221" s="109">
        <v>9.5939999999999994</v>
      </c>
      <c r="R221" s="109">
        <v>913.28400000000011</v>
      </c>
      <c r="S221" s="109">
        <v>95.193245778611654</v>
      </c>
      <c r="T221" s="109"/>
      <c r="X221" s="92">
        <f t="shared" ca="1" si="76"/>
        <v>0</v>
      </c>
      <c r="Z221" s="100">
        <f t="shared" si="77"/>
        <v>1739</v>
      </c>
      <c r="AA221" s="105" t="str">
        <f>+VLOOKUP(C221,'Código Licitaciones'!$J$7:$J$31,1,0)</f>
        <v>Aela Generación S.A.</v>
      </c>
      <c r="AB221" s="105" t="str">
        <f t="shared" si="78"/>
        <v>76.489.426-K</v>
      </c>
      <c r="AC221" s="105" t="str">
        <f>+VLOOKUP(E221,'Código Licitaciones'!$K$7:$K$50,1,0)</f>
        <v>CGE Distribución</v>
      </c>
      <c r="AD221" s="105" t="str">
        <f t="shared" si="79"/>
        <v>99.513.400-4</v>
      </c>
      <c r="AE221" s="105" t="str">
        <f>+VLOOKUP(G221,'Código Licitaciones'!$L$7:$L$50,1,0)</f>
        <v>Itahue 220</v>
      </c>
      <c r="AF221" s="100">
        <f t="shared" si="80"/>
        <v>220</v>
      </c>
      <c r="AG221" s="105" t="str">
        <f>+VLOOKUP(I221,'Código Licitaciones'!$M$7:$M$50,1,0)</f>
        <v>2015/02</v>
      </c>
      <c r="AH221" s="105" t="str">
        <f>+VLOOKUP(J221,'Código Licitaciones'!$N$7:$N$50,1,0)</f>
        <v>BS4C</v>
      </c>
      <c r="AI221" s="105">
        <f t="shared" si="81"/>
        <v>42736</v>
      </c>
      <c r="AJ221" s="105">
        <f t="shared" si="82"/>
        <v>50040</v>
      </c>
      <c r="AK221" s="106" t="str">
        <f ca="1">+VLOOKUP(M221,'Código Barras'!$C$3:$C$1694,1,0)</f>
        <v>SIC-0184</v>
      </c>
      <c r="AL221" s="100">
        <f t="shared" si="83"/>
        <v>4886.8</v>
      </c>
      <c r="AM221" s="100">
        <f t="shared" si="84"/>
        <v>46.804044194288103</v>
      </c>
      <c r="AN221" s="100">
        <f t="shared" si="85"/>
        <v>9.5000000000000001E-2</v>
      </c>
      <c r="AO221" s="100">
        <f t="shared" si="86"/>
        <v>9.5939999999999994</v>
      </c>
      <c r="AP221" s="100">
        <f t="shared" si="87"/>
        <v>913.28400000000011</v>
      </c>
      <c r="AQ221" s="100">
        <f t="shared" si="88"/>
        <v>95.193245778611654</v>
      </c>
      <c r="AR221" s="100" t="str">
        <f>VLOOKUP(C221&amp;E221&amp;G221&amp;I221&amp;J221,'Código Licitaciones'!$I$8:$I$4158,1,0)</f>
        <v>Aela Generación S.A.CGE DistribuciónItahue 2202015/02BS4C</v>
      </c>
    </row>
    <row r="222" spans="2:44" ht="18.75" x14ac:dyDescent="0.3">
      <c r="B222" s="94">
        <v>1739</v>
      </c>
      <c r="C222" s="107" t="s">
        <v>8199</v>
      </c>
      <c r="D222" s="107" t="s">
        <v>8200</v>
      </c>
      <c r="E222" s="107" t="s">
        <v>57</v>
      </c>
      <c r="F222" s="108" t="s">
        <v>8210</v>
      </c>
      <c r="G222" s="108" t="s">
        <v>80</v>
      </c>
      <c r="H222" s="109">
        <v>220</v>
      </c>
      <c r="I222" s="110" t="s">
        <v>282</v>
      </c>
      <c r="J222" s="110" t="s">
        <v>288</v>
      </c>
      <c r="K222" s="111">
        <v>42736</v>
      </c>
      <c r="L222" s="110">
        <v>50040</v>
      </c>
      <c r="M222" s="109" t="str">
        <f ca="1">OFFSET('Código Barras'!$C$2,MATCH(G222,'Código Barras'!D216:D1907,0),0)</f>
        <v>SIC-0666</v>
      </c>
      <c r="N222" s="109">
        <v>5121.3551401869163</v>
      </c>
      <c r="O222" s="109">
        <v>49.682985628187296</v>
      </c>
      <c r="P222" s="109">
        <v>0.107</v>
      </c>
      <c r="Q222" s="109">
        <v>10.785</v>
      </c>
      <c r="R222" s="109">
        <v>1083.816</v>
      </c>
      <c r="S222" s="109">
        <v>100.49290681502086</v>
      </c>
      <c r="T222" s="109"/>
      <c r="X222" s="92">
        <f t="shared" ca="1" si="76"/>
        <v>0</v>
      </c>
      <c r="Z222" s="100">
        <f t="shared" si="77"/>
        <v>1739</v>
      </c>
      <c r="AA222" s="105" t="str">
        <f>+VLOOKUP(C222,'Código Licitaciones'!$J$7:$J$31,1,0)</f>
        <v>Aela Generación S.A.</v>
      </c>
      <c r="AB222" s="105" t="str">
        <f t="shared" si="78"/>
        <v>76.489.426-K</v>
      </c>
      <c r="AC222" s="105" t="str">
        <f>+VLOOKUP(E222,'Código Licitaciones'!$K$7:$K$50,1,0)</f>
        <v>CGE Distribución</v>
      </c>
      <c r="AD222" s="105" t="str">
        <f t="shared" si="79"/>
        <v>99.513.400-4</v>
      </c>
      <c r="AE222" s="105" t="str">
        <f>+VLOOKUP(G222,'Código Licitaciones'!$L$7:$L$50,1,0)</f>
        <v>Rapel 220</v>
      </c>
      <c r="AF222" s="100">
        <f t="shared" si="80"/>
        <v>220</v>
      </c>
      <c r="AG222" s="105" t="str">
        <f>+VLOOKUP(I222,'Código Licitaciones'!$M$7:$M$50,1,0)</f>
        <v>2015/02</v>
      </c>
      <c r="AH222" s="105" t="str">
        <f>+VLOOKUP(J222,'Código Licitaciones'!$N$7:$N$50,1,0)</f>
        <v>BS4C</v>
      </c>
      <c r="AI222" s="105">
        <f t="shared" si="81"/>
        <v>42736</v>
      </c>
      <c r="AJ222" s="105">
        <f t="shared" si="82"/>
        <v>50040</v>
      </c>
      <c r="AK222" s="106" t="str">
        <f ca="1">+VLOOKUP(M222,'Código Barras'!$C$3:$C$1694,1,0)</f>
        <v>SIC-0666</v>
      </c>
      <c r="AL222" s="100">
        <f t="shared" si="83"/>
        <v>5121.3551401869163</v>
      </c>
      <c r="AM222" s="100">
        <f t="shared" si="84"/>
        <v>49.682985628187296</v>
      </c>
      <c r="AN222" s="100">
        <f t="shared" si="85"/>
        <v>0.107</v>
      </c>
      <c r="AO222" s="100">
        <f t="shared" si="86"/>
        <v>10.785</v>
      </c>
      <c r="AP222" s="100">
        <f t="shared" si="87"/>
        <v>1083.816</v>
      </c>
      <c r="AQ222" s="100">
        <f t="shared" si="88"/>
        <v>100.49290681502086</v>
      </c>
      <c r="AR222" s="100" t="str">
        <f>VLOOKUP(C222&amp;E222&amp;G222&amp;I222&amp;J222,'Código Licitaciones'!$I$8:$I$4158,1,0)</f>
        <v>Aela Generación S.A.CGE DistribuciónRapel 2202015/02BS4C</v>
      </c>
    </row>
    <row r="223" spans="2:44" ht="18.75" x14ac:dyDescent="0.3">
      <c r="B223" s="94">
        <v>1739</v>
      </c>
      <c r="C223" s="107" t="s">
        <v>8199</v>
      </c>
      <c r="D223" s="107" t="s">
        <v>8200</v>
      </c>
      <c r="E223" s="107" t="s">
        <v>57</v>
      </c>
      <c r="F223" s="108" t="s">
        <v>8210</v>
      </c>
      <c r="G223" s="108" t="s">
        <v>73</v>
      </c>
      <c r="H223" s="109">
        <v>220</v>
      </c>
      <c r="I223" s="110" t="s">
        <v>282</v>
      </c>
      <c r="J223" s="110" t="s">
        <v>288</v>
      </c>
      <c r="K223" s="111">
        <v>42736</v>
      </c>
      <c r="L223" s="110">
        <v>50040</v>
      </c>
      <c r="M223" s="109" t="str">
        <f ca="1">OFFSET('Código Barras'!$C$2,MATCH(G223,'Código Barras'!D217:D1908,0),0)</f>
        <v>SING-0432</v>
      </c>
      <c r="N223" s="109">
        <v>5164.3852760736199</v>
      </c>
      <c r="O223" s="109">
        <v>48.541999663375869</v>
      </c>
      <c r="P223" s="109">
        <v>1.63</v>
      </c>
      <c r="Q223" s="109">
        <v>172.29900000000001</v>
      </c>
      <c r="R223" s="109">
        <v>16781.686000000002</v>
      </c>
      <c r="S223" s="109">
        <v>97.398626805727261</v>
      </c>
      <c r="T223" s="109"/>
      <c r="X223" s="92">
        <f t="shared" ca="1" si="76"/>
        <v>0</v>
      </c>
      <c r="Z223" s="100">
        <f t="shared" si="77"/>
        <v>1739</v>
      </c>
      <c r="AA223" s="105" t="str">
        <f>+VLOOKUP(C223,'Código Licitaciones'!$J$7:$J$31,1,0)</f>
        <v>Aela Generación S.A.</v>
      </c>
      <c r="AB223" s="105" t="str">
        <f t="shared" si="78"/>
        <v>76.489.426-K</v>
      </c>
      <c r="AC223" s="105" t="str">
        <f>+VLOOKUP(E223,'Código Licitaciones'!$K$7:$K$50,1,0)</f>
        <v>CGE Distribución</v>
      </c>
      <c r="AD223" s="105" t="str">
        <f t="shared" si="79"/>
        <v>99.513.400-4</v>
      </c>
      <c r="AE223" s="105" t="str">
        <f>+VLOOKUP(G223,'Código Licitaciones'!$L$7:$L$50,1,0)</f>
        <v>Chena 220</v>
      </c>
      <c r="AF223" s="100">
        <f t="shared" si="80"/>
        <v>220</v>
      </c>
      <c r="AG223" s="105" t="str">
        <f>+VLOOKUP(I223,'Código Licitaciones'!$M$7:$M$50,1,0)</f>
        <v>2015/02</v>
      </c>
      <c r="AH223" s="105" t="str">
        <f>+VLOOKUP(J223,'Código Licitaciones'!$N$7:$N$50,1,0)</f>
        <v>BS4C</v>
      </c>
      <c r="AI223" s="105">
        <f t="shared" si="81"/>
        <v>42736</v>
      </c>
      <c r="AJ223" s="105">
        <f t="shared" si="82"/>
        <v>50040</v>
      </c>
      <c r="AK223" s="106" t="str">
        <f ca="1">+VLOOKUP(M223,'Código Barras'!$C$3:$C$1694,1,0)</f>
        <v>SING-0432</v>
      </c>
      <c r="AL223" s="100">
        <f t="shared" si="83"/>
        <v>5164.3852760736199</v>
      </c>
      <c r="AM223" s="100">
        <f t="shared" si="84"/>
        <v>48.541999663375869</v>
      </c>
      <c r="AN223" s="100">
        <f t="shared" si="85"/>
        <v>1.63</v>
      </c>
      <c r="AO223" s="100">
        <f t="shared" si="86"/>
        <v>172.29900000000001</v>
      </c>
      <c r="AP223" s="100">
        <f t="shared" si="87"/>
        <v>16781.686000000002</v>
      </c>
      <c r="AQ223" s="100">
        <f t="shared" si="88"/>
        <v>97.398626805727261</v>
      </c>
      <c r="AR223" s="100" t="str">
        <f>VLOOKUP(C223&amp;E223&amp;G223&amp;I223&amp;J223,'Código Licitaciones'!$I$8:$I$4158,1,0)</f>
        <v>Aela Generación S.A.CGE DistribuciónChena 2202015/02BS4C</v>
      </c>
    </row>
    <row r="224" spans="2:44" ht="18.75" x14ac:dyDescent="0.3">
      <c r="B224" s="94">
        <v>1739</v>
      </c>
      <c r="C224" s="107" t="s">
        <v>8199</v>
      </c>
      <c r="D224" s="107" t="s">
        <v>8200</v>
      </c>
      <c r="E224" s="107" t="s">
        <v>57</v>
      </c>
      <c r="F224" s="108" t="s">
        <v>8210</v>
      </c>
      <c r="G224" s="108" t="s">
        <v>244</v>
      </c>
      <c r="H224" s="109">
        <v>220</v>
      </c>
      <c r="I224" s="110" t="s">
        <v>282</v>
      </c>
      <c r="J224" s="110" t="s">
        <v>288</v>
      </c>
      <c r="K224" s="111">
        <v>42736</v>
      </c>
      <c r="L224" s="110">
        <v>50040</v>
      </c>
      <c r="M224" s="109" t="str">
        <f ca="1">OFFSET('Código Barras'!$C$2,MATCH(G224,'Código Barras'!D218:D1909,0),0)</f>
        <v>SIC-0408</v>
      </c>
      <c r="N224" s="109">
        <v>5192.2051282051279</v>
      </c>
      <c r="O224" s="109">
        <v>49.429017292281735</v>
      </c>
      <c r="P224" s="109">
        <v>0.11700000000000001</v>
      </c>
      <c r="Q224" s="109">
        <v>11.855</v>
      </c>
      <c r="R224" s="109">
        <v>1193.4690000000001</v>
      </c>
      <c r="S224" s="109">
        <v>100.67220582032897</v>
      </c>
      <c r="T224" s="109"/>
      <c r="X224" s="92">
        <f t="shared" ca="1" si="76"/>
        <v>0</v>
      </c>
      <c r="Z224" s="100">
        <f t="shared" si="77"/>
        <v>1739</v>
      </c>
      <c r="AA224" s="105" t="str">
        <f>+VLOOKUP(C224,'Código Licitaciones'!$J$7:$J$31,1,0)</f>
        <v>Aela Generación S.A.</v>
      </c>
      <c r="AB224" s="105" t="str">
        <f t="shared" si="78"/>
        <v>76.489.426-K</v>
      </c>
      <c r="AC224" s="105" t="str">
        <f>+VLOOKUP(E224,'Código Licitaciones'!$K$7:$K$50,1,0)</f>
        <v>CGE Distribución</v>
      </c>
      <c r="AD224" s="105" t="str">
        <f t="shared" si="79"/>
        <v>99.513.400-4</v>
      </c>
      <c r="AE224" s="105" t="str">
        <f>+VLOOKUP(G224,'Código Licitaciones'!$L$7:$L$50,1,0)</f>
        <v>Melipilla 220</v>
      </c>
      <c r="AF224" s="100">
        <f t="shared" si="80"/>
        <v>220</v>
      </c>
      <c r="AG224" s="105" t="str">
        <f>+VLOOKUP(I224,'Código Licitaciones'!$M$7:$M$50,1,0)</f>
        <v>2015/02</v>
      </c>
      <c r="AH224" s="105" t="str">
        <f>+VLOOKUP(J224,'Código Licitaciones'!$N$7:$N$50,1,0)</f>
        <v>BS4C</v>
      </c>
      <c r="AI224" s="105">
        <f t="shared" si="81"/>
        <v>42736</v>
      </c>
      <c r="AJ224" s="105">
        <f t="shared" si="82"/>
        <v>50040</v>
      </c>
      <c r="AK224" s="106" t="str">
        <f ca="1">+VLOOKUP(M224,'Código Barras'!$C$3:$C$1694,1,0)</f>
        <v>SIC-0408</v>
      </c>
      <c r="AL224" s="100">
        <f t="shared" si="83"/>
        <v>5192.2051282051279</v>
      </c>
      <c r="AM224" s="100">
        <f t="shared" si="84"/>
        <v>49.429017292281735</v>
      </c>
      <c r="AN224" s="100">
        <f t="shared" si="85"/>
        <v>0.11700000000000001</v>
      </c>
      <c r="AO224" s="100">
        <f t="shared" si="86"/>
        <v>11.855</v>
      </c>
      <c r="AP224" s="100">
        <f t="shared" si="87"/>
        <v>1193.4690000000001</v>
      </c>
      <c r="AQ224" s="100">
        <f t="shared" si="88"/>
        <v>100.67220582032897</v>
      </c>
      <c r="AR224" s="100" t="str">
        <f>VLOOKUP(C224&amp;E224&amp;G224&amp;I224&amp;J224,'Código Licitaciones'!$I$8:$I$4158,1,0)</f>
        <v>Aela Generación S.A.CGE DistribuciónMelipilla 2202015/02BS4C</v>
      </c>
    </row>
    <row r="225" spans="2:44" ht="18.75" x14ac:dyDescent="0.3">
      <c r="B225" s="94"/>
      <c r="C225" s="107"/>
      <c r="D225" s="107"/>
      <c r="E225" s="107"/>
      <c r="F225" s="108"/>
      <c r="G225" s="108"/>
      <c r="H225" s="109"/>
      <c r="I225" s="110"/>
      <c r="J225" s="110"/>
      <c r="K225" s="111"/>
      <c r="L225" s="110"/>
      <c r="M225" s="109"/>
      <c r="N225" s="109"/>
      <c r="O225" s="109"/>
      <c r="P225" s="109"/>
      <c r="Q225" s="109"/>
      <c r="R225" s="109"/>
      <c r="S225" s="109"/>
      <c r="T225" s="109"/>
      <c r="X225" s="92">
        <f t="shared" si="76"/>
        <v>15</v>
      </c>
      <c r="Z225" s="100" t="e">
        <f t="shared" si="77"/>
        <v>#DIV/0!</v>
      </c>
      <c r="AA225" s="105" t="e">
        <f>+VLOOKUP(C225,'Código Licitaciones'!$J$7:$J$31,1,0)</f>
        <v>#N/A</v>
      </c>
      <c r="AB225" s="105">
        <f t="shared" si="78"/>
        <v>0</v>
      </c>
      <c r="AC225" s="105" t="e">
        <f>+VLOOKUP(E225,'Código Licitaciones'!$K$7:$K$50,1,0)</f>
        <v>#N/A</v>
      </c>
      <c r="AD225" s="105">
        <f t="shared" si="79"/>
        <v>0</v>
      </c>
      <c r="AE225" s="105" t="e">
        <f>+VLOOKUP(G225,'Código Licitaciones'!$L$7:$L$50,1,0)</f>
        <v>#N/A</v>
      </c>
      <c r="AF225" s="100" t="e">
        <f t="shared" si="80"/>
        <v>#DIV/0!</v>
      </c>
      <c r="AG225" s="105" t="e">
        <f>+VLOOKUP(I225,'Código Licitaciones'!$M$7:$M$50,1,0)</f>
        <v>#N/A</v>
      </c>
      <c r="AH225" s="105" t="e">
        <f>+VLOOKUP(J225,'Código Licitaciones'!$N$7:$N$50,1,0)</f>
        <v>#N/A</v>
      </c>
      <c r="AI225" s="105">
        <f t="shared" si="81"/>
        <v>0</v>
      </c>
      <c r="AJ225" s="105">
        <f t="shared" si="82"/>
        <v>0</v>
      </c>
      <c r="AK225" s="106" t="e">
        <f>+VLOOKUP(M225,'Código Barras'!$C$3:$C$1694,1,0)</f>
        <v>#N/A</v>
      </c>
      <c r="AL225" s="100" t="e">
        <f t="shared" si="83"/>
        <v>#DIV/0!</v>
      </c>
      <c r="AM225" s="100" t="e">
        <f t="shared" si="84"/>
        <v>#DIV/0!</v>
      </c>
      <c r="AN225" s="100" t="e">
        <f t="shared" si="85"/>
        <v>#DIV/0!</v>
      </c>
      <c r="AO225" s="100" t="e">
        <f t="shared" si="86"/>
        <v>#DIV/0!</v>
      </c>
      <c r="AP225" s="100" t="e">
        <f t="shared" si="87"/>
        <v>#DIV/0!</v>
      </c>
      <c r="AQ225" s="100" t="e">
        <f t="shared" si="88"/>
        <v>#DIV/0!</v>
      </c>
      <c r="AR225" s="100" t="e">
        <f>VLOOKUP(C225&amp;E225&amp;G225&amp;I225&amp;J225,'Código Licitaciones'!$I$8:$I$4158,1,0)</f>
        <v>#N/A</v>
      </c>
    </row>
    <row r="226" spans="2:44" ht="18.75" x14ac:dyDescent="0.3">
      <c r="B226" s="94"/>
      <c r="C226" s="107"/>
      <c r="D226" s="107"/>
      <c r="E226" s="107"/>
      <c r="F226" s="108"/>
      <c r="G226" s="108"/>
      <c r="H226" s="109"/>
      <c r="I226" s="110"/>
      <c r="J226" s="110"/>
      <c r="K226" s="111"/>
      <c r="L226" s="110"/>
      <c r="M226" s="109"/>
      <c r="N226" s="109"/>
      <c r="O226" s="109"/>
      <c r="P226" s="109"/>
      <c r="Q226" s="109"/>
      <c r="R226" s="109"/>
      <c r="S226" s="109"/>
      <c r="T226" s="109"/>
      <c r="X226" s="92">
        <f t="shared" si="76"/>
        <v>15</v>
      </c>
      <c r="Z226" s="100" t="e">
        <f t="shared" si="77"/>
        <v>#DIV/0!</v>
      </c>
      <c r="AA226" s="105" t="e">
        <f>+VLOOKUP(C226,'Código Licitaciones'!$J$7:$J$31,1,0)</f>
        <v>#N/A</v>
      </c>
      <c r="AB226" s="105">
        <f t="shared" si="78"/>
        <v>0</v>
      </c>
      <c r="AC226" s="105" t="e">
        <f>+VLOOKUP(E226,'Código Licitaciones'!$K$7:$K$50,1,0)</f>
        <v>#N/A</v>
      </c>
      <c r="AD226" s="105">
        <f t="shared" si="79"/>
        <v>0</v>
      </c>
      <c r="AE226" s="105" t="e">
        <f>+VLOOKUP(G226,'Código Licitaciones'!$L$7:$L$50,1,0)</f>
        <v>#N/A</v>
      </c>
      <c r="AF226" s="100" t="e">
        <f t="shared" si="80"/>
        <v>#DIV/0!</v>
      </c>
      <c r="AG226" s="105" t="e">
        <f>+VLOOKUP(I226,'Código Licitaciones'!$M$7:$M$50,1,0)</f>
        <v>#N/A</v>
      </c>
      <c r="AH226" s="105" t="e">
        <f>+VLOOKUP(J226,'Código Licitaciones'!$N$7:$N$50,1,0)</f>
        <v>#N/A</v>
      </c>
      <c r="AI226" s="105">
        <f t="shared" si="81"/>
        <v>0</v>
      </c>
      <c r="AJ226" s="105">
        <f t="shared" si="82"/>
        <v>0</v>
      </c>
      <c r="AK226" s="106" t="e">
        <f>+VLOOKUP(M226,'Código Barras'!$C$3:$C$1694,1,0)</f>
        <v>#N/A</v>
      </c>
      <c r="AL226" s="100" t="e">
        <f t="shared" si="83"/>
        <v>#DIV/0!</v>
      </c>
      <c r="AM226" s="100" t="e">
        <f t="shared" si="84"/>
        <v>#DIV/0!</v>
      </c>
      <c r="AN226" s="100" t="e">
        <f t="shared" si="85"/>
        <v>#DIV/0!</v>
      </c>
      <c r="AO226" s="100" t="e">
        <f t="shared" si="86"/>
        <v>#DIV/0!</v>
      </c>
      <c r="AP226" s="100" t="e">
        <f t="shared" si="87"/>
        <v>#DIV/0!</v>
      </c>
      <c r="AQ226" s="100" t="e">
        <f t="shared" si="88"/>
        <v>#DIV/0!</v>
      </c>
      <c r="AR226" s="100" t="e">
        <f>VLOOKUP(C226&amp;E226&amp;G226&amp;I226&amp;J226,'Código Licitaciones'!$I$8:$I$4158,1,0)</f>
        <v>#N/A</v>
      </c>
    </row>
    <row r="227" spans="2:44" ht="18.75" x14ac:dyDescent="0.3">
      <c r="B227" s="94"/>
      <c r="C227" s="107"/>
      <c r="D227" s="107"/>
      <c r="E227" s="107"/>
      <c r="F227" s="108"/>
      <c r="G227" s="108"/>
      <c r="H227" s="109"/>
      <c r="I227" s="110"/>
      <c r="J227" s="110"/>
      <c r="K227" s="111"/>
      <c r="L227" s="110"/>
      <c r="M227" s="109"/>
      <c r="N227" s="109"/>
      <c r="O227" s="109"/>
      <c r="P227" s="109"/>
      <c r="Q227" s="109"/>
      <c r="R227" s="109"/>
      <c r="S227" s="109"/>
      <c r="T227" s="109"/>
      <c r="X227" s="92">
        <f t="shared" si="76"/>
        <v>15</v>
      </c>
      <c r="Z227" s="100" t="e">
        <f t="shared" si="77"/>
        <v>#DIV/0!</v>
      </c>
      <c r="AA227" s="105" t="e">
        <f>+VLOOKUP(C227,'Código Licitaciones'!$J$7:$J$31,1,0)</f>
        <v>#N/A</v>
      </c>
      <c r="AB227" s="105">
        <f t="shared" si="78"/>
        <v>0</v>
      </c>
      <c r="AC227" s="105" t="e">
        <f>+VLOOKUP(E227,'Código Licitaciones'!$K$7:$K$50,1,0)</f>
        <v>#N/A</v>
      </c>
      <c r="AD227" s="105">
        <f t="shared" si="79"/>
        <v>0</v>
      </c>
      <c r="AE227" s="105" t="e">
        <f>+VLOOKUP(G227,'Código Licitaciones'!$L$7:$L$50,1,0)</f>
        <v>#N/A</v>
      </c>
      <c r="AF227" s="100" t="e">
        <f t="shared" si="80"/>
        <v>#DIV/0!</v>
      </c>
      <c r="AG227" s="105" t="e">
        <f>+VLOOKUP(I227,'Código Licitaciones'!$M$7:$M$50,1,0)</f>
        <v>#N/A</v>
      </c>
      <c r="AH227" s="105" t="e">
        <f>+VLOOKUP(J227,'Código Licitaciones'!$N$7:$N$50,1,0)</f>
        <v>#N/A</v>
      </c>
      <c r="AI227" s="105">
        <f t="shared" si="81"/>
        <v>0</v>
      </c>
      <c r="AJ227" s="105">
        <f t="shared" si="82"/>
        <v>0</v>
      </c>
      <c r="AK227" s="106" t="e">
        <f>+VLOOKUP(M227,'Código Barras'!$C$3:$C$1694,1,0)</f>
        <v>#N/A</v>
      </c>
      <c r="AL227" s="100" t="e">
        <f t="shared" si="83"/>
        <v>#DIV/0!</v>
      </c>
      <c r="AM227" s="100" t="e">
        <f t="shared" si="84"/>
        <v>#DIV/0!</v>
      </c>
      <c r="AN227" s="100" t="e">
        <f t="shared" si="85"/>
        <v>#DIV/0!</v>
      </c>
      <c r="AO227" s="100" t="e">
        <f t="shared" si="86"/>
        <v>#DIV/0!</v>
      </c>
      <c r="AP227" s="100" t="e">
        <f t="shared" si="87"/>
        <v>#DIV/0!</v>
      </c>
      <c r="AQ227" s="100" t="e">
        <f t="shared" si="88"/>
        <v>#DIV/0!</v>
      </c>
      <c r="AR227" s="100" t="e">
        <f>VLOOKUP(C227&amp;E227&amp;G227&amp;I227&amp;J227,'Código Licitaciones'!$I$8:$I$4158,1,0)</f>
        <v>#N/A</v>
      </c>
    </row>
    <row r="228" spans="2:44" ht="18.75" x14ac:dyDescent="0.3">
      <c r="B228" s="94"/>
      <c r="C228" s="107"/>
      <c r="D228" s="107"/>
      <c r="E228" s="107"/>
      <c r="F228" s="108"/>
      <c r="G228" s="108"/>
      <c r="H228" s="109"/>
      <c r="I228" s="110"/>
      <c r="J228" s="110"/>
      <c r="K228" s="111"/>
      <c r="L228" s="110"/>
      <c r="M228" s="109"/>
      <c r="N228" s="109"/>
      <c r="O228" s="109"/>
      <c r="P228" s="109"/>
      <c r="Q228" s="109"/>
      <c r="R228" s="109"/>
      <c r="S228" s="109"/>
      <c r="T228" s="109"/>
      <c r="X228" s="92">
        <f t="shared" si="76"/>
        <v>15</v>
      </c>
      <c r="Z228" s="100" t="e">
        <f t="shared" si="77"/>
        <v>#DIV/0!</v>
      </c>
      <c r="AA228" s="105" t="e">
        <f>+VLOOKUP(C228,'Código Licitaciones'!$J$7:$J$31,1,0)</f>
        <v>#N/A</v>
      </c>
      <c r="AB228" s="105">
        <f t="shared" si="78"/>
        <v>0</v>
      </c>
      <c r="AC228" s="105" t="e">
        <f>+VLOOKUP(E228,'Código Licitaciones'!$K$7:$K$50,1,0)</f>
        <v>#N/A</v>
      </c>
      <c r="AD228" s="105">
        <f t="shared" si="79"/>
        <v>0</v>
      </c>
      <c r="AE228" s="105" t="e">
        <f>+VLOOKUP(G228,'Código Licitaciones'!$L$7:$L$50,1,0)</f>
        <v>#N/A</v>
      </c>
      <c r="AF228" s="100" t="e">
        <f t="shared" si="80"/>
        <v>#DIV/0!</v>
      </c>
      <c r="AG228" s="105" t="e">
        <f>+VLOOKUP(I228,'Código Licitaciones'!$M$7:$M$50,1,0)</f>
        <v>#N/A</v>
      </c>
      <c r="AH228" s="105" t="e">
        <f>+VLOOKUP(J228,'Código Licitaciones'!$N$7:$N$50,1,0)</f>
        <v>#N/A</v>
      </c>
      <c r="AI228" s="105">
        <f t="shared" si="81"/>
        <v>0</v>
      </c>
      <c r="AJ228" s="105">
        <f t="shared" si="82"/>
        <v>0</v>
      </c>
      <c r="AK228" s="106" t="e">
        <f>+VLOOKUP(M228,'Código Barras'!$C$3:$C$1694,1,0)</f>
        <v>#N/A</v>
      </c>
      <c r="AL228" s="100" t="e">
        <f t="shared" si="83"/>
        <v>#DIV/0!</v>
      </c>
      <c r="AM228" s="100" t="e">
        <f t="shared" si="84"/>
        <v>#DIV/0!</v>
      </c>
      <c r="AN228" s="100" t="e">
        <f t="shared" si="85"/>
        <v>#DIV/0!</v>
      </c>
      <c r="AO228" s="100" t="e">
        <f t="shared" si="86"/>
        <v>#DIV/0!</v>
      </c>
      <c r="AP228" s="100" t="e">
        <f t="shared" si="87"/>
        <v>#DIV/0!</v>
      </c>
      <c r="AQ228" s="100" t="e">
        <f t="shared" si="88"/>
        <v>#DIV/0!</v>
      </c>
      <c r="AR228" s="100" t="e">
        <f>VLOOKUP(C228&amp;E228&amp;G228&amp;I228&amp;J228,'Código Licitaciones'!$I$8:$I$4158,1,0)</f>
        <v>#N/A</v>
      </c>
    </row>
    <row r="229" spans="2:44" ht="18.75" x14ac:dyDescent="0.3">
      <c r="B229" s="94"/>
      <c r="C229" s="107"/>
      <c r="D229" s="107"/>
      <c r="E229" s="107"/>
      <c r="F229" s="108"/>
      <c r="G229" s="108"/>
      <c r="H229" s="109"/>
      <c r="I229" s="110"/>
      <c r="J229" s="110"/>
      <c r="K229" s="111"/>
      <c r="L229" s="110"/>
      <c r="M229" s="109"/>
      <c r="N229" s="109"/>
      <c r="O229" s="109"/>
      <c r="P229" s="109"/>
      <c r="Q229" s="109"/>
      <c r="R229" s="109"/>
      <c r="S229" s="109"/>
      <c r="T229" s="109"/>
      <c r="X229" s="92">
        <f t="shared" si="76"/>
        <v>15</v>
      </c>
      <c r="Z229" s="100" t="e">
        <f t="shared" si="77"/>
        <v>#DIV/0!</v>
      </c>
      <c r="AA229" s="105" t="e">
        <f>+VLOOKUP(C229,'Código Licitaciones'!$J$7:$J$31,1,0)</f>
        <v>#N/A</v>
      </c>
      <c r="AB229" s="105">
        <f t="shared" si="78"/>
        <v>0</v>
      </c>
      <c r="AC229" s="105" t="e">
        <f>+VLOOKUP(E229,'Código Licitaciones'!$K$7:$K$50,1,0)</f>
        <v>#N/A</v>
      </c>
      <c r="AD229" s="105">
        <f t="shared" si="79"/>
        <v>0</v>
      </c>
      <c r="AE229" s="105" t="e">
        <f>+VLOOKUP(G229,'Código Licitaciones'!$L$7:$L$50,1,0)</f>
        <v>#N/A</v>
      </c>
      <c r="AF229" s="100" t="e">
        <f t="shared" si="80"/>
        <v>#DIV/0!</v>
      </c>
      <c r="AG229" s="105" t="e">
        <f>+VLOOKUP(I229,'Código Licitaciones'!$M$7:$M$50,1,0)</f>
        <v>#N/A</v>
      </c>
      <c r="AH229" s="105" t="e">
        <f>+VLOOKUP(J229,'Código Licitaciones'!$N$7:$N$50,1,0)</f>
        <v>#N/A</v>
      </c>
      <c r="AI229" s="105">
        <f t="shared" si="81"/>
        <v>0</v>
      </c>
      <c r="AJ229" s="105">
        <f t="shared" si="82"/>
        <v>0</v>
      </c>
      <c r="AK229" s="106" t="e">
        <f>+VLOOKUP(M229,'Código Barras'!$C$3:$C$1694,1,0)</f>
        <v>#N/A</v>
      </c>
      <c r="AL229" s="100" t="e">
        <f t="shared" si="83"/>
        <v>#DIV/0!</v>
      </c>
      <c r="AM229" s="100" t="e">
        <f t="shared" si="84"/>
        <v>#DIV/0!</v>
      </c>
      <c r="AN229" s="100" t="e">
        <f t="shared" si="85"/>
        <v>#DIV/0!</v>
      </c>
      <c r="AO229" s="100" t="e">
        <f t="shared" si="86"/>
        <v>#DIV/0!</v>
      </c>
      <c r="AP229" s="100" t="e">
        <f t="shared" si="87"/>
        <v>#DIV/0!</v>
      </c>
      <c r="AQ229" s="100" t="e">
        <f t="shared" si="88"/>
        <v>#DIV/0!</v>
      </c>
      <c r="AR229" s="100" t="e">
        <f>VLOOKUP(C229&amp;E229&amp;G229&amp;I229&amp;J229,'Código Licitaciones'!$I$8:$I$4158,1,0)</f>
        <v>#N/A</v>
      </c>
    </row>
    <row r="230" spans="2:44" ht="18.75" x14ac:dyDescent="0.3">
      <c r="B230" s="94"/>
      <c r="C230" s="107"/>
      <c r="D230" s="107"/>
      <c r="E230" s="107"/>
      <c r="F230" s="108"/>
      <c r="G230" s="108"/>
      <c r="H230" s="109"/>
      <c r="I230" s="110"/>
      <c r="J230" s="110"/>
      <c r="K230" s="111"/>
      <c r="L230" s="110"/>
      <c r="M230" s="109"/>
      <c r="N230" s="109"/>
      <c r="O230" s="109"/>
      <c r="P230" s="109"/>
      <c r="Q230" s="109"/>
      <c r="R230" s="109"/>
      <c r="S230" s="109"/>
      <c r="T230" s="109"/>
      <c r="X230" s="92">
        <f t="shared" si="76"/>
        <v>15</v>
      </c>
      <c r="Z230" s="100" t="e">
        <f t="shared" si="77"/>
        <v>#DIV/0!</v>
      </c>
      <c r="AA230" s="105" t="e">
        <f>+VLOOKUP(C230,'Código Licitaciones'!$J$7:$J$31,1,0)</f>
        <v>#N/A</v>
      </c>
      <c r="AB230" s="105">
        <f t="shared" si="78"/>
        <v>0</v>
      </c>
      <c r="AC230" s="105" t="e">
        <f>+VLOOKUP(E230,'Código Licitaciones'!$K$7:$K$50,1,0)</f>
        <v>#N/A</v>
      </c>
      <c r="AD230" s="105">
        <f t="shared" si="79"/>
        <v>0</v>
      </c>
      <c r="AE230" s="105" t="e">
        <f>+VLOOKUP(G230,'Código Licitaciones'!$L$7:$L$50,1,0)</f>
        <v>#N/A</v>
      </c>
      <c r="AF230" s="100" t="e">
        <f t="shared" si="80"/>
        <v>#DIV/0!</v>
      </c>
      <c r="AG230" s="105" t="e">
        <f>+VLOOKUP(I230,'Código Licitaciones'!$M$7:$M$50,1,0)</f>
        <v>#N/A</v>
      </c>
      <c r="AH230" s="105" t="e">
        <f>+VLOOKUP(J230,'Código Licitaciones'!$N$7:$N$50,1,0)</f>
        <v>#N/A</v>
      </c>
      <c r="AI230" s="105">
        <f t="shared" si="81"/>
        <v>0</v>
      </c>
      <c r="AJ230" s="105">
        <f t="shared" si="82"/>
        <v>0</v>
      </c>
      <c r="AK230" s="106" t="e">
        <f>+VLOOKUP(M230,'Código Barras'!$C$3:$C$1694,1,0)</f>
        <v>#N/A</v>
      </c>
      <c r="AL230" s="100" t="e">
        <f t="shared" si="83"/>
        <v>#DIV/0!</v>
      </c>
      <c r="AM230" s="100" t="e">
        <f t="shared" si="84"/>
        <v>#DIV/0!</v>
      </c>
      <c r="AN230" s="100" t="e">
        <f t="shared" si="85"/>
        <v>#DIV/0!</v>
      </c>
      <c r="AO230" s="100" t="e">
        <f t="shared" si="86"/>
        <v>#DIV/0!</v>
      </c>
      <c r="AP230" s="100" t="e">
        <f t="shared" si="87"/>
        <v>#DIV/0!</v>
      </c>
      <c r="AQ230" s="100" t="e">
        <f t="shared" si="88"/>
        <v>#DIV/0!</v>
      </c>
      <c r="AR230" s="100" t="e">
        <f>VLOOKUP(C230&amp;E230&amp;G230&amp;I230&amp;J230,'Código Licitaciones'!$I$8:$I$4158,1,0)</f>
        <v>#N/A</v>
      </c>
    </row>
    <row r="231" spans="2:44" ht="18.75" x14ac:dyDescent="0.3">
      <c r="B231" s="94"/>
      <c r="C231" s="107"/>
      <c r="D231" s="107"/>
      <c r="E231" s="107"/>
      <c r="F231" s="108"/>
      <c r="G231" s="108"/>
      <c r="H231" s="109"/>
      <c r="I231" s="110"/>
      <c r="J231" s="110"/>
      <c r="K231" s="111"/>
      <c r="L231" s="110"/>
      <c r="M231" s="109"/>
      <c r="N231" s="109"/>
      <c r="O231" s="109"/>
      <c r="P231" s="109"/>
      <c r="Q231" s="109"/>
      <c r="R231" s="109"/>
      <c r="S231" s="109"/>
      <c r="T231" s="109"/>
      <c r="X231" s="92">
        <f t="shared" si="76"/>
        <v>15</v>
      </c>
      <c r="Z231" s="100" t="e">
        <f t="shared" si="77"/>
        <v>#DIV/0!</v>
      </c>
      <c r="AA231" s="105" t="e">
        <f>+VLOOKUP(C231,'Código Licitaciones'!$J$7:$J$31,1,0)</f>
        <v>#N/A</v>
      </c>
      <c r="AB231" s="105">
        <f t="shared" si="78"/>
        <v>0</v>
      </c>
      <c r="AC231" s="105" t="e">
        <f>+VLOOKUP(E231,'Código Licitaciones'!$K$7:$K$50,1,0)</f>
        <v>#N/A</v>
      </c>
      <c r="AD231" s="105">
        <f t="shared" si="79"/>
        <v>0</v>
      </c>
      <c r="AE231" s="105" t="e">
        <f>+VLOOKUP(G231,'Código Licitaciones'!$L$7:$L$50,1,0)</f>
        <v>#N/A</v>
      </c>
      <c r="AF231" s="100" t="e">
        <f t="shared" si="80"/>
        <v>#DIV/0!</v>
      </c>
      <c r="AG231" s="105" t="e">
        <f>+VLOOKUP(I231,'Código Licitaciones'!$M$7:$M$50,1,0)</f>
        <v>#N/A</v>
      </c>
      <c r="AH231" s="105" t="e">
        <f>+VLOOKUP(J231,'Código Licitaciones'!$N$7:$N$50,1,0)</f>
        <v>#N/A</v>
      </c>
      <c r="AI231" s="105">
        <f t="shared" si="81"/>
        <v>0</v>
      </c>
      <c r="AJ231" s="105">
        <f t="shared" si="82"/>
        <v>0</v>
      </c>
      <c r="AK231" s="106" t="e">
        <f>+VLOOKUP(M231,'Código Barras'!$C$3:$C$1694,1,0)</f>
        <v>#N/A</v>
      </c>
      <c r="AL231" s="100" t="e">
        <f t="shared" si="83"/>
        <v>#DIV/0!</v>
      </c>
      <c r="AM231" s="100" t="e">
        <f t="shared" si="84"/>
        <v>#DIV/0!</v>
      </c>
      <c r="AN231" s="100" t="e">
        <f t="shared" si="85"/>
        <v>#DIV/0!</v>
      </c>
      <c r="AO231" s="100" t="e">
        <f t="shared" si="86"/>
        <v>#DIV/0!</v>
      </c>
      <c r="AP231" s="100" t="e">
        <f t="shared" si="87"/>
        <v>#DIV/0!</v>
      </c>
      <c r="AQ231" s="100" t="e">
        <f t="shared" si="88"/>
        <v>#DIV/0!</v>
      </c>
      <c r="AR231" s="100" t="e">
        <f>VLOOKUP(C231&amp;E231&amp;G231&amp;I231&amp;J231,'Código Licitaciones'!$I$8:$I$4158,1,0)</f>
        <v>#N/A</v>
      </c>
    </row>
    <row r="232" spans="2:44" ht="18.75" x14ac:dyDescent="0.3">
      <c r="B232" s="94"/>
      <c r="C232" s="107"/>
      <c r="D232" s="107"/>
      <c r="E232" s="107"/>
      <c r="F232" s="108"/>
      <c r="G232" s="108"/>
      <c r="H232" s="109"/>
      <c r="I232" s="110"/>
      <c r="J232" s="110"/>
      <c r="K232" s="111"/>
      <c r="L232" s="110"/>
      <c r="M232" s="109"/>
      <c r="N232" s="109"/>
      <c r="O232" s="109"/>
      <c r="P232" s="109"/>
      <c r="Q232" s="109"/>
      <c r="R232" s="109"/>
      <c r="S232" s="109"/>
      <c r="T232" s="109"/>
      <c r="X232" s="92">
        <f t="shared" si="76"/>
        <v>15</v>
      </c>
      <c r="Z232" s="100" t="e">
        <f t="shared" si="77"/>
        <v>#DIV/0!</v>
      </c>
      <c r="AA232" s="105" t="e">
        <f>+VLOOKUP(C232,'Código Licitaciones'!$J$7:$J$31,1,0)</f>
        <v>#N/A</v>
      </c>
      <c r="AB232" s="105">
        <f t="shared" si="78"/>
        <v>0</v>
      </c>
      <c r="AC232" s="105" t="e">
        <f>+VLOOKUP(E232,'Código Licitaciones'!$K$7:$K$50,1,0)</f>
        <v>#N/A</v>
      </c>
      <c r="AD232" s="105">
        <f t="shared" si="79"/>
        <v>0</v>
      </c>
      <c r="AE232" s="105" t="e">
        <f>+VLOOKUP(G232,'Código Licitaciones'!$L$7:$L$50,1,0)</f>
        <v>#N/A</v>
      </c>
      <c r="AF232" s="100" t="e">
        <f t="shared" si="80"/>
        <v>#DIV/0!</v>
      </c>
      <c r="AG232" s="105" t="e">
        <f>+VLOOKUP(I232,'Código Licitaciones'!$M$7:$M$50,1,0)</f>
        <v>#N/A</v>
      </c>
      <c r="AH232" s="105" t="e">
        <f>+VLOOKUP(J232,'Código Licitaciones'!$N$7:$N$50,1,0)</f>
        <v>#N/A</v>
      </c>
      <c r="AI232" s="105">
        <f t="shared" si="81"/>
        <v>0</v>
      </c>
      <c r="AJ232" s="105">
        <f t="shared" si="82"/>
        <v>0</v>
      </c>
      <c r="AK232" s="106" t="e">
        <f>+VLOOKUP(M232,'Código Barras'!$C$3:$C$1694,1,0)</f>
        <v>#N/A</v>
      </c>
      <c r="AL232" s="100" t="e">
        <f t="shared" si="83"/>
        <v>#DIV/0!</v>
      </c>
      <c r="AM232" s="100" t="e">
        <f t="shared" si="84"/>
        <v>#DIV/0!</v>
      </c>
      <c r="AN232" s="100" t="e">
        <f t="shared" si="85"/>
        <v>#DIV/0!</v>
      </c>
      <c r="AO232" s="100" t="e">
        <f t="shared" si="86"/>
        <v>#DIV/0!</v>
      </c>
      <c r="AP232" s="100" t="e">
        <f t="shared" si="87"/>
        <v>#DIV/0!</v>
      </c>
      <c r="AQ232" s="100" t="e">
        <f t="shared" si="88"/>
        <v>#DIV/0!</v>
      </c>
      <c r="AR232" s="100" t="e">
        <f>VLOOKUP(C232&amp;E232&amp;G232&amp;I232&amp;J232,'Código Licitaciones'!$I$8:$I$4158,1,0)</f>
        <v>#N/A</v>
      </c>
    </row>
    <row r="233" spans="2:44" ht="18.75" x14ac:dyDescent="0.3">
      <c r="B233" s="94"/>
      <c r="C233" s="107"/>
      <c r="D233" s="107"/>
      <c r="E233" s="107"/>
      <c r="F233" s="108"/>
      <c r="G233" s="108"/>
      <c r="H233" s="109"/>
      <c r="I233" s="110"/>
      <c r="J233" s="110"/>
      <c r="K233" s="111"/>
      <c r="L233" s="110"/>
      <c r="M233" s="109"/>
      <c r="N233" s="109"/>
      <c r="O233" s="109"/>
      <c r="P233" s="109"/>
      <c r="Q233" s="109"/>
      <c r="R233" s="109"/>
      <c r="S233" s="109"/>
      <c r="T233" s="109"/>
      <c r="X233" s="92">
        <f t="shared" si="76"/>
        <v>15</v>
      </c>
      <c r="Z233" s="100" t="e">
        <f t="shared" si="77"/>
        <v>#DIV/0!</v>
      </c>
      <c r="AA233" s="105" t="e">
        <f>+VLOOKUP(C233,'Código Licitaciones'!$J$7:$J$31,1,0)</f>
        <v>#N/A</v>
      </c>
      <c r="AB233" s="105">
        <f t="shared" si="78"/>
        <v>0</v>
      </c>
      <c r="AC233" s="105" t="e">
        <f>+VLOOKUP(E233,'Código Licitaciones'!$K$7:$K$50,1,0)</f>
        <v>#N/A</v>
      </c>
      <c r="AD233" s="105">
        <f t="shared" si="79"/>
        <v>0</v>
      </c>
      <c r="AE233" s="105" t="e">
        <f>+VLOOKUP(G233,'Código Licitaciones'!$L$7:$L$50,1,0)</f>
        <v>#N/A</v>
      </c>
      <c r="AF233" s="100" t="e">
        <f t="shared" si="80"/>
        <v>#DIV/0!</v>
      </c>
      <c r="AG233" s="105" t="e">
        <f>+VLOOKUP(I233,'Código Licitaciones'!$M$7:$M$50,1,0)</f>
        <v>#N/A</v>
      </c>
      <c r="AH233" s="105" t="e">
        <f>+VLOOKUP(J233,'Código Licitaciones'!$N$7:$N$50,1,0)</f>
        <v>#N/A</v>
      </c>
      <c r="AI233" s="105">
        <f t="shared" si="81"/>
        <v>0</v>
      </c>
      <c r="AJ233" s="105">
        <f t="shared" si="82"/>
        <v>0</v>
      </c>
      <c r="AK233" s="106" t="e">
        <f>+VLOOKUP(M233,'Código Barras'!$C$3:$C$1694,1,0)</f>
        <v>#N/A</v>
      </c>
      <c r="AL233" s="100" t="e">
        <f t="shared" si="83"/>
        <v>#DIV/0!</v>
      </c>
      <c r="AM233" s="100" t="e">
        <f t="shared" si="84"/>
        <v>#DIV/0!</v>
      </c>
      <c r="AN233" s="100" t="e">
        <f t="shared" si="85"/>
        <v>#DIV/0!</v>
      </c>
      <c r="AO233" s="100" t="e">
        <f t="shared" si="86"/>
        <v>#DIV/0!</v>
      </c>
      <c r="AP233" s="100" t="e">
        <f t="shared" si="87"/>
        <v>#DIV/0!</v>
      </c>
      <c r="AQ233" s="100" t="e">
        <f t="shared" si="88"/>
        <v>#DIV/0!</v>
      </c>
      <c r="AR233" s="100" t="e">
        <f>VLOOKUP(C233&amp;E233&amp;G233&amp;I233&amp;J233,'Código Licitaciones'!$I$8:$I$4158,1,0)</f>
        <v>#N/A</v>
      </c>
    </row>
    <row r="234" spans="2:44" ht="18.75" x14ac:dyDescent="0.3">
      <c r="B234" s="94"/>
      <c r="C234" s="107"/>
      <c r="D234" s="107"/>
      <c r="E234" s="107"/>
      <c r="F234" s="108"/>
      <c r="G234" s="108"/>
      <c r="H234" s="109"/>
      <c r="I234" s="110"/>
      <c r="J234" s="110"/>
      <c r="K234" s="111"/>
      <c r="L234" s="110"/>
      <c r="M234" s="109"/>
      <c r="N234" s="109"/>
      <c r="O234" s="109"/>
      <c r="P234" s="109"/>
      <c r="Q234" s="109"/>
      <c r="R234" s="109"/>
      <c r="S234" s="109"/>
      <c r="T234" s="109"/>
      <c r="X234" s="92">
        <f t="shared" si="76"/>
        <v>15</v>
      </c>
      <c r="Z234" s="100" t="e">
        <f t="shared" si="77"/>
        <v>#DIV/0!</v>
      </c>
      <c r="AA234" s="105" t="e">
        <f>+VLOOKUP(C234,'Código Licitaciones'!$J$7:$J$31,1,0)</f>
        <v>#N/A</v>
      </c>
      <c r="AB234" s="105">
        <f t="shared" si="78"/>
        <v>0</v>
      </c>
      <c r="AC234" s="105" t="e">
        <f>+VLOOKUP(E234,'Código Licitaciones'!$K$7:$K$50,1,0)</f>
        <v>#N/A</v>
      </c>
      <c r="AD234" s="105">
        <f t="shared" si="79"/>
        <v>0</v>
      </c>
      <c r="AE234" s="105" t="e">
        <f>+VLOOKUP(G234,'Código Licitaciones'!$L$7:$L$50,1,0)</f>
        <v>#N/A</v>
      </c>
      <c r="AF234" s="100" t="e">
        <f t="shared" si="80"/>
        <v>#DIV/0!</v>
      </c>
      <c r="AG234" s="105" t="e">
        <f>+VLOOKUP(I234,'Código Licitaciones'!$M$7:$M$50,1,0)</f>
        <v>#N/A</v>
      </c>
      <c r="AH234" s="105" t="e">
        <f>+VLOOKUP(J234,'Código Licitaciones'!$N$7:$N$50,1,0)</f>
        <v>#N/A</v>
      </c>
      <c r="AI234" s="105">
        <f t="shared" si="81"/>
        <v>0</v>
      </c>
      <c r="AJ234" s="105">
        <f t="shared" si="82"/>
        <v>0</v>
      </c>
      <c r="AK234" s="106" t="e">
        <f>+VLOOKUP(M234,'Código Barras'!$C$3:$C$1694,1,0)</f>
        <v>#N/A</v>
      </c>
      <c r="AL234" s="100" t="e">
        <f t="shared" si="83"/>
        <v>#DIV/0!</v>
      </c>
      <c r="AM234" s="100" t="e">
        <f t="shared" si="84"/>
        <v>#DIV/0!</v>
      </c>
      <c r="AN234" s="100" t="e">
        <f t="shared" si="85"/>
        <v>#DIV/0!</v>
      </c>
      <c r="AO234" s="100" t="e">
        <f t="shared" si="86"/>
        <v>#DIV/0!</v>
      </c>
      <c r="AP234" s="100" t="e">
        <f t="shared" si="87"/>
        <v>#DIV/0!</v>
      </c>
      <c r="AQ234" s="100" t="e">
        <f t="shared" si="88"/>
        <v>#DIV/0!</v>
      </c>
      <c r="AR234" s="100" t="e">
        <f>VLOOKUP(C234&amp;E234&amp;G234&amp;I234&amp;J234,'Código Licitaciones'!$I$8:$I$4158,1,0)</f>
        <v>#N/A</v>
      </c>
    </row>
    <row r="235" spans="2:44" ht="18.75" x14ac:dyDescent="0.3">
      <c r="B235" s="94"/>
      <c r="C235" s="107"/>
      <c r="D235" s="107"/>
      <c r="E235" s="107"/>
      <c r="F235" s="108"/>
      <c r="G235" s="108"/>
      <c r="H235" s="109"/>
      <c r="I235" s="110"/>
      <c r="J235" s="110"/>
      <c r="K235" s="111"/>
      <c r="L235" s="110"/>
      <c r="M235" s="109"/>
      <c r="N235" s="109"/>
      <c r="O235" s="109"/>
      <c r="P235" s="109"/>
      <c r="Q235" s="109"/>
      <c r="R235" s="109"/>
      <c r="S235" s="109"/>
      <c r="T235" s="109"/>
      <c r="X235" s="92">
        <f t="shared" si="76"/>
        <v>15</v>
      </c>
      <c r="Z235" s="100" t="e">
        <f t="shared" si="77"/>
        <v>#DIV/0!</v>
      </c>
      <c r="AA235" s="105" t="e">
        <f>+VLOOKUP(C235,'Código Licitaciones'!$J$7:$J$31,1,0)</f>
        <v>#N/A</v>
      </c>
      <c r="AB235" s="105">
        <f t="shared" si="78"/>
        <v>0</v>
      </c>
      <c r="AC235" s="105" t="e">
        <f>+VLOOKUP(E235,'Código Licitaciones'!$K$7:$K$50,1,0)</f>
        <v>#N/A</v>
      </c>
      <c r="AD235" s="105">
        <f t="shared" si="79"/>
        <v>0</v>
      </c>
      <c r="AE235" s="105" t="e">
        <f>+VLOOKUP(G235,'Código Licitaciones'!$L$7:$L$50,1,0)</f>
        <v>#N/A</v>
      </c>
      <c r="AF235" s="100" t="e">
        <f t="shared" si="80"/>
        <v>#DIV/0!</v>
      </c>
      <c r="AG235" s="105" t="e">
        <f>+VLOOKUP(I235,'Código Licitaciones'!$M$7:$M$50,1,0)</f>
        <v>#N/A</v>
      </c>
      <c r="AH235" s="105" t="e">
        <f>+VLOOKUP(J235,'Código Licitaciones'!$N$7:$N$50,1,0)</f>
        <v>#N/A</v>
      </c>
      <c r="AI235" s="105">
        <f t="shared" si="81"/>
        <v>0</v>
      </c>
      <c r="AJ235" s="105">
        <f t="shared" si="82"/>
        <v>0</v>
      </c>
      <c r="AK235" s="106" t="e">
        <f>+VLOOKUP(M235,'Código Barras'!$C$3:$C$1694,1,0)</f>
        <v>#N/A</v>
      </c>
      <c r="AL235" s="100" t="e">
        <f t="shared" si="83"/>
        <v>#DIV/0!</v>
      </c>
      <c r="AM235" s="100" t="e">
        <f t="shared" si="84"/>
        <v>#DIV/0!</v>
      </c>
      <c r="AN235" s="100" t="e">
        <f t="shared" si="85"/>
        <v>#DIV/0!</v>
      </c>
      <c r="AO235" s="100" t="e">
        <f t="shared" si="86"/>
        <v>#DIV/0!</v>
      </c>
      <c r="AP235" s="100" t="e">
        <f t="shared" si="87"/>
        <v>#DIV/0!</v>
      </c>
      <c r="AQ235" s="100" t="e">
        <f t="shared" si="88"/>
        <v>#DIV/0!</v>
      </c>
      <c r="AR235" s="100" t="e">
        <f>VLOOKUP(C235&amp;E235&amp;G235&amp;I235&amp;J235,'Código Licitaciones'!$I$8:$I$4158,1,0)</f>
        <v>#N/A</v>
      </c>
    </row>
    <row r="236" spans="2:44" ht="18.75" x14ac:dyDescent="0.3">
      <c r="B236" s="94"/>
      <c r="C236" s="107"/>
      <c r="D236" s="107"/>
      <c r="E236" s="107"/>
      <c r="F236" s="108"/>
      <c r="G236" s="108"/>
      <c r="H236" s="109"/>
      <c r="I236" s="110"/>
      <c r="J236" s="110"/>
      <c r="K236" s="111"/>
      <c r="L236" s="110"/>
      <c r="M236" s="109"/>
      <c r="N236" s="109"/>
      <c r="O236" s="109"/>
      <c r="P236" s="109"/>
      <c r="Q236" s="109"/>
      <c r="R236" s="109"/>
      <c r="S236" s="109"/>
      <c r="T236" s="109"/>
      <c r="X236" s="92">
        <f t="shared" si="76"/>
        <v>15</v>
      </c>
      <c r="Z236" s="100" t="e">
        <f t="shared" si="77"/>
        <v>#DIV/0!</v>
      </c>
      <c r="AA236" s="105" t="e">
        <f>+VLOOKUP(C236,'Código Licitaciones'!$J$7:$J$31,1,0)</f>
        <v>#N/A</v>
      </c>
      <c r="AB236" s="105">
        <f t="shared" si="78"/>
        <v>0</v>
      </c>
      <c r="AC236" s="105" t="e">
        <f>+VLOOKUP(E236,'Código Licitaciones'!$K$7:$K$50,1,0)</f>
        <v>#N/A</v>
      </c>
      <c r="AD236" s="105">
        <f t="shared" si="79"/>
        <v>0</v>
      </c>
      <c r="AE236" s="105" t="e">
        <f>+VLOOKUP(G236,'Código Licitaciones'!$L$7:$L$50,1,0)</f>
        <v>#N/A</v>
      </c>
      <c r="AF236" s="100" t="e">
        <f t="shared" si="80"/>
        <v>#DIV/0!</v>
      </c>
      <c r="AG236" s="105" t="e">
        <f>+VLOOKUP(I236,'Código Licitaciones'!$M$7:$M$50,1,0)</f>
        <v>#N/A</v>
      </c>
      <c r="AH236" s="105" t="e">
        <f>+VLOOKUP(J236,'Código Licitaciones'!$N$7:$N$50,1,0)</f>
        <v>#N/A</v>
      </c>
      <c r="AI236" s="105">
        <f t="shared" si="81"/>
        <v>0</v>
      </c>
      <c r="AJ236" s="105">
        <f t="shared" si="82"/>
        <v>0</v>
      </c>
      <c r="AK236" s="106" t="e">
        <f>+VLOOKUP(M236,'Código Barras'!$C$3:$C$1694,1,0)</f>
        <v>#N/A</v>
      </c>
      <c r="AL236" s="100" t="e">
        <f t="shared" si="83"/>
        <v>#DIV/0!</v>
      </c>
      <c r="AM236" s="100" t="e">
        <f t="shared" si="84"/>
        <v>#DIV/0!</v>
      </c>
      <c r="AN236" s="100" t="e">
        <f t="shared" si="85"/>
        <v>#DIV/0!</v>
      </c>
      <c r="AO236" s="100" t="e">
        <f t="shared" si="86"/>
        <v>#DIV/0!</v>
      </c>
      <c r="AP236" s="100" t="e">
        <f t="shared" si="87"/>
        <v>#DIV/0!</v>
      </c>
      <c r="AQ236" s="100" t="e">
        <f t="shared" si="88"/>
        <v>#DIV/0!</v>
      </c>
      <c r="AR236" s="100" t="e">
        <f>VLOOKUP(C236&amp;E236&amp;G236&amp;I236&amp;J236,'Código Licitaciones'!$I$8:$I$4158,1,0)</f>
        <v>#N/A</v>
      </c>
    </row>
    <row r="237" spans="2:44" ht="18.75" x14ac:dyDescent="0.3">
      <c r="B237" s="94"/>
      <c r="C237" s="107"/>
      <c r="D237" s="107"/>
      <c r="E237" s="107"/>
      <c r="F237" s="108"/>
      <c r="G237" s="108"/>
      <c r="H237" s="109"/>
      <c r="I237" s="110"/>
      <c r="J237" s="110"/>
      <c r="K237" s="111"/>
      <c r="L237" s="110"/>
      <c r="M237" s="109"/>
      <c r="N237" s="109"/>
      <c r="O237" s="109"/>
      <c r="P237" s="109"/>
      <c r="Q237" s="109"/>
      <c r="R237" s="109"/>
      <c r="S237" s="109"/>
      <c r="T237" s="109"/>
      <c r="X237" s="92">
        <f t="shared" si="76"/>
        <v>15</v>
      </c>
      <c r="Z237" s="100" t="e">
        <f t="shared" si="77"/>
        <v>#DIV/0!</v>
      </c>
      <c r="AA237" s="105" t="e">
        <f>+VLOOKUP(C237,'Código Licitaciones'!$J$7:$J$31,1,0)</f>
        <v>#N/A</v>
      </c>
      <c r="AB237" s="105">
        <f t="shared" si="78"/>
        <v>0</v>
      </c>
      <c r="AC237" s="105" t="e">
        <f>+VLOOKUP(E237,'Código Licitaciones'!$K$7:$K$50,1,0)</f>
        <v>#N/A</v>
      </c>
      <c r="AD237" s="105">
        <f t="shared" si="79"/>
        <v>0</v>
      </c>
      <c r="AE237" s="105" t="e">
        <f>+VLOOKUP(G237,'Código Licitaciones'!$L$7:$L$50,1,0)</f>
        <v>#N/A</v>
      </c>
      <c r="AF237" s="100" t="e">
        <f t="shared" si="80"/>
        <v>#DIV/0!</v>
      </c>
      <c r="AG237" s="105" t="e">
        <f>+VLOOKUP(I237,'Código Licitaciones'!$M$7:$M$50,1,0)</f>
        <v>#N/A</v>
      </c>
      <c r="AH237" s="105" t="e">
        <f>+VLOOKUP(J237,'Código Licitaciones'!$N$7:$N$50,1,0)</f>
        <v>#N/A</v>
      </c>
      <c r="AI237" s="105">
        <f t="shared" si="81"/>
        <v>0</v>
      </c>
      <c r="AJ237" s="105">
        <f t="shared" si="82"/>
        <v>0</v>
      </c>
      <c r="AK237" s="106" t="e">
        <f>+VLOOKUP(M237,'Código Barras'!$C$3:$C$1694,1,0)</f>
        <v>#N/A</v>
      </c>
      <c r="AL237" s="100" t="e">
        <f t="shared" si="83"/>
        <v>#DIV/0!</v>
      </c>
      <c r="AM237" s="100" t="e">
        <f t="shared" si="84"/>
        <v>#DIV/0!</v>
      </c>
      <c r="AN237" s="100" t="e">
        <f t="shared" si="85"/>
        <v>#DIV/0!</v>
      </c>
      <c r="AO237" s="100" t="e">
        <f t="shared" si="86"/>
        <v>#DIV/0!</v>
      </c>
      <c r="AP237" s="100" t="e">
        <f t="shared" si="87"/>
        <v>#DIV/0!</v>
      </c>
      <c r="AQ237" s="100" t="e">
        <f t="shared" si="88"/>
        <v>#DIV/0!</v>
      </c>
      <c r="AR237" s="100" t="e">
        <f>VLOOKUP(C237&amp;E237&amp;G237&amp;I237&amp;J237,'Código Licitaciones'!$I$8:$I$4158,1,0)</f>
        <v>#N/A</v>
      </c>
    </row>
    <row r="238" spans="2:44" ht="18.75" x14ac:dyDescent="0.3">
      <c r="B238" s="94"/>
      <c r="C238" s="107"/>
      <c r="D238" s="107"/>
      <c r="E238" s="107"/>
      <c r="F238" s="108"/>
      <c r="G238" s="108"/>
      <c r="H238" s="109"/>
      <c r="I238" s="110"/>
      <c r="J238" s="110"/>
      <c r="K238" s="111"/>
      <c r="L238" s="110"/>
      <c r="M238" s="109"/>
      <c r="N238" s="109"/>
      <c r="O238" s="109"/>
      <c r="P238" s="109"/>
      <c r="Q238" s="109"/>
      <c r="R238" s="109"/>
      <c r="S238" s="109"/>
      <c r="T238" s="109"/>
      <c r="X238" s="92">
        <f t="shared" si="76"/>
        <v>15</v>
      </c>
      <c r="Z238" s="100" t="e">
        <f t="shared" si="77"/>
        <v>#DIV/0!</v>
      </c>
      <c r="AA238" s="105" t="e">
        <f>+VLOOKUP(C238,'Código Licitaciones'!$J$7:$J$31,1,0)</f>
        <v>#N/A</v>
      </c>
      <c r="AB238" s="105">
        <f t="shared" si="78"/>
        <v>0</v>
      </c>
      <c r="AC238" s="105" t="e">
        <f>+VLOOKUP(E238,'Código Licitaciones'!$K$7:$K$50,1,0)</f>
        <v>#N/A</v>
      </c>
      <c r="AD238" s="105">
        <f t="shared" si="79"/>
        <v>0</v>
      </c>
      <c r="AE238" s="105" t="e">
        <f>+VLOOKUP(G238,'Código Licitaciones'!$L$7:$L$50,1,0)</f>
        <v>#N/A</v>
      </c>
      <c r="AF238" s="100" t="e">
        <f t="shared" si="80"/>
        <v>#DIV/0!</v>
      </c>
      <c r="AG238" s="105" t="e">
        <f>+VLOOKUP(I238,'Código Licitaciones'!$M$7:$M$50,1,0)</f>
        <v>#N/A</v>
      </c>
      <c r="AH238" s="105" t="e">
        <f>+VLOOKUP(J238,'Código Licitaciones'!$N$7:$N$50,1,0)</f>
        <v>#N/A</v>
      </c>
      <c r="AI238" s="105">
        <f t="shared" si="81"/>
        <v>0</v>
      </c>
      <c r="AJ238" s="105">
        <f t="shared" si="82"/>
        <v>0</v>
      </c>
      <c r="AK238" s="106" t="e">
        <f>+VLOOKUP(M238,'Código Barras'!$C$3:$C$1694,1,0)</f>
        <v>#N/A</v>
      </c>
      <c r="AL238" s="100" t="e">
        <f t="shared" si="83"/>
        <v>#DIV/0!</v>
      </c>
      <c r="AM238" s="100" t="e">
        <f t="shared" si="84"/>
        <v>#DIV/0!</v>
      </c>
      <c r="AN238" s="100" t="e">
        <f t="shared" si="85"/>
        <v>#DIV/0!</v>
      </c>
      <c r="AO238" s="100" t="e">
        <f t="shared" si="86"/>
        <v>#DIV/0!</v>
      </c>
      <c r="AP238" s="100" t="e">
        <f t="shared" si="87"/>
        <v>#DIV/0!</v>
      </c>
      <c r="AQ238" s="100" t="e">
        <f t="shared" si="88"/>
        <v>#DIV/0!</v>
      </c>
      <c r="AR238" s="100" t="e">
        <f>VLOOKUP(C238&amp;E238&amp;G238&amp;I238&amp;J238,'Código Licitaciones'!$I$8:$I$4158,1,0)</f>
        <v>#N/A</v>
      </c>
    </row>
    <row r="239" spans="2:44" ht="18.75" x14ac:dyDescent="0.3">
      <c r="B239" s="94"/>
      <c r="C239" s="107"/>
      <c r="D239" s="107"/>
      <c r="E239" s="107"/>
      <c r="F239" s="108"/>
      <c r="G239" s="108"/>
      <c r="H239" s="109"/>
      <c r="I239" s="110"/>
      <c r="J239" s="110"/>
      <c r="K239" s="111"/>
      <c r="L239" s="110"/>
      <c r="M239" s="109"/>
      <c r="N239" s="109"/>
      <c r="O239" s="109"/>
      <c r="P239" s="109"/>
      <c r="Q239" s="109"/>
      <c r="R239" s="109"/>
      <c r="S239" s="109"/>
      <c r="T239" s="109"/>
      <c r="X239" s="92">
        <f t="shared" si="76"/>
        <v>15</v>
      </c>
      <c r="Z239" s="100" t="e">
        <f t="shared" si="77"/>
        <v>#DIV/0!</v>
      </c>
      <c r="AA239" s="105" t="e">
        <f>+VLOOKUP(C239,'Código Licitaciones'!$J$7:$J$31,1,0)</f>
        <v>#N/A</v>
      </c>
      <c r="AB239" s="105">
        <f t="shared" si="78"/>
        <v>0</v>
      </c>
      <c r="AC239" s="105" t="e">
        <f>+VLOOKUP(E239,'Código Licitaciones'!$K$7:$K$50,1,0)</f>
        <v>#N/A</v>
      </c>
      <c r="AD239" s="105">
        <f t="shared" si="79"/>
        <v>0</v>
      </c>
      <c r="AE239" s="105" t="e">
        <f>+VLOOKUP(G239,'Código Licitaciones'!$L$7:$L$50,1,0)</f>
        <v>#N/A</v>
      </c>
      <c r="AF239" s="100" t="e">
        <f t="shared" si="80"/>
        <v>#DIV/0!</v>
      </c>
      <c r="AG239" s="105" t="e">
        <f>+VLOOKUP(I239,'Código Licitaciones'!$M$7:$M$50,1,0)</f>
        <v>#N/A</v>
      </c>
      <c r="AH239" s="105" t="e">
        <f>+VLOOKUP(J239,'Código Licitaciones'!$N$7:$N$50,1,0)</f>
        <v>#N/A</v>
      </c>
      <c r="AI239" s="105">
        <f t="shared" si="81"/>
        <v>0</v>
      </c>
      <c r="AJ239" s="105">
        <f t="shared" si="82"/>
        <v>0</v>
      </c>
      <c r="AK239" s="106" t="e">
        <f>+VLOOKUP(M239,'Código Barras'!$C$3:$C$1694,1,0)</f>
        <v>#N/A</v>
      </c>
      <c r="AL239" s="100" t="e">
        <f t="shared" si="83"/>
        <v>#DIV/0!</v>
      </c>
      <c r="AM239" s="100" t="e">
        <f t="shared" si="84"/>
        <v>#DIV/0!</v>
      </c>
      <c r="AN239" s="100" t="e">
        <f t="shared" si="85"/>
        <v>#DIV/0!</v>
      </c>
      <c r="AO239" s="100" t="e">
        <f t="shared" si="86"/>
        <v>#DIV/0!</v>
      </c>
      <c r="AP239" s="100" t="e">
        <f t="shared" si="87"/>
        <v>#DIV/0!</v>
      </c>
      <c r="AQ239" s="100" t="e">
        <f t="shared" si="88"/>
        <v>#DIV/0!</v>
      </c>
      <c r="AR239" s="100" t="e">
        <f>VLOOKUP(C239&amp;E239&amp;G239&amp;I239&amp;J239,'Código Licitaciones'!$I$8:$I$4158,1,0)</f>
        <v>#N/A</v>
      </c>
    </row>
    <row r="240" spans="2:44" ht="18.75" x14ac:dyDescent="0.3">
      <c r="B240" s="94"/>
      <c r="C240" s="107"/>
      <c r="D240" s="107"/>
      <c r="E240" s="107"/>
      <c r="F240" s="108"/>
      <c r="G240" s="108"/>
      <c r="H240" s="109"/>
      <c r="I240" s="110"/>
      <c r="J240" s="110"/>
      <c r="K240" s="111"/>
      <c r="L240" s="110"/>
      <c r="M240" s="109"/>
      <c r="N240" s="109"/>
      <c r="O240" s="109"/>
      <c r="P240" s="109"/>
      <c r="Q240" s="109"/>
      <c r="R240" s="109"/>
      <c r="S240" s="109"/>
      <c r="T240" s="109"/>
      <c r="X240" s="92">
        <f t="shared" si="76"/>
        <v>15</v>
      </c>
      <c r="Z240" s="100" t="e">
        <f t="shared" si="77"/>
        <v>#DIV/0!</v>
      </c>
      <c r="AA240" s="105" t="e">
        <f>+VLOOKUP(C240,'Código Licitaciones'!$J$7:$J$31,1,0)</f>
        <v>#N/A</v>
      </c>
      <c r="AB240" s="105">
        <f t="shared" si="78"/>
        <v>0</v>
      </c>
      <c r="AC240" s="105" t="e">
        <f>+VLOOKUP(E240,'Código Licitaciones'!$K$7:$K$50,1,0)</f>
        <v>#N/A</v>
      </c>
      <c r="AD240" s="105">
        <f t="shared" si="79"/>
        <v>0</v>
      </c>
      <c r="AE240" s="105" t="e">
        <f>+VLOOKUP(G240,'Código Licitaciones'!$L$7:$L$50,1,0)</f>
        <v>#N/A</v>
      </c>
      <c r="AF240" s="100" t="e">
        <f t="shared" si="80"/>
        <v>#DIV/0!</v>
      </c>
      <c r="AG240" s="105" t="e">
        <f>+VLOOKUP(I240,'Código Licitaciones'!$M$7:$M$50,1,0)</f>
        <v>#N/A</v>
      </c>
      <c r="AH240" s="105" t="e">
        <f>+VLOOKUP(J240,'Código Licitaciones'!$N$7:$N$50,1,0)</f>
        <v>#N/A</v>
      </c>
      <c r="AI240" s="105">
        <f t="shared" si="81"/>
        <v>0</v>
      </c>
      <c r="AJ240" s="105">
        <f t="shared" si="82"/>
        <v>0</v>
      </c>
      <c r="AK240" s="106" t="e">
        <f>+VLOOKUP(M240,'Código Barras'!$C$3:$C$1694,1,0)</f>
        <v>#N/A</v>
      </c>
      <c r="AL240" s="100" t="e">
        <f t="shared" si="83"/>
        <v>#DIV/0!</v>
      </c>
      <c r="AM240" s="100" t="e">
        <f t="shared" si="84"/>
        <v>#DIV/0!</v>
      </c>
      <c r="AN240" s="100" t="e">
        <f t="shared" si="85"/>
        <v>#DIV/0!</v>
      </c>
      <c r="AO240" s="100" t="e">
        <f t="shared" si="86"/>
        <v>#DIV/0!</v>
      </c>
      <c r="AP240" s="100" t="e">
        <f t="shared" si="87"/>
        <v>#DIV/0!</v>
      </c>
      <c r="AQ240" s="100" t="e">
        <f t="shared" si="88"/>
        <v>#DIV/0!</v>
      </c>
      <c r="AR240" s="100" t="e">
        <f>VLOOKUP(C240&amp;E240&amp;G240&amp;I240&amp;J240,'Código Licitaciones'!$I$8:$I$4158,1,0)</f>
        <v>#N/A</v>
      </c>
    </row>
    <row r="241" spans="2:44" ht="18.75" x14ac:dyDescent="0.3">
      <c r="B241" s="94"/>
      <c r="C241" s="107"/>
      <c r="D241" s="107"/>
      <c r="E241" s="107"/>
      <c r="F241" s="108"/>
      <c r="G241" s="108"/>
      <c r="H241" s="109"/>
      <c r="I241" s="110"/>
      <c r="J241" s="110"/>
      <c r="K241" s="111"/>
      <c r="L241" s="110"/>
      <c r="M241" s="109"/>
      <c r="N241" s="109"/>
      <c r="O241" s="109"/>
      <c r="P241" s="109"/>
      <c r="Q241" s="109"/>
      <c r="R241" s="109"/>
      <c r="S241" s="109"/>
      <c r="T241" s="109"/>
      <c r="X241" s="92">
        <f t="shared" si="76"/>
        <v>15</v>
      </c>
      <c r="Z241" s="100" t="e">
        <f t="shared" si="77"/>
        <v>#DIV/0!</v>
      </c>
      <c r="AA241" s="105" t="e">
        <f>+VLOOKUP(C241,'Código Licitaciones'!$J$7:$J$31,1,0)</f>
        <v>#N/A</v>
      </c>
      <c r="AB241" s="105">
        <f t="shared" si="78"/>
        <v>0</v>
      </c>
      <c r="AC241" s="105" t="e">
        <f>+VLOOKUP(E241,'Código Licitaciones'!$K$7:$K$50,1,0)</f>
        <v>#N/A</v>
      </c>
      <c r="AD241" s="105">
        <f t="shared" si="79"/>
        <v>0</v>
      </c>
      <c r="AE241" s="105" t="e">
        <f>+VLOOKUP(G241,'Código Licitaciones'!$L$7:$L$50,1,0)</f>
        <v>#N/A</v>
      </c>
      <c r="AF241" s="100" t="e">
        <f t="shared" si="80"/>
        <v>#DIV/0!</v>
      </c>
      <c r="AG241" s="105" t="e">
        <f>+VLOOKUP(I241,'Código Licitaciones'!$M$7:$M$50,1,0)</f>
        <v>#N/A</v>
      </c>
      <c r="AH241" s="105" t="e">
        <f>+VLOOKUP(J241,'Código Licitaciones'!$N$7:$N$50,1,0)</f>
        <v>#N/A</v>
      </c>
      <c r="AI241" s="105">
        <f t="shared" si="81"/>
        <v>0</v>
      </c>
      <c r="AJ241" s="105">
        <f t="shared" si="82"/>
        <v>0</v>
      </c>
      <c r="AK241" s="106" t="e">
        <f>+VLOOKUP(M241,'Código Barras'!$C$3:$C$1694,1,0)</f>
        <v>#N/A</v>
      </c>
      <c r="AL241" s="100" t="e">
        <f t="shared" si="83"/>
        <v>#DIV/0!</v>
      </c>
      <c r="AM241" s="100" t="e">
        <f t="shared" si="84"/>
        <v>#DIV/0!</v>
      </c>
      <c r="AN241" s="100" t="e">
        <f t="shared" si="85"/>
        <v>#DIV/0!</v>
      </c>
      <c r="AO241" s="100" t="e">
        <f t="shared" si="86"/>
        <v>#DIV/0!</v>
      </c>
      <c r="AP241" s="100" t="e">
        <f t="shared" si="87"/>
        <v>#DIV/0!</v>
      </c>
      <c r="AQ241" s="100" t="e">
        <f t="shared" si="88"/>
        <v>#DIV/0!</v>
      </c>
      <c r="AR241" s="100" t="e">
        <f>VLOOKUP(C241&amp;E241&amp;G241&amp;I241&amp;J241,'Código Licitaciones'!$I$8:$I$4158,1,0)</f>
        <v>#N/A</v>
      </c>
    </row>
    <row r="242" spans="2:44" ht="18.75" x14ac:dyDescent="0.3">
      <c r="B242" s="94"/>
      <c r="C242" s="107"/>
      <c r="D242" s="107"/>
      <c r="E242" s="107"/>
      <c r="F242" s="108"/>
      <c r="G242" s="108"/>
      <c r="H242" s="109"/>
      <c r="I242" s="110"/>
      <c r="J242" s="110"/>
      <c r="K242" s="111"/>
      <c r="L242" s="110"/>
      <c r="M242" s="109"/>
      <c r="N242" s="109"/>
      <c r="O242" s="109"/>
      <c r="P242" s="109"/>
      <c r="Q242" s="109"/>
      <c r="R242" s="109"/>
      <c r="S242" s="109"/>
      <c r="T242" s="109"/>
      <c r="X242" s="92">
        <f t="shared" si="76"/>
        <v>15</v>
      </c>
      <c r="Z242" s="100" t="e">
        <f t="shared" si="77"/>
        <v>#DIV/0!</v>
      </c>
      <c r="AA242" s="105" t="e">
        <f>+VLOOKUP(C242,'Código Licitaciones'!$J$7:$J$31,1,0)</f>
        <v>#N/A</v>
      </c>
      <c r="AB242" s="105">
        <f t="shared" si="78"/>
        <v>0</v>
      </c>
      <c r="AC242" s="105" t="e">
        <f>+VLOOKUP(E242,'Código Licitaciones'!$K$7:$K$50,1,0)</f>
        <v>#N/A</v>
      </c>
      <c r="AD242" s="105">
        <f t="shared" si="79"/>
        <v>0</v>
      </c>
      <c r="AE242" s="105" t="e">
        <f>+VLOOKUP(G242,'Código Licitaciones'!$L$7:$L$50,1,0)</f>
        <v>#N/A</v>
      </c>
      <c r="AF242" s="100" t="e">
        <f t="shared" si="80"/>
        <v>#DIV/0!</v>
      </c>
      <c r="AG242" s="105" t="e">
        <f>+VLOOKUP(I242,'Código Licitaciones'!$M$7:$M$50,1,0)</f>
        <v>#N/A</v>
      </c>
      <c r="AH242" s="105" t="e">
        <f>+VLOOKUP(J242,'Código Licitaciones'!$N$7:$N$50,1,0)</f>
        <v>#N/A</v>
      </c>
      <c r="AI242" s="105">
        <f t="shared" si="81"/>
        <v>0</v>
      </c>
      <c r="AJ242" s="105">
        <f t="shared" si="82"/>
        <v>0</v>
      </c>
      <c r="AK242" s="106" t="e">
        <f>+VLOOKUP(M242,'Código Barras'!$C$3:$C$1694,1,0)</f>
        <v>#N/A</v>
      </c>
      <c r="AL242" s="100" t="e">
        <f t="shared" si="83"/>
        <v>#DIV/0!</v>
      </c>
      <c r="AM242" s="100" t="e">
        <f t="shared" si="84"/>
        <v>#DIV/0!</v>
      </c>
      <c r="AN242" s="100" t="e">
        <f t="shared" si="85"/>
        <v>#DIV/0!</v>
      </c>
      <c r="AO242" s="100" t="e">
        <f t="shared" si="86"/>
        <v>#DIV/0!</v>
      </c>
      <c r="AP242" s="100" t="e">
        <f t="shared" si="87"/>
        <v>#DIV/0!</v>
      </c>
      <c r="AQ242" s="100" t="e">
        <f t="shared" si="88"/>
        <v>#DIV/0!</v>
      </c>
      <c r="AR242" s="100" t="e">
        <f>VLOOKUP(C242&amp;E242&amp;G242&amp;I242&amp;J242,'Código Licitaciones'!$I$8:$I$4158,1,0)</f>
        <v>#N/A</v>
      </c>
    </row>
    <row r="243" spans="2:44" ht="18.75" x14ac:dyDescent="0.3">
      <c r="B243" s="94"/>
      <c r="C243" s="107"/>
      <c r="D243" s="107"/>
      <c r="E243" s="107"/>
      <c r="F243" s="108"/>
      <c r="G243" s="108"/>
      <c r="H243" s="109"/>
      <c r="I243" s="110"/>
      <c r="J243" s="110"/>
      <c r="K243" s="111"/>
      <c r="L243" s="110"/>
      <c r="M243" s="109"/>
      <c r="N243" s="109"/>
      <c r="O243" s="109"/>
      <c r="P243" s="109"/>
      <c r="Q243" s="109"/>
      <c r="R243" s="109"/>
      <c r="S243" s="109"/>
      <c r="T243" s="109"/>
      <c r="X243" s="92">
        <f t="shared" si="76"/>
        <v>15</v>
      </c>
      <c r="Z243" s="100" t="e">
        <f t="shared" si="77"/>
        <v>#DIV/0!</v>
      </c>
      <c r="AA243" s="105" t="e">
        <f>+VLOOKUP(C243,'Código Licitaciones'!$J$7:$J$31,1,0)</f>
        <v>#N/A</v>
      </c>
      <c r="AB243" s="105">
        <f t="shared" si="78"/>
        <v>0</v>
      </c>
      <c r="AC243" s="105" t="e">
        <f>+VLOOKUP(E243,'Código Licitaciones'!$K$7:$K$50,1,0)</f>
        <v>#N/A</v>
      </c>
      <c r="AD243" s="105">
        <f t="shared" si="79"/>
        <v>0</v>
      </c>
      <c r="AE243" s="105" t="e">
        <f>+VLOOKUP(G243,'Código Licitaciones'!$L$7:$L$50,1,0)</f>
        <v>#N/A</v>
      </c>
      <c r="AF243" s="100" t="e">
        <f t="shared" si="80"/>
        <v>#DIV/0!</v>
      </c>
      <c r="AG243" s="105" t="e">
        <f>+VLOOKUP(I243,'Código Licitaciones'!$M$7:$M$50,1,0)</f>
        <v>#N/A</v>
      </c>
      <c r="AH243" s="105" t="e">
        <f>+VLOOKUP(J243,'Código Licitaciones'!$N$7:$N$50,1,0)</f>
        <v>#N/A</v>
      </c>
      <c r="AI243" s="105">
        <f t="shared" si="81"/>
        <v>0</v>
      </c>
      <c r="AJ243" s="105">
        <f t="shared" si="82"/>
        <v>0</v>
      </c>
      <c r="AK243" s="106" t="e">
        <f>+VLOOKUP(M243,'Código Barras'!$C$3:$C$1694,1,0)</f>
        <v>#N/A</v>
      </c>
      <c r="AL243" s="100" t="e">
        <f t="shared" si="83"/>
        <v>#DIV/0!</v>
      </c>
      <c r="AM243" s="100" t="e">
        <f t="shared" si="84"/>
        <v>#DIV/0!</v>
      </c>
      <c r="AN243" s="100" t="e">
        <f t="shared" si="85"/>
        <v>#DIV/0!</v>
      </c>
      <c r="AO243" s="100" t="e">
        <f t="shared" si="86"/>
        <v>#DIV/0!</v>
      </c>
      <c r="AP243" s="100" t="e">
        <f t="shared" si="87"/>
        <v>#DIV/0!</v>
      </c>
      <c r="AQ243" s="100" t="e">
        <f t="shared" si="88"/>
        <v>#DIV/0!</v>
      </c>
      <c r="AR243" s="100" t="e">
        <f>VLOOKUP(C243&amp;E243&amp;G243&amp;I243&amp;J243,'Código Licitaciones'!$I$8:$I$4158,1,0)</f>
        <v>#N/A</v>
      </c>
    </row>
    <row r="244" spans="2:44" ht="18.75" x14ac:dyDescent="0.3">
      <c r="B244" s="94"/>
      <c r="C244" s="107"/>
      <c r="D244" s="107"/>
      <c r="E244" s="107"/>
      <c r="F244" s="108"/>
      <c r="G244" s="108"/>
      <c r="H244" s="109"/>
      <c r="I244" s="110"/>
      <c r="J244" s="110"/>
      <c r="K244" s="111"/>
      <c r="L244" s="110"/>
      <c r="M244" s="109"/>
      <c r="N244" s="109"/>
      <c r="O244" s="109"/>
      <c r="P244" s="109"/>
      <c r="Q244" s="109"/>
      <c r="R244" s="109"/>
      <c r="S244" s="109"/>
      <c r="T244" s="109"/>
      <c r="X244" s="92">
        <f t="shared" si="76"/>
        <v>15</v>
      </c>
      <c r="Z244" s="100" t="e">
        <f t="shared" si="77"/>
        <v>#DIV/0!</v>
      </c>
      <c r="AA244" s="105" t="e">
        <f>+VLOOKUP(C244,'Código Licitaciones'!$J$7:$J$31,1,0)</f>
        <v>#N/A</v>
      </c>
      <c r="AB244" s="105">
        <f t="shared" si="78"/>
        <v>0</v>
      </c>
      <c r="AC244" s="105" t="e">
        <f>+VLOOKUP(E244,'Código Licitaciones'!$K$7:$K$50,1,0)</f>
        <v>#N/A</v>
      </c>
      <c r="AD244" s="105">
        <f t="shared" si="79"/>
        <v>0</v>
      </c>
      <c r="AE244" s="105" t="e">
        <f>+VLOOKUP(G244,'Código Licitaciones'!$L$7:$L$50,1,0)</f>
        <v>#N/A</v>
      </c>
      <c r="AF244" s="100" t="e">
        <f t="shared" si="80"/>
        <v>#DIV/0!</v>
      </c>
      <c r="AG244" s="105" t="e">
        <f>+VLOOKUP(I244,'Código Licitaciones'!$M$7:$M$50,1,0)</f>
        <v>#N/A</v>
      </c>
      <c r="AH244" s="105" t="e">
        <f>+VLOOKUP(J244,'Código Licitaciones'!$N$7:$N$50,1,0)</f>
        <v>#N/A</v>
      </c>
      <c r="AI244" s="105">
        <f t="shared" si="81"/>
        <v>0</v>
      </c>
      <c r="AJ244" s="105">
        <f t="shared" si="82"/>
        <v>0</v>
      </c>
      <c r="AK244" s="106" t="e">
        <f>+VLOOKUP(M244,'Código Barras'!$C$3:$C$1694,1,0)</f>
        <v>#N/A</v>
      </c>
      <c r="AL244" s="100" t="e">
        <f t="shared" si="83"/>
        <v>#DIV/0!</v>
      </c>
      <c r="AM244" s="100" t="e">
        <f t="shared" si="84"/>
        <v>#DIV/0!</v>
      </c>
      <c r="AN244" s="100" t="e">
        <f t="shared" si="85"/>
        <v>#DIV/0!</v>
      </c>
      <c r="AO244" s="100" t="e">
        <f t="shared" si="86"/>
        <v>#DIV/0!</v>
      </c>
      <c r="AP244" s="100" t="e">
        <f t="shared" si="87"/>
        <v>#DIV/0!</v>
      </c>
      <c r="AQ244" s="100" t="e">
        <f t="shared" si="88"/>
        <v>#DIV/0!</v>
      </c>
      <c r="AR244" s="100" t="e">
        <f>VLOOKUP(C244&amp;E244&amp;G244&amp;I244&amp;J244,'Código Licitaciones'!$I$8:$I$4158,1,0)</f>
        <v>#N/A</v>
      </c>
    </row>
    <row r="245" spans="2:44" ht="18.75" x14ac:dyDescent="0.3">
      <c r="B245" s="94"/>
      <c r="C245" s="107"/>
      <c r="D245" s="107"/>
      <c r="E245" s="107"/>
      <c r="F245" s="108"/>
      <c r="G245" s="108"/>
      <c r="H245" s="109"/>
      <c r="I245" s="110"/>
      <c r="J245" s="110"/>
      <c r="K245" s="111"/>
      <c r="L245" s="110"/>
      <c r="M245" s="109"/>
      <c r="N245" s="109"/>
      <c r="O245" s="109"/>
      <c r="P245" s="109"/>
      <c r="Q245" s="109"/>
      <c r="R245" s="109"/>
      <c r="S245" s="109"/>
      <c r="T245" s="109"/>
      <c r="X245" s="92">
        <f t="shared" si="76"/>
        <v>15</v>
      </c>
      <c r="Z245" s="100" t="e">
        <f t="shared" si="77"/>
        <v>#DIV/0!</v>
      </c>
      <c r="AA245" s="105" t="e">
        <f>+VLOOKUP(C245,'Código Licitaciones'!$J$7:$J$31,1,0)</f>
        <v>#N/A</v>
      </c>
      <c r="AB245" s="105">
        <f t="shared" si="78"/>
        <v>0</v>
      </c>
      <c r="AC245" s="105" t="e">
        <f>+VLOOKUP(E245,'Código Licitaciones'!$K$7:$K$50,1,0)</f>
        <v>#N/A</v>
      </c>
      <c r="AD245" s="105">
        <f t="shared" si="79"/>
        <v>0</v>
      </c>
      <c r="AE245" s="105" t="e">
        <f>+VLOOKUP(G245,'Código Licitaciones'!$L$7:$L$50,1,0)</f>
        <v>#N/A</v>
      </c>
      <c r="AF245" s="100" t="e">
        <f t="shared" si="80"/>
        <v>#DIV/0!</v>
      </c>
      <c r="AG245" s="105" t="e">
        <f>+VLOOKUP(I245,'Código Licitaciones'!$M$7:$M$50,1,0)</f>
        <v>#N/A</v>
      </c>
      <c r="AH245" s="105" t="e">
        <f>+VLOOKUP(J245,'Código Licitaciones'!$N$7:$N$50,1,0)</f>
        <v>#N/A</v>
      </c>
      <c r="AI245" s="105">
        <f t="shared" si="81"/>
        <v>0</v>
      </c>
      <c r="AJ245" s="105">
        <f t="shared" si="82"/>
        <v>0</v>
      </c>
      <c r="AK245" s="106" t="e">
        <f>+VLOOKUP(M245,'Código Barras'!$C$3:$C$1694,1,0)</f>
        <v>#N/A</v>
      </c>
      <c r="AL245" s="100" t="e">
        <f t="shared" si="83"/>
        <v>#DIV/0!</v>
      </c>
      <c r="AM245" s="100" t="e">
        <f t="shared" si="84"/>
        <v>#DIV/0!</v>
      </c>
      <c r="AN245" s="100" t="e">
        <f t="shared" si="85"/>
        <v>#DIV/0!</v>
      </c>
      <c r="AO245" s="100" t="e">
        <f t="shared" si="86"/>
        <v>#DIV/0!</v>
      </c>
      <c r="AP245" s="100" t="e">
        <f t="shared" si="87"/>
        <v>#DIV/0!</v>
      </c>
      <c r="AQ245" s="100" t="e">
        <f t="shared" si="88"/>
        <v>#DIV/0!</v>
      </c>
      <c r="AR245" s="100" t="e">
        <f>VLOOKUP(C245&amp;E245&amp;G245&amp;I245&amp;J245,'Código Licitaciones'!$I$8:$I$4158,1,0)</f>
        <v>#N/A</v>
      </c>
    </row>
    <row r="246" spans="2:44" ht="18.75" x14ac:dyDescent="0.3">
      <c r="B246" s="94"/>
      <c r="C246" s="107"/>
      <c r="D246" s="107"/>
      <c r="E246" s="107"/>
      <c r="F246" s="108"/>
      <c r="G246" s="108"/>
      <c r="H246" s="109"/>
      <c r="I246" s="110"/>
      <c r="J246" s="110"/>
      <c r="K246" s="111"/>
      <c r="L246" s="110"/>
      <c r="M246" s="109"/>
      <c r="N246" s="109"/>
      <c r="O246" s="109"/>
      <c r="P246" s="109"/>
      <c r="Q246" s="109"/>
      <c r="R246" s="109"/>
      <c r="S246" s="109"/>
      <c r="T246" s="109"/>
      <c r="X246" s="92">
        <f t="shared" si="76"/>
        <v>15</v>
      </c>
      <c r="Z246" s="100" t="e">
        <f t="shared" si="77"/>
        <v>#DIV/0!</v>
      </c>
      <c r="AA246" s="105" t="e">
        <f>+VLOOKUP(C246,'Código Licitaciones'!$J$7:$J$31,1,0)</f>
        <v>#N/A</v>
      </c>
      <c r="AB246" s="105">
        <f t="shared" si="78"/>
        <v>0</v>
      </c>
      <c r="AC246" s="105" t="e">
        <f>+VLOOKUP(E246,'Código Licitaciones'!$K$7:$K$50,1,0)</f>
        <v>#N/A</v>
      </c>
      <c r="AD246" s="105">
        <f t="shared" si="79"/>
        <v>0</v>
      </c>
      <c r="AE246" s="105" t="e">
        <f>+VLOOKUP(G246,'Código Licitaciones'!$L$7:$L$50,1,0)</f>
        <v>#N/A</v>
      </c>
      <c r="AF246" s="100" t="e">
        <f t="shared" si="80"/>
        <v>#DIV/0!</v>
      </c>
      <c r="AG246" s="105" t="e">
        <f>+VLOOKUP(I246,'Código Licitaciones'!$M$7:$M$50,1,0)</f>
        <v>#N/A</v>
      </c>
      <c r="AH246" s="105" t="e">
        <f>+VLOOKUP(J246,'Código Licitaciones'!$N$7:$N$50,1,0)</f>
        <v>#N/A</v>
      </c>
      <c r="AI246" s="105">
        <f t="shared" si="81"/>
        <v>0</v>
      </c>
      <c r="AJ246" s="105">
        <f t="shared" si="82"/>
        <v>0</v>
      </c>
      <c r="AK246" s="106" t="e">
        <f>+VLOOKUP(M246,'Código Barras'!$C$3:$C$1694,1,0)</f>
        <v>#N/A</v>
      </c>
      <c r="AL246" s="100" t="e">
        <f t="shared" si="83"/>
        <v>#DIV/0!</v>
      </c>
      <c r="AM246" s="100" t="e">
        <f t="shared" si="84"/>
        <v>#DIV/0!</v>
      </c>
      <c r="AN246" s="100" t="e">
        <f t="shared" si="85"/>
        <v>#DIV/0!</v>
      </c>
      <c r="AO246" s="100" t="e">
        <f t="shared" si="86"/>
        <v>#DIV/0!</v>
      </c>
      <c r="AP246" s="100" t="e">
        <f t="shared" si="87"/>
        <v>#DIV/0!</v>
      </c>
      <c r="AQ246" s="100" t="e">
        <f t="shared" si="88"/>
        <v>#DIV/0!</v>
      </c>
      <c r="AR246" s="100" t="e">
        <f>VLOOKUP(C246&amp;E246&amp;G246&amp;I246&amp;J246,'Código Licitaciones'!$I$8:$I$4158,1,0)</f>
        <v>#N/A</v>
      </c>
    </row>
    <row r="247" spans="2:44" ht="18.75" x14ac:dyDescent="0.3">
      <c r="B247" s="94"/>
      <c r="C247" s="107"/>
      <c r="D247" s="107"/>
      <c r="E247" s="107"/>
      <c r="F247" s="108"/>
      <c r="G247" s="108"/>
      <c r="H247" s="109"/>
      <c r="I247" s="110"/>
      <c r="J247" s="110"/>
      <c r="K247" s="111"/>
      <c r="L247" s="110"/>
      <c r="M247" s="109"/>
      <c r="N247" s="109"/>
      <c r="O247" s="109"/>
      <c r="P247" s="109"/>
      <c r="Q247" s="109"/>
      <c r="R247" s="109"/>
      <c r="S247" s="109"/>
      <c r="T247" s="109"/>
      <c r="X247" s="92">
        <f t="shared" si="76"/>
        <v>15</v>
      </c>
      <c r="Z247" s="100" t="e">
        <f t="shared" si="77"/>
        <v>#DIV/0!</v>
      </c>
      <c r="AA247" s="105" t="e">
        <f>+VLOOKUP(C247,'Código Licitaciones'!$J$7:$J$31,1,0)</f>
        <v>#N/A</v>
      </c>
      <c r="AB247" s="105">
        <f t="shared" si="78"/>
        <v>0</v>
      </c>
      <c r="AC247" s="105" t="e">
        <f>+VLOOKUP(E247,'Código Licitaciones'!$K$7:$K$50,1,0)</f>
        <v>#N/A</v>
      </c>
      <c r="AD247" s="105">
        <f t="shared" si="79"/>
        <v>0</v>
      </c>
      <c r="AE247" s="105" t="e">
        <f>+VLOOKUP(G247,'Código Licitaciones'!$L$7:$L$50,1,0)</f>
        <v>#N/A</v>
      </c>
      <c r="AF247" s="100" t="e">
        <f t="shared" si="80"/>
        <v>#DIV/0!</v>
      </c>
      <c r="AG247" s="105" t="e">
        <f>+VLOOKUP(I247,'Código Licitaciones'!$M$7:$M$50,1,0)</f>
        <v>#N/A</v>
      </c>
      <c r="AH247" s="105" t="e">
        <f>+VLOOKUP(J247,'Código Licitaciones'!$N$7:$N$50,1,0)</f>
        <v>#N/A</v>
      </c>
      <c r="AI247" s="105">
        <f t="shared" si="81"/>
        <v>0</v>
      </c>
      <c r="AJ247" s="105">
        <f t="shared" si="82"/>
        <v>0</v>
      </c>
      <c r="AK247" s="106" t="e">
        <f>+VLOOKUP(M247,'Código Barras'!$C$3:$C$1694,1,0)</f>
        <v>#N/A</v>
      </c>
      <c r="AL247" s="100" t="e">
        <f t="shared" si="83"/>
        <v>#DIV/0!</v>
      </c>
      <c r="AM247" s="100" t="e">
        <f t="shared" si="84"/>
        <v>#DIV/0!</v>
      </c>
      <c r="AN247" s="100" t="e">
        <f t="shared" si="85"/>
        <v>#DIV/0!</v>
      </c>
      <c r="AO247" s="100" t="e">
        <f t="shared" si="86"/>
        <v>#DIV/0!</v>
      </c>
      <c r="AP247" s="100" t="e">
        <f t="shared" si="87"/>
        <v>#DIV/0!</v>
      </c>
      <c r="AQ247" s="100" t="e">
        <f t="shared" si="88"/>
        <v>#DIV/0!</v>
      </c>
      <c r="AR247" s="100" t="e">
        <f>VLOOKUP(C247&amp;E247&amp;G247&amp;I247&amp;J247,'Código Licitaciones'!$I$8:$I$4158,1,0)</f>
        <v>#N/A</v>
      </c>
    </row>
    <row r="248" spans="2:44" ht="18.75" x14ac:dyDescent="0.3">
      <c r="B248" s="94"/>
      <c r="C248" s="107"/>
      <c r="D248" s="107"/>
      <c r="E248" s="107"/>
      <c r="F248" s="108"/>
      <c r="G248" s="108"/>
      <c r="H248" s="109"/>
      <c r="I248" s="110"/>
      <c r="J248" s="110"/>
      <c r="K248" s="111"/>
      <c r="L248" s="110"/>
      <c r="M248" s="109"/>
      <c r="N248" s="109"/>
      <c r="O248" s="109"/>
      <c r="P248" s="109"/>
      <c r="Q248" s="109"/>
      <c r="R248" s="109"/>
      <c r="S248" s="109"/>
      <c r="T248" s="109"/>
      <c r="X248" s="92">
        <f t="shared" si="76"/>
        <v>15</v>
      </c>
      <c r="Z248" s="100" t="e">
        <f t="shared" si="77"/>
        <v>#DIV/0!</v>
      </c>
      <c r="AA248" s="105" t="e">
        <f>+VLOOKUP(C248,'Código Licitaciones'!$J$7:$J$31,1,0)</f>
        <v>#N/A</v>
      </c>
      <c r="AB248" s="105">
        <f t="shared" si="78"/>
        <v>0</v>
      </c>
      <c r="AC248" s="105" t="e">
        <f>+VLOOKUP(E248,'Código Licitaciones'!$K$7:$K$50,1,0)</f>
        <v>#N/A</v>
      </c>
      <c r="AD248" s="105">
        <f t="shared" si="79"/>
        <v>0</v>
      </c>
      <c r="AE248" s="105" t="e">
        <f>+VLOOKUP(G248,'Código Licitaciones'!$L$7:$L$50,1,0)</f>
        <v>#N/A</v>
      </c>
      <c r="AF248" s="100" t="e">
        <f t="shared" si="80"/>
        <v>#DIV/0!</v>
      </c>
      <c r="AG248" s="105" t="e">
        <f>+VLOOKUP(I248,'Código Licitaciones'!$M$7:$M$50,1,0)</f>
        <v>#N/A</v>
      </c>
      <c r="AH248" s="105" t="e">
        <f>+VLOOKUP(J248,'Código Licitaciones'!$N$7:$N$50,1,0)</f>
        <v>#N/A</v>
      </c>
      <c r="AI248" s="105">
        <f t="shared" si="81"/>
        <v>0</v>
      </c>
      <c r="AJ248" s="105">
        <f t="shared" si="82"/>
        <v>0</v>
      </c>
      <c r="AK248" s="106" t="e">
        <f>+VLOOKUP(M248,'Código Barras'!$C$3:$C$1694,1,0)</f>
        <v>#N/A</v>
      </c>
      <c r="AL248" s="100" t="e">
        <f t="shared" si="83"/>
        <v>#DIV/0!</v>
      </c>
      <c r="AM248" s="100" t="e">
        <f t="shared" si="84"/>
        <v>#DIV/0!</v>
      </c>
      <c r="AN248" s="100" t="e">
        <f t="shared" si="85"/>
        <v>#DIV/0!</v>
      </c>
      <c r="AO248" s="100" t="e">
        <f t="shared" si="86"/>
        <v>#DIV/0!</v>
      </c>
      <c r="AP248" s="100" t="e">
        <f t="shared" si="87"/>
        <v>#DIV/0!</v>
      </c>
      <c r="AQ248" s="100" t="e">
        <f t="shared" si="88"/>
        <v>#DIV/0!</v>
      </c>
      <c r="AR248" s="100" t="e">
        <f>VLOOKUP(C248&amp;E248&amp;G248&amp;I248&amp;J248,'Código Licitaciones'!$I$8:$I$4158,1,0)</f>
        <v>#N/A</v>
      </c>
    </row>
    <row r="249" spans="2:44" ht="18.75" x14ac:dyDescent="0.3">
      <c r="B249" s="94"/>
      <c r="C249" s="107"/>
      <c r="D249" s="107"/>
      <c r="E249" s="107"/>
      <c r="F249" s="108"/>
      <c r="G249" s="108"/>
      <c r="H249" s="109"/>
      <c r="I249" s="110"/>
      <c r="J249" s="110"/>
      <c r="K249" s="111"/>
      <c r="L249" s="110"/>
      <c r="M249" s="109"/>
      <c r="N249" s="109"/>
      <c r="O249" s="109"/>
      <c r="P249" s="109"/>
      <c r="Q249" s="109"/>
      <c r="R249" s="109"/>
      <c r="S249" s="109"/>
      <c r="T249" s="109"/>
      <c r="X249" s="92">
        <f t="shared" si="76"/>
        <v>15</v>
      </c>
      <c r="Z249" s="100" t="e">
        <f t="shared" si="77"/>
        <v>#DIV/0!</v>
      </c>
      <c r="AA249" s="105" t="e">
        <f>+VLOOKUP(C249,'Código Licitaciones'!$J$7:$J$31,1,0)</f>
        <v>#N/A</v>
      </c>
      <c r="AB249" s="105">
        <f t="shared" si="78"/>
        <v>0</v>
      </c>
      <c r="AC249" s="105" t="e">
        <f>+VLOOKUP(E249,'Código Licitaciones'!$K$7:$K$50,1,0)</f>
        <v>#N/A</v>
      </c>
      <c r="AD249" s="105">
        <f t="shared" si="79"/>
        <v>0</v>
      </c>
      <c r="AE249" s="105" t="e">
        <f>+VLOOKUP(G249,'Código Licitaciones'!$L$7:$L$50,1,0)</f>
        <v>#N/A</v>
      </c>
      <c r="AF249" s="100" t="e">
        <f t="shared" si="80"/>
        <v>#DIV/0!</v>
      </c>
      <c r="AG249" s="105" t="e">
        <f>+VLOOKUP(I249,'Código Licitaciones'!$M$7:$M$50,1,0)</f>
        <v>#N/A</v>
      </c>
      <c r="AH249" s="105" t="e">
        <f>+VLOOKUP(J249,'Código Licitaciones'!$N$7:$N$50,1,0)</f>
        <v>#N/A</v>
      </c>
      <c r="AI249" s="105">
        <f t="shared" si="81"/>
        <v>0</v>
      </c>
      <c r="AJ249" s="105">
        <f t="shared" si="82"/>
        <v>0</v>
      </c>
      <c r="AK249" s="106" t="e">
        <f>+VLOOKUP(M249,'Código Barras'!$C$3:$C$1694,1,0)</f>
        <v>#N/A</v>
      </c>
      <c r="AL249" s="100" t="e">
        <f t="shared" si="83"/>
        <v>#DIV/0!</v>
      </c>
      <c r="AM249" s="100" t="e">
        <f t="shared" si="84"/>
        <v>#DIV/0!</v>
      </c>
      <c r="AN249" s="100" t="e">
        <f t="shared" si="85"/>
        <v>#DIV/0!</v>
      </c>
      <c r="AO249" s="100" t="e">
        <f t="shared" si="86"/>
        <v>#DIV/0!</v>
      </c>
      <c r="AP249" s="100" t="e">
        <f t="shared" si="87"/>
        <v>#DIV/0!</v>
      </c>
      <c r="AQ249" s="100" t="e">
        <f t="shared" si="88"/>
        <v>#DIV/0!</v>
      </c>
      <c r="AR249" s="100" t="e">
        <f>VLOOKUP(C249&amp;E249&amp;G249&amp;I249&amp;J249,'Código Licitaciones'!$I$8:$I$4158,1,0)</f>
        <v>#N/A</v>
      </c>
    </row>
    <row r="250" spans="2:44" ht="18.75" x14ac:dyDescent="0.3">
      <c r="B250" s="94"/>
      <c r="C250" s="107"/>
      <c r="D250" s="107"/>
      <c r="E250" s="107"/>
      <c r="F250" s="108"/>
      <c r="G250" s="108"/>
      <c r="H250" s="109"/>
      <c r="I250" s="110"/>
      <c r="J250" s="110"/>
      <c r="K250" s="111"/>
      <c r="L250" s="110"/>
      <c r="M250" s="109"/>
      <c r="N250" s="109"/>
      <c r="O250" s="109"/>
      <c r="P250" s="109"/>
      <c r="Q250" s="109"/>
      <c r="R250" s="109"/>
      <c r="S250" s="109"/>
      <c r="T250" s="109"/>
      <c r="X250" s="92">
        <f t="shared" si="76"/>
        <v>15</v>
      </c>
      <c r="Z250" s="100" t="e">
        <f t="shared" si="77"/>
        <v>#DIV/0!</v>
      </c>
      <c r="AA250" s="105" t="e">
        <f>+VLOOKUP(C250,'Código Licitaciones'!$J$7:$J$31,1,0)</f>
        <v>#N/A</v>
      </c>
      <c r="AB250" s="105">
        <f t="shared" si="78"/>
        <v>0</v>
      </c>
      <c r="AC250" s="105" t="e">
        <f>+VLOOKUP(E250,'Código Licitaciones'!$K$7:$K$50,1,0)</f>
        <v>#N/A</v>
      </c>
      <c r="AD250" s="105">
        <f t="shared" si="79"/>
        <v>0</v>
      </c>
      <c r="AE250" s="105" t="e">
        <f>+VLOOKUP(G250,'Código Licitaciones'!$L$7:$L$50,1,0)</f>
        <v>#N/A</v>
      </c>
      <c r="AF250" s="100" t="e">
        <f t="shared" si="80"/>
        <v>#DIV/0!</v>
      </c>
      <c r="AG250" s="105" t="e">
        <f>+VLOOKUP(I250,'Código Licitaciones'!$M$7:$M$50,1,0)</f>
        <v>#N/A</v>
      </c>
      <c r="AH250" s="105" t="e">
        <f>+VLOOKUP(J250,'Código Licitaciones'!$N$7:$N$50,1,0)</f>
        <v>#N/A</v>
      </c>
      <c r="AI250" s="105">
        <f t="shared" si="81"/>
        <v>0</v>
      </c>
      <c r="AJ250" s="105">
        <f t="shared" si="82"/>
        <v>0</v>
      </c>
      <c r="AK250" s="106" t="e">
        <f>+VLOOKUP(M250,'Código Barras'!$C$3:$C$1694,1,0)</f>
        <v>#N/A</v>
      </c>
      <c r="AL250" s="100" t="e">
        <f t="shared" si="83"/>
        <v>#DIV/0!</v>
      </c>
      <c r="AM250" s="100" t="e">
        <f t="shared" si="84"/>
        <v>#DIV/0!</v>
      </c>
      <c r="AN250" s="100" t="e">
        <f t="shared" si="85"/>
        <v>#DIV/0!</v>
      </c>
      <c r="AO250" s="100" t="e">
        <f t="shared" si="86"/>
        <v>#DIV/0!</v>
      </c>
      <c r="AP250" s="100" t="e">
        <f t="shared" si="87"/>
        <v>#DIV/0!</v>
      </c>
      <c r="AQ250" s="100" t="e">
        <f t="shared" si="88"/>
        <v>#DIV/0!</v>
      </c>
      <c r="AR250" s="100" t="e">
        <f>VLOOKUP(C250&amp;E250&amp;G250&amp;I250&amp;J250,'Código Licitaciones'!$I$8:$I$4158,1,0)</f>
        <v>#N/A</v>
      </c>
    </row>
    <row r="251" spans="2:44" ht="18.75" x14ac:dyDescent="0.3">
      <c r="B251" s="94"/>
      <c r="C251" s="107"/>
      <c r="D251" s="107"/>
      <c r="E251" s="107"/>
      <c r="F251" s="108"/>
      <c r="G251" s="108"/>
      <c r="H251" s="109"/>
      <c r="I251" s="110"/>
      <c r="J251" s="110"/>
      <c r="K251" s="111"/>
      <c r="L251" s="110"/>
      <c r="M251" s="109"/>
      <c r="N251" s="109"/>
      <c r="O251" s="109"/>
      <c r="P251" s="109"/>
      <c r="Q251" s="109"/>
      <c r="R251" s="109"/>
      <c r="S251" s="109"/>
      <c r="T251" s="109"/>
      <c r="X251" s="92">
        <f t="shared" si="76"/>
        <v>15</v>
      </c>
      <c r="Z251" s="100" t="e">
        <f t="shared" si="77"/>
        <v>#DIV/0!</v>
      </c>
      <c r="AA251" s="105" t="e">
        <f>+VLOOKUP(C251,'Código Licitaciones'!$J$7:$J$31,1,0)</f>
        <v>#N/A</v>
      </c>
      <c r="AB251" s="105">
        <f t="shared" si="78"/>
        <v>0</v>
      </c>
      <c r="AC251" s="105" t="e">
        <f>+VLOOKUP(E251,'Código Licitaciones'!$K$7:$K$50,1,0)</f>
        <v>#N/A</v>
      </c>
      <c r="AD251" s="105">
        <f t="shared" si="79"/>
        <v>0</v>
      </c>
      <c r="AE251" s="105" t="e">
        <f>+VLOOKUP(G251,'Código Licitaciones'!$L$7:$L$50,1,0)</f>
        <v>#N/A</v>
      </c>
      <c r="AF251" s="100" t="e">
        <f t="shared" si="80"/>
        <v>#DIV/0!</v>
      </c>
      <c r="AG251" s="105" t="e">
        <f>+VLOOKUP(I251,'Código Licitaciones'!$M$7:$M$50,1,0)</f>
        <v>#N/A</v>
      </c>
      <c r="AH251" s="105" t="e">
        <f>+VLOOKUP(J251,'Código Licitaciones'!$N$7:$N$50,1,0)</f>
        <v>#N/A</v>
      </c>
      <c r="AI251" s="105">
        <f t="shared" si="81"/>
        <v>0</v>
      </c>
      <c r="AJ251" s="105">
        <f t="shared" si="82"/>
        <v>0</v>
      </c>
      <c r="AK251" s="106" t="e">
        <f>+VLOOKUP(M251,'Código Barras'!$C$3:$C$1694,1,0)</f>
        <v>#N/A</v>
      </c>
      <c r="AL251" s="100" t="e">
        <f t="shared" si="83"/>
        <v>#DIV/0!</v>
      </c>
      <c r="AM251" s="100" t="e">
        <f t="shared" si="84"/>
        <v>#DIV/0!</v>
      </c>
      <c r="AN251" s="100" t="e">
        <f t="shared" si="85"/>
        <v>#DIV/0!</v>
      </c>
      <c r="AO251" s="100" t="e">
        <f t="shared" si="86"/>
        <v>#DIV/0!</v>
      </c>
      <c r="AP251" s="100" t="e">
        <f t="shared" si="87"/>
        <v>#DIV/0!</v>
      </c>
      <c r="AQ251" s="100" t="e">
        <f t="shared" si="88"/>
        <v>#DIV/0!</v>
      </c>
      <c r="AR251" s="100" t="e">
        <f>VLOOKUP(C251&amp;E251&amp;G251&amp;I251&amp;J251,'Código Licitaciones'!$I$8:$I$4158,1,0)</f>
        <v>#N/A</v>
      </c>
    </row>
    <row r="252" spans="2:44" ht="18.75" x14ac:dyDescent="0.3">
      <c r="B252" s="94"/>
      <c r="C252" s="107"/>
      <c r="D252" s="107"/>
      <c r="E252" s="107"/>
      <c r="F252" s="108"/>
      <c r="G252" s="108"/>
      <c r="H252" s="109"/>
      <c r="I252" s="110"/>
      <c r="J252" s="110"/>
      <c r="K252" s="111"/>
      <c r="L252" s="110"/>
      <c r="M252" s="109"/>
      <c r="N252" s="109"/>
      <c r="O252" s="109"/>
      <c r="P252" s="109"/>
      <c r="Q252" s="109"/>
      <c r="R252" s="109"/>
      <c r="S252" s="109"/>
      <c r="T252" s="109"/>
      <c r="X252" s="92">
        <f t="shared" si="76"/>
        <v>15</v>
      </c>
      <c r="Z252" s="100" t="e">
        <f t="shared" si="77"/>
        <v>#DIV/0!</v>
      </c>
      <c r="AA252" s="105" t="e">
        <f>+VLOOKUP(C252,'Código Licitaciones'!$J$7:$J$31,1,0)</f>
        <v>#N/A</v>
      </c>
      <c r="AB252" s="105">
        <f t="shared" si="78"/>
        <v>0</v>
      </c>
      <c r="AC252" s="105" t="e">
        <f>+VLOOKUP(E252,'Código Licitaciones'!$K$7:$K$50,1,0)</f>
        <v>#N/A</v>
      </c>
      <c r="AD252" s="105">
        <f t="shared" si="79"/>
        <v>0</v>
      </c>
      <c r="AE252" s="105" t="e">
        <f>+VLOOKUP(G252,'Código Licitaciones'!$L$7:$L$50,1,0)</f>
        <v>#N/A</v>
      </c>
      <c r="AF252" s="100" t="e">
        <f t="shared" si="80"/>
        <v>#DIV/0!</v>
      </c>
      <c r="AG252" s="105" t="e">
        <f>+VLOOKUP(I252,'Código Licitaciones'!$M$7:$M$50,1,0)</f>
        <v>#N/A</v>
      </c>
      <c r="AH252" s="105" t="e">
        <f>+VLOOKUP(J252,'Código Licitaciones'!$N$7:$N$50,1,0)</f>
        <v>#N/A</v>
      </c>
      <c r="AI252" s="105">
        <f t="shared" si="81"/>
        <v>0</v>
      </c>
      <c r="AJ252" s="105">
        <f t="shared" si="82"/>
        <v>0</v>
      </c>
      <c r="AK252" s="106" t="e">
        <f>+VLOOKUP(M252,'Código Barras'!$C$3:$C$1694,1,0)</f>
        <v>#N/A</v>
      </c>
      <c r="AL252" s="100" t="e">
        <f t="shared" si="83"/>
        <v>#DIV/0!</v>
      </c>
      <c r="AM252" s="100" t="e">
        <f t="shared" si="84"/>
        <v>#DIV/0!</v>
      </c>
      <c r="AN252" s="100" t="e">
        <f t="shared" si="85"/>
        <v>#DIV/0!</v>
      </c>
      <c r="AO252" s="100" t="e">
        <f t="shared" si="86"/>
        <v>#DIV/0!</v>
      </c>
      <c r="AP252" s="100" t="e">
        <f t="shared" si="87"/>
        <v>#DIV/0!</v>
      </c>
      <c r="AQ252" s="100" t="e">
        <f t="shared" si="88"/>
        <v>#DIV/0!</v>
      </c>
      <c r="AR252" s="100" t="e">
        <f>VLOOKUP(C252&amp;E252&amp;G252&amp;I252&amp;J252,'Código Licitaciones'!$I$8:$I$4158,1,0)</f>
        <v>#N/A</v>
      </c>
    </row>
    <row r="253" spans="2:44" ht="18.75" x14ac:dyDescent="0.3">
      <c r="B253" s="94"/>
      <c r="C253" s="107"/>
      <c r="D253" s="107"/>
      <c r="E253" s="107"/>
      <c r="F253" s="108"/>
      <c r="G253" s="108"/>
      <c r="H253" s="109"/>
      <c r="I253" s="110"/>
      <c r="J253" s="110"/>
      <c r="K253" s="111"/>
      <c r="L253" s="110"/>
      <c r="M253" s="109"/>
      <c r="N253" s="109"/>
      <c r="O253" s="109"/>
      <c r="P253" s="109"/>
      <c r="Q253" s="109"/>
      <c r="R253" s="109"/>
      <c r="S253" s="109"/>
      <c r="T253" s="109"/>
      <c r="X253" s="92">
        <f t="shared" si="76"/>
        <v>15</v>
      </c>
      <c r="Z253" s="100" t="e">
        <f t="shared" si="77"/>
        <v>#DIV/0!</v>
      </c>
      <c r="AA253" s="105" t="e">
        <f>+VLOOKUP(C253,'Código Licitaciones'!$J$7:$J$31,1,0)</f>
        <v>#N/A</v>
      </c>
      <c r="AB253" s="105">
        <f t="shared" si="78"/>
        <v>0</v>
      </c>
      <c r="AC253" s="105" t="e">
        <f>+VLOOKUP(E253,'Código Licitaciones'!$K$7:$K$50,1,0)</f>
        <v>#N/A</v>
      </c>
      <c r="AD253" s="105">
        <f t="shared" si="79"/>
        <v>0</v>
      </c>
      <c r="AE253" s="105" t="e">
        <f>+VLOOKUP(G253,'Código Licitaciones'!$L$7:$L$50,1,0)</f>
        <v>#N/A</v>
      </c>
      <c r="AF253" s="100" t="e">
        <f t="shared" si="80"/>
        <v>#DIV/0!</v>
      </c>
      <c r="AG253" s="105" t="e">
        <f>+VLOOKUP(I253,'Código Licitaciones'!$M$7:$M$50,1,0)</f>
        <v>#N/A</v>
      </c>
      <c r="AH253" s="105" t="e">
        <f>+VLOOKUP(J253,'Código Licitaciones'!$N$7:$N$50,1,0)</f>
        <v>#N/A</v>
      </c>
      <c r="AI253" s="105">
        <f t="shared" si="81"/>
        <v>0</v>
      </c>
      <c r="AJ253" s="105">
        <f t="shared" si="82"/>
        <v>0</v>
      </c>
      <c r="AK253" s="106" t="e">
        <f>+VLOOKUP(M253,'Código Barras'!$C$3:$C$1694,1,0)</f>
        <v>#N/A</v>
      </c>
      <c r="AL253" s="100" t="e">
        <f t="shared" si="83"/>
        <v>#DIV/0!</v>
      </c>
      <c r="AM253" s="100" t="e">
        <f t="shared" si="84"/>
        <v>#DIV/0!</v>
      </c>
      <c r="AN253" s="100" t="e">
        <f t="shared" si="85"/>
        <v>#DIV/0!</v>
      </c>
      <c r="AO253" s="100" t="e">
        <f t="shared" si="86"/>
        <v>#DIV/0!</v>
      </c>
      <c r="AP253" s="100" t="e">
        <f t="shared" si="87"/>
        <v>#DIV/0!</v>
      </c>
      <c r="AQ253" s="100" t="e">
        <f t="shared" si="88"/>
        <v>#DIV/0!</v>
      </c>
      <c r="AR253" s="100" t="e">
        <f>VLOOKUP(C253&amp;E253&amp;G253&amp;I253&amp;J253,'Código Licitaciones'!$I$8:$I$4158,1,0)</f>
        <v>#N/A</v>
      </c>
    </row>
    <row r="254" spans="2:44" ht="18.75" x14ac:dyDescent="0.3">
      <c r="B254" s="94"/>
      <c r="C254" s="107"/>
      <c r="D254" s="107"/>
      <c r="E254" s="107"/>
      <c r="F254" s="108"/>
      <c r="G254" s="108"/>
      <c r="H254" s="109"/>
      <c r="I254" s="110"/>
      <c r="J254" s="110"/>
      <c r="K254" s="111"/>
      <c r="L254" s="110"/>
      <c r="M254" s="109"/>
      <c r="N254" s="109"/>
      <c r="O254" s="109"/>
      <c r="P254" s="109"/>
      <c r="Q254" s="109"/>
      <c r="R254" s="109"/>
      <c r="S254" s="109"/>
      <c r="T254" s="109"/>
      <c r="X254" s="92">
        <f t="shared" si="76"/>
        <v>15</v>
      </c>
      <c r="Z254" s="100" t="e">
        <f t="shared" si="77"/>
        <v>#DIV/0!</v>
      </c>
      <c r="AA254" s="105" t="e">
        <f>+VLOOKUP(C254,'Código Licitaciones'!$J$7:$J$31,1,0)</f>
        <v>#N/A</v>
      </c>
      <c r="AB254" s="105">
        <f t="shared" si="78"/>
        <v>0</v>
      </c>
      <c r="AC254" s="105" t="e">
        <f>+VLOOKUP(E254,'Código Licitaciones'!$K$7:$K$50,1,0)</f>
        <v>#N/A</v>
      </c>
      <c r="AD254" s="105">
        <f t="shared" si="79"/>
        <v>0</v>
      </c>
      <c r="AE254" s="105" t="e">
        <f>+VLOOKUP(G254,'Código Licitaciones'!$L$7:$L$50,1,0)</f>
        <v>#N/A</v>
      </c>
      <c r="AF254" s="100" t="e">
        <f t="shared" si="80"/>
        <v>#DIV/0!</v>
      </c>
      <c r="AG254" s="105" t="e">
        <f>+VLOOKUP(I254,'Código Licitaciones'!$M$7:$M$50,1,0)</f>
        <v>#N/A</v>
      </c>
      <c r="AH254" s="105" t="e">
        <f>+VLOOKUP(J254,'Código Licitaciones'!$N$7:$N$50,1,0)</f>
        <v>#N/A</v>
      </c>
      <c r="AI254" s="105">
        <f t="shared" si="81"/>
        <v>0</v>
      </c>
      <c r="AJ254" s="105">
        <f t="shared" si="82"/>
        <v>0</v>
      </c>
      <c r="AK254" s="106" t="e">
        <f>+VLOOKUP(M254,'Código Barras'!$C$3:$C$1694,1,0)</f>
        <v>#N/A</v>
      </c>
      <c r="AL254" s="100" t="e">
        <f t="shared" si="83"/>
        <v>#DIV/0!</v>
      </c>
      <c r="AM254" s="100" t="e">
        <f t="shared" si="84"/>
        <v>#DIV/0!</v>
      </c>
      <c r="AN254" s="100" t="e">
        <f t="shared" si="85"/>
        <v>#DIV/0!</v>
      </c>
      <c r="AO254" s="100" t="e">
        <f t="shared" si="86"/>
        <v>#DIV/0!</v>
      </c>
      <c r="AP254" s="100" t="e">
        <f t="shared" si="87"/>
        <v>#DIV/0!</v>
      </c>
      <c r="AQ254" s="100" t="e">
        <f t="shared" si="88"/>
        <v>#DIV/0!</v>
      </c>
      <c r="AR254" s="100" t="e">
        <f>VLOOKUP(C254&amp;E254&amp;G254&amp;I254&amp;J254,'Código Licitaciones'!$I$8:$I$4158,1,0)</f>
        <v>#N/A</v>
      </c>
    </row>
    <row r="255" spans="2:44" ht="18.75" x14ac:dyDescent="0.3">
      <c r="B255" s="94"/>
      <c r="C255" s="107"/>
      <c r="D255" s="107"/>
      <c r="E255" s="107"/>
      <c r="F255" s="108"/>
      <c r="G255" s="108"/>
      <c r="H255" s="109"/>
      <c r="I255" s="110"/>
      <c r="J255" s="110"/>
      <c r="K255" s="111"/>
      <c r="L255" s="110"/>
      <c r="M255" s="109"/>
      <c r="N255" s="109"/>
      <c r="O255" s="109"/>
      <c r="P255" s="109"/>
      <c r="Q255" s="109"/>
      <c r="R255" s="109"/>
      <c r="S255" s="109"/>
      <c r="T255" s="109"/>
      <c r="X255" s="92">
        <f t="shared" si="76"/>
        <v>15</v>
      </c>
      <c r="Z255" s="100" t="e">
        <f t="shared" si="77"/>
        <v>#DIV/0!</v>
      </c>
      <c r="AA255" s="105" t="e">
        <f>+VLOOKUP(C255,'Código Licitaciones'!$J$7:$J$31,1,0)</f>
        <v>#N/A</v>
      </c>
      <c r="AB255" s="105">
        <f t="shared" si="78"/>
        <v>0</v>
      </c>
      <c r="AC255" s="105" t="e">
        <f>+VLOOKUP(E255,'Código Licitaciones'!$K$7:$K$50,1,0)</f>
        <v>#N/A</v>
      </c>
      <c r="AD255" s="105">
        <f t="shared" si="79"/>
        <v>0</v>
      </c>
      <c r="AE255" s="105" t="e">
        <f>+VLOOKUP(G255,'Código Licitaciones'!$L$7:$L$50,1,0)</f>
        <v>#N/A</v>
      </c>
      <c r="AF255" s="100" t="e">
        <f t="shared" si="80"/>
        <v>#DIV/0!</v>
      </c>
      <c r="AG255" s="105" t="e">
        <f>+VLOOKUP(I255,'Código Licitaciones'!$M$7:$M$50,1,0)</f>
        <v>#N/A</v>
      </c>
      <c r="AH255" s="105" t="e">
        <f>+VLOOKUP(J255,'Código Licitaciones'!$N$7:$N$50,1,0)</f>
        <v>#N/A</v>
      </c>
      <c r="AI255" s="105">
        <f t="shared" si="81"/>
        <v>0</v>
      </c>
      <c r="AJ255" s="105">
        <f t="shared" si="82"/>
        <v>0</v>
      </c>
      <c r="AK255" s="106" t="e">
        <f>+VLOOKUP(M255,'Código Barras'!$C$3:$C$1694,1,0)</f>
        <v>#N/A</v>
      </c>
      <c r="AL255" s="100" t="e">
        <f t="shared" si="83"/>
        <v>#DIV/0!</v>
      </c>
      <c r="AM255" s="100" t="e">
        <f t="shared" si="84"/>
        <v>#DIV/0!</v>
      </c>
      <c r="AN255" s="100" t="e">
        <f t="shared" si="85"/>
        <v>#DIV/0!</v>
      </c>
      <c r="AO255" s="100" t="e">
        <f t="shared" si="86"/>
        <v>#DIV/0!</v>
      </c>
      <c r="AP255" s="100" t="e">
        <f t="shared" si="87"/>
        <v>#DIV/0!</v>
      </c>
      <c r="AQ255" s="100" t="e">
        <f t="shared" si="88"/>
        <v>#DIV/0!</v>
      </c>
      <c r="AR255" s="100" t="e">
        <f>VLOOKUP(C255&amp;E255&amp;G255&amp;I255&amp;J255,'Código Licitaciones'!$I$8:$I$4158,1,0)</f>
        <v>#N/A</v>
      </c>
    </row>
    <row r="256" spans="2:44" ht="18.75" x14ac:dyDescent="0.3">
      <c r="B256" s="94"/>
      <c r="C256" s="107"/>
      <c r="D256" s="107"/>
      <c r="E256" s="107"/>
      <c r="F256" s="108"/>
      <c r="G256" s="108"/>
      <c r="H256" s="109"/>
      <c r="I256" s="110"/>
      <c r="J256" s="110"/>
      <c r="K256" s="111"/>
      <c r="L256" s="110"/>
      <c r="M256" s="109"/>
      <c r="N256" s="109"/>
      <c r="O256" s="109"/>
      <c r="P256" s="109"/>
      <c r="Q256" s="109"/>
      <c r="R256" s="109"/>
      <c r="S256" s="109"/>
      <c r="T256" s="109"/>
      <c r="X256" s="92">
        <f t="shared" si="76"/>
        <v>15</v>
      </c>
      <c r="Z256" s="100" t="e">
        <f t="shared" si="77"/>
        <v>#DIV/0!</v>
      </c>
      <c r="AA256" s="105" t="e">
        <f>+VLOOKUP(C256,'Código Licitaciones'!$J$7:$J$31,1,0)</f>
        <v>#N/A</v>
      </c>
      <c r="AB256" s="105">
        <f t="shared" si="78"/>
        <v>0</v>
      </c>
      <c r="AC256" s="105" t="e">
        <f>+VLOOKUP(E256,'Código Licitaciones'!$K$7:$K$50,1,0)</f>
        <v>#N/A</v>
      </c>
      <c r="AD256" s="105">
        <f t="shared" si="79"/>
        <v>0</v>
      </c>
      <c r="AE256" s="105" t="e">
        <f>+VLOOKUP(G256,'Código Licitaciones'!$L$7:$L$50,1,0)</f>
        <v>#N/A</v>
      </c>
      <c r="AF256" s="100" t="e">
        <f t="shared" si="80"/>
        <v>#DIV/0!</v>
      </c>
      <c r="AG256" s="105" t="e">
        <f>+VLOOKUP(I256,'Código Licitaciones'!$M$7:$M$50,1,0)</f>
        <v>#N/A</v>
      </c>
      <c r="AH256" s="105" t="e">
        <f>+VLOOKUP(J256,'Código Licitaciones'!$N$7:$N$50,1,0)</f>
        <v>#N/A</v>
      </c>
      <c r="AI256" s="105">
        <f t="shared" si="81"/>
        <v>0</v>
      </c>
      <c r="AJ256" s="105">
        <f t="shared" si="82"/>
        <v>0</v>
      </c>
      <c r="AK256" s="106" t="e">
        <f>+VLOOKUP(M256,'Código Barras'!$C$3:$C$1694,1,0)</f>
        <v>#N/A</v>
      </c>
      <c r="AL256" s="100" t="e">
        <f t="shared" si="83"/>
        <v>#DIV/0!</v>
      </c>
      <c r="AM256" s="100" t="e">
        <f t="shared" si="84"/>
        <v>#DIV/0!</v>
      </c>
      <c r="AN256" s="100" t="e">
        <f t="shared" si="85"/>
        <v>#DIV/0!</v>
      </c>
      <c r="AO256" s="100" t="e">
        <f t="shared" si="86"/>
        <v>#DIV/0!</v>
      </c>
      <c r="AP256" s="100" t="e">
        <f t="shared" si="87"/>
        <v>#DIV/0!</v>
      </c>
      <c r="AQ256" s="100" t="e">
        <f t="shared" si="88"/>
        <v>#DIV/0!</v>
      </c>
      <c r="AR256" s="100" t="e">
        <f>VLOOKUP(C256&amp;E256&amp;G256&amp;I256&amp;J256,'Código Licitaciones'!$I$8:$I$4158,1,0)</f>
        <v>#N/A</v>
      </c>
    </row>
    <row r="257" spans="2:44" ht="18.75" x14ac:dyDescent="0.3">
      <c r="B257" s="94"/>
      <c r="C257" s="107"/>
      <c r="D257" s="107"/>
      <c r="E257" s="107"/>
      <c r="F257" s="108"/>
      <c r="G257" s="108"/>
      <c r="H257" s="109"/>
      <c r="I257" s="110"/>
      <c r="J257" s="110"/>
      <c r="K257" s="111"/>
      <c r="L257" s="110"/>
      <c r="M257" s="109"/>
      <c r="N257" s="109"/>
      <c r="O257" s="109"/>
      <c r="P257" s="109"/>
      <c r="Q257" s="109"/>
      <c r="R257" s="109"/>
      <c r="S257" s="109"/>
      <c r="T257" s="109"/>
      <c r="X257" s="92">
        <f t="shared" si="76"/>
        <v>15</v>
      </c>
      <c r="Z257" s="100" t="e">
        <f t="shared" si="77"/>
        <v>#DIV/0!</v>
      </c>
      <c r="AA257" s="105" t="e">
        <f>+VLOOKUP(C257,'Código Licitaciones'!$J$7:$J$31,1,0)</f>
        <v>#N/A</v>
      </c>
      <c r="AB257" s="105">
        <f t="shared" si="78"/>
        <v>0</v>
      </c>
      <c r="AC257" s="105" t="e">
        <f>+VLOOKUP(E257,'Código Licitaciones'!$K$7:$K$50,1,0)</f>
        <v>#N/A</v>
      </c>
      <c r="AD257" s="105">
        <f t="shared" si="79"/>
        <v>0</v>
      </c>
      <c r="AE257" s="105" t="e">
        <f>+VLOOKUP(G257,'Código Licitaciones'!$L$7:$L$50,1,0)</f>
        <v>#N/A</v>
      </c>
      <c r="AF257" s="100" t="e">
        <f t="shared" si="80"/>
        <v>#DIV/0!</v>
      </c>
      <c r="AG257" s="105" t="e">
        <f>+VLOOKUP(I257,'Código Licitaciones'!$M$7:$M$50,1,0)</f>
        <v>#N/A</v>
      </c>
      <c r="AH257" s="105" t="e">
        <f>+VLOOKUP(J257,'Código Licitaciones'!$N$7:$N$50,1,0)</f>
        <v>#N/A</v>
      </c>
      <c r="AI257" s="105">
        <f t="shared" si="81"/>
        <v>0</v>
      </c>
      <c r="AJ257" s="105">
        <f t="shared" si="82"/>
        <v>0</v>
      </c>
      <c r="AK257" s="106" t="e">
        <f>+VLOOKUP(M257,'Código Barras'!$C$3:$C$1694,1,0)</f>
        <v>#N/A</v>
      </c>
      <c r="AL257" s="100" t="e">
        <f t="shared" si="83"/>
        <v>#DIV/0!</v>
      </c>
      <c r="AM257" s="100" t="e">
        <f t="shared" si="84"/>
        <v>#DIV/0!</v>
      </c>
      <c r="AN257" s="100" t="e">
        <f t="shared" si="85"/>
        <v>#DIV/0!</v>
      </c>
      <c r="AO257" s="100" t="e">
        <f t="shared" si="86"/>
        <v>#DIV/0!</v>
      </c>
      <c r="AP257" s="100" t="e">
        <f t="shared" si="87"/>
        <v>#DIV/0!</v>
      </c>
      <c r="AQ257" s="100" t="e">
        <f t="shared" si="88"/>
        <v>#DIV/0!</v>
      </c>
      <c r="AR257" s="100" t="e">
        <f>VLOOKUP(C257&amp;E257&amp;G257&amp;I257&amp;J257,'Código Licitaciones'!$I$8:$I$4158,1,0)</f>
        <v>#N/A</v>
      </c>
    </row>
    <row r="258" spans="2:44" ht="18.75" x14ac:dyDescent="0.3">
      <c r="B258" s="94"/>
      <c r="C258" s="107"/>
      <c r="D258" s="107"/>
      <c r="E258" s="107"/>
      <c r="F258" s="108"/>
      <c r="G258" s="108"/>
      <c r="H258" s="109"/>
      <c r="I258" s="110"/>
      <c r="J258" s="110"/>
      <c r="K258" s="111"/>
      <c r="L258" s="110"/>
      <c r="M258" s="109"/>
      <c r="N258" s="109"/>
      <c r="O258" s="109"/>
      <c r="P258" s="109"/>
      <c r="Q258" s="109"/>
      <c r="R258" s="109"/>
      <c r="S258" s="109"/>
      <c r="T258" s="109"/>
      <c r="X258" s="92">
        <f t="shared" si="76"/>
        <v>15</v>
      </c>
      <c r="Z258" s="100" t="e">
        <f t="shared" si="77"/>
        <v>#DIV/0!</v>
      </c>
      <c r="AA258" s="105" t="e">
        <f>+VLOOKUP(C258,'Código Licitaciones'!$J$7:$J$31,1,0)</f>
        <v>#N/A</v>
      </c>
      <c r="AB258" s="105">
        <f t="shared" si="78"/>
        <v>0</v>
      </c>
      <c r="AC258" s="105" t="e">
        <f>+VLOOKUP(E258,'Código Licitaciones'!$K$7:$K$50,1,0)</f>
        <v>#N/A</v>
      </c>
      <c r="AD258" s="105">
        <f t="shared" si="79"/>
        <v>0</v>
      </c>
      <c r="AE258" s="105" t="e">
        <f>+VLOOKUP(G258,'Código Licitaciones'!$L$7:$L$50,1,0)</f>
        <v>#N/A</v>
      </c>
      <c r="AF258" s="100" t="e">
        <f t="shared" si="80"/>
        <v>#DIV/0!</v>
      </c>
      <c r="AG258" s="105" t="e">
        <f>+VLOOKUP(I258,'Código Licitaciones'!$M$7:$M$50,1,0)</f>
        <v>#N/A</v>
      </c>
      <c r="AH258" s="105" t="e">
        <f>+VLOOKUP(J258,'Código Licitaciones'!$N$7:$N$50,1,0)</f>
        <v>#N/A</v>
      </c>
      <c r="AI258" s="105">
        <f t="shared" si="81"/>
        <v>0</v>
      </c>
      <c r="AJ258" s="105">
        <f t="shared" si="82"/>
        <v>0</v>
      </c>
      <c r="AK258" s="106" t="e">
        <f>+VLOOKUP(M258,'Código Barras'!$C$3:$C$1694,1,0)</f>
        <v>#N/A</v>
      </c>
      <c r="AL258" s="100" t="e">
        <f t="shared" si="83"/>
        <v>#DIV/0!</v>
      </c>
      <c r="AM258" s="100" t="e">
        <f t="shared" si="84"/>
        <v>#DIV/0!</v>
      </c>
      <c r="AN258" s="100" t="e">
        <f t="shared" si="85"/>
        <v>#DIV/0!</v>
      </c>
      <c r="AO258" s="100" t="e">
        <f t="shared" si="86"/>
        <v>#DIV/0!</v>
      </c>
      <c r="AP258" s="100" t="e">
        <f t="shared" si="87"/>
        <v>#DIV/0!</v>
      </c>
      <c r="AQ258" s="100" t="e">
        <f t="shared" si="88"/>
        <v>#DIV/0!</v>
      </c>
      <c r="AR258" s="100" t="e">
        <f>VLOOKUP(C258&amp;E258&amp;G258&amp;I258&amp;J258,'Código Licitaciones'!$I$8:$I$4158,1,0)</f>
        <v>#N/A</v>
      </c>
    </row>
    <row r="259" spans="2:44" ht="18.75" x14ac:dyDescent="0.3">
      <c r="B259" s="94"/>
      <c r="C259" s="107"/>
      <c r="D259" s="107"/>
      <c r="E259" s="107"/>
      <c r="F259" s="108"/>
      <c r="G259" s="108"/>
      <c r="H259" s="109"/>
      <c r="I259" s="110"/>
      <c r="J259" s="110"/>
      <c r="K259" s="111"/>
      <c r="L259" s="110"/>
      <c r="M259" s="109"/>
      <c r="N259" s="109"/>
      <c r="O259" s="109"/>
      <c r="P259" s="109"/>
      <c r="Q259" s="109"/>
      <c r="R259" s="109"/>
      <c r="S259" s="109"/>
      <c r="T259" s="109"/>
      <c r="X259" s="92">
        <f t="shared" si="76"/>
        <v>15</v>
      </c>
      <c r="Z259" s="100" t="e">
        <f t="shared" si="77"/>
        <v>#DIV/0!</v>
      </c>
      <c r="AA259" s="105" t="e">
        <f>+VLOOKUP(C259,'Código Licitaciones'!$J$7:$J$31,1,0)</f>
        <v>#N/A</v>
      </c>
      <c r="AB259" s="105">
        <f t="shared" si="78"/>
        <v>0</v>
      </c>
      <c r="AC259" s="105" t="e">
        <f>+VLOOKUP(E259,'Código Licitaciones'!$K$7:$K$50,1,0)</f>
        <v>#N/A</v>
      </c>
      <c r="AD259" s="105">
        <f t="shared" si="79"/>
        <v>0</v>
      </c>
      <c r="AE259" s="105" t="e">
        <f>+VLOOKUP(G259,'Código Licitaciones'!$L$7:$L$50,1,0)</f>
        <v>#N/A</v>
      </c>
      <c r="AF259" s="100" t="e">
        <f t="shared" si="80"/>
        <v>#DIV/0!</v>
      </c>
      <c r="AG259" s="105" t="e">
        <f>+VLOOKUP(I259,'Código Licitaciones'!$M$7:$M$50,1,0)</f>
        <v>#N/A</v>
      </c>
      <c r="AH259" s="105" t="e">
        <f>+VLOOKUP(J259,'Código Licitaciones'!$N$7:$N$50,1,0)</f>
        <v>#N/A</v>
      </c>
      <c r="AI259" s="105">
        <f t="shared" si="81"/>
        <v>0</v>
      </c>
      <c r="AJ259" s="105">
        <f t="shared" si="82"/>
        <v>0</v>
      </c>
      <c r="AK259" s="106" t="e">
        <f>+VLOOKUP(M259,'Código Barras'!$C$3:$C$1694,1,0)</f>
        <v>#N/A</v>
      </c>
      <c r="AL259" s="100" t="e">
        <f t="shared" si="83"/>
        <v>#DIV/0!</v>
      </c>
      <c r="AM259" s="100" t="e">
        <f t="shared" si="84"/>
        <v>#DIV/0!</v>
      </c>
      <c r="AN259" s="100" t="e">
        <f t="shared" si="85"/>
        <v>#DIV/0!</v>
      </c>
      <c r="AO259" s="100" t="e">
        <f t="shared" si="86"/>
        <v>#DIV/0!</v>
      </c>
      <c r="AP259" s="100" t="e">
        <f t="shared" si="87"/>
        <v>#DIV/0!</v>
      </c>
      <c r="AQ259" s="100" t="e">
        <f t="shared" si="88"/>
        <v>#DIV/0!</v>
      </c>
      <c r="AR259" s="100" t="e">
        <f>VLOOKUP(C259&amp;E259&amp;G259&amp;I259&amp;J259,'Código Licitaciones'!$I$8:$I$4158,1,0)</f>
        <v>#N/A</v>
      </c>
    </row>
    <row r="260" spans="2:44" ht="18.75" x14ac:dyDescent="0.3">
      <c r="B260" s="94"/>
      <c r="C260" s="107"/>
      <c r="D260" s="107"/>
      <c r="E260" s="107"/>
      <c r="F260" s="108"/>
      <c r="G260" s="108"/>
      <c r="H260" s="109"/>
      <c r="I260" s="110"/>
      <c r="J260" s="110"/>
      <c r="K260" s="111"/>
      <c r="L260" s="110"/>
      <c r="M260" s="109"/>
      <c r="N260" s="109"/>
      <c r="O260" s="109"/>
      <c r="P260" s="109"/>
      <c r="Q260" s="109"/>
      <c r="R260" s="109"/>
      <c r="S260" s="109"/>
      <c r="T260" s="109"/>
      <c r="X260" s="92">
        <f t="shared" si="76"/>
        <v>15</v>
      </c>
      <c r="Z260" s="100" t="e">
        <f t="shared" si="77"/>
        <v>#DIV/0!</v>
      </c>
      <c r="AA260" s="105" t="e">
        <f>+VLOOKUP(C260,'Código Licitaciones'!$J$7:$J$31,1,0)</f>
        <v>#N/A</v>
      </c>
      <c r="AB260" s="105">
        <f t="shared" si="78"/>
        <v>0</v>
      </c>
      <c r="AC260" s="105" t="e">
        <f>+VLOOKUP(E260,'Código Licitaciones'!$K$7:$K$50,1,0)</f>
        <v>#N/A</v>
      </c>
      <c r="AD260" s="105">
        <f t="shared" si="79"/>
        <v>0</v>
      </c>
      <c r="AE260" s="105" t="e">
        <f>+VLOOKUP(G260,'Código Licitaciones'!$L$7:$L$50,1,0)</f>
        <v>#N/A</v>
      </c>
      <c r="AF260" s="100" t="e">
        <f t="shared" si="80"/>
        <v>#DIV/0!</v>
      </c>
      <c r="AG260" s="105" t="e">
        <f>+VLOOKUP(I260,'Código Licitaciones'!$M$7:$M$50,1,0)</f>
        <v>#N/A</v>
      </c>
      <c r="AH260" s="105" t="e">
        <f>+VLOOKUP(J260,'Código Licitaciones'!$N$7:$N$50,1,0)</f>
        <v>#N/A</v>
      </c>
      <c r="AI260" s="105">
        <f t="shared" si="81"/>
        <v>0</v>
      </c>
      <c r="AJ260" s="105">
        <f t="shared" si="82"/>
        <v>0</v>
      </c>
      <c r="AK260" s="106" t="e">
        <f>+VLOOKUP(M260,'Código Barras'!$C$3:$C$1694,1,0)</f>
        <v>#N/A</v>
      </c>
      <c r="AL260" s="100" t="e">
        <f t="shared" si="83"/>
        <v>#DIV/0!</v>
      </c>
      <c r="AM260" s="100" t="e">
        <f t="shared" si="84"/>
        <v>#DIV/0!</v>
      </c>
      <c r="AN260" s="100" t="e">
        <f t="shared" si="85"/>
        <v>#DIV/0!</v>
      </c>
      <c r="AO260" s="100" t="e">
        <f t="shared" si="86"/>
        <v>#DIV/0!</v>
      </c>
      <c r="AP260" s="100" t="e">
        <f t="shared" si="87"/>
        <v>#DIV/0!</v>
      </c>
      <c r="AQ260" s="100" t="e">
        <f t="shared" si="88"/>
        <v>#DIV/0!</v>
      </c>
      <c r="AR260" s="100" t="e">
        <f>VLOOKUP(C260&amp;E260&amp;G260&amp;I260&amp;J260,'Código Licitaciones'!$I$8:$I$4158,1,0)</f>
        <v>#N/A</v>
      </c>
    </row>
    <row r="261" spans="2:44" ht="18.75" x14ac:dyDescent="0.3">
      <c r="B261" s="94"/>
      <c r="C261" s="107"/>
      <c r="D261" s="107"/>
      <c r="E261" s="107"/>
      <c r="F261" s="108"/>
      <c r="G261" s="108"/>
      <c r="H261" s="109"/>
      <c r="I261" s="110"/>
      <c r="J261" s="110"/>
      <c r="K261" s="111"/>
      <c r="L261" s="110"/>
      <c r="M261" s="109"/>
      <c r="N261" s="109"/>
      <c r="O261" s="109"/>
      <c r="P261" s="109"/>
      <c r="Q261" s="109"/>
      <c r="R261" s="109"/>
      <c r="S261" s="109"/>
      <c r="T261" s="109"/>
      <c r="X261" s="92">
        <f t="shared" si="76"/>
        <v>15</v>
      </c>
      <c r="Z261" s="100" t="e">
        <f t="shared" si="77"/>
        <v>#DIV/0!</v>
      </c>
      <c r="AA261" s="105" t="e">
        <f>+VLOOKUP(C261,'Código Licitaciones'!$J$7:$J$31,1,0)</f>
        <v>#N/A</v>
      </c>
      <c r="AB261" s="105">
        <f t="shared" si="78"/>
        <v>0</v>
      </c>
      <c r="AC261" s="105" t="e">
        <f>+VLOOKUP(E261,'Código Licitaciones'!$K$7:$K$50,1,0)</f>
        <v>#N/A</v>
      </c>
      <c r="AD261" s="105">
        <f t="shared" si="79"/>
        <v>0</v>
      </c>
      <c r="AE261" s="105" t="e">
        <f>+VLOOKUP(G261,'Código Licitaciones'!$L$7:$L$50,1,0)</f>
        <v>#N/A</v>
      </c>
      <c r="AF261" s="100" t="e">
        <f t="shared" si="80"/>
        <v>#DIV/0!</v>
      </c>
      <c r="AG261" s="105" t="e">
        <f>+VLOOKUP(I261,'Código Licitaciones'!$M$7:$M$50,1,0)</f>
        <v>#N/A</v>
      </c>
      <c r="AH261" s="105" t="e">
        <f>+VLOOKUP(J261,'Código Licitaciones'!$N$7:$N$50,1,0)</f>
        <v>#N/A</v>
      </c>
      <c r="AI261" s="105">
        <f t="shared" si="81"/>
        <v>0</v>
      </c>
      <c r="AJ261" s="105">
        <f t="shared" si="82"/>
        <v>0</v>
      </c>
      <c r="AK261" s="106" t="e">
        <f>+VLOOKUP(M261,'Código Barras'!$C$3:$C$1694,1,0)</f>
        <v>#N/A</v>
      </c>
      <c r="AL261" s="100" t="e">
        <f t="shared" si="83"/>
        <v>#DIV/0!</v>
      </c>
      <c r="AM261" s="100" t="e">
        <f t="shared" si="84"/>
        <v>#DIV/0!</v>
      </c>
      <c r="AN261" s="100" t="e">
        <f t="shared" si="85"/>
        <v>#DIV/0!</v>
      </c>
      <c r="AO261" s="100" t="e">
        <f t="shared" si="86"/>
        <v>#DIV/0!</v>
      </c>
      <c r="AP261" s="100" t="e">
        <f t="shared" si="87"/>
        <v>#DIV/0!</v>
      </c>
      <c r="AQ261" s="100" t="e">
        <f t="shared" si="88"/>
        <v>#DIV/0!</v>
      </c>
      <c r="AR261" s="100" t="e">
        <f>VLOOKUP(C261&amp;E261&amp;G261&amp;I261&amp;J261,'Código Licitaciones'!$I$8:$I$4158,1,0)</f>
        <v>#N/A</v>
      </c>
    </row>
    <row r="262" spans="2:44" ht="18.75" x14ac:dyDescent="0.3">
      <c r="B262" s="94"/>
      <c r="C262" s="107"/>
      <c r="D262" s="107"/>
      <c r="E262" s="107"/>
      <c r="F262" s="108"/>
      <c r="G262" s="108"/>
      <c r="H262" s="109"/>
      <c r="I262" s="110"/>
      <c r="J262" s="110"/>
      <c r="K262" s="111"/>
      <c r="L262" s="110"/>
      <c r="M262" s="109"/>
      <c r="N262" s="109"/>
      <c r="O262" s="109"/>
      <c r="P262" s="109"/>
      <c r="Q262" s="109"/>
      <c r="R262" s="109"/>
      <c r="S262" s="109"/>
      <c r="T262" s="109"/>
      <c r="X262" s="92">
        <f t="shared" si="76"/>
        <v>15</v>
      </c>
      <c r="Z262" s="100" t="e">
        <f t="shared" si="77"/>
        <v>#DIV/0!</v>
      </c>
      <c r="AA262" s="105" t="e">
        <f>+VLOOKUP(C262,'Código Licitaciones'!$J$7:$J$31,1,0)</f>
        <v>#N/A</v>
      </c>
      <c r="AB262" s="105">
        <f t="shared" si="78"/>
        <v>0</v>
      </c>
      <c r="AC262" s="105" t="e">
        <f>+VLOOKUP(E262,'Código Licitaciones'!$K$7:$K$50,1,0)</f>
        <v>#N/A</v>
      </c>
      <c r="AD262" s="105">
        <f t="shared" si="79"/>
        <v>0</v>
      </c>
      <c r="AE262" s="105" t="e">
        <f>+VLOOKUP(G262,'Código Licitaciones'!$L$7:$L$50,1,0)</f>
        <v>#N/A</v>
      </c>
      <c r="AF262" s="100" t="e">
        <f t="shared" si="80"/>
        <v>#DIV/0!</v>
      </c>
      <c r="AG262" s="105" t="e">
        <f>+VLOOKUP(I262,'Código Licitaciones'!$M$7:$M$50,1,0)</f>
        <v>#N/A</v>
      </c>
      <c r="AH262" s="105" t="e">
        <f>+VLOOKUP(J262,'Código Licitaciones'!$N$7:$N$50,1,0)</f>
        <v>#N/A</v>
      </c>
      <c r="AI262" s="105">
        <f t="shared" si="81"/>
        <v>0</v>
      </c>
      <c r="AJ262" s="105">
        <f t="shared" si="82"/>
        <v>0</v>
      </c>
      <c r="AK262" s="106" t="e">
        <f>+VLOOKUP(M262,'Código Barras'!$C$3:$C$1694,1,0)</f>
        <v>#N/A</v>
      </c>
      <c r="AL262" s="100" t="e">
        <f t="shared" si="83"/>
        <v>#DIV/0!</v>
      </c>
      <c r="AM262" s="100" t="e">
        <f t="shared" si="84"/>
        <v>#DIV/0!</v>
      </c>
      <c r="AN262" s="100" t="e">
        <f t="shared" si="85"/>
        <v>#DIV/0!</v>
      </c>
      <c r="AO262" s="100" t="e">
        <f t="shared" si="86"/>
        <v>#DIV/0!</v>
      </c>
      <c r="AP262" s="100" t="e">
        <f t="shared" si="87"/>
        <v>#DIV/0!</v>
      </c>
      <c r="AQ262" s="100" t="e">
        <f t="shared" si="88"/>
        <v>#DIV/0!</v>
      </c>
      <c r="AR262" s="100" t="e">
        <f>VLOOKUP(C262&amp;E262&amp;G262&amp;I262&amp;J262,'Código Licitaciones'!$I$8:$I$4158,1,0)</f>
        <v>#N/A</v>
      </c>
    </row>
    <row r="263" spans="2:44" ht="18.75" x14ac:dyDescent="0.3">
      <c r="B263" s="94"/>
      <c r="C263" s="107"/>
      <c r="D263" s="107"/>
      <c r="E263" s="107"/>
      <c r="F263" s="108"/>
      <c r="G263" s="108"/>
      <c r="H263" s="109"/>
      <c r="I263" s="110"/>
      <c r="J263" s="110"/>
      <c r="K263" s="111"/>
      <c r="L263" s="110"/>
      <c r="M263" s="109"/>
      <c r="N263" s="109"/>
      <c r="O263" s="109"/>
      <c r="P263" s="109"/>
      <c r="Q263" s="109"/>
      <c r="R263" s="109"/>
      <c r="S263" s="109"/>
      <c r="T263" s="109"/>
      <c r="X263" s="92">
        <f t="shared" si="76"/>
        <v>15</v>
      </c>
      <c r="Z263" s="100" t="e">
        <f t="shared" si="77"/>
        <v>#DIV/0!</v>
      </c>
      <c r="AA263" s="105" t="e">
        <f>+VLOOKUP(C263,'Código Licitaciones'!$J$7:$J$31,1,0)</f>
        <v>#N/A</v>
      </c>
      <c r="AB263" s="105">
        <f t="shared" si="78"/>
        <v>0</v>
      </c>
      <c r="AC263" s="105" t="e">
        <f>+VLOOKUP(E263,'Código Licitaciones'!$K$7:$K$50,1,0)</f>
        <v>#N/A</v>
      </c>
      <c r="AD263" s="105">
        <f t="shared" si="79"/>
        <v>0</v>
      </c>
      <c r="AE263" s="105" t="e">
        <f>+VLOOKUP(G263,'Código Licitaciones'!$L$7:$L$50,1,0)</f>
        <v>#N/A</v>
      </c>
      <c r="AF263" s="100" t="e">
        <f t="shared" si="80"/>
        <v>#DIV/0!</v>
      </c>
      <c r="AG263" s="105" t="e">
        <f>+VLOOKUP(I263,'Código Licitaciones'!$M$7:$M$50,1,0)</f>
        <v>#N/A</v>
      </c>
      <c r="AH263" s="105" t="e">
        <f>+VLOOKUP(J263,'Código Licitaciones'!$N$7:$N$50,1,0)</f>
        <v>#N/A</v>
      </c>
      <c r="AI263" s="105">
        <f t="shared" si="81"/>
        <v>0</v>
      </c>
      <c r="AJ263" s="105">
        <f t="shared" si="82"/>
        <v>0</v>
      </c>
      <c r="AK263" s="106" t="e">
        <f>+VLOOKUP(M263,'Código Barras'!$C$3:$C$1694,1,0)</f>
        <v>#N/A</v>
      </c>
      <c r="AL263" s="100" t="e">
        <f t="shared" si="83"/>
        <v>#DIV/0!</v>
      </c>
      <c r="AM263" s="100" t="e">
        <f t="shared" si="84"/>
        <v>#DIV/0!</v>
      </c>
      <c r="AN263" s="100" t="e">
        <f t="shared" si="85"/>
        <v>#DIV/0!</v>
      </c>
      <c r="AO263" s="100" t="e">
        <f t="shared" si="86"/>
        <v>#DIV/0!</v>
      </c>
      <c r="AP263" s="100" t="e">
        <f t="shared" si="87"/>
        <v>#DIV/0!</v>
      </c>
      <c r="AQ263" s="100" t="e">
        <f t="shared" si="88"/>
        <v>#DIV/0!</v>
      </c>
      <c r="AR263" s="100" t="e">
        <f>VLOOKUP(C263&amp;E263&amp;G263&amp;I263&amp;J263,'Código Licitaciones'!$I$8:$I$4158,1,0)</f>
        <v>#N/A</v>
      </c>
    </row>
    <row r="264" spans="2:44" ht="18.75" x14ac:dyDescent="0.3">
      <c r="B264" s="94"/>
      <c r="C264" s="107"/>
      <c r="D264" s="107"/>
      <c r="E264" s="107"/>
      <c r="F264" s="108"/>
      <c r="G264" s="108"/>
      <c r="H264" s="109"/>
      <c r="I264" s="110"/>
      <c r="J264" s="110"/>
      <c r="K264" s="111"/>
      <c r="L264" s="110"/>
      <c r="M264" s="109"/>
      <c r="N264" s="109"/>
      <c r="O264" s="109"/>
      <c r="P264" s="109"/>
      <c r="Q264" s="109"/>
      <c r="R264" s="109"/>
      <c r="S264" s="109"/>
      <c r="T264" s="109"/>
      <c r="X264" s="92">
        <f t="shared" si="76"/>
        <v>15</v>
      </c>
      <c r="Z264" s="100" t="e">
        <f t="shared" si="77"/>
        <v>#DIV/0!</v>
      </c>
      <c r="AA264" s="105" t="e">
        <f>+VLOOKUP(C264,'Código Licitaciones'!$J$7:$J$31,1,0)</f>
        <v>#N/A</v>
      </c>
      <c r="AB264" s="105">
        <f t="shared" si="78"/>
        <v>0</v>
      </c>
      <c r="AC264" s="105" t="e">
        <f>+VLOOKUP(E264,'Código Licitaciones'!$K$7:$K$50,1,0)</f>
        <v>#N/A</v>
      </c>
      <c r="AD264" s="105">
        <f t="shared" si="79"/>
        <v>0</v>
      </c>
      <c r="AE264" s="105" t="e">
        <f>+VLOOKUP(G264,'Código Licitaciones'!$L$7:$L$50,1,0)</f>
        <v>#N/A</v>
      </c>
      <c r="AF264" s="100" t="e">
        <f t="shared" si="80"/>
        <v>#DIV/0!</v>
      </c>
      <c r="AG264" s="105" t="e">
        <f>+VLOOKUP(I264,'Código Licitaciones'!$M$7:$M$50,1,0)</f>
        <v>#N/A</v>
      </c>
      <c r="AH264" s="105" t="e">
        <f>+VLOOKUP(J264,'Código Licitaciones'!$N$7:$N$50,1,0)</f>
        <v>#N/A</v>
      </c>
      <c r="AI264" s="105">
        <f t="shared" si="81"/>
        <v>0</v>
      </c>
      <c r="AJ264" s="105">
        <f t="shared" si="82"/>
        <v>0</v>
      </c>
      <c r="AK264" s="106" t="e">
        <f>+VLOOKUP(M264,'Código Barras'!$C$3:$C$1694,1,0)</f>
        <v>#N/A</v>
      </c>
      <c r="AL264" s="100" t="e">
        <f t="shared" si="83"/>
        <v>#DIV/0!</v>
      </c>
      <c r="AM264" s="100" t="e">
        <f t="shared" si="84"/>
        <v>#DIV/0!</v>
      </c>
      <c r="AN264" s="100" t="e">
        <f t="shared" si="85"/>
        <v>#DIV/0!</v>
      </c>
      <c r="AO264" s="100" t="e">
        <f t="shared" si="86"/>
        <v>#DIV/0!</v>
      </c>
      <c r="AP264" s="100" t="e">
        <f t="shared" si="87"/>
        <v>#DIV/0!</v>
      </c>
      <c r="AQ264" s="100" t="e">
        <f t="shared" si="88"/>
        <v>#DIV/0!</v>
      </c>
      <c r="AR264" s="100" t="e">
        <f>VLOOKUP(C264&amp;E264&amp;G264&amp;I264&amp;J264,'Código Licitaciones'!$I$8:$I$4158,1,0)</f>
        <v>#N/A</v>
      </c>
    </row>
    <row r="265" spans="2:44" ht="18.75" x14ac:dyDescent="0.3">
      <c r="B265" s="94"/>
      <c r="C265" s="107"/>
      <c r="D265" s="107"/>
      <c r="E265" s="107"/>
      <c r="F265" s="108"/>
      <c r="G265" s="108"/>
      <c r="H265" s="109"/>
      <c r="I265" s="110"/>
      <c r="J265" s="110"/>
      <c r="K265" s="111"/>
      <c r="L265" s="110"/>
      <c r="M265" s="109"/>
      <c r="N265" s="109"/>
      <c r="O265" s="109"/>
      <c r="P265" s="109"/>
      <c r="Q265" s="109"/>
      <c r="R265" s="109"/>
      <c r="S265" s="109"/>
      <c r="T265" s="109"/>
      <c r="X265" s="92">
        <f t="shared" si="76"/>
        <v>15</v>
      </c>
      <c r="Z265" s="100" t="e">
        <f t="shared" si="77"/>
        <v>#DIV/0!</v>
      </c>
      <c r="AA265" s="105" t="e">
        <f>+VLOOKUP(C265,'Código Licitaciones'!$J$7:$J$31,1,0)</f>
        <v>#N/A</v>
      </c>
      <c r="AB265" s="105">
        <f t="shared" si="78"/>
        <v>0</v>
      </c>
      <c r="AC265" s="105" t="e">
        <f>+VLOOKUP(E265,'Código Licitaciones'!$K$7:$K$50,1,0)</f>
        <v>#N/A</v>
      </c>
      <c r="AD265" s="105">
        <f t="shared" si="79"/>
        <v>0</v>
      </c>
      <c r="AE265" s="105" t="e">
        <f>+VLOOKUP(G265,'Código Licitaciones'!$L$7:$L$50,1,0)</f>
        <v>#N/A</v>
      </c>
      <c r="AF265" s="100" t="e">
        <f t="shared" si="80"/>
        <v>#DIV/0!</v>
      </c>
      <c r="AG265" s="105" t="e">
        <f>+VLOOKUP(I265,'Código Licitaciones'!$M$7:$M$50,1,0)</f>
        <v>#N/A</v>
      </c>
      <c r="AH265" s="105" t="e">
        <f>+VLOOKUP(J265,'Código Licitaciones'!$N$7:$N$50,1,0)</f>
        <v>#N/A</v>
      </c>
      <c r="AI265" s="105">
        <f t="shared" si="81"/>
        <v>0</v>
      </c>
      <c r="AJ265" s="105">
        <f t="shared" si="82"/>
        <v>0</v>
      </c>
      <c r="AK265" s="106" t="e">
        <f>+VLOOKUP(M265,'Código Barras'!$C$3:$C$1694,1,0)</f>
        <v>#N/A</v>
      </c>
      <c r="AL265" s="100" t="e">
        <f t="shared" si="83"/>
        <v>#DIV/0!</v>
      </c>
      <c r="AM265" s="100" t="e">
        <f t="shared" si="84"/>
        <v>#DIV/0!</v>
      </c>
      <c r="AN265" s="100" t="e">
        <f t="shared" si="85"/>
        <v>#DIV/0!</v>
      </c>
      <c r="AO265" s="100" t="e">
        <f t="shared" si="86"/>
        <v>#DIV/0!</v>
      </c>
      <c r="AP265" s="100" t="e">
        <f t="shared" si="87"/>
        <v>#DIV/0!</v>
      </c>
      <c r="AQ265" s="100" t="e">
        <f t="shared" si="88"/>
        <v>#DIV/0!</v>
      </c>
      <c r="AR265" s="100" t="e">
        <f>VLOOKUP(C265&amp;E265&amp;G265&amp;I265&amp;J265,'Código Licitaciones'!$I$8:$I$4158,1,0)</f>
        <v>#N/A</v>
      </c>
    </row>
    <row r="266" spans="2:44" ht="18.75" x14ac:dyDescent="0.3">
      <c r="B266" s="94"/>
      <c r="C266" s="107"/>
      <c r="D266" s="107"/>
      <c r="E266" s="107"/>
      <c r="F266" s="108"/>
      <c r="G266" s="108"/>
      <c r="H266" s="109"/>
      <c r="I266" s="110"/>
      <c r="J266" s="110"/>
      <c r="K266" s="111"/>
      <c r="L266" s="110"/>
      <c r="M266" s="109"/>
      <c r="N266" s="109"/>
      <c r="O266" s="109"/>
      <c r="P266" s="109"/>
      <c r="Q266" s="109"/>
      <c r="R266" s="109"/>
      <c r="S266" s="109"/>
      <c r="T266" s="109"/>
      <c r="X266" s="92">
        <f t="shared" si="76"/>
        <v>15</v>
      </c>
      <c r="Z266" s="100" t="e">
        <f t="shared" si="77"/>
        <v>#DIV/0!</v>
      </c>
      <c r="AA266" s="105" t="e">
        <f>+VLOOKUP(C266,'Código Licitaciones'!$J$7:$J$31,1,0)</f>
        <v>#N/A</v>
      </c>
      <c r="AB266" s="105">
        <f t="shared" si="78"/>
        <v>0</v>
      </c>
      <c r="AC266" s="105" t="e">
        <f>+VLOOKUP(E266,'Código Licitaciones'!$K$7:$K$50,1,0)</f>
        <v>#N/A</v>
      </c>
      <c r="AD266" s="105">
        <f t="shared" si="79"/>
        <v>0</v>
      </c>
      <c r="AE266" s="105" t="e">
        <f>+VLOOKUP(G266,'Código Licitaciones'!$L$7:$L$50,1,0)</f>
        <v>#N/A</v>
      </c>
      <c r="AF266" s="100" t="e">
        <f t="shared" si="80"/>
        <v>#DIV/0!</v>
      </c>
      <c r="AG266" s="105" t="e">
        <f>+VLOOKUP(I266,'Código Licitaciones'!$M$7:$M$50,1,0)</f>
        <v>#N/A</v>
      </c>
      <c r="AH266" s="105" t="e">
        <f>+VLOOKUP(J266,'Código Licitaciones'!$N$7:$N$50,1,0)</f>
        <v>#N/A</v>
      </c>
      <c r="AI266" s="105">
        <f t="shared" si="81"/>
        <v>0</v>
      </c>
      <c r="AJ266" s="105">
        <f t="shared" si="82"/>
        <v>0</v>
      </c>
      <c r="AK266" s="106" t="e">
        <f>+VLOOKUP(M266,'Código Barras'!$C$3:$C$1694,1,0)</f>
        <v>#N/A</v>
      </c>
      <c r="AL266" s="100" t="e">
        <f t="shared" si="83"/>
        <v>#DIV/0!</v>
      </c>
      <c r="AM266" s="100" t="e">
        <f t="shared" si="84"/>
        <v>#DIV/0!</v>
      </c>
      <c r="AN266" s="100" t="e">
        <f t="shared" si="85"/>
        <v>#DIV/0!</v>
      </c>
      <c r="AO266" s="100" t="e">
        <f t="shared" si="86"/>
        <v>#DIV/0!</v>
      </c>
      <c r="AP266" s="100" t="e">
        <f t="shared" si="87"/>
        <v>#DIV/0!</v>
      </c>
      <c r="AQ266" s="100" t="e">
        <f t="shared" si="88"/>
        <v>#DIV/0!</v>
      </c>
      <c r="AR266" s="100" t="e">
        <f>VLOOKUP(C266&amp;E266&amp;G266&amp;I266&amp;J266,'Código Licitaciones'!$I$8:$I$4158,1,0)</f>
        <v>#N/A</v>
      </c>
    </row>
    <row r="267" spans="2:44" ht="18.75" x14ac:dyDescent="0.3">
      <c r="B267" s="94"/>
      <c r="C267" s="107"/>
      <c r="D267" s="107"/>
      <c r="E267" s="107"/>
      <c r="F267" s="108"/>
      <c r="G267" s="108"/>
      <c r="H267" s="109"/>
      <c r="I267" s="110"/>
      <c r="J267" s="110"/>
      <c r="K267" s="111"/>
      <c r="L267" s="110"/>
      <c r="M267" s="109"/>
      <c r="N267" s="109"/>
      <c r="O267" s="109"/>
      <c r="P267" s="109"/>
      <c r="Q267" s="109"/>
      <c r="R267" s="109"/>
      <c r="S267" s="109"/>
      <c r="T267" s="109"/>
      <c r="X267" s="92">
        <f t="shared" si="76"/>
        <v>15</v>
      </c>
      <c r="Z267" s="100" t="e">
        <f t="shared" si="77"/>
        <v>#DIV/0!</v>
      </c>
      <c r="AA267" s="105" t="e">
        <f>+VLOOKUP(C267,'Código Licitaciones'!$J$7:$J$31,1,0)</f>
        <v>#N/A</v>
      </c>
      <c r="AB267" s="105">
        <f t="shared" si="78"/>
        <v>0</v>
      </c>
      <c r="AC267" s="105" t="e">
        <f>+VLOOKUP(E267,'Código Licitaciones'!$K$7:$K$50,1,0)</f>
        <v>#N/A</v>
      </c>
      <c r="AD267" s="105">
        <f t="shared" si="79"/>
        <v>0</v>
      </c>
      <c r="AE267" s="105" t="e">
        <f>+VLOOKUP(G267,'Código Licitaciones'!$L$7:$L$50,1,0)</f>
        <v>#N/A</v>
      </c>
      <c r="AF267" s="100" t="e">
        <f t="shared" si="80"/>
        <v>#DIV/0!</v>
      </c>
      <c r="AG267" s="105" t="e">
        <f>+VLOOKUP(I267,'Código Licitaciones'!$M$7:$M$50,1,0)</f>
        <v>#N/A</v>
      </c>
      <c r="AH267" s="105" t="e">
        <f>+VLOOKUP(J267,'Código Licitaciones'!$N$7:$N$50,1,0)</f>
        <v>#N/A</v>
      </c>
      <c r="AI267" s="105">
        <f t="shared" si="81"/>
        <v>0</v>
      </c>
      <c r="AJ267" s="105">
        <f t="shared" si="82"/>
        <v>0</v>
      </c>
      <c r="AK267" s="106" t="e">
        <f>+VLOOKUP(M267,'Código Barras'!$C$3:$C$1694,1,0)</f>
        <v>#N/A</v>
      </c>
      <c r="AL267" s="100" t="e">
        <f t="shared" si="83"/>
        <v>#DIV/0!</v>
      </c>
      <c r="AM267" s="100" t="e">
        <f t="shared" si="84"/>
        <v>#DIV/0!</v>
      </c>
      <c r="AN267" s="100" t="e">
        <f t="shared" si="85"/>
        <v>#DIV/0!</v>
      </c>
      <c r="AO267" s="100" t="e">
        <f t="shared" si="86"/>
        <v>#DIV/0!</v>
      </c>
      <c r="AP267" s="100" t="e">
        <f t="shared" si="87"/>
        <v>#DIV/0!</v>
      </c>
      <c r="AQ267" s="100" t="e">
        <f t="shared" si="88"/>
        <v>#DIV/0!</v>
      </c>
      <c r="AR267" s="100" t="e">
        <f>VLOOKUP(C267&amp;E267&amp;G267&amp;I267&amp;J267,'Código Licitaciones'!$I$8:$I$4158,1,0)</f>
        <v>#N/A</v>
      </c>
    </row>
    <row r="268" spans="2:44" ht="18.75" x14ac:dyDescent="0.3">
      <c r="B268" s="94"/>
      <c r="C268" s="107"/>
      <c r="D268" s="107"/>
      <c r="E268" s="107"/>
      <c r="F268" s="108"/>
      <c r="G268" s="108"/>
      <c r="H268" s="109"/>
      <c r="I268" s="110"/>
      <c r="J268" s="110"/>
      <c r="K268" s="111"/>
      <c r="L268" s="110"/>
      <c r="M268" s="109"/>
      <c r="N268" s="109"/>
      <c r="O268" s="109"/>
      <c r="P268" s="109"/>
      <c r="Q268" s="109"/>
      <c r="R268" s="109"/>
      <c r="S268" s="109"/>
      <c r="T268" s="109"/>
      <c r="X268" s="92">
        <f t="shared" si="76"/>
        <v>15</v>
      </c>
      <c r="Z268" s="100" t="e">
        <f t="shared" si="77"/>
        <v>#DIV/0!</v>
      </c>
      <c r="AA268" s="105" t="e">
        <f>+VLOOKUP(C268,'Código Licitaciones'!$J$7:$J$31,1,0)</f>
        <v>#N/A</v>
      </c>
      <c r="AB268" s="105">
        <f t="shared" si="78"/>
        <v>0</v>
      </c>
      <c r="AC268" s="105" t="e">
        <f>+VLOOKUP(E268,'Código Licitaciones'!$K$7:$K$50,1,0)</f>
        <v>#N/A</v>
      </c>
      <c r="AD268" s="105">
        <f t="shared" si="79"/>
        <v>0</v>
      </c>
      <c r="AE268" s="105" t="e">
        <f>+VLOOKUP(G268,'Código Licitaciones'!$L$7:$L$50,1,0)</f>
        <v>#N/A</v>
      </c>
      <c r="AF268" s="100" t="e">
        <f t="shared" si="80"/>
        <v>#DIV/0!</v>
      </c>
      <c r="AG268" s="105" t="e">
        <f>+VLOOKUP(I268,'Código Licitaciones'!$M$7:$M$50,1,0)</f>
        <v>#N/A</v>
      </c>
      <c r="AH268" s="105" t="e">
        <f>+VLOOKUP(J268,'Código Licitaciones'!$N$7:$N$50,1,0)</f>
        <v>#N/A</v>
      </c>
      <c r="AI268" s="105">
        <f t="shared" si="81"/>
        <v>0</v>
      </c>
      <c r="AJ268" s="105">
        <f t="shared" si="82"/>
        <v>0</v>
      </c>
      <c r="AK268" s="106" t="e">
        <f>+VLOOKUP(M268,'Código Barras'!$C$3:$C$1694,1,0)</f>
        <v>#N/A</v>
      </c>
      <c r="AL268" s="100" t="e">
        <f t="shared" si="83"/>
        <v>#DIV/0!</v>
      </c>
      <c r="AM268" s="100" t="e">
        <f t="shared" si="84"/>
        <v>#DIV/0!</v>
      </c>
      <c r="AN268" s="100" t="e">
        <f t="shared" si="85"/>
        <v>#DIV/0!</v>
      </c>
      <c r="AO268" s="100" t="e">
        <f t="shared" si="86"/>
        <v>#DIV/0!</v>
      </c>
      <c r="AP268" s="100" t="e">
        <f t="shared" si="87"/>
        <v>#DIV/0!</v>
      </c>
      <c r="AQ268" s="100" t="e">
        <f t="shared" si="88"/>
        <v>#DIV/0!</v>
      </c>
      <c r="AR268" s="100" t="e">
        <f>VLOOKUP(C268&amp;E268&amp;G268&amp;I268&amp;J268,'Código Licitaciones'!$I$8:$I$4158,1,0)</f>
        <v>#N/A</v>
      </c>
    </row>
    <row r="269" spans="2:44" ht="18.75" x14ac:dyDescent="0.3">
      <c r="B269" s="94"/>
      <c r="C269" s="107"/>
      <c r="D269" s="107"/>
      <c r="E269" s="107"/>
      <c r="F269" s="108"/>
      <c r="G269" s="108"/>
      <c r="H269" s="109"/>
      <c r="I269" s="110"/>
      <c r="J269" s="110"/>
      <c r="K269" s="111"/>
      <c r="L269" s="110"/>
      <c r="M269" s="109"/>
      <c r="N269" s="109"/>
      <c r="O269" s="109"/>
      <c r="P269" s="109"/>
      <c r="Q269" s="109"/>
      <c r="R269" s="109"/>
      <c r="S269" s="109"/>
      <c r="T269" s="109"/>
      <c r="X269" s="92">
        <f t="shared" ref="X269:X332" si="89">SUMPRODUCT(--(ISERROR(Z269:BN269)))</f>
        <v>15</v>
      </c>
      <c r="Z269" s="100" t="e">
        <f t="shared" ref="Z269:Z332" si="90">IF(ISNUMBER(B269),B269,1/0)</f>
        <v>#DIV/0!</v>
      </c>
      <c r="AA269" s="105" t="e">
        <f>+VLOOKUP(C269,'Código Licitaciones'!$J$7:$J$31,1,0)</f>
        <v>#N/A</v>
      </c>
      <c r="AB269" s="105">
        <f t="shared" ref="AB269:AB332" si="91">+D269</f>
        <v>0</v>
      </c>
      <c r="AC269" s="105" t="e">
        <f>+VLOOKUP(E269,'Código Licitaciones'!$K$7:$K$50,1,0)</f>
        <v>#N/A</v>
      </c>
      <c r="AD269" s="105">
        <f t="shared" ref="AD269:AD332" si="92">+F269</f>
        <v>0</v>
      </c>
      <c r="AE269" s="105" t="e">
        <f>+VLOOKUP(G269,'Código Licitaciones'!$L$7:$L$50,1,0)</f>
        <v>#N/A</v>
      </c>
      <c r="AF269" s="100" t="e">
        <f t="shared" ref="AF269:AF332" si="93">IF(ISNUMBER(H269),H269,1/0)</f>
        <v>#DIV/0!</v>
      </c>
      <c r="AG269" s="105" t="e">
        <f>+VLOOKUP(I269,'Código Licitaciones'!$M$7:$M$50,1,0)</f>
        <v>#N/A</v>
      </c>
      <c r="AH269" s="105" t="e">
        <f>+VLOOKUP(J269,'Código Licitaciones'!$N$7:$N$50,1,0)</f>
        <v>#N/A</v>
      </c>
      <c r="AI269" s="105">
        <f t="shared" ref="AI269:AI332" si="94">+K269</f>
        <v>0</v>
      </c>
      <c r="AJ269" s="105">
        <f t="shared" ref="AJ269:AJ332" si="95">+L269</f>
        <v>0</v>
      </c>
      <c r="AK269" s="106" t="e">
        <f>+VLOOKUP(M269,'Código Barras'!$C$3:$C$1694,1,0)</f>
        <v>#N/A</v>
      </c>
      <c r="AL269" s="100" t="e">
        <f t="shared" ref="AL269:AL332" si="96">IF(ISNUMBER(N269),N269,1/0)</f>
        <v>#DIV/0!</v>
      </c>
      <c r="AM269" s="100" t="e">
        <f t="shared" ref="AM269:AM332" si="97">IF(ISNUMBER(O269),O269,1/0)</f>
        <v>#DIV/0!</v>
      </c>
      <c r="AN269" s="100" t="e">
        <f t="shared" ref="AN269:AN332" si="98">IF(ISNUMBER(P269),P269,1/0)</f>
        <v>#DIV/0!</v>
      </c>
      <c r="AO269" s="100" t="e">
        <f t="shared" ref="AO269:AO332" si="99">IF(ISNUMBER(Q269),Q269,1/0)</f>
        <v>#DIV/0!</v>
      </c>
      <c r="AP269" s="100" t="e">
        <f t="shared" ref="AP269:AP332" si="100">IF(ISNUMBER(R269),R269,1/0)</f>
        <v>#DIV/0!</v>
      </c>
      <c r="AQ269" s="100" t="e">
        <f t="shared" ref="AQ269:AQ332" si="101">IF(ISNUMBER(S269),S269,1/0)</f>
        <v>#DIV/0!</v>
      </c>
      <c r="AR269" s="100" t="e">
        <f>VLOOKUP(C269&amp;E269&amp;G269&amp;I269&amp;J269,'Código Licitaciones'!$I$8:$I$4158,1,0)</f>
        <v>#N/A</v>
      </c>
    </row>
    <row r="270" spans="2:44" ht="18.75" x14ac:dyDescent="0.3">
      <c r="B270" s="94"/>
      <c r="C270" s="107"/>
      <c r="D270" s="107"/>
      <c r="E270" s="107"/>
      <c r="F270" s="108"/>
      <c r="G270" s="108"/>
      <c r="H270" s="109"/>
      <c r="I270" s="110"/>
      <c r="J270" s="110"/>
      <c r="K270" s="111"/>
      <c r="L270" s="110"/>
      <c r="M270" s="109"/>
      <c r="N270" s="109"/>
      <c r="O270" s="109"/>
      <c r="P270" s="109"/>
      <c r="Q270" s="109"/>
      <c r="R270" s="109"/>
      <c r="S270" s="109"/>
      <c r="T270" s="109"/>
      <c r="X270" s="92">
        <f t="shared" si="89"/>
        <v>15</v>
      </c>
      <c r="Z270" s="100" t="e">
        <f t="shared" si="90"/>
        <v>#DIV/0!</v>
      </c>
      <c r="AA270" s="105" t="e">
        <f>+VLOOKUP(C270,'Código Licitaciones'!$J$7:$J$31,1,0)</f>
        <v>#N/A</v>
      </c>
      <c r="AB270" s="105">
        <f t="shared" si="91"/>
        <v>0</v>
      </c>
      <c r="AC270" s="105" t="e">
        <f>+VLOOKUP(E270,'Código Licitaciones'!$K$7:$K$50,1,0)</f>
        <v>#N/A</v>
      </c>
      <c r="AD270" s="105">
        <f t="shared" si="92"/>
        <v>0</v>
      </c>
      <c r="AE270" s="105" t="e">
        <f>+VLOOKUP(G270,'Código Licitaciones'!$L$7:$L$50,1,0)</f>
        <v>#N/A</v>
      </c>
      <c r="AF270" s="100" t="e">
        <f t="shared" si="93"/>
        <v>#DIV/0!</v>
      </c>
      <c r="AG270" s="105" t="e">
        <f>+VLOOKUP(I270,'Código Licitaciones'!$M$7:$M$50,1,0)</f>
        <v>#N/A</v>
      </c>
      <c r="AH270" s="105" t="e">
        <f>+VLOOKUP(J270,'Código Licitaciones'!$N$7:$N$50,1,0)</f>
        <v>#N/A</v>
      </c>
      <c r="AI270" s="105">
        <f t="shared" si="94"/>
        <v>0</v>
      </c>
      <c r="AJ270" s="105">
        <f t="shared" si="95"/>
        <v>0</v>
      </c>
      <c r="AK270" s="106" t="e">
        <f>+VLOOKUP(M270,'Código Barras'!$C$3:$C$1694,1,0)</f>
        <v>#N/A</v>
      </c>
      <c r="AL270" s="100" t="e">
        <f t="shared" si="96"/>
        <v>#DIV/0!</v>
      </c>
      <c r="AM270" s="100" t="e">
        <f t="shared" si="97"/>
        <v>#DIV/0!</v>
      </c>
      <c r="AN270" s="100" t="e">
        <f t="shared" si="98"/>
        <v>#DIV/0!</v>
      </c>
      <c r="AO270" s="100" t="e">
        <f t="shared" si="99"/>
        <v>#DIV/0!</v>
      </c>
      <c r="AP270" s="100" t="e">
        <f t="shared" si="100"/>
        <v>#DIV/0!</v>
      </c>
      <c r="AQ270" s="100" t="e">
        <f t="shared" si="101"/>
        <v>#DIV/0!</v>
      </c>
      <c r="AR270" s="100" t="e">
        <f>VLOOKUP(C270&amp;E270&amp;G270&amp;I270&amp;J270,'Código Licitaciones'!$I$8:$I$4158,1,0)</f>
        <v>#N/A</v>
      </c>
    </row>
    <row r="271" spans="2:44" ht="18.75" x14ac:dyDescent="0.3">
      <c r="B271" s="94"/>
      <c r="C271" s="107"/>
      <c r="D271" s="107"/>
      <c r="E271" s="107"/>
      <c r="F271" s="108"/>
      <c r="G271" s="108"/>
      <c r="H271" s="109"/>
      <c r="I271" s="110"/>
      <c r="J271" s="110"/>
      <c r="K271" s="111"/>
      <c r="L271" s="110"/>
      <c r="M271" s="109"/>
      <c r="N271" s="109"/>
      <c r="O271" s="109"/>
      <c r="P271" s="109"/>
      <c r="Q271" s="109"/>
      <c r="R271" s="109"/>
      <c r="S271" s="109"/>
      <c r="T271" s="109"/>
      <c r="X271" s="92">
        <f t="shared" si="89"/>
        <v>15</v>
      </c>
      <c r="Z271" s="100" t="e">
        <f t="shared" si="90"/>
        <v>#DIV/0!</v>
      </c>
      <c r="AA271" s="105" t="e">
        <f>+VLOOKUP(C271,'Código Licitaciones'!$J$7:$J$31,1,0)</f>
        <v>#N/A</v>
      </c>
      <c r="AB271" s="105">
        <f t="shared" si="91"/>
        <v>0</v>
      </c>
      <c r="AC271" s="105" t="e">
        <f>+VLOOKUP(E271,'Código Licitaciones'!$K$7:$K$50,1,0)</f>
        <v>#N/A</v>
      </c>
      <c r="AD271" s="105">
        <f t="shared" si="92"/>
        <v>0</v>
      </c>
      <c r="AE271" s="105" t="e">
        <f>+VLOOKUP(G271,'Código Licitaciones'!$L$7:$L$50,1,0)</f>
        <v>#N/A</v>
      </c>
      <c r="AF271" s="100" t="e">
        <f t="shared" si="93"/>
        <v>#DIV/0!</v>
      </c>
      <c r="AG271" s="105" t="e">
        <f>+VLOOKUP(I271,'Código Licitaciones'!$M$7:$M$50,1,0)</f>
        <v>#N/A</v>
      </c>
      <c r="AH271" s="105" t="e">
        <f>+VLOOKUP(J271,'Código Licitaciones'!$N$7:$N$50,1,0)</f>
        <v>#N/A</v>
      </c>
      <c r="AI271" s="105">
        <f t="shared" si="94"/>
        <v>0</v>
      </c>
      <c r="AJ271" s="105">
        <f t="shared" si="95"/>
        <v>0</v>
      </c>
      <c r="AK271" s="106" t="e">
        <f>+VLOOKUP(M271,'Código Barras'!$C$3:$C$1694,1,0)</f>
        <v>#N/A</v>
      </c>
      <c r="AL271" s="100" t="e">
        <f t="shared" si="96"/>
        <v>#DIV/0!</v>
      </c>
      <c r="AM271" s="100" t="e">
        <f t="shared" si="97"/>
        <v>#DIV/0!</v>
      </c>
      <c r="AN271" s="100" t="e">
        <f t="shared" si="98"/>
        <v>#DIV/0!</v>
      </c>
      <c r="AO271" s="100" t="e">
        <f t="shared" si="99"/>
        <v>#DIV/0!</v>
      </c>
      <c r="AP271" s="100" t="e">
        <f t="shared" si="100"/>
        <v>#DIV/0!</v>
      </c>
      <c r="AQ271" s="100" t="e">
        <f t="shared" si="101"/>
        <v>#DIV/0!</v>
      </c>
      <c r="AR271" s="100" t="e">
        <f>VLOOKUP(C271&amp;E271&amp;G271&amp;I271&amp;J271,'Código Licitaciones'!$I$8:$I$4158,1,0)</f>
        <v>#N/A</v>
      </c>
    </row>
    <row r="272" spans="2:44" ht="18.75" x14ac:dyDescent="0.3">
      <c r="B272" s="94"/>
      <c r="C272" s="107"/>
      <c r="D272" s="107"/>
      <c r="E272" s="107"/>
      <c r="F272" s="108"/>
      <c r="G272" s="108"/>
      <c r="H272" s="109"/>
      <c r="I272" s="110"/>
      <c r="J272" s="110"/>
      <c r="K272" s="111"/>
      <c r="L272" s="110"/>
      <c r="M272" s="109"/>
      <c r="N272" s="109"/>
      <c r="O272" s="109"/>
      <c r="P272" s="109"/>
      <c r="Q272" s="109"/>
      <c r="R272" s="109"/>
      <c r="S272" s="109"/>
      <c r="T272" s="109"/>
      <c r="X272" s="92">
        <f t="shared" si="89"/>
        <v>15</v>
      </c>
      <c r="Z272" s="100" t="e">
        <f t="shared" si="90"/>
        <v>#DIV/0!</v>
      </c>
      <c r="AA272" s="105" t="e">
        <f>+VLOOKUP(C272,'Código Licitaciones'!$J$7:$J$31,1,0)</f>
        <v>#N/A</v>
      </c>
      <c r="AB272" s="105">
        <f t="shared" si="91"/>
        <v>0</v>
      </c>
      <c r="AC272" s="105" t="e">
        <f>+VLOOKUP(E272,'Código Licitaciones'!$K$7:$K$50,1,0)</f>
        <v>#N/A</v>
      </c>
      <c r="AD272" s="105">
        <f t="shared" si="92"/>
        <v>0</v>
      </c>
      <c r="AE272" s="105" t="e">
        <f>+VLOOKUP(G272,'Código Licitaciones'!$L$7:$L$50,1,0)</f>
        <v>#N/A</v>
      </c>
      <c r="AF272" s="100" t="e">
        <f t="shared" si="93"/>
        <v>#DIV/0!</v>
      </c>
      <c r="AG272" s="105" t="e">
        <f>+VLOOKUP(I272,'Código Licitaciones'!$M$7:$M$50,1,0)</f>
        <v>#N/A</v>
      </c>
      <c r="AH272" s="105" t="e">
        <f>+VLOOKUP(J272,'Código Licitaciones'!$N$7:$N$50,1,0)</f>
        <v>#N/A</v>
      </c>
      <c r="AI272" s="105">
        <f t="shared" si="94"/>
        <v>0</v>
      </c>
      <c r="AJ272" s="105">
        <f t="shared" si="95"/>
        <v>0</v>
      </c>
      <c r="AK272" s="106" t="e">
        <f>+VLOOKUP(M272,'Código Barras'!$C$3:$C$1694,1,0)</f>
        <v>#N/A</v>
      </c>
      <c r="AL272" s="100" t="e">
        <f t="shared" si="96"/>
        <v>#DIV/0!</v>
      </c>
      <c r="AM272" s="100" t="e">
        <f t="shared" si="97"/>
        <v>#DIV/0!</v>
      </c>
      <c r="AN272" s="100" t="e">
        <f t="shared" si="98"/>
        <v>#DIV/0!</v>
      </c>
      <c r="AO272" s="100" t="e">
        <f t="shared" si="99"/>
        <v>#DIV/0!</v>
      </c>
      <c r="AP272" s="100" t="e">
        <f t="shared" si="100"/>
        <v>#DIV/0!</v>
      </c>
      <c r="AQ272" s="100" t="e">
        <f t="shared" si="101"/>
        <v>#DIV/0!</v>
      </c>
      <c r="AR272" s="100" t="e">
        <f>VLOOKUP(C272&amp;E272&amp;G272&amp;I272&amp;J272,'Código Licitaciones'!$I$8:$I$4158,1,0)</f>
        <v>#N/A</v>
      </c>
    </row>
    <row r="273" spans="2:44" ht="18.75" x14ac:dyDescent="0.3">
      <c r="B273" s="94"/>
      <c r="C273" s="107"/>
      <c r="D273" s="107"/>
      <c r="E273" s="107"/>
      <c r="F273" s="108"/>
      <c r="G273" s="108"/>
      <c r="H273" s="109"/>
      <c r="I273" s="110"/>
      <c r="J273" s="110"/>
      <c r="K273" s="111"/>
      <c r="L273" s="110"/>
      <c r="M273" s="109"/>
      <c r="N273" s="109"/>
      <c r="O273" s="109"/>
      <c r="P273" s="109"/>
      <c r="Q273" s="109"/>
      <c r="R273" s="109"/>
      <c r="S273" s="109"/>
      <c r="T273" s="109"/>
      <c r="X273" s="92">
        <f t="shared" si="89"/>
        <v>15</v>
      </c>
      <c r="Z273" s="100" t="e">
        <f t="shared" si="90"/>
        <v>#DIV/0!</v>
      </c>
      <c r="AA273" s="105" t="e">
        <f>+VLOOKUP(C273,'Código Licitaciones'!$J$7:$J$31,1,0)</f>
        <v>#N/A</v>
      </c>
      <c r="AB273" s="105">
        <f t="shared" si="91"/>
        <v>0</v>
      </c>
      <c r="AC273" s="105" t="e">
        <f>+VLOOKUP(E273,'Código Licitaciones'!$K$7:$K$50,1,0)</f>
        <v>#N/A</v>
      </c>
      <c r="AD273" s="105">
        <f t="shared" si="92"/>
        <v>0</v>
      </c>
      <c r="AE273" s="105" t="e">
        <f>+VLOOKUP(G273,'Código Licitaciones'!$L$7:$L$50,1,0)</f>
        <v>#N/A</v>
      </c>
      <c r="AF273" s="100" t="e">
        <f t="shared" si="93"/>
        <v>#DIV/0!</v>
      </c>
      <c r="AG273" s="105" t="e">
        <f>+VLOOKUP(I273,'Código Licitaciones'!$M$7:$M$50,1,0)</f>
        <v>#N/A</v>
      </c>
      <c r="AH273" s="105" t="e">
        <f>+VLOOKUP(J273,'Código Licitaciones'!$N$7:$N$50,1,0)</f>
        <v>#N/A</v>
      </c>
      <c r="AI273" s="105">
        <f t="shared" si="94"/>
        <v>0</v>
      </c>
      <c r="AJ273" s="105">
        <f t="shared" si="95"/>
        <v>0</v>
      </c>
      <c r="AK273" s="106" t="e">
        <f>+VLOOKUP(M273,'Código Barras'!$C$3:$C$1694,1,0)</f>
        <v>#N/A</v>
      </c>
      <c r="AL273" s="100" t="e">
        <f t="shared" si="96"/>
        <v>#DIV/0!</v>
      </c>
      <c r="AM273" s="100" t="e">
        <f t="shared" si="97"/>
        <v>#DIV/0!</v>
      </c>
      <c r="AN273" s="100" t="e">
        <f t="shared" si="98"/>
        <v>#DIV/0!</v>
      </c>
      <c r="AO273" s="100" t="e">
        <f t="shared" si="99"/>
        <v>#DIV/0!</v>
      </c>
      <c r="AP273" s="100" t="e">
        <f t="shared" si="100"/>
        <v>#DIV/0!</v>
      </c>
      <c r="AQ273" s="100" t="e">
        <f t="shared" si="101"/>
        <v>#DIV/0!</v>
      </c>
      <c r="AR273" s="100" t="e">
        <f>VLOOKUP(C273&amp;E273&amp;G273&amp;I273&amp;J273,'Código Licitaciones'!$I$8:$I$4158,1,0)</f>
        <v>#N/A</v>
      </c>
    </row>
    <row r="274" spans="2:44" ht="18.75" x14ac:dyDescent="0.3">
      <c r="B274" s="94"/>
      <c r="C274" s="107"/>
      <c r="D274" s="107"/>
      <c r="E274" s="107"/>
      <c r="F274" s="108"/>
      <c r="G274" s="108"/>
      <c r="H274" s="109"/>
      <c r="I274" s="110"/>
      <c r="J274" s="110"/>
      <c r="K274" s="111"/>
      <c r="L274" s="110"/>
      <c r="M274" s="109"/>
      <c r="N274" s="109"/>
      <c r="O274" s="109"/>
      <c r="P274" s="109"/>
      <c r="Q274" s="109"/>
      <c r="R274" s="109"/>
      <c r="S274" s="109"/>
      <c r="T274" s="109"/>
      <c r="X274" s="92">
        <f t="shared" si="89"/>
        <v>15</v>
      </c>
      <c r="Z274" s="100" t="e">
        <f t="shared" si="90"/>
        <v>#DIV/0!</v>
      </c>
      <c r="AA274" s="105" t="e">
        <f>+VLOOKUP(C274,'Código Licitaciones'!$J$7:$J$31,1,0)</f>
        <v>#N/A</v>
      </c>
      <c r="AB274" s="105">
        <f t="shared" si="91"/>
        <v>0</v>
      </c>
      <c r="AC274" s="105" t="e">
        <f>+VLOOKUP(E274,'Código Licitaciones'!$K$7:$K$50,1,0)</f>
        <v>#N/A</v>
      </c>
      <c r="AD274" s="105">
        <f t="shared" si="92"/>
        <v>0</v>
      </c>
      <c r="AE274" s="105" t="e">
        <f>+VLOOKUP(G274,'Código Licitaciones'!$L$7:$L$50,1,0)</f>
        <v>#N/A</v>
      </c>
      <c r="AF274" s="100" t="e">
        <f t="shared" si="93"/>
        <v>#DIV/0!</v>
      </c>
      <c r="AG274" s="105" t="e">
        <f>+VLOOKUP(I274,'Código Licitaciones'!$M$7:$M$50,1,0)</f>
        <v>#N/A</v>
      </c>
      <c r="AH274" s="105" t="e">
        <f>+VLOOKUP(J274,'Código Licitaciones'!$N$7:$N$50,1,0)</f>
        <v>#N/A</v>
      </c>
      <c r="AI274" s="105">
        <f t="shared" si="94"/>
        <v>0</v>
      </c>
      <c r="AJ274" s="105">
        <f t="shared" si="95"/>
        <v>0</v>
      </c>
      <c r="AK274" s="106" t="e">
        <f>+VLOOKUP(M274,'Código Barras'!$C$3:$C$1694,1,0)</f>
        <v>#N/A</v>
      </c>
      <c r="AL274" s="100" t="e">
        <f t="shared" si="96"/>
        <v>#DIV/0!</v>
      </c>
      <c r="AM274" s="100" t="e">
        <f t="shared" si="97"/>
        <v>#DIV/0!</v>
      </c>
      <c r="AN274" s="100" t="e">
        <f t="shared" si="98"/>
        <v>#DIV/0!</v>
      </c>
      <c r="AO274" s="100" t="e">
        <f t="shared" si="99"/>
        <v>#DIV/0!</v>
      </c>
      <c r="AP274" s="100" t="e">
        <f t="shared" si="100"/>
        <v>#DIV/0!</v>
      </c>
      <c r="AQ274" s="100" t="e">
        <f t="shared" si="101"/>
        <v>#DIV/0!</v>
      </c>
      <c r="AR274" s="100" t="e">
        <f>VLOOKUP(C274&amp;E274&amp;G274&amp;I274&amp;J274,'Código Licitaciones'!$I$8:$I$4158,1,0)</f>
        <v>#N/A</v>
      </c>
    </row>
    <row r="275" spans="2:44" ht="18.75" x14ac:dyDescent="0.3">
      <c r="B275" s="94"/>
      <c r="C275" s="107"/>
      <c r="D275" s="107"/>
      <c r="E275" s="107"/>
      <c r="F275" s="108"/>
      <c r="G275" s="108"/>
      <c r="H275" s="109"/>
      <c r="I275" s="110"/>
      <c r="J275" s="110"/>
      <c r="K275" s="111"/>
      <c r="L275" s="110"/>
      <c r="M275" s="109"/>
      <c r="N275" s="109"/>
      <c r="O275" s="109"/>
      <c r="P275" s="109"/>
      <c r="Q275" s="109"/>
      <c r="R275" s="109"/>
      <c r="S275" s="109"/>
      <c r="T275" s="109"/>
      <c r="X275" s="92">
        <f t="shared" si="89"/>
        <v>15</v>
      </c>
      <c r="Z275" s="100" t="e">
        <f t="shared" si="90"/>
        <v>#DIV/0!</v>
      </c>
      <c r="AA275" s="105" t="e">
        <f>+VLOOKUP(C275,'Código Licitaciones'!$J$7:$J$31,1,0)</f>
        <v>#N/A</v>
      </c>
      <c r="AB275" s="105">
        <f t="shared" si="91"/>
        <v>0</v>
      </c>
      <c r="AC275" s="105" t="e">
        <f>+VLOOKUP(E275,'Código Licitaciones'!$K$7:$K$50,1,0)</f>
        <v>#N/A</v>
      </c>
      <c r="AD275" s="105">
        <f t="shared" si="92"/>
        <v>0</v>
      </c>
      <c r="AE275" s="105" t="e">
        <f>+VLOOKUP(G275,'Código Licitaciones'!$L$7:$L$50,1,0)</f>
        <v>#N/A</v>
      </c>
      <c r="AF275" s="100" t="e">
        <f t="shared" si="93"/>
        <v>#DIV/0!</v>
      </c>
      <c r="AG275" s="105" t="e">
        <f>+VLOOKUP(I275,'Código Licitaciones'!$M$7:$M$50,1,0)</f>
        <v>#N/A</v>
      </c>
      <c r="AH275" s="105" t="e">
        <f>+VLOOKUP(J275,'Código Licitaciones'!$N$7:$N$50,1,0)</f>
        <v>#N/A</v>
      </c>
      <c r="AI275" s="105">
        <f t="shared" si="94"/>
        <v>0</v>
      </c>
      <c r="AJ275" s="105">
        <f t="shared" si="95"/>
        <v>0</v>
      </c>
      <c r="AK275" s="106" t="e">
        <f>+VLOOKUP(M275,'Código Barras'!$C$3:$C$1694,1,0)</f>
        <v>#N/A</v>
      </c>
      <c r="AL275" s="100" t="e">
        <f t="shared" si="96"/>
        <v>#DIV/0!</v>
      </c>
      <c r="AM275" s="100" t="e">
        <f t="shared" si="97"/>
        <v>#DIV/0!</v>
      </c>
      <c r="AN275" s="100" t="e">
        <f t="shared" si="98"/>
        <v>#DIV/0!</v>
      </c>
      <c r="AO275" s="100" t="e">
        <f t="shared" si="99"/>
        <v>#DIV/0!</v>
      </c>
      <c r="AP275" s="100" t="e">
        <f t="shared" si="100"/>
        <v>#DIV/0!</v>
      </c>
      <c r="AQ275" s="100" t="e">
        <f t="shared" si="101"/>
        <v>#DIV/0!</v>
      </c>
      <c r="AR275" s="100" t="e">
        <f>VLOOKUP(C275&amp;E275&amp;G275&amp;I275&amp;J275,'Código Licitaciones'!$I$8:$I$4158,1,0)</f>
        <v>#N/A</v>
      </c>
    </row>
    <row r="276" spans="2:44" ht="18.75" x14ac:dyDescent="0.3">
      <c r="B276" s="94"/>
      <c r="C276" s="107"/>
      <c r="D276" s="107"/>
      <c r="E276" s="107"/>
      <c r="F276" s="108"/>
      <c r="G276" s="108"/>
      <c r="H276" s="109"/>
      <c r="I276" s="110"/>
      <c r="J276" s="110"/>
      <c r="K276" s="111"/>
      <c r="L276" s="110"/>
      <c r="M276" s="109"/>
      <c r="N276" s="109"/>
      <c r="O276" s="109"/>
      <c r="P276" s="109"/>
      <c r="Q276" s="109"/>
      <c r="R276" s="109"/>
      <c r="S276" s="109"/>
      <c r="T276" s="109"/>
      <c r="X276" s="92">
        <f t="shared" si="89"/>
        <v>15</v>
      </c>
      <c r="Z276" s="100" t="e">
        <f t="shared" si="90"/>
        <v>#DIV/0!</v>
      </c>
      <c r="AA276" s="105" t="e">
        <f>+VLOOKUP(C276,'Código Licitaciones'!$J$7:$J$31,1,0)</f>
        <v>#N/A</v>
      </c>
      <c r="AB276" s="105">
        <f t="shared" si="91"/>
        <v>0</v>
      </c>
      <c r="AC276" s="105" t="e">
        <f>+VLOOKUP(E276,'Código Licitaciones'!$K$7:$K$50,1,0)</f>
        <v>#N/A</v>
      </c>
      <c r="AD276" s="105">
        <f t="shared" si="92"/>
        <v>0</v>
      </c>
      <c r="AE276" s="105" t="e">
        <f>+VLOOKUP(G276,'Código Licitaciones'!$L$7:$L$50,1,0)</f>
        <v>#N/A</v>
      </c>
      <c r="AF276" s="100" t="e">
        <f t="shared" si="93"/>
        <v>#DIV/0!</v>
      </c>
      <c r="AG276" s="105" t="e">
        <f>+VLOOKUP(I276,'Código Licitaciones'!$M$7:$M$50,1,0)</f>
        <v>#N/A</v>
      </c>
      <c r="AH276" s="105" t="e">
        <f>+VLOOKUP(J276,'Código Licitaciones'!$N$7:$N$50,1,0)</f>
        <v>#N/A</v>
      </c>
      <c r="AI276" s="105">
        <f t="shared" si="94"/>
        <v>0</v>
      </c>
      <c r="AJ276" s="105">
        <f t="shared" si="95"/>
        <v>0</v>
      </c>
      <c r="AK276" s="106" t="e">
        <f>+VLOOKUP(M276,'Código Barras'!$C$3:$C$1694,1,0)</f>
        <v>#N/A</v>
      </c>
      <c r="AL276" s="100" t="e">
        <f t="shared" si="96"/>
        <v>#DIV/0!</v>
      </c>
      <c r="AM276" s="100" t="e">
        <f t="shared" si="97"/>
        <v>#DIV/0!</v>
      </c>
      <c r="AN276" s="100" t="e">
        <f t="shared" si="98"/>
        <v>#DIV/0!</v>
      </c>
      <c r="AO276" s="100" t="e">
        <f t="shared" si="99"/>
        <v>#DIV/0!</v>
      </c>
      <c r="AP276" s="100" t="e">
        <f t="shared" si="100"/>
        <v>#DIV/0!</v>
      </c>
      <c r="AQ276" s="100" t="e">
        <f t="shared" si="101"/>
        <v>#DIV/0!</v>
      </c>
      <c r="AR276" s="100" t="e">
        <f>VLOOKUP(C276&amp;E276&amp;G276&amp;I276&amp;J276,'Código Licitaciones'!$I$8:$I$4158,1,0)</f>
        <v>#N/A</v>
      </c>
    </row>
    <row r="277" spans="2:44" ht="18.75" x14ac:dyDescent="0.3">
      <c r="B277" s="94"/>
      <c r="C277" s="107"/>
      <c r="D277" s="107"/>
      <c r="E277" s="107"/>
      <c r="F277" s="108"/>
      <c r="G277" s="108"/>
      <c r="H277" s="109"/>
      <c r="I277" s="110"/>
      <c r="J277" s="110"/>
      <c r="K277" s="111"/>
      <c r="L277" s="110"/>
      <c r="M277" s="109"/>
      <c r="N277" s="109"/>
      <c r="O277" s="109"/>
      <c r="P277" s="109"/>
      <c r="Q277" s="109"/>
      <c r="R277" s="109"/>
      <c r="S277" s="109"/>
      <c r="T277" s="109"/>
      <c r="X277" s="92">
        <f t="shared" si="89"/>
        <v>15</v>
      </c>
      <c r="Z277" s="100" t="e">
        <f t="shared" si="90"/>
        <v>#DIV/0!</v>
      </c>
      <c r="AA277" s="105" t="e">
        <f>+VLOOKUP(C277,'Código Licitaciones'!$J$7:$J$31,1,0)</f>
        <v>#N/A</v>
      </c>
      <c r="AB277" s="105">
        <f t="shared" si="91"/>
        <v>0</v>
      </c>
      <c r="AC277" s="105" t="e">
        <f>+VLOOKUP(E277,'Código Licitaciones'!$K$7:$K$50,1,0)</f>
        <v>#N/A</v>
      </c>
      <c r="AD277" s="105">
        <f t="shared" si="92"/>
        <v>0</v>
      </c>
      <c r="AE277" s="105" t="e">
        <f>+VLOOKUP(G277,'Código Licitaciones'!$L$7:$L$50,1,0)</f>
        <v>#N/A</v>
      </c>
      <c r="AF277" s="100" t="e">
        <f t="shared" si="93"/>
        <v>#DIV/0!</v>
      </c>
      <c r="AG277" s="105" t="e">
        <f>+VLOOKUP(I277,'Código Licitaciones'!$M$7:$M$50,1,0)</f>
        <v>#N/A</v>
      </c>
      <c r="AH277" s="105" t="e">
        <f>+VLOOKUP(J277,'Código Licitaciones'!$N$7:$N$50,1,0)</f>
        <v>#N/A</v>
      </c>
      <c r="AI277" s="105">
        <f t="shared" si="94"/>
        <v>0</v>
      </c>
      <c r="AJ277" s="105">
        <f t="shared" si="95"/>
        <v>0</v>
      </c>
      <c r="AK277" s="106" t="e">
        <f>+VLOOKUP(M277,'Código Barras'!$C$3:$C$1694,1,0)</f>
        <v>#N/A</v>
      </c>
      <c r="AL277" s="100" t="e">
        <f t="shared" si="96"/>
        <v>#DIV/0!</v>
      </c>
      <c r="AM277" s="100" t="e">
        <f t="shared" si="97"/>
        <v>#DIV/0!</v>
      </c>
      <c r="AN277" s="100" t="e">
        <f t="shared" si="98"/>
        <v>#DIV/0!</v>
      </c>
      <c r="AO277" s="100" t="e">
        <f t="shared" si="99"/>
        <v>#DIV/0!</v>
      </c>
      <c r="AP277" s="100" t="e">
        <f t="shared" si="100"/>
        <v>#DIV/0!</v>
      </c>
      <c r="AQ277" s="100" t="e">
        <f t="shared" si="101"/>
        <v>#DIV/0!</v>
      </c>
      <c r="AR277" s="100" t="e">
        <f>VLOOKUP(C277&amp;E277&amp;G277&amp;I277&amp;J277,'Código Licitaciones'!$I$8:$I$4158,1,0)</f>
        <v>#N/A</v>
      </c>
    </row>
    <row r="278" spans="2:44" ht="18.75" x14ac:dyDescent="0.3">
      <c r="B278" s="94"/>
      <c r="C278" s="107"/>
      <c r="D278" s="107"/>
      <c r="E278" s="107"/>
      <c r="F278" s="108"/>
      <c r="G278" s="108"/>
      <c r="H278" s="109"/>
      <c r="I278" s="110"/>
      <c r="J278" s="110"/>
      <c r="K278" s="111"/>
      <c r="L278" s="110"/>
      <c r="M278" s="109"/>
      <c r="N278" s="109"/>
      <c r="O278" s="109"/>
      <c r="P278" s="109"/>
      <c r="Q278" s="109"/>
      <c r="R278" s="109"/>
      <c r="S278" s="109"/>
      <c r="T278" s="109"/>
      <c r="X278" s="92">
        <f t="shared" si="89"/>
        <v>15</v>
      </c>
      <c r="Z278" s="100" t="e">
        <f t="shared" si="90"/>
        <v>#DIV/0!</v>
      </c>
      <c r="AA278" s="105" t="e">
        <f>+VLOOKUP(C278,'Código Licitaciones'!$J$7:$J$31,1,0)</f>
        <v>#N/A</v>
      </c>
      <c r="AB278" s="105">
        <f t="shared" si="91"/>
        <v>0</v>
      </c>
      <c r="AC278" s="105" t="e">
        <f>+VLOOKUP(E278,'Código Licitaciones'!$K$7:$K$50,1,0)</f>
        <v>#N/A</v>
      </c>
      <c r="AD278" s="105">
        <f t="shared" si="92"/>
        <v>0</v>
      </c>
      <c r="AE278" s="105" t="e">
        <f>+VLOOKUP(G278,'Código Licitaciones'!$L$7:$L$50,1,0)</f>
        <v>#N/A</v>
      </c>
      <c r="AF278" s="100" t="e">
        <f t="shared" si="93"/>
        <v>#DIV/0!</v>
      </c>
      <c r="AG278" s="105" t="e">
        <f>+VLOOKUP(I278,'Código Licitaciones'!$M$7:$M$50,1,0)</f>
        <v>#N/A</v>
      </c>
      <c r="AH278" s="105" t="e">
        <f>+VLOOKUP(J278,'Código Licitaciones'!$N$7:$N$50,1,0)</f>
        <v>#N/A</v>
      </c>
      <c r="AI278" s="105">
        <f t="shared" si="94"/>
        <v>0</v>
      </c>
      <c r="AJ278" s="105">
        <f t="shared" si="95"/>
        <v>0</v>
      </c>
      <c r="AK278" s="106" t="e">
        <f>+VLOOKUP(M278,'Código Barras'!$C$3:$C$1694,1,0)</f>
        <v>#N/A</v>
      </c>
      <c r="AL278" s="100" t="e">
        <f t="shared" si="96"/>
        <v>#DIV/0!</v>
      </c>
      <c r="AM278" s="100" t="e">
        <f t="shared" si="97"/>
        <v>#DIV/0!</v>
      </c>
      <c r="AN278" s="100" t="e">
        <f t="shared" si="98"/>
        <v>#DIV/0!</v>
      </c>
      <c r="AO278" s="100" t="e">
        <f t="shared" si="99"/>
        <v>#DIV/0!</v>
      </c>
      <c r="AP278" s="100" t="e">
        <f t="shared" si="100"/>
        <v>#DIV/0!</v>
      </c>
      <c r="AQ278" s="100" t="e">
        <f t="shared" si="101"/>
        <v>#DIV/0!</v>
      </c>
      <c r="AR278" s="100" t="e">
        <f>VLOOKUP(C278&amp;E278&amp;G278&amp;I278&amp;J278,'Código Licitaciones'!$I$8:$I$4158,1,0)</f>
        <v>#N/A</v>
      </c>
    </row>
    <row r="279" spans="2:44" ht="18.75" x14ac:dyDescent="0.3">
      <c r="B279" s="94"/>
      <c r="C279" s="107"/>
      <c r="D279" s="107"/>
      <c r="E279" s="107"/>
      <c r="F279" s="108"/>
      <c r="G279" s="108"/>
      <c r="H279" s="109"/>
      <c r="I279" s="110"/>
      <c r="J279" s="110"/>
      <c r="K279" s="111"/>
      <c r="L279" s="110"/>
      <c r="M279" s="109"/>
      <c r="N279" s="109"/>
      <c r="O279" s="109"/>
      <c r="P279" s="109"/>
      <c r="Q279" s="109"/>
      <c r="R279" s="109"/>
      <c r="S279" s="109"/>
      <c r="T279" s="109"/>
      <c r="X279" s="92">
        <f t="shared" si="89"/>
        <v>15</v>
      </c>
      <c r="Z279" s="100" t="e">
        <f t="shared" si="90"/>
        <v>#DIV/0!</v>
      </c>
      <c r="AA279" s="105" t="e">
        <f>+VLOOKUP(C279,'Código Licitaciones'!$J$7:$J$31,1,0)</f>
        <v>#N/A</v>
      </c>
      <c r="AB279" s="105">
        <f t="shared" si="91"/>
        <v>0</v>
      </c>
      <c r="AC279" s="105" t="e">
        <f>+VLOOKUP(E279,'Código Licitaciones'!$K$7:$K$50,1,0)</f>
        <v>#N/A</v>
      </c>
      <c r="AD279" s="105">
        <f t="shared" si="92"/>
        <v>0</v>
      </c>
      <c r="AE279" s="105" t="e">
        <f>+VLOOKUP(G279,'Código Licitaciones'!$L$7:$L$50,1,0)</f>
        <v>#N/A</v>
      </c>
      <c r="AF279" s="100" t="e">
        <f t="shared" si="93"/>
        <v>#DIV/0!</v>
      </c>
      <c r="AG279" s="105" t="e">
        <f>+VLOOKUP(I279,'Código Licitaciones'!$M$7:$M$50,1,0)</f>
        <v>#N/A</v>
      </c>
      <c r="AH279" s="105" t="e">
        <f>+VLOOKUP(J279,'Código Licitaciones'!$N$7:$N$50,1,0)</f>
        <v>#N/A</v>
      </c>
      <c r="AI279" s="105">
        <f t="shared" si="94"/>
        <v>0</v>
      </c>
      <c r="AJ279" s="105">
        <f t="shared" si="95"/>
        <v>0</v>
      </c>
      <c r="AK279" s="106" t="e">
        <f>+VLOOKUP(M279,'Código Barras'!$C$3:$C$1694,1,0)</f>
        <v>#N/A</v>
      </c>
      <c r="AL279" s="100" t="e">
        <f t="shared" si="96"/>
        <v>#DIV/0!</v>
      </c>
      <c r="AM279" s="100" t="e">
        <f t="shared" si="97"/>
        <v>#DIV/0!</v>
      </c>
      <c r="AN279" s="100" t="e">
        <f t="shared" si="98"/>
        <v>#DIV/0!</v>
      </c>
      <c r="AO279" s="100" t="e">
        <f t="shared" si="99"/>
        <v>#DIV/0!</v>
      </c>
      <c r="AP279" s="100" t="e">
        <f t="shared" si="100"/>
        <v>#DIV/0!</v>
      </c>
      <c r="AQ279" s="100" t="e">
        <f t="shared" si="101"/>
        <v>#DIV/0!</v>
      </c>
      <c r="AR279" s="100" t="e">
        <f>VLOOKUP(C279&amp;E279&amp;G279&amp;I279&amp;J279,'Código Licitaciones'!$I$8:$I$4158,1,0)</f>
        <v>#N/A</v>
      </c>
    </row>
    <row r="280" spans="2:44" ht="18.75" x14ac:dyDescent="0.3">
      <c r="B280" s="94"/>
      <c r="C280" s="107"/>
      <c r="D280" s="107"/>
      <c r="E280" s="107"/>
      <c r="F280" s="108"/>
      <c r="G280" s="108"/>
      <c r="H280" s="109"/>
      <c r="I280" s="110"/>
      <c r="J280" s="110"/>
      <c r="K280" s="111"/>
      <c r="L280" s="110"/>
      <c r="M280" s="109"/>
      <c r="N280" s="109"/>
      <c r="O280" s="109"/>
      <c r="P280" s="109"/>
      <c r="Q280" s="109"/>
      <c r="R280" s="109"/>
      <c r="S280" s="109"/>
      <c r="T280" s="109"/>
      <c r="X280" s="92">
        <f t="shared" si="89"/>
        <v>15</v>
      </c>
      <c r="Z280" s="100" t="e">
        <f t="shared" si="90"/>
        <v>#DIV/0!</v>
      </c>
      <c r="AA280" s="105" t="e">
        <f>+VLOOKUP(C280,'Código Licitaciones'!$J$7:$J$31,1,0)</f>
        <v>#N/A</v>
      </c>
      <c r="AB280" s="105">
        <f t="shared" si="91"/>
        <v>0</v>
      </c>
      <c r="AC280" s="105" t="e">
        <f>+VLOOKUP(E280,'Código Licitaciones'!$K$7:$K$50,1,0)</f>
        <v>#N/A</v>
      </c>
      <c r="AD280" s="105">
        <f t="shared" si="92"/>
        <v>0</v>
      </c>
      <c r="AE280" s="105" t="e">
        <f>+VLOOKUP(G280,'Código Licitaciones'!$L$7:$L$50,1,0)</f>
        <v>#N/A</v>
      </c>
      <c r="AF280" s="100" t="e">
        <f t="shared" si="93"/>
        <v>#DIV/0!</v>
      </c>
      <c r="AG280" s="105" t="e">
        <f>+VLOOKUP(I280,'Código Licitaciones'!$M$7:$M$50,1,0)</f>
        <v>#N/A</v>
      </c>
      <c r="AH280" s="105" t="e">
        <f>+VLOOKUP(J280,'Código Licitaciones'!$N$7:$N$50,1,0)</f>
        <v>#N/A</v>
      </c>
      <c r="AI280" s="105">
        <f t="shared" si="94"/>
        <v>0</v>
      </c>
      <c r="AJ280" s="105">
        <f t="shared" si="95"/>
        <v>0</v>
      </c>
      <c r="AK280" s="106" t="e">
        <f>+VLOOKUP(M280,'Código Barras'!$C$3:$C$1694,1,0)</f>
        <v>#N/A</v>
      </c>
      <c r="AL280" s="100" t="e">
        <f t="shared" si="96"/>
        <v>#DIV/0!</v>
      </c>
      <c r="AM280" s="100" t="e">
        <f t="shared" si="97"/>
        <v>#DIV/0!</v>
      </c>
      <c r="AN280" s="100" t="e">
        <f t="shared" si="98"/>
        <v>#DIV/0!</v>
      </c>
      <c r="AO280" s="100" t="e">
        <f t="shared" si="99"/>
        <v>#DIV/0!</v>
      </c>
      <c r="AP280" s="100" t="e">
        <f t="shared" si="100"/>
        <v>#DIV/0!</v>
      </c>
      <c r="AQ280" s="100" t="e">
        <f t="shared" si="101"/>
        <v>#DIV/0!</v>
      </c>
      <c r="AR280" s="100" t="e">
        <f>VLOOKUP(C280&amp;E280&amp;G280&amp;I280&amp;J280,'Código Licitaciones'!$I$8:$I$4158,1,0)</f>
        <v>#N/A</v>
      </c>
    </row>
    <row r="281" spans="2:44" ht="18.75" x14ac:dyDescent="0.3">
      <c r="B281" s="94"/>
      <c r="C281" s="107"/>
      <c r="D281" s="107"/>
      <c r="E281" s="107"/>
      <c r="F281" s="108"/>
      <c r="G281" s="108"/>
      <c r="H281" s="109"/>
      <c r="I281" s="110"/>
      <c r="J281" s="110"/>
      <c r="K281" s="111"/>
      <c r="L281" s="110"/>
      <c r="M281" s="109"/>
      <c r="N281" s="109"/>
      <c r="O281" s="109"/>
      <c r="P281" s="109"/>
      <c r="Q281" s="109"/>
      <c r="R281" s="109"/>
      <c r="S281" s="109"/>
      <c r="T281" s="109"/>
      <c r="X281" s="92">
        <f t="shared" si="89"/>
        <v>15</v>
      </c>
      <c r="Z281" s="100" t="e">
        <f t="shared" si="90"/>
        <v>#DIV/0!</v>
      </c>
      <c r="AA281" s="105" t="e">
        <f>+VLOOKUP(C281,'Código Licitaciones'!$J$7:$J$31,1,0)</f>
        <v>#N/A</v>
      </c>
      <c r="AB281" s="105">
        <f t="shared" si="91"/>
        <v>0</v>
      </c>
      <c r="AC281" s="105" t="e">
        <f>+VLOOKUP(E281,'Código Licitaciones'!$K$7:$K$50,1,0)</f>
        <v>#N/A</v>
      </c>
      <c r="AD281" s="105">
        <f t="shared" si="92"/>
        <v>0</v>
      </c>
      <c r="AE281" s="105" t="e">
        <f>+VLOOKUP(G281,'Código Licitaciones'!$L$7:$L$50,1,0)</f>
        <v>#N/A</v>
      </c>
      <c r="AF281" s="100" t="e">
        <f t="shared" si="93"/>
        <v>#DIV/0!</v>
      </c>
      <c r="AG281" s="105" t="e">
        <f>+VLOOKUP(I281,'Código Licitaciones'!$M$7:$M$50,1,0)</f>
        <v>#N/A</v>
      </c>
      <c r="AH281" s="105" t="e">
        <f>+VLOOKUP(J281,'Código Licitaciones'!$N$7:$N$50,1,0)</f>
        <v>#N/A</v>
      </c>
      <c r="AI281" s="105">
        <f t="shared" si="94"/>
        <v>0</v>
      </c>
      <c r="AJ281" s="105">
        <f t="shared" si="95"/>
        <v>0</v>
      </c>
      <c r="AK281" s="106" t="e">
        <f>+VLOOKUP(M281,'Código Barras'!$C$3:$C$1694,1,0)</f>
        <v>#N/A</v>
      </c>
      <c r="AL281" s="100" t="e">
        <f t="shared" si="96"/>
        <v>#DIV/0!</v>
      </c>
      <c r="AM281" s="100" t="e">
        <f t="shared" si="97"/>
        <v>#DIV/0!</v>
      </c>
      <c r="AN281" s="100" t="e">
        <f t="shared" si="98"/>
        <v>#DIV/0!</v>
      </c>
      <c r="AO281" s="100" t="e">
        <f t="shared" si="99"/>
        <v>#DIV/0!</v>
      </c>
      <c r="AP281" s="100" t="e">
        <f t="shared" si="100"/>
        <v>#DIV/0!</v>
      </c>
      <c r="AQ281" s="100" t="e">
        <f t="shared" si="101"/>
        <v>#DIV/0!</v>
      </c>
      <c r="AR281" s="100" t="e">
        <f>VLOOKUP(C281&amp;E281&amp;G281&amp;I281&amp;J281,'Código Licitaciones'!$I$8:$I$4158,1,0)</f>
        <v>#N/A</v>
      </c>
    </row>
    <row r="282" spans="2:44" ht="18.75" x14ac:dyDescent="0.3">
      <c r="B282" s="94"/>
      <c r="C282" s="107"/>
      <c r="D282" s="107"/>
      <c r="E282" s="107"/>
      <c r="F282" s="108"/>
      <c r="G282" s="108"/>
      <c r="H282" s="109"/>
      <c r="I282" s="110"/>
      <c r="J282" s="110"/>
      <c r="K282" s="111"/>
      <c r="L282" s="110"/>
      <c r="M282" s="109"/>
      <c r="N282" s="109"/>
      <c r="O282" s="109"/>
      <c r="P282" s="109"/>
      <c r="Q282" s="109"/>
      <c r="R282" s="109"/>
      <c r="S282" s="109"/>
      <c r="T282" s="109"/>
      <c r="X282" s="92">
        <f t="shared" si="89"/>
        <v>15</v>
      </c>
      <c r="Z282" s="100" t="e">
        <f t="shared" si="90"/>
        <v>#DIV/0!</v>
      </c>
      <c r="AA282" s="105" t="e">
        <f>+VLOOKUP(C282,'Código Licitaciones'!$J$7:$J$31,1,0)</f>
        <v>#N/A</v>
      </c>
      <c r="AB282" s="105">
        <f t="shared" si="91"/>
        <v>0</v>
      </c>
      <c r="AC282" s="105" t="e">
        <f>+VLOOKUP(E282,'Código Licitaciones'!$K$7:$K$50,1,0)</f>
        <v>#N/A</v>
      </c>
      <c r="AD282" s="105">
        <f t="shared" si="92"/>
        <v>0</v>
      </c>
      <c r="AE282" s="105" t="e">
        <f>+VLOOKUP(G282,'Código Licitaciones'!$L$7:$L$50,1,0)</f>
        <v>#N/A</v>
      </c>
      <c r="AF282" s="100" t="e">
        <f t="shared" si="93"/>
        <v>#DIV/0!</v>
      </c>
      <c r="AG282" s="105" t="e">
        <f>+VLOOKUP(I282,'Código Licitaciones'!$M$7:$M$50,1,0)</f>
        <v>#N/A</v>
      </c>
      <c r="AH282" s="105" t="e">
        <f>+VLOOKUP(J282,'Código Licitaciones'!$N$7:$N$50,1,0)</f>
        <v>#N/A</v>
      </c>
      <c r="AI282" s="105">
        <f t="shared" si="94"/>
        <v>0</v>
      </c>
      <c r="AJ282" s="105">
        <f t="shared" si="95"/>
        <v>0</v>
      </c>
      <c r="AK282" s="106" t="e">
        <f>+VLOOKUP(M282,'Código Barras'!$C$3:$C$1694,1,0)</f>
        <v>#N/A</v>
      </c>
      <c r="AL282" s="100" t="e">
        <f t="shared" si="96"/>
        <v>#DIV/0!</v>
      </c>
      <c r="AM282" s="100" t="e">
        <f t="shared" si="97"/>
        <v>#DIV/0!</v>
      </c>
      <c r="AN282" s="100" t="e">
        <f t="shared" si="98"/>
        <v>#DIV/0!</v>
      </c>
      <c r="AO282" s="100" t="e">
        <f t="shared" si="99"/>
        <v>#DIV/0!</v>
      </c>
      <c r="AP282" s="100" t="e">
        <f t="shared" si="100"/>
        <v>#DIV/0!</v>
      </c>
      <c r="AQ282" s="100" t="e">
        <f t="shared" si="101"/>
        <v>#DIV/0!</v>
      </c>
      <c r="AR282" s="100" t="e">
        <f>VLOOKUP(C282&amp;E282&amp;G282&amp;I282&amp;J282,'Código Licitaciones'!$I$8:$I$4158,1,0)</f>
        <v>#N/A</v>
      </c>
    </row>
    <row r="283" spans="2:44" ht="18.75" x14ac:dyDescent="0.3">
      <c r="B283" s="94"/>
      <c r="C283" s="107"/>
      <c r="D283" s="107"/>
      <c r="E283" s="107"/>
      <c r="F283" s="108"/>
      <c r="G283" s="108"/>
      <c r="H283" s="109"/>
      <c r="I283" s="110"/>
      <c r="J283" s="110"/>
      <c r="K283" s="111"/>
      <c r="L283" s="110"/>
      <c r="M283" s="109"/>
      <c r="N283" s="109"/>
      <c r="O283" s="109"/>
      <c r="P283" s="109"/>
      <c r="Q283" s="109"/>
      <c r="R283" s="109"/>
      <c r="S283" s="109"/>
      <c r="T283" s="109"/>
      <c r="X283" s="92">
        <f t="shared" si="89"/>
        <v>15</v>
      </c>
      <c r="Z283" s="100" t="e">
        <f t="shared" si="90"/>
        <v>#DIV/0!</v>
      </c>
      <c r="AA283" s="105" t="e">
        <f>+VLOOKUP(C283,'Código Licitaciones'!$J$7:$J$31,1,0)</f>
        <v>#N/A</v>
      </c>
      <c r="AB283" s="105">
        <f t="shared" si="91"/>
        <v>0</v>
      </c>
      <c r="AC283" s="105" t="e">
        <f>+VLOOKUP(E283,'Código Licitaciones'!$K$7:$K$50,1,0)</f>
        <v>#N/A</v>
      </c>
      <c r="AD283" s="105">
        <f t="shared" si="92"/>
        <v>0</v>
      </c>
      <c r="AE283" s="105" t="e">
        <f>+VLOOKUP(G283,'Código Licitaciones'!$L$7:$L$50,1,0)</f>
        <v>#N/A</v>
      </c>
      <c r="AF283" s="100" t="e">
        <f t="shared" si="93"/>
        <v>#DIV/0!</v>
      </c>
      <c r="AG283" s="105" t="e">
        <f>+VLOOKUP(I283,'Código Licitaciones'!$M$7:$M$50,1,0)</f>
        <v>#N/A</v>
      </c>
      <c r="AH283" s="105" t="e">
        <f>+VLOOKUP(J283,'Código Licitaciones'!$N$7:$N$50,1,0)</f>
        <v>#N/A</v>
      </c>
      <c r="AI283" s="105">
        <f t="shared" si="94"/>
        <v>0</v>
      </c>
      <c r="AJ283" s="105">
        <f t="shared" si="95"/>
        <v>0</v>
      </c>
      <c r="AK283" s="106" t="e">
        <f>+VLOOKUP(M283,'Código Barras'!$C$3:$C$1694,1,0)</f>
        <v>#N/A</v>
      </c>
      <c r="AL283" s="100" t="e">
        <f t="shared" si="96"/>
        <v>#DIV/0!</v>
      </c>
      <c r="AM283" s="100" t="e">
        <f t="shared" si="97"/>
        <v>#DIV/0!</v>
      </c>
      <c r="AN283" s="100" t="e">
        <f t="shared" si="98"/>
        <v>#DIV/0!</v>
      </c>
      <c r="AO283" s="100" t="e">
        <f t="shared" si="99"/>
        <v>#DIV/0!</v>
      </c>
      <c r="AP283" s="100" t="e">
        <f t="shared" si="100"/>
        <v>#DIV/0!</v>
      </c>
      <c r="AQ283" s="100" t="e">
        <f t="shared" si="101"/>
        <v>#DIV/0!</v>
      </c>
      <c r="AR283" s="100" t="e">
        <f>VLOOKUP(C283&amp;E283&amp;G283&amp;I283&amp;J283,'Código Licitaciones'!$I$8:$I$4158,1,0)</f>
        <v>#N/A</v>
      </c>
    </row>
    <row r="284" spans="2:44" ht="18.75" x14ac:dyDescent="0.3">
      <c r="B284" s="94"/>
      <c r="C284" s="107"/>
      <c r="D284" s="107"/>
      <c r="E284" s="107"/>
      <c r="F284" s="108"/>
      <c r="G284" s="108"/>
      <c r="H284" s="109"/>
      <c r="I284" s="110"/>
      <c r="J284" s="110"/>
      <c r="K284" s="111"/>
      <c r="L284" s="110"/>
      <c r="M284" s="109"/>
      <c r="N284" s="109"/>
      <c r="O284" s="109"/>
      <c r="P284" s="109"/>
      <c r="Q284" s="109"/>
      <c r="R284" s="109"/>
      <c r="S284" s="109"/>
      <c r="T284" s="109"/>
      <c r="X284" s="92">
        <f t="shared" si="89"/>
        <v>15</v>
      </c>
      <c r="Z284" s="100" t="e">
        <f t="shared" si="90"/>
        <v>#DIV/0!</v>
      </c>
      <c r="AA284" s="105" t="e">
        <f>+VLOOKUP(C284,'Código Licitaciones'!$J$7:$J$31,1,0)</f>
        <v>#N/A</v>
      </c>
      <c r="AB284" s="105">
        <f t="shared" si="91"/>
        <v>0</v>
      </c>
      <c r="AC284" s="105" t="e">
        <f>+VLOOKUP(E284,'Código Licitaciones'!$K$7:$K$50,1,0)</f>
        <v>#N/A</v>
      </c>
      <c r="AD284" s="105">
        <f t="shared" si="92"/>
        <v>0</v>
      </c>
      <c r="AE284" s="105" t="e">
        <f>+VLOOKUP(G284,'Código Licitaciones'!$L$7:$L$50,1,0)</f>
        <v>#N/A</v>
      </c>
      <c r="AF284" s="100" t="e">
        <f t="shared" si="93"/>
        <v>#DIV/0!</v>
      </c>
      <c r="AG284" s="105" t="e">
        <f>+VLOOKUP(I284,'Código Licitaciones'!$M$7:$M$50,1,0)</f>
        <v>#N/A</v>
      </c>
      <c r="AH284" s="105" t="e">
        <f>+VLOOKUP(J284,'Código Licitaciones'!$N$7:$N$50,1,0)</f>
        <v>#N/A</v>
      </c>
      <c r="AI284" s="105">
        <f t="shared" si="94"/>
        <v>0</v>
      </c>
      <c r="AJ284" s="105">
        <f t="shared" si="95"/>
        <v>0</v>
      </c>
      <c r="AK284" s="106" t="e">
        <f>+VLOOKUP(M284,'Código Barras'!$C$3:$C$1694,1,0)</f>
        <v>#N/A</v>
      </c>
      <c r="AL284" s="100" t="e">
        <f t="shared" si="96"/>
        <v>#DIV/0!</v>
      </c>
      <c r="AM284" s="100" t="e">
        <f t="shared" si="97"/>
        <v>#DIV/0!</v>
      </c>
      <c r="AN284" s="100" t="e">
        <f t="shared" si="98"/>
        <v>#DIV/0!</v>
      </c>
      <c r="AO284" s="100" t="e">
        <f t="shared" si="99"/>
        <v>#DIV/0!</v>
      </c>
      <c r="AP284" s="100" t="e">
        <f t="shared" si="100"/>
        <v>#DIV/0!</v>
      </c>
      <c r="AQ284" s="100" t="e">
        <f t="shared" si="101"/>
        <v>#DIV/0!</v>
      </c>
      <c r="AR284" s="100" t="e">
        <f>VLOOKUP(C284&amp;E284&amp;G284&amp;I284&amp;J284,'Código Licitaciones'!$I$8:$I$4158,1,0)</f>
        <v>#N/A</v>
      </c>
    </row>
    <row r="285" spans="2:44" ht="18.75" x14ac:dyDescent="0.3">
      <c r="B285" s="94"/>
      <c r="C285" s="107"/>
      <c r="D285" s="107"/>
      <c r="E285" s="107"/>
      <c r="F285" s="108"/>
      <c r="G285" s="108"/>
      <c r="H285" s="109"/>
      <c r="I285" s="110"/>
      <c r="J285" s="110"/>
      <c r="K285" s="111"/>
      <c r="L285" s="110"/>
      <c r="M285" s="109"/>
      <c r="N285" s="109"/>
      <c r="O285" s="109"/>
      <c r="P285" s="109"/>
      <c r="Q285" s="109"/>
      <c r="R285" s="109"/>
      <c r="S285" s="109"/>
      <c r="T285" s="109"/>
      <c r="X285" s="92">
        <f t="shared" si="89"/>
        <v>15</v>
      </c>
      <c r="Z285" s="100" t="e">
        <f t="shared" si="90"/>
        <v>#DIV/0!</v>
      </c>
      <c r="AA285" s="105" t="e">
        <f>+VLOOKUP(C285,'Código Licitaciones'!$J$7:$J$31,1,0)</f>
        <v>#N/A</v>
      </c>
      <c r="AB285" s="105">
        <f t="shared" si="91"/>
        <v>0</v>
      </c>
      <c r="AC285" s="105" t="e">
        <f>+VLOOKUP(E285,'Código Licitaciones'!$K$7:$K$50,1,0)</f>
        <v>#N/A</v>
      </c>
      <c r="AD285" s="105">
        <f t="shared" si="92"/>
        <v>0</v>
      </c>
      <c r="AE285" s="105" t="e">
        <f>+VLOOKUP(G285,'Código Licitaciones'!$L$7:$L$50,1,0)</f>
        <v>#N/A</v>
      </c>
      <c r="AF285" s="100" t="e">
        <f t="shared" si="93"/>
        <v>#DIV/0!</v>
      </c>
      <c r="AG285" s="105" t="e">
        <f>+VLOOKUP(I285,'Código Licitaciones'!$M$7:$M$50,1,0)</f>
        <v>#N/A</v>
      </c>
      <c r="AH285" s="105" t="e">
        <f>+VLOOKUP(J285,'Código Licitaciones'!$N$7:$N$50,1,0)</f>
        <v>#N/A</v>
      </c>
      <c r="AI285" s="105">
        <f t="shared" si="94"/>
        <v>0</v>
      </c>
      <c r="AJ285" s="105">
        <f t="shared" si="95"/>
        <v>0</v>
      </c>
      <c r="AK285" s="106" t="e">
        <f>+VLOOKUP(M285,'Código Barras'!$C$3:$C$1694,1,0)</f>
        <v>#N/A</v>
      </c>
      <c r="AL285" s="100" t="e">
        <f t="shared" si="96"/>
        <v>#DIV/0!</v>
      </c>
      <c r="AM285" s="100" t="e">
        <f t="shared" si="97"/>
        <v>#DIV/0!</v>
      </c>
      <c r="AN285" s="100" t="e">
        <f t="shared" si="98"/>
        <v>#DIV/0!</v>
      </c>
      <c r="AO285" s="100" t="e">
        <f t="shared" si="99"/>
        <v>#DIV/0!</v>
      </c>
      <c r="AP285" s="100" t="e">
        <f t="shared" si="100"/>
        <v>#DIV/0!</v>
      </c>
      <c r="AQ285" s="100" t="e">
        <f t="shared" si="101"/>
        <v>#DIV/0!</v>
      </c>
      <c r="AR285" s="100" t="e">
        <f>VLOOKUP(C285&amp;E285&amp;G285&amp;I285&amp;J285,'Código Licitaciones'!$I$8:$I$4158,1,0)</f>
        <v>#N/A</v>
      </c>
    </row>
    <row r="286" spans="2:44" ht="18.75" x14ac:dyDescent="0.3">
      <c r="B286" s="94"/>
      <c r="C286" s="107"/>
      <c r="D286" s="107"/>
      <c r="E286" s="107"/>
      <c r="F286" s="108"/>
      <c r="G286" s="108"/>
      <c r="H286" s="109"/>
      <c r="I286" s="110"/>
      <c r="J286" s="110"/>
      <c r="K286" s="111"/>
      <c r="L286" s="110"/>
      <c r="M286" s="109"/>
      <c r="N286" s="109"/>
      <c r="O286" s="109"/>
      <c r="P286" s="109"/>
      <c r="Q286" s="109"/>
      <c r="R286" s="109"/>
      <c r="S286" s="109"/>
      <c r="T286" s="109"/>
      <c r="X286" s="92">
        <f t="shared" si="89"/>
        <v>15</v>
      </c>
      <c r="Z286" s="100" t="e">
        <f t="shared" si="90"/>
        <v>#DIV/0!</v>
      </c>
      <c r="AA286" s="105" t="e">
        <f>+VLOOKUP(C286,'Código Licitaciones'!$J$7:$J$31,1,0)</f>
        <v>#N/A</v>
      </c>
      <c r="AB286" s="105">
        <f t="shared" si="91"/>
        <v>0</v>
      </c>
      <c r="AC286" s="105" t="e">
        <f>+VLOOKUP(E286,'Código Licitaciones'!$K$7:$K$50,1,0)</f>
        <v>#N/A</v>
      </c>
      <c r="AD286" s="105">
        <f t="shared" si="92"/>
        <v>0</v>
      </c>
      <c r="AE286" s="105" t="e">
        <f>+VLOOKUP(G286,'Código Licitaciones'!$L$7:$L$50,1,0)</f>
        <v>#N/A</v>
      </c>
      <c r="AF286" s="100" t="e">
        <f t="shared" si="93"/>
        <v>#DIV/0!</v>
      </c>
      <c r="AG286" s="105" t="e">
        <f>+VLOOKUP(I286,'Código Licitaciones'!$M$7:$M$50,1,0)</f>
        <v>#N/A</v>
      </c>
      <c r="AH286" s="105" t="e">
        <f>+VLOOKUP(J286,'Código Licitaciones'!$N$7:$N$50,1,0)</f>
        <v>#N/A</v>
      </c>
      <c r="AI286" s="105">
        <f t="shared" si="94"/>
        <v>0</v>
      </c>
      <c r="AJ286" s="105">
        <f t="shared" si="95"/>
        <v>0</v>
      </c>
      <c r="AK286" s="106" t="e">
        <f>+VLOOKUP(M286,'Código Barras'!$C$3:$C$1694,1,0)</f>
        <v>#N/A</v>
      </c>
      <c r="AL286" s="100" t="e">
        <f t="shared" si="96"/>
        <v>#DIV/0!</v>
      </c>
      <c r="AM286" s="100" t="e">
        <f t="shared" si="97"/>
        <v>#DIV/0!</v>
      </c>
      <c r="AN286" s="100" t="e">
        <f t="shared" si="98"/>
        <v>#DIV/0!</v>
      </c>
      <c r="AO286" s="100" t="e">
        <f t="shared" si="99"/>
        <v>#DIV/0!</v>
      </c>
      <c r="AP286" s="100" t="e">
        <f t="shared" si="100"/>
        <v>#DIV/0!</v>
      </c>
      <c r="AQ286" s="100" t="e">
        <f t="shared" si="101"/>
        <v>#DIV/0!</v>
      </c>
      <c r="AR286" s="100" t="e">
        <f>VLOOKUP(C286&amp;E286&amp;G286&amp;I286&amp;J286,'Código Licitaciones'!$I$8:$I$4158,1,0)</f>
        <v>#N/A</v>
      </c>
    </row>
    <row r="287" spans="2:44" ht="18.75" x14ac:dyDescent="0.3">
      <c r="B287" s="94"/>
      <c r="C287" s="107"/>
      <c r="D287" s="107"/>
      <c r="E287" s="107"/>
      <c r="F287" s="108"/>
      <c r="G287" s="108"/>
      <c r="H287" s="109"/>
      <c r="I287" s="110"/>
      <c r="J287" s="110"/>
      <c r="K287" s="111"/>
      <c r="L287" s="110"/>
      <c r="M287" s="109"/>
      <c r="N287" s="109"/>
      <c r="O287" s="109"/>
      <c r="P287" s="109"/>
      <c r="Q287" s="109"/>
      <c r="R287" s="109"/>
      <c r="S287" s="109"/>
      <c r="T287" s="109"/>
      <c r="X287" s="92">
        <f t="shared" si="89"/>
        <v>15</v>
      </c>
      <c r="Z287" s="100" t="e">
        <f t="shared" si="90"/>
        <v>#DIV/0!</v>
      </c>
      <c r="AA287" s="105" t="e">
        <f>+VLOOKUP(C287,'Código Licitaciones'!$J$7:$J$31,1,0)</f>
        <v>#N/A</v>
      </c>
      <c r="AB287" s="105">
        <f t="shared" si="91"/>
        <v>0</v>
      </c>
      <c r="AC287" s="105" t="e">
        <f>+VLOOKUP(E287,'Código Licitaciones'!$K$7:$K$50,1,0)</f>
        <v>#N/A</v>
      </c>
      <c r="AD287" s="105">
        <f t="shared" si="92"/>
        <v>0</v>
      </c>
      <c r="AE287" s="105" t="e">
        <f>+VLOOKUP(G287,'Código Licitaciones'!$L$7:$L$50,1,0)</f>
        <v>#N/A</v>
      </c>
      <c r="AF287" s="100" t="e">
        <f t="shared" si="93"/>
        <v>#DIV/0!</v>
      </c>
      <c r="AG287" s="105" t="e">
        <f>+VLOOKUP(I287,'Código Licitaciones'!$M$7:$M$50,1,0)</f>
        <v>#N/A</v>
      </c>
      <c r="AH287" s="105" t="e">
        <f>+VLOOKUP(J287,'Código Licitaciones'!$N$7:$N$50,1,0)</f>
        <v>#N/A</v>
      </c>
      <c r="AI287" s="105">
        <f t="shared" si="94"/>
        <v>0</v>
      </c>
      <c r="AJ287" s="105">
        <f t="shared" si="95"/>
        <v>0</v>
      </c>
      <c r="AK287" s="106" t="e">
        <f>+VLOOKUP(M287,'Código Barras'!$C$3:$C$1694,1,0)</f>
        <v>#N/A</v>
      </c>
      <c r="AL287" s="100" t="e">
        <f t="shared" si="96"/>
        <v>#DIV/0!</v>
      </c>
      <c r="AM287" s="100" t="e">
        <f t="shared" si="97"/>
        <v>#DIV/0!</v>
      </c>
      <c r="AN287" s="100" t="e">
        <f t="shared" si="98"/>
        <v>#DIV/0!</v>
      </c>
      <c r="AO287" s="100" t="e">
        <f t="shared" si="99"/>
        <v>#DIV/0!</v>
      </c>
      <c r="AP287" s="100" t="e">
        <f t="shared" si="100"/>
        <v>#DIV/0!</v>
      </c>
      <c r="AQ287" s="100" t="e">
        <f t="shared" si="101"/>
        <v>#DIV/0!</v>
      </c>
      <c r="AR287" s="100" t="e">
        <f>VLOOKUP(C287&amp;E287&amp;G287&amp;I287&amp;J287,'Código Licitaciones'!$I$8:$I$4158,1,0)</f>
        <v>#N/A</v>
      </c>
    </row>
    <row r="288" spans="2:44" ht="18.75" x14ac:dyDescent="0.3">
      <c r="B288" s="94"/>
      <c r="C288" s="107"/>
      <c r="D288" s="107"/>
      <c r="E288" s="107"/>
      <c r="F288" s="108"/>
      <c r="G288" s="108"/>
      <c r="H288" s="109"/>
      <c r="I288" s="110"/>
      <c r="J288" s="110"/>
      <c r="K288" s="111"/>
      <c r="L288" s="110"/>
      <c r="M288" s="109"/>
      <c r="N288" s="109"/>
      <c r="O288" s="109"/>
      <c r="P288" s="109"/>
      <c r="Q288" s="109"/>
      <c r="R288" s="109"/>
      <c r="S288" s="109"/>
      <c r="T288" s="109"/>
      <c r="X288" s="92">
        <f t="shared" si="89"/>
        <v>15</v>
      </c>
      <c r="Z288" s="100" t="e">
        <f t="shared" si="90"/>
        <v>#DIV/0!</v>
      </c>
      <c r="AA288" s="105" t="e">
        <f>+VLOOKUP(C288,'Código Licitaciones'!$J$7:$J$31,1,0)</f>
        <v>#N/A</v>
      </c>
      <c r="AB288" s="105">
        <f t="shared" si="91"/>
        <v>0</v>
      </c>
      <c r="AC288" s="105" t="e">
        <f>+VLOOKUP(E288,'Código Licitaciones'!$K$7:$K$50,1,0)</f>
        <v>#N/A</v>
      </c>
      <c r="AD288" s="105">
        <f t="shared" si="92"/>
        <v>0</v>
      </c>
      <c r="AE288" s="105" t="e">
        <f>+VLOOKUP(G288,'Código Licitaciones'!$L$7:$L$50,1,0)</f>
        <v>#N/A</v>
      </c>
      <c r="AF288" s="100" t="e">
        <f t="shared" si="93"/>
        <v>#DIV/0!</v>
      </c>
      <c r="AG288" s="105" t="e">
        <f>+VLOOKUP(I288,'Código Licitaciones'!$M$7:$M$50,1,0)</f>
        <v>#N/A</v>
      </c>
      <c r="AH288" s="105" t="e">
        <f>+VLOOKUP(J288,'Código Licitaciones'!$N$7:$N$50,1,0)</f>
        <v>#N/A</v>
      </c>
      <c r="AI288" s="105">
        <f t="shared" si="94"/>
        <v>0</v>
      </c>
      <c r="AJ288" s="105">
        <f t="shared" si="95"/>
        <v>0</v>
      </c>
      <c r="AK288" s="106" t="e">
        <f>+VLOOKUP(M288,'Código Barras'!$C$3:$C$1694,1,0)</f>
        <v>#N/A</v>
      </c>
      <c r="AL288" s="100" t="e">
        <f t="shared" si="96"/>
        <v>#DIV/0!</v>
      </c>
      <c r="AM288" s="100" t="e">
        <f t="shared" si="97"/>
        <v>#DIV/0!</v>
      </c>
      <c r="AN288" s="100" t="e">
        <f t="shared" si="98"/>
        <v>#DIV/0!</v>
      </c>
      <c r="AO288" s="100" t="e">
        <f t="shared" si="99"/>
        <v>#DIV/0!</v>
      </c>
      <c r="AP288" s="100" t="e">
        <f t="shared" si="100"/>
        <v>#DIV/0!</v>
      </c>
      <c r="AQ288" s="100" t="e">
        <f t="shared" si="101"/>
        <v>#DIV/0!</v>
      </c>
      <c r="AR288" s="100" t="e">
        <f>VLOOKUP(C288&amp;E288&amp;G288&amp;I288&amp;J288,'Código Licitaciones'!$I$8:$I$4158,1,0)</f>
        <v>#N/A</v>
      </c>
    </row>
    <row r="289" spans="2:44" ht="18.75" x14ac:dyDescent="0.3">
      <c r="B289" s="94"/>
      <c r="C289" s="107"/>
      <c r="D289" s="107"/>
      <c r="E289" s="107"/>
      <c r="F289" s="108"/>
      <c r="G289" s="108"/>
      <c r="H289" s="109"/>
      <c r="I289" s="110"/>
      <c r="J289" s="110"/>
      <c r="K289" s="111"/>
      <c r="L289" s="110"/>
      <c r="M289" s="109"/>
      <c r="N289" s="109"/>
      <c r="O289" s="109"/>
      <c r="P289" s="109"/>
      <c r="Q289" s="109"/>
      <c r="R289" s="109"/>
      <c r="S289" s="109"/>
      <c r="T289" s="109"/>
      <c r="X289" s="92">
        <f t="shared" si="89"/>
        <v>15</v>
      </c>
      <c r="Z289" s="100" t="e">
        <f t="shared" si="90"/>
        <v>#DIV/0!</v>
      </c>
      <c r="AA289" s="105" t="e">
        <f>+VLOOKUP(C289,'Código Licitaciones'!$J$7:$J$31,1,0)</f>
        <v>#N/A</v>
      </c>
      <c r="AB289" s="105">
        <f t="shared" si="91"/>
        <v>0</v>
      </c>
      <c r="AC289" s="105" t="e">
        <f>+VLOOKUP(E289,'Código Licitaciones'!$K$7:$K$50,1,0)</f>
        <v>#N/A</v>
      </c>
      <c r="AD289" s="105">
        <f t="shared" si="92"/>
        <v>0</v>
      </c>
      <c r="AE289" s="105" t="e">
        <f>+VLOOKUP(G289,'Código Licitaciones'!$L$7:$L$50,1,0)</f>
        <v>#N/A</v>
      </c>
      <c r="AF289" s="100" t="e">
        <f t="shared" si="93"/>
        <v>#DIV/0!</v>
      </c>
      <c r="AG289" s="105" t="e">
        <f>+VLOOKUP(I289,'Código Licitaciones'!$M$7:$M$50,1,0)</f>
        <v>#N/A</v>
      </c>
      <c r="AH289" s="105" t="e">
        <f>+VLOOKUP(J289,'Código Licitaciones'!$N$7:$N$50,1,0)</f>
        <v>#N/A</v>
      </c>
      <c r="AI289" s="105">
        <f t="shared" si="94"/>
        <v>0</v>
      </c>
      <c r="AJ289" s="105">
        <f t="shared" si="95"/>
        <v>0</v>
      </c>
      <c r="AK289" s="106" t="e">
        <f>+VLOOKUP(M289,'Código Barras'!$C$3:$C$1694,1,0)</f>
        <v>#N/A</v>
      </c>
      <c r="AL289" s="100" t="e">
        <f t="shared" si="96"/>
        <v>#DIV/0!</v>
      </c>
      <c r="AM289" s="100" t="e">
        <f t="shared" si="97"/>
        <v>#DIV/0!</v>
      </c>
      <c r="AN289" s="100" t="e">
        <f t="shared" si="98"/>
        <v>#DIV/0!</v>
      </c>
      <c r="AO289" s="100" t="e">
        <f t="shared" si="99"/>
        <v>#DIV/0!</v>
      </c>
      <c r="AP289" s="100" t="e">
        <f t="shared" si="100"/>
        <v>#DIV/0!</v>
      </c>
      <c r="AQ289" s="100" t="e">
        <f t="shared" si="101"/>
        <v>#DIV/0!</v>
      </c>
      <c r="AR289" s="100" t="e">
        <f>VLOOKUP(C289&amp;E289&amp;G289&amp;I289&amp;J289,'Código Licitaciones'!$I$8:$I$4158,1,0)</f>
        <v>#N/A</v>
      </c>
    </row>
    <row r="290" spans="2:44" ht="18.75" x14ac:dyDescent="0.3">
      <c r="B290" s="94"/>
      <c r="C290" s="107"/>
      <c r="D290" s="107"/>
      <c r="E290" s="107"/>
      <c r="F290" s="108"/>
      <c r="G290" s="108"/>
      <c r="H290" s="109"/>
      <c r="I290" s="110"/>
      <c r="J290" s="110"/>
      <c r="K290" s="111"/>
      <c r="L290" s="110"/>
      <c r="M290" s="109"/>
      <c r="N290" s="109"/>
      <c r="O290" s="109"/>
      <c r="P290" s="109"/>
      <c r="Q290" s="109"/>
      <c r="R290" s="109"/>
      <c r="S290" s="109"/>
      <c r="T290" s="109"/>
      <c r="X290" s="92">
        <f t="shared" si="89"/>
        <v>15</v>
      </c>
      <c r="Z290" s="100" t="e">
        <f t="shared" si="90"/>
        <v>#DIV/0!</v>
      </c>
      <c r="AA290" s="105" t="e">
        <f>+VLOOKUP(C290,'Código Licitaciones'!$J$7:$J$31,1,0)</f>
        <v>#N/A</v>
      </c>
      <c r="AB290" s="105">
        <f t="shared" si="91"/>
        <v>0</v>
      </c>
      <c r="AC290" s="105" t="e">
        <f>+VLOOKUP(E290,'Código Licitaciones'!$K$7:$K$50,1,0)</f>
        <v>#N/A</v>
      </c>
      <c r="AD290" s="105">
        <f t="shared" si="92"/>
        <v>0</v>
      </c>
      <c r="AE290" s="105" t="e">
        <f>+VLOOKUP(G290,'Código Licitaciones'!$L$7:$L$50,1,0)</f>
        <v>#N/A</v>
      </c>
      <c r="AF290" s="100" t="e">
        <f t="shared" si="93"/>
        <v>#DIV/0!</v>
      </c>
      <c r="AG290" s="105" t="e">
        <f>+VLOOKUP(I290,'Código Licitaciones'!$M$7:$M$50,1,0)</f>
        <v>#N/A</v>
      </c>
      <c r="AH290" s="105" t="e">
        <f>+VLOOKUP(J290,'Código Licitaciones'!$N$7:$N$50,1,0)</f>
        <v>#N/A</v>
      </c>
      <c r="AI290" s="105">
        <f t="shared" si="94"/>
        <v>0</v>
      </c>
      <c r="AJ290" s="105">
        <f t="shared" si="95"/>
        <v>0</v>
      </c>
      <c r="AK290" s="106" t="e">
        <f>+VLOOKUP(M290,'Código Barras'!$C$3:$C$1694,1,0)</f>
        <v>#N/A</v>
      </c>
      <c r="AL290" s="100" t="e">
        <f t="shared" si="96"/>
        <v>#DIV/0!</v>
      </c>
      <c r="AM290" s="100" t="e">
        <f t="shared" si="97"/>
        <v>#DIV/0!</v>
      </c>
      <c r="AN290" s="100" t="e">
        <f t="shared" si="98"/>
        <v>#DIV/0!</v>
      </c>
      <c r="AO290" s="100" t="e">
        <f t="shared" si="99"/>
        <v>#DIV/0!</v>
      </c>
      <c r="AP290" s="100" t="e">
        <f t="shared" si="100"/>
        <v>#DIV/0!</v>
      </c>
      <c r="AQ290" s="100" t="e">
        <f t="shared" si="101"/>
        <v>#DIV/0!</v>
      </c>
      <c r="AR290" s="100" t="e">
        <f>VLOOKUP(C290&amp;E290&amp;G290&amp;I290&amp;J290,'Código Licitaciones'!$I$8:$I$4158,1,0)</f>
        <v>#N/A</v>
      </c>
    </row>
    <row r="291" spans="2:44" ht="18.75" x14ac:dyDescent="0.3">
      <c r="B291" s="94"/>
      <c r="C291" s="107"/>
      <c r="D291" s="107"/>
      <c r="E291" s="107"/>
      <c r="F291" s="108"/>
      <c r="G291" s="108"/>
      <c r="H291" s="109"/>
      <c r="I291" s="110"/>
      <c r="J291" s="110"/>
      <c r="K291" s="111"/>
      <c r="L291" s="110"/>
      <c r="M291" s="109"/>
      <c r="N291" s="109"/>
      <c r="O291" s="109"/>
      <c r="P291" s="109"/>
      <c r="Q291" s="109"/>
      <c r="R291" s="109"/>
      <c r="S291" s="109"/>
      <c r="T291" s="109"/>
      <c r="X291" s="92">
        <f t="shared" si="89"/>
        <v>15</v>
      </c>
      <c r="Z291" s="100" t="e">
        <f t="shared" si="90"/>
        <v>#DIV/0!</v>
      </c>
      <c r="AA291" s="105" t="e">
        <f>+VLOOKUP(C291,'Código Licitaciones'!$J$7:$J$31,1,0)</f>
        <v>#N/A</v>
      </c>
      <c r="AB291" s="105">
        <f t="shared" si="91"/>
        <v>0</v>
      </c>
      <c r="AC291" s="105" t="e">
        <f>+VLOOKUP(E291,'Código Licitaciones'!$K$7:$K$50,1,0)</f>
        <v>#N/A</v>
      </c>
      <c r="AD291" s="105">
        <f t="shared" si="92"/>
        <v>0</v>
      </c>
      <c r="AE291" s="105" t="e">
        <f>+VLOOKUP(G291,'Código Licitaciones'!$L$7:$L$50,1,0)</f>
        <v>#N/A</v>
      </c>
      <c r="AF291" s="100" t="e">
        <f t="shared" si="93"/>
        <v>#DIV/0!</v>
      </c>
      <c r="AG291" s="105" t="e">
        <f>+VLOOKUP(I291,'Código Licitaciones'!$M$7:$M$50,1,0)</f>
        <v>#N/A</v>
      </c>
      <c r="AH291" s="105" t="e">
        <f>+VLOOKUP(J291,'Código Licitaciones'!$N$7:$N$50,1,0)</f>
        <v>#N/A</v>
      </c>
      <c r="AI291" s="105">
        <f t="shared" si="94"/>
        <v>0</v>
      </c>
      <c r="AJ291" s="105">
        <f t="shared" si="95"/>
        <v>0</v>
      </c>
      <c r="AK291" s="106" t="e">
        <f>+VLOOKUP(M291,'Código Barras'!$C$3:$C$1694,1,0)</f>
        <v>#N/A</v>
      </c>
      <c r="AL291" s="100" t="e">
        <f t="shared" si="96"/>
        <v>#DIV/0!</v>
      </c>
      <c r="AM291" s="100" t="e">
        <f t="shared" si="97"/>
        <v>#DIV/0!</v>
      </c>
      <c r="AN291" s="100" t="e">
        <f t="shared" si="98"/>
        <v>#DIV/0!</v>
      </c>
      <c r="AO291" s="100" t="e">
        <f t="shared" si="99"/>
        <v>#DIV/0!</v>
      </c>
      <c r="AP291" s="100" t="e">
        <f t="shared" si="100"/>
        <v>#DIV/0!</v>
      </c>
      <c r="AQ291" s="100" t="e">
        <f t="shared" si="101"/>
        <v>#DIV/0!</v>
      </c>
      <c r="AR291" s="100" t="e">
        <f>VLOOKUP(C291&amp;E291&amp;G291&amp;I291&amp;J291,'Código Licitaciones'!$I$8:$I$4158,1,0)</f>
        <v>#N/A</v>
      </c>
    </row>
    <row r="292" spans="2:44" ht="18.75" x14ac:dyDescent="0.3">
      <c r="B292" s="94"/>
      <c r="C292" s="107"/>
      <c r="D292" s="107"/>
      <c r="E292" s="107"/>
      <c r="F292" s="108"/>
      <c r="G292" s="108"/>
      <c r="H292" s="109"/>
      <c r="I292" s="110"/>
      <c r="J292" s="110"/>
      <c r="K292" s="111"/>
      <c r="L292" s="110"/>
      <c r="M292" s="109"/>
      <c r="N292" s="109"/>
      <c r="O292" s="109"/>
      <c r="P292" s="109"/>
      <c r="Q292" s="109"/>
      <c r="R292" s="109"/>
      <c r="S292" s="109"/>
      <c r="T292" s="109"/>
      <c r="X292" s="92">
        <f t="shared" si="89"/>
        <v>15</v>
      </c>
      <c r="Z292" s="100" t="e">
        <f t="shared" si="90"/>
        <v>#DIV/0!</v>
      </c>
      <c r="AA292" s="105" t="e">
        <f>+VLOOKUP(C292,'Código Licitaciones'!$J$7:$J$31,1,0)</f>
        <v>#N/A</v>
      </c>
      <c r="AB292" s="105">
        <f t="shared" si="91"/>
        <v>0</v>
      </c>
      <c r="AC292" s="105" t="e">
        <f>+VLOOKUP(E292,'Código Licitaciones'!$K$7:$K$50,1,0)</f>
        <v>#N/A</v>
      </c>
      <c r="AD292" s="105">
        <f t="shared" si="92"/>
        <v>0</v>
      </c>
      <c r="AE292" s="105" t="e">
        <f>+VLOOKUP(G292,'Código Licitaciones'!$L$7:$L$50,1,0)</f>
        <v>#N/A</v>
      </c>
      <c r="AF292" s="100" t="e">
        <f t="shared" si="93"/>
        <v>#DIV/0!</v>
      </c>
      <c r="AG292" s="105" t="e">
        <f>+VLOOKUP(I292,'Código Licitaciones'!$M$7:$M$50,1,0)</f>
        <v>#N/A</v>
      </c>
      <c r="AH292" s="105" t="e">
        <f>+VLOOKUP(J292,'Código Licitaciones'!$N$7:$N$50,1,0)</f>
        <v>#N/A</v>
      </c>
      <c r="AI292" s="105">
        <f t="shared" si="94"/>
        <v>0</v>
      </c>
      <c r="AJ292" s="105">
        <f t="shared" si="95"/>
        <v>0</v>
      </c>
      <c r="AK292" s="106" t="e">
        <f>+VLOOKUP(M292,'Código Barras'!$C$3:$C$1694,1,0)</f>
        <v>#N/A</v>
      </c>
      <c r="AL292" s="100" t="e">
        <f t="shared" si="96"/>
        <v>#DIV/0!</v>
      </c>
      <c r="AM292" s="100" t="e">
        <f t="shared" si="97"/>
        <v>#DIV/0!</v>
      </c>
      <c r="AN292" s="100" t="e">
        <f t="shared" si="98"/>
        <v>#DIV/0!</v>
      </c>
      <c r="AO292" s="100" t="e">
        <f t="shared" si="99"/>
        <v>#DIV/0!</v>
      </c>
      <c r="AP292" s="100" t="e">
        <f t="shared" si="100"/>
        <v>#DIV/0!</v>
      </c>
      <c r="AQ292" s="100" t="e">
        <f t="shared" si="101"/>
        <v>#DIV/0!</v>
      </c>
      <c r="AR292" s="100" t="e">
        <f>VLOOKUP(C292&amp;E292&amp;G292&amp;I292&amp;J292,'Código Licitaciones'!$I$8:$I$4158,1,0)</f>
        <v>#N/A</v>
      </c>
    </row>
    <row r="293" spans="2:44" ht="18.75" x14ac:dyDescent="0.3">
      <c r="B293" s="94"/>
      <c r="C293" s="107"/>
      <c r="D293" s="107"/>
      <c r="E293" s="107"/>
      <c r="F293" s="108"/>
      <c r="G293" s="108"/>
      <c r="H293" s="109"/>
      <c r="I293" s="110"/>
      <c r="J293" s="110"/>
      <c r="K293" s="111"/>
      <c r="L293" s="110"/>
      <c r="M293" s="109"/>
      <c r="N293" s="109"/>
      <c r="O293" s="109"/>
      <c r="P293" s="109"/>
      <c r="Q293" s="109"/>
      <c r="R293" s="109"/>
      <c r="S293" s="109"/>
      <c r="T293" s="109"/>
      <c r="X293" s="92">
        <f t="shared" si="89"/>
        <v>15</v>
      </c>
      <c r="Z293" s="100" t="e">
        <f t="shared" si="90"/>
        <v>#DIV/0!</v>
      </c>
      <c r="AA293" s="105" t="e">
        <f>+VLOOKUP(C293,'Código Licitaciones'!$J$7:$J$31,1,0)</f>
        <v>#N/A</v>
      </c>
      <c r="AB293" s="105">
        <f t="shared" si="91"/>
        <v>0</v>
      </c>
      <c r="AC293" s="105" t="e">
        <f>+VLOOKUP(E293,'Código Licitaciones'!$K$7:$K$50,1,0)</f>
        <v>#N/A</v>
      </c>
      <c r="AD293" s="105">
        <f t="shared" si="92"/>
        <v>0</v>
      </c>
      <c r="AE293" s="105" t="e">
        <f>+VLOOKUP(G293,'Código Licitaciones'!$L$7:$L$50,1,0)</f>
        <v>#N/A</v>
      </c>
      <c r="AF293" s="100" t="e">
        <f t="shared" si="93"/>
        <v>#DIV/0!</v>
      </c>
      <c r="AG293" s="105" t="e">
        <f>+VLOOKUP(I293,'Código Licitaciones'!$M$7:$M$50,1,0)</f>
        <v>#N/A</v>
      </c>
      <c r="AH293" s="105" t="e">
        <f>+VLOOKUP(J293,'Código Licitaciones'!$N$7:$N$50,1,0)</f>
        <v>#N/A</v>
      </c>
      <c r="AI293" s="105">
        <f t="shared" si="94"/>
        <v>0</v>
      </c>
      <c r="AJ293" s="105">
        <f t="shared" si="95"/>
        <v>0</v>
      </c>
      <c r="AK293" s="106" t="e">
        <f>+VLOOKUP(M293,'Código Barras'!$C$3:$C$1694,1,0)</f>
        <v>#N/A</v>
      </c>
      <c r="AL293" s="100" t="e">
        <f t="shared" si="96"/>
        <v>#DIV/0!</v>
      </c>
      <c r="AM293" s="100" t="e">
        <f t="shared" si="97"/>
        <v>#DIV/0!</v>
      </c>
      <c r="AN293" s="100" t="e">
        <f t="shared" si="98"/>
        <v>#DIV/0!</v>
      </c>
      <c r="AO293" s="100" t="e">
        <f t="shared" si="99"/>
        <v>#DIV/0!</v>
      </c>
      <c r="AP293" s="100" t="e">
        <f t="shared" si="100"/>
        <v>#DIV/0!</v>
      </c>
      <c r="AQ293" s="100" t="e">
        <f t="shared" si="101"/>
        <v>#DIV/0!</v>
      </c>
      <c r="AR293" s="100" t="e">
        <f>VLOOKUP(C293&amp;E293&amp;G293&amp;I293&amp;J293,'Código Licitaciones'!$I$8:$I$4158,1,0)</f>
        <v>#N/A</v>
      </c>
    </row>
    <row r="294" spans="2:44" ht="18.75" x14ac:dyDescent="0.3">
      <c r="B294" s="94"/>
      <c r="C294" s="107"/>
      <c r="D294" s="107"/>
      <c r="E294" s="107"/>
      <c r="F294" s="108"/>
      <c r="G294" s="108"/>
      <c r="H294" s="109"/>
      <c r="I294" s="110"/>
      <c r="J294" s="110"/>
      <c r="K294" s="111"/>
      <c r="L294" s="110"/>
      <c r="M294" s="109"/>
      <c r="N294" s="109"/>
      <c r="O294" s="109"/>
      <c r="P294" s="109"/>
      <c r="Q294" s="109"/>
      <c r="R294" s="109"/>
      <c r="S294" s="109"/>
      <c r="T294" s="109"/>
      <c r="X294" s="92">
        <f t="shared" si="89"/>
        <v>15</v>
      </c>
      <c r="Z294" s="100" t="e">
        <f t="shared" si="90"/>
        <v>#DIV/0!</v>
      </c>
      <c r="AA294" s="105" t="e">
        <f>+VLOOKUP(C294,'Código Licitaciones'!$J$7:$J$31,1,0)</f>
        <v>#N/A</v>
      </c>
      <c r="AB294" s="105">
        <f t="shared" si="91"/>
        <v>0</v>
      </c>
      <c r="AC294" s="105" t="e">
        <f>+VLOOKUP(E294,'Código Licitaciones'!$K$7:$K$50,1,0)</f>
        <v>#N/A</v>
      </c>
      <c r="AD294" s="105">
        <f t="shared" si="92"/>
        <v>0</v>
      </c>
      <c r="AE294" s="105" t="e">
        <f>+VLOOKUP(G294,'Código Licitaciones'!$L$7:$L$50,1,0)</f>
        <v>#N/A</v>
      </c>
      <c r="AF294" s="100" t="e">
        <f t="shared" si="93"/>
        <v>#DIV/0!</v>
      </c>
      <c r="AG294" s="105" t="e">
        <f>+VLOOKUP(I294,'Código Licitaciones'!$M$7:$M$50,1,0)</f>
        <v>#N/A</v>
      </c>
      <c r="AH294" s="105" t="e">
        <f>+VLOOKUP(J294,'Código Licitaciones'!$N$7:$N$50,1,0)</f>
        <v>#N/A</v>
      </c>
      <c r="AI294" s="105">
        <f t="shared" si="94"/>
        <v>0</v>
      </c>
      <c r="AJ294" s="105">
        <f t="shared" si="95"/>
        <v>0</v>
      </c>
      <c r="AK294" s="106" t="e">
        <f>+VLOOKUP(M294,'Código Barras'!$C$3:$C$1694,1,0)</f>
        <v>#N/A</v>
      </c>
      <c r="AL294" s="100" t="e">
        <f t="shared" si="96"/>
        <v>#DIV/0!</v>
      </c>
      <c r="AM294" s="100" t="e">
        <f t="shared" si="97"/>
        <v>#DIV/0!</v>
      </c>
      <c r="AN294" s="100" t="e">
        <f t="shared" si="98"/>
        <v>#DIV/0!</v>
      </c>
      <c r="AO294" s="100" t="e">
        <f t="shared" si="99"/>
        <v>#DIV/0!</v>
      </c>
      <c r="AP294" s="100" t="e">
        <f t="shared" si="100"/>
        <v>#DIV/0!</v>
      </c>
      <c r="AQ294" s="100" t="e">
        <f t="shared" si="101"/>
        <v>#DIV/0!</v>
      </c>
      <c r="AR294" s="100" t="e">
        <f>VLOOKUP(C294&amp;E294&amp;G294&amp;I294&amp;J294,'Código Licitaciones'!$I$8:$I$4158,1,0)</f>
        <v>#N/A</v>
      </c>
    </row>
    <row r="295" spans="2:44" ht="18.75" x14ac:dyDescent="0.3">
      <c r="B295" s="94"/>
      <c r="C295" s="107"/>
      <c r="D295" s="107"/>
      <c r="E295" s="107"/>
      <c r="F295" s="108"/>
      <c r="G295" s="108"/>
      <c r="H295" s="109"/>
      <c r="I295" s="110"/>
      <c r="J295" s="110"/>
      <c r="K295" s="111"/>
      <c r="L295" s="110"/>
      <c r="M295" s="109"/>
      <c r="N295" s="109"/>
      <c r="O295" s="109"/>
      <c r="P295" s="109"/>
      <c r="Q295" s="109"/>
      <c r="R295" s="109"/>
      <c r="S295" s="109"/>
      <c r="T295" s="109"/>
      <c r="X295" s="92">
        <f t="shared" si="89"/>
        <v>15</v>
      </c>
      <c r="Z295" s="100" t="e">
        <f t="shared" si="90"/>
        <v>#DIV/0!</v>
      </c>
      <c r="AA295" s="105" t="e">
        <f>+VLOOKUP(C295,'Código Licitaciones'!$J$7:$J$31,1,0)</f>
        <v>#N/A</v>
      </c>
      <c r="AB295" s="105">
        <f t="shared" si="91"/>
        <v>0</v>
      </c>
      <c r="AC295" s="105" t="e">
        <f>+VLOOKUP(E295,'Código Licitaciones'!$K$7:$K$50,1,0)</f>
        <v>#N/A</v>
      </c>
      <c r="AD295" s="105">
        <f t="shared" si="92"/>
        <v>0</v>
      </c>
      <c r="AE295" s="105" t="e">
        <f>+VLOOKUP(G295,'Código Licitaciones'!$L$7:$L$50,1,0)</f>
        <v>#N/A</v>
      </c>
      <c r="AF295" s="100" t="e">
        <f t="shared" si="93"/>
        <v>#DIV/0!</v>
      </c>
      <c r="AG295" s="105" t="e">
        <f>+VLOOKUP(I295,'Código Licitaciones'!$M$7:$M$50,1,0)</f>
        <v>#N/A</v>
      </c>
      <c r="AH295" s="105" t="e">
        <f>+VLOOKUP(J295,'Código Licitaciones'!$N$7:$N$50,1,0)</f>
        <v>#N/A</v>
      </c>
      <c r="AI295" s="105">
        <f t="shared" si="94"/>
        <v>0</v>
      </c>
      <c r="AJ295" s="105">
        <f t="shared" si="95"/>
        <v>0</v>
      </c>
      <c r="AK295" s="106" t="e">
        <f>+VLOOKUP(M295,'Código Barras'!$C$3:$C$1694,1,0)</f>
        <v>#N/A</v>
      </c>
      <c r="AL295" s="100" t="e">
        <f t="shared" si="96"/>
        <v>#DIV/0!</v>
      </c>
      <c r="AM295" s="100" t="e">
        <f t="shared" si="97"/>
        <v>#DIV/0!</v>
      </c>
      <c r="AN295" s="100" t="e">
        <f t="shared" si="98"/>
        <v>#DIV/0!</v>
      </c>
      <c r="AO295" s="100" t="e">
        <f t="shared" si="99"/>
        <v>#DIV/0!</v>
      </c>
      <c r="AP295" s="100" t="e">
        <f t="shared" si="100"/>
        <v>#DIV/0!</v>
      </c>
      <c r="AQ295" s="100" t="e">
        <f t="shared" si="101"/>
        <v>#DIV/0!</v>
      </c>
      <c r="AR295" s="100" t="e">
        <f>VLOOKUP(C295&amp;E295&amp;G295&amp;I295&amp;J295,'Código Licitaciones'!$I$8:$I$4158,1,0)</f>
        <v>#N/A</v>
      </c>
    </row>
    <row r="296" spans="2:44" ht="18.75" x14ac:dyDescent="0.3">
      <c r="B296" s="94"/>
      <c r="C296" s="107"/>
      <c r="D296" s="107"/>
      <c r="E296" s="107"/>
      <c r="F296" s="108"/>
      <c r="G296" s="108"/>
      <c r="H296" s="109"/>
      <c r="I296" s="110"/>
      <c r="J296" s="110"/>
      <c r="K296" s="111"/>
      <c r="L296" s="110"/>
      <c r="M296" s="109"/>
      <c r="N296" s="109"/>
      <c r="O296" s="109"/>
      <c r="P296" s="109"/>
      <c r="Q296" s="109"/>
      <c r="R296" s="109"/>
      <c r="S296" s="109"/>
      <c r="T296" s="109"/>
      <c r="X296" s="92">
        <f t="shared" si="89"/>
        <v>15</v>
      </c>
      <c r="Z296" s="100" t="e">
        <f t="shared" si="90"/>
        <v>#DIV/0!</v>
      </c>
      <c r="AA296" s="105" t="e">
        <f>+VLOOKUP(C296,'Código Licitaciones'!$J$7:$J$31,1,0)</f>
        <v>#N/A</v>
      </c>
      <c r="AB296" s="105">
        <f t="shared" si="91"/>
        <v>0</v>
      </c>
      <c r="AC296" s="105" t="e">
        <f>+VLOOKUP(E296,'Código Licitaciones'!$K$7:$K$50,1,0)</f>
        <v>#N/A</v>
      </c>
      <c r="AD296" s="105">
        <f t="shared" si="92"/>
        <v>0</v>
      </c>
      <c r="AE296" s="105" t="e">
        <f>+VLOOKUP(G296,'Código Licitaciones'!$L$7:$L$50,1,0)</f>
        <v>#N/A</v>
      </c>
      <c r="AF296" s="100" t="e">
        <f t="shared" si="93"/>
        <v>#DIV/0!</v>
      </c>
      <c r="AG296" s="105" t="e">
        <f>+VLOOKUP(I296,'Código Licitaciones'!$M$7:$M$50,1,0)</f>
        <v>#N/A</v>
      </c>
      <c r="AH296" s="105" t="e">
        <f>+VLOOKUP(J296,'Código Licitaciones'!$N$7:$N$50,1,0)</f>
        <v>#N/A</v>
      </c>
      <c r="AI296" s="105">
        <f t="shared" si="94"/>
        <v>0</v>
      </c>
      <c r="AJ296" s="105">
        <f t="shared" si="95"/>
        <v>0</v>
      </c>
      <c r="AK296" s="106" t="e">
        <f>+VLOOKUP(M296,'Código Barras'!$C$3:$C$1694,1,0)</f>
        <v>#N/A</v>
      </c>
      <c r="AL296" s="100" t="e">
        <f t="shared" si="96"/>
        <v>#DIV/0!</v>
      </c>
      <c r="AM296" s="100" t="e">
        <f t="shared" si="97"/>
        <v>#DIV/0!</v>
      </c>
      <c r="AN296" s="100" t="e">
        <f t="shared" si="98"/>
        <v>#DIV/0!</v>
      </c>
      <c r="AO296" s="100" t="e">
        <f t="shared" si="99"/>
        <v>#DIV/0!</v>
      </c>
      <c r="AP296" s="100" t="e">
        <f t="shared" si="100"/>
        <v>#DIV/0!</v>
      </c>
      <c r="AQ296" s="100" t="e">
        <f t="shared" si="101"/>
        <v>#DIV/0!</v>
      </c>
      <c r="AR296" s="100" t="e">
        <f>VLOOKUP(C296&amp;E296&amp;G296&amp;I296&amp;J296,'Código Licitaciones'!$I$8:$I$4158,1,0)</f>
        <v>#N/A</v>
      </c>
    </row>
    <row r="297" spans="2:44" ht="18.75" x14ac:dyDescent="0.3">
      <c r="B297" s="94"/>
      <c r="C297" s="107"/>
      <c r="D297" s="107"/>
      <c r="E297" s="107"/>
      <c r="F297" s="108"/>
      <c r="G297" s="108"/>
      <c r="H297" s="109"/>
      <c r="I297" s="110"/>
      <c r="J297" s="110"/>
      <c r="K297" s="111"/>
      <c r="L297" s="110"/>
      <c r="M297" s="109"/>
      <c r="N297" s="109"/>
      <c r="O297" s="109"/>
      <c r="P297" s="109"/>
      <c r="Q297" s="109"/>
      <c r="R297" s="109"/>
      <c r="S297" s="109"/>
      <c r="T297" s="109"/>
      <c r="X297" s="92">
        <f t="shared" si="89"/>
        <v>15</v>
      </c>
      <c r="Z297" s="100" t="e">
        <f t="shared" si="90"/>
        <v>#DIV/0!</v>
      </c>
      <c r="AA297" s="105" t="e">
        <f>+VLOOKUP(C297,'Código Licitaciones'!$J$7:$J$31,1,0)</f>
        <v>#N/A</v>
      </c>
      <c r="AB297" s="105">
        <f t="shared" si="91"/>
        <v>0</v>
      </c>
      <c r="AC297" s="105" t="e">
        <f>+VLOOKUP(E297,'Código Licitaciones'!$K$7:$K$50,1,0)</f>
        <v>#N/A</v>
      </c>
      <c r="AD297" s="105">
        <f t="shared" si="92"/>
        <v>0</v>
      </c>
      <c r="AE297" s="105" t="e">
        <f>+VLOOKUP(G297,'Código Licitaciones'!$L$7:$L$50,1,0)</f>
        <v>#N/A</v>
      </c>
      <c r="AF297" s="100" t="e">
        <f t="shared" si="93"/>
        <v>#DIV/0!</v>
      </c>
      <c r="AG297" s="105" t="e">
        <f>+VLOOKUP(I297,'Código Licitaciones'!$M$7:$M$50,1,0)</f>
        <v>#N/A</v>
      </c>
      <c r="AH297" s="105" t="e">
        <f>+VLOOKUP(J297,'Código Licitaciones'!$N$7:$N$50,1,0)</f>
        <v>#N/A</v>
      </c>
      <c r="AI297" s="105">
        <f t="shared" si="94"/>
        <v>0</v>
      </c>
      <c r="AJ297" s="105">
        <f t="shared" si="95"/>
        <v>0</v>
      </c>
      <c r="AK297" s="106" t="e">
        <f>+VLOOKUP(M297,'Código Barras'!$C$3:$C$1694,1,0)</f>
        <v>#N/A</v>
      </c>
      <c r="AL297" s="100" t="e">
        <f t="shared" si="96"/>
        <v>#DIV/0!</v>
      </c>
      <c r="AM297" s="100" t="e">
        <f t="shared" si="97"/>
        <v>#DIV/0!</v>
      </c>
      <c r="AN297" s="100" t="e">
        <f t="shared" si="98"/>
        <v>#DIV/0!</v>
      </c>
      <c r="AO297" s="100" t="e">
        <f t="shared" si="99"/>
        <v>#DIV/0!</v>
      </c>
      <c r="AP297" s="100" t="e">
        <f t="shared" si="100"/>
        <v>#DIV/0!</v>
      </c>
      <c r="AQ297" s="100" t="e">
        <f t="shared" si="101"/>
        <v>#DIV/0!</v>
      </c>
      <c r="AR297" s="100" t="e">
        <f>VLOOKUP(C297&amp;E297&amp;G297&amp;I297&amp;J297,'Código Licitaciones'!$I$8:$I$4158,1,0)</f>
        <v>#N/A</v>
      </c>
    </row>
    <row r="298" spans="2:44" ht="18.75" x14ac:dyDescent="0.3">
      <c r="B298" s="94"/>
      <c r="C298" s="107"/>
      <c r="D298" s="107"/>
      <c r="E298" s="107"/>
      <c r="F298" s="108"/>
      <c r="G298" s="108"/>
      <c r="H298" s="109"/>
      <c r="I298" s="110"/>
      <c r="J298" s="110"/>
      <c r="K298" s="111"/>
      <c r="L298" s="110"/>
      <c r="M298" s="109"/>
      <c r="N298" s="109"/>
      <c r="O298" s="109"/>
      <c r="P298" s="109"/>
      <c r="Q298" s="109"/>
      <c r="R298" s="109"/>
      <c r="S298" s="109"/>
      <c r="T298" s="109"/>
      <c r="X298" s="92">
        <f t="shared" si="89"/>
        <v>15</v>
      </c>
      <c r="Z298" s="100" t="e">
        <f t="shared" si="90"/>
        <v>#DIV/0!</v>
      </c>
      <c r="AA298" s="105" t="e">
        <f>+VLOOKUP(C298,'Código Licitaciones'!$J$7:$J$31,1,0)</f>
        <v>#N/A</v>
      </c>
      <c r="AB298" s="105">
        <f t="shared" si="91"/>
        <v>0</v>
      </c>
      <c r="AC298" s="105" t="e">
        <f>+VLOOKUP(E298,'Código Licitaciones'!$K$7:$K$50,1,0)</f>
        <v>#N/A</v>
      </c>
      <c r="AD298" s="105">
        <f t="shared" si="92"/>
        <v>0</v>
      </c>
      <c r="AE298" s="105" t="e">
        <f>+VLOOKUP(G298,'Código Licitaciones'!$L$7:$L$50,1,0)</f>
        <v>#N/A</v>
      </c>
      <c r="AF298" s="100" t="e">
        <f t="shared" si="93"/>
        <v>#DIV/0!</v>
      </c>
      <c r="AG298" s="105" t="e">
        <f>+VLOOKUP(I298,'Código Licitaciones'!$M$7:$M$50,1,0)</f>
        <v>#N/A</v>
      </c>
      <c r="AH298" s="105" t="e">
        <f>+VLOOKUP(J298,'Código Licitaciones'!$N$7:$N$50,1,0)</f>
        <v>#N/A</v>
      </c>
      <c r="AI298" s="105">
        <f t="shared" si="94"/>
        <v>0</v>
      </c>
      <c r="AJ298" s="105">
        <f t="shared" si="95"/>
        <v>0</v>
      </c>
      <c r="AK298" s="106" t="e">
        <f>+VLOOKUP(M298,'Código Barras'!$C$3:$C$1694,1,0)</f>
        <v>#N/A</v>
      </c>
      <c r="AL298" s="100" t="e">
        <f t="shared" si="96"/>
        <v>#DIV/0!</v>
      </c>
      <c r="AM298" s="100" t="e">
        <f t="shared" si="97"/>
        <v>#DIV/0!</v>
      </c>
      <c r="AN298" s="100" t="e">
        <f t="shared" si="98"/>
        <v>#DIV/0!</v>
      </c>
      <c r="AO298" s="100" t="e">
        <f t="shared" si="99"/>
        <v>#DIV/0!</v>
      </c>
      <c r="AP298" s="100" t="e">
        <f t="shared" si="100"/>
        <v>#DIV/0!</v>
      </c>
      <c r="AQ298" s="100" t="e">
        <f t="shared" si="101"/>
        <v>#DIV/0!</v>
      </c>
      <c r="AR298" s="100" t="e">
        <f>VLOOKUP(C298&amp;E298&amp;G298&amp;I298&amp;J298,'Código Licitaciones'!$I$8:$I$4158,1,0)</f>
        <v>#N/A</v>
      </c>
    </row>
    <row r="299" spans="2:44" ht="18.75" x14ac:dyDescent="0.3">
      <c r="B299" s="94"/>
      <c r="C299" s="107"/>
      <c r="D299" s="107"/>
      <c r="E299" s="107"/>
      <c r="F299" s="108"/>
      <c r="G299" s="108"/>
      <c r="H299" s="109"/>
      <c r="I299" s="110"/>
      <c r="J299" s="110"/>
      <c r="K299" s="111"/>
      <c r="L299" s="110"/>
      <c r="M299" s="109"/>
      <c r="N299" s="109"/>
      <c r="O299" s="109"/>
      <c r="P299" s="109"/>
      <c r="Q299" s="109"/>
      <c r="R299" s="109"/>
      <c r="S299" s="109"/>
      <c r="T299" s="109"/>
      <c r="X299" s="92">
        <f t="shared" si="89"/>
        <v>15</v>
      </c>
      <c r="Z299" s="100" t="e">
        <f t="shared" si="90"/>
        <v>#DIV/0!</v>
      </c>
      <c r="AA299" s="105" t="e">
        <f>+VLOOKUP(C299,'Código Licitaciones'!$J$7:$J$31,1,0)</f>
        <v>#N/A</v>
      </c>
      <c r="AB299" s="105">
        <f t="shared" si="91"/>
        <v>0</v>
      </c>
      <c r="AC299" s="105" t="e">
        <f>+VLOOKUP(E299,'Código Licitaciones'!$K$7:$K$50,1,0)</f>
        <v>#N/A</v>
      </c>
      <c r="AD299" s="105">
        <f t="shared" si="92"/>
        <v>0</v>
      </c>
      <c r="AE299" s="105" t="e">
        <f>+VLOOKUP(G299,'Código Licitaciones'!$L$7:$L$50,1,0)</f>
        <v>#N/A</v>
      </c>
      <c r="AF299" s="100" t="e">
        <f t="shared" si="93"/>
        <v>#DIV/0!</v>
      </c>
      <c r="AG299" s="105" t="e">
        <f>+VLOOKUP(I299,'Código Licitaciones'!$M$7:$M$50,1,0)</f>
        <v>#N/A</v>
      </c>
      <c r="AH299" s="105" t="e">
        <f>+VLOOKUP(J299,'Código Licitaciones'!$N$7:$N$50,1,0)</f>
        <v>#N/A</v>
      </c>
      <c r="AI299" s="105">
        <f t="shared" si="94"/>
        <v>0</v>
      </c>
      <c r="AJ299" s="105">
        <f t="shared" si="95"/>
        <v>0</v>
      </c>
      <c r="AK299" s="106" t="e">
        <f>+VLOOKUP(M299,'Código Barras'!$C$3:$C$1694,1,0)</f>
        <v>#N/A</v>
      </c>
      <c r="AL299" s="100" t="e">
        <f t="shared" si="96"/>
        <v>#DIV/0!</v>
      </c>
      <c r="AM299" s="100" t="e">
        <f t="shared" si="97"/>
        <v>#DIV/0!</v>
      </c>
      <c r="AN299" s="100" t="e">
        <f t="shared" si="98"/>
        <v>#DIV/0!</v>
      </c>
      <c r="AO299" s="100" t="e">
        <f t="shared" si="99"/>
        <v>#DIV/0!</v>
      </c>
      <c r="AP299" s="100" t="e">
        <f t="shared" si="100"/>
        <v>#DIV/0!</v>
      </c>
      <c r="AQ299" s="100" t="e">
        <f t="shared" si="101"/>
        <v>#DIV/0!</v>
      </c>
      <c r="AR299" s="100" t="e">
        <f>VLOOKUP(C299&amp;E299&amp;G299&amp;I299&amp;J299,'Código Licitaciones'!$I$8:$I$4158,1,0)</f>
        <v>#N/A</v>
      </c>
    </row>
    <row r="300" spans="2:44" ht="18.75" x14ac:dyDescent="0.3">
      <c r="B300" s="94"/>
      <c r="C300" s="107"/>
      <c r="D300" s="107"/>
      <c r="E300" s="107"/>
      <c r="F300" s="108"/>
      <c r="G300" s="108"/>
      <c r="H300" s="109"/>
      <c r="I300" s="110"/>
      <c r="J300" s="110"/>
      <c r="K300" s="111"/>
      <c r="L300" s="110"/>
      <c r="M300" s="109"/>
      <c r="N300" s="109"/>
      <c r="O300" s="109"/>
      <c r="P300" s="109"/>
      <c r="Q300" s="109"/>
      <c r="R300" s="109"/>
      <c r="S300" s="109"/>
      <c r="T300" s="109"/>
      <c r="X300" s="92">
        <f t="shared" si="89"/>
        <v>15</v>
      </c>
      <c r="Z300" s="100" t="e">
        <f t="shared" si="90"/>
        <v>#DIV/0!</v>
      </c>
      <c r="AA300" s="105" t="e">
        <f>+VLOOKUP(C300,'Código Licitaciones'!$J$7:$J$31,1,0)</f>
        <v>#N/A</v>
      </c>
      <c r="AB300" s="105">
        <f t="shared" si="91"/>
        <v>0</v>
      </c>
      <c r="AC300" s="105" t="e">
        <f>+VLOOKUP(E300,'Código Licitaciones'!$K$7:$K$50,1,0)</f>
        <v>#N/A</v>
      </c>
      <c r="AD300" s="105">
        <f t="shared" si="92"/>
        <v>0</v>
      </c>
      <c r="AE300" s="105" t="e">
        <f>+VLOOKUP(G300,'Código Licitaciones'!$L$7:$L$50,1,0)</f>
        <v>#N/A</v>
      </c>
      <c r="AF300" s="100" t="e">
        <f t="shared" si="93"/>
        <v>#DIV/0!</v>
      </c>
      <c r="AG300" s="105" t="e">
        <f>+VLOOKUP(I300,'Código Licitaciones'!$M$7:$M$50,1,0)</f>
        <v>#N/A</v>
      </c>
      <c r="AH300" s="105" t="e">
        <f>+VLOOKUP(J300,'Código Licitaciones'!$N$7:$N$50,1,0)</f>
        <v>#N/A</v>
      </c>
      <c r="AI300" s="105">
        <f t="shared" si="94"/>
        <v>0</v>
      </c>
      <c r="AJ300" s="105">
        <f t="shared" si="95"/>
        <v>0</v>
      </c>
      <c r="AK300" s="106" t="e">
        <f>+VLOOKUP(M300,'Código Barras'!$C$3:$C$1694,1,0)</f>
        <v>#N/A</v>
      </c>
      <c r="AL300" s="100" t="e">
        <f t="shared" si="96"/>
        <v>#DIV/0!</v>
      </c>
      <c r="AM300" s="100" t="e">
        <f t="shared" si="97"/>
        <v>#DIV/0!</v>
      </c>
      <c r="AN300" s="100" t="e">
        <f t="shared" si="98"/>
        <v>#DIV/0!</v>
      </c>
      <c r="AO300" s="100" t="e">
        <f t="shared" si="99"/>
        <v>#DIV/0!</v>
      </c>
      <c r="AP300" s="100" t="e">
        <f t="shared" si="100"/>
        <v>#DIV/0!</v>
      </c>
      <c r="AQ300" s="100" t="e">
        <f t="shared" si="101"/>
        <v>#DIV/0!</v>
      </c>
      <c r="AR300" s="100" t="e">
        <f>VLOOKUP(C300&amp;E300&amp;G300&amp;I300&amp;J300,'Código Licitaciones'!$I$8:$I$4158,1,0)</f>
        <v>#N/A</v>
      </c>
    </row>
    <row r="301" spans="2:44" ht="18.75" x14ac:dyDescent="0.3">
      <c r="B301" s="94"/>
      <c r="C301" s="107"/>
      <c r="D301" s="107"/>
      <c r="E301" s="107"/>
      <c r="F301" s="108"/>
      <c r="G301" s="108"/>
      <c r="H301" s="109"/>
      <c r="I301" s="110"/>
      <c r="J301" s="110"/>
      <c r="K301" s="111"/>
      <c r="L301" s="110"/>
      <c r="M301" s="109"/>
      <c r="N301" s="109"/>
      <c r="O301" s="109"/>
      <c r="P301" s="109"/>
      <c r="Q301" s="109"/>
      <c r="R301" s="109"/>
      <c r="S301" s="109"/>
      <c r="T301" s="109"/>
      <c r="X301" s="92">
        <f t="shared" si="89"/>
        <v>15</v>
      </c>
      <c r="Z301" s="100" t="e">
        <f t="shared" si="90"/>
        <v>#DIV/0!</v>
      </c>
      <c r="AA301" s="105" t="e">
        <f>+VLOOKUP(C301,'Código Licitaciones'!$J$7:$J$31,1,0)</f>
        <v>#N/A</v>
      </c>
      <c r="AB301" s="105">
        <f t="shared" si="91"/>
        <v>0</v>
      </c>
      <c r="AC301" s="105" t="e">
        <f>+VLOOKUP(E301,'Código Licitaciones'!$K$7:$K$50,1,0)</f>
        <v>#N/A</v>
      </c>
      <c r="AD301" s="105">
        <f t="shared" si="92"/>
        <v>0</v>
      </c>
      <c r="AE301" s="105" t="e">
        <f>+VLOOKUP(G301,'Código Licitaciones'!$L$7:$L$50,1,0)</f>
        <v>#N/A</v>
      </c>
      <c r="AF301" s="100" t="e">
        <f t="shared" si="93"/>
        <v>#DIV/0!</v>
      </c>
      <c r="AG301" s="105" t="e">
        <f>+VLOOKUP(I301,'Código Licitaciones'!$M$7:$M$50,1,0)</f>
        <v>#N/A</v>
      </c>
      <c r="AH301" s="105" t="e">
        <f>+VLOOKUP(J301,'Código Licitaciones'!$N$7:$N$50,1,0)</f>
        <v>#N/A</v>
      </c>
      <c r="AI301" s="105">
        <f t="shared" si="94"/>
        <v>0</v>
      </c>
      <c r="AJ301" s="105">
        <f t="shared" si="95"/>
        <v>0</v>
      </c>
      <c r="AK301" s="106" t="e">
        <f>+VLOOKUP(M301,'Código Barras'!$C$3:$C$1694,1,0)</f>
        <v>#N/A</v>
      </c>
      <c r="AL301" s="100" t="e">
        <f t="shared" si="96"/>
        <v>#DIV/0!</v>
      </c>
      <c r="AM301" s="100" t="e">
        <f t="shared" si="97"/>
        <v>#DIV/0!</v>
      </c>
      <c r="AN301" s="100" t="e">
        <f t="shared" si="98"/>
        <v>#DIV/0!</v>
      </c>
      <c r="AO301" s="100" t="e">
        <f t="shared" si="99"/>
        <v>#DIV/0!</v>
      </c>
      <c r="AP301" s="100" t="e">
        <f t="shared" si="100"/>
        <v>#DIV/0!</v>
      </c>
      <c r="AQ301" s="100" t="e">
        <f t="shared" si="101"/>
        <v>#DIV/0!</v>
      </c>
      <c r="AR301" s="100" t="e">
        <f>VLOOKUP(C301&amp;E301&amp;G301&amp;I301&amp;J301,'Código Licitaciones'!$I$8:$I$4158,1,0)</f>
        <v>#N/A</v>
      </c>
    </row>
    <row r="302" spans="2:44" ht="18.75" x14ac:dyDescent="0.3">
      <c r="B302" s="94"/>
      <c r="C302" s="107"/>
      <c r="D302" s="107"/>
      <c r="E302" s="107"/>
      <c r="F302" s="108"/>
      <c r="G302" s="108"/>
      <c r="H302" s="109"/>
      <c r="I302" s="110"/>
      <c r="J302" s="110"/>
      <c r="K302" s="111"/>
      <c r="L302" s="110"/>
      <c r="M302" s="109"/>
      <c r="N302" s="109"/>
      <c r="O302" s="109"/>
      <c r="P302" s="109"/>
      <c r="Q302" s="109"/>
      <c r="R302" s="109"/>
      <c r="S302" s="109"/>
      <c r="T302" s="109"/>
      <c r="X302" s="92">
        <f t="shared" si="89"/>
        <v>15</v>
      </c>
      <c r="Z302" s="100" t="e">
        <f t="shared" si="90"/>
        <v>#DIV/0!</v>
      </c>
      <c r="AA302" s="105" t="e">
        <f>+VLOOKUP(C302,'Código Licitaciones'!$J$7:$J$31,1,0)</f>
        <v>#N/A</v>
      </c>
      <c r="AB302" s="105">
        <f t="shared" si="91"/>
        <v>0</v>
      </c>
      <c r="AC302" s="105" t="e">
        <f>+VLOOKUP(E302,'Código Licitaciones'!$K$7:$K$50,1,0)</f>
        <v>#N/A</v>
      </c>
      <c r="AD302" s="105">
        <f t="shared" si="92"/>
        <v>0</v>
      </c>
      <c r="AE302" s="105" t="e">
        <f>+VLOOKUP(G302,'Código Licitaciones'!$L$7:$L$50,1,0)</f>
        <v>#N/A</v>
      </c>
      <c r="AF302" s="100" t="e">
        <f t="shared" si="93"/>
        <v>#DIV/0!</v>
      </c>
      <c r="AG302" s="105" t="e">
        <f>+VLOOKUP(I302,'Código Licitaciones'!$M$7:$M$50,1,0)</f>
        <v>#N/A</v>
      </c>
      <c r="AH302" s="105" t="e">
        <f>+VLOOKUP(J302,'Código Licitaciones'!$N$7:$N$50,1,0)</f>
        <v>#N/A</v>
      </c>
      <c r="AI302" s="105">
        <f t="shared" si="94"/>
        <v>0</v>
      </c>
      <c r="AJ302" s="105">
        <f t="shared" si="95"/>
        <v>0</v>
      </c>
      <c r="AK302" s="106" t="e">
        <f>+VLOOKUP(M302,'Código Barras'!$C$3:$C$1694,1,0)</f>
        <v>#N/A</v>
      </c>
      <c r="AL302" s="100" t="e">
        <f t="shared" si="96"/>
        <v>#DIV/0!</v>
      </c>
      <c r="AM302" s="100" t="e">
        <f t="shared" si="97"/>
        <v>#DIV/0!</v>
      </c>
      <c r="AN302" s="100" t="e">
        <f t="shared" si="98"/>
        <v>#DIV/0!</v>
      </c>
      <c r="AO302" s="100" t="e">
        <f t="shared" si="99"/>
        <v>#DIV/0!</v>
      </c>
      <c r="AP302" s="100" t="e">
        <f t="shared" si="100"/>
        <v>#DIV/0!</v>
      </c>
      <c r="AQ302" s="100" t="e">
        <f t="shared" si="101"/>
        <v>#DIV/0!</v>
      </c>
      <c r="AR302" s="100" t="e">
        <f>VLOOKUP(C302&amp;E302&amp;G302&amp;I302&amp;J302,'Código Licitaciones'!$I$8:$I$4158,1,0)</f>
        <v>#N/A</v>
      </c>
    </row>
    <row r="303" spans="2:44" ht="18.75" x14ac:dyDescent="0.3">
      <c r="B303" s="94"/>
      <c r="C303" s="107"/>
      <c r="D303" s="107"/>
      <c r="E303" s="107"/>
      <c r="F303" s="108"/>
      <c r="G303" s="108"/>
      <c r="H303" s="109"/>
      <c r="I303" s="110"/>
      <c r="J303" s="110"/>
      <c r="K303" s="111"/>
      <c r="L303" s="110"/>
      <c r="M303" s="109"/>
      <c r="N303" s="109"/>
      <c r="O303" s="109"/>
      <c r="P303" s="109"/>
      <c r="Q303" s="109"/>
      <c r="R303" s="109"/>
      <c r="S303" s="109"/>
      <c r="T303" s="109"/>
      <c r="X303" s="92">
        <f t="shared" si="89"/>
        <v>15</v>
      </c>
      <c r="Z303" s="100" t="e">
        <f t="shared" si="90"/>
        <v>#DIV/0!</v>
      </c>
      <c r="AA303" s="105" t="e">
        <f>+VLOOKUP(C303,'Código Licitaciones'!$J$7:$J$31,1,0)</f>
        <v>#N/A</v>
      </c>
      <c r="AB303" s="105">
        <f t="shared" si="91"/>
        <v>0</v>
      </c>
      <c r="AC303" s="105" t="e">
        <f>+VLOOKUP(E303,'Código Licitaciones'!$K$7:$K$50,1,0)</f>
        <v>#N/A</v>
      </c>
      <c r="AD303" s="105">
        <f t="shared" si="92"/>
        <v>0</v>
      </c>
      <c r="AE303" s="105" t="e">
        <f>+VLOOKUP(G303,'Código Licitaciones'!$L$7:$L$50,1,0)</f>
        <v>#N/A</v>
      </c>
      <c r="AF303" s="100" t="e">
        <f t="shared" si="93"/>
        <v>#DIV/0!</v>
      </c>
      <c r="AG303" s="105" t="e">
        <f>+VLOOKUP(I303,'Código Licitaciones'!$M$7:$M$50,1,0)</f>
        <v>#N/A</v>
      </c>
      <c r="AH303" s="105" t="e">
        <f>+VLOOKUP(J303,'Código Licitaciones'!$N$7:$N$50,1,0)</f>
        <v>#N/A</v>
      </c>
      <c r="AI303" s="105">
        <f t="shared" si="94"/>
        <v>0</v>
      </c>
      <c r="AJ303" s="105">
        <f t="shared" si="95"/>
        <v>0</v>
      </c>
      <c r="AK303" s="106" t="e">
        <f>+VLOOKUP(M303,'Código Barras'!$C$3:$C$1694,1,0)</f>
        <v>#N/A</v>
      </c>
      <c r="AL303" s="100" t="e">
        <f t="shared" si="96"/>
        <v>#DIV/0!</v>
      </c>
      <c r="AM303" s="100" t="e">
        <f t="shared" si="97"/>
        <v>#DIV/0!</v>
      </c>
      <c r="AN303" s="100" t="e">
        <f t="shared" si="98"/>
        <v>#DIV/0!</v>
      </c>
      <c r="AO303" s="100" t="e">
        <f t="shared" si="99"/>
        <v>#DIV/0!</v>
      </c>
      <c r="AP303" s="100" t="e">
        <f t="shared" si="100"/>
        <v>#DIV/0!</v>
      </c>
      <c r="AQ303" s="100" t="e">
        <f t="shared" si="101"/>
        <v>#DIV/0!</v>
      </c>
      <c r="AR303" s="100" t="e">
        <f>VLOOKUP(C303&amp;E303&amp;G303&amp;I303&amp;J303,'Código Licitaciones'!$I$8:$I$4158,1,0)</f>
        <v>#N/A</v>
      </c>
    </row>
    <row r="304" spans="2:44" ht="18.75" x14ac:dyDescent="0.3">
      <c r="B304" s="94"/>
      <c r="C304" s="107"/>
      <c r="D304" s="107"/>
      <c r="E304" s="107"/>
      <c r="F304" s="108"/>
      <c r="G304" s="108"/>
      <c r="H304" s="109"/>
      <c r="I304" s="110"/>
      <c r="J304" s="110"/>
      <c r="K304" s="111"/>
      <c r="L304" s="110"/>
      <c r="M304" s="109"/>
      <c r="N304" s="109"/>
      <c r="O304" s="109"/>
      <c r="P304" s="109"/>
      <c r="Q304" s="109"/>
      <c r="R304" s="109"/>
      <c r="S304" s="109"/>
      <c r="T304" s="109"/>
      <c r="X304" s="92">
        <f t="shared" si="89"/>
        <v>15</v>
      </c>
      <c r="Z304" s="100" t="e">
        <f t="shared" si="90"/>
        <v>#DIV/0!</v>
      </c>
      <c r="AA304" s="105" t="e">
        <f>+VLOOKUP(C304,'Código Licitaciones'!$J$7:$J$31,1,0)</f>
        <v>#N/A</v>
      </c>
      <c r="AB304" s="105">
        <f t="shared" si="91"/>
        <v>0</v>
      </c>
      <c r="AC304" s="105" t="e">
        <f>+VLOOKUP(E304,'Código Licitaciones'!$K$7:$K$50,1,0)</f>
        <v>#N/A</v>
      </c>
      <c r="AD304" s="105">
        <f t="shared" si="92"/>
        <v>0</v>
      </c>
      <c r="AE304" s="105" t="e">
        <f>+VLOOKUP(G304,'Código Licitaciones'!$L$7:$L$50,1,0)</f>
        <v>#N/A</v>
      </c>
      <c r="AF304" s="100" t="e">
        <f t="shared" si="93"/>
        <v>#DIV/0!</v>
      </c>
      <c r="AG304" s="105" t="e">
        <f>+VLOOKUP(I304,'Código Licitaciones'!$M$7:$M$50,1,0)</f>
        <v>#N/A</v>
      </c>
      <c r="AH304" s="105" t="e">
        <f>+VLOOKUP(J304,'Código Licitaciones'!$N$7:$N$50,1,0)</f>
        <v>#N/A</v>
      </c>
      <c r="AI304" s="105">
        <f t="shared" si="94"/>
        <v>0</v>
      </c>
      <c r="AJ304" s="105">
        <f t="shared" si="95"/>
        <v>0</v>
      </c>
      <c r="AK304" s="106" t="e">
        <f>+VLOOKUP(M304,'Código Barras'!$C$3:$C$1694,1,0)</f>
        <v>#N/A</v>
      </c>
      <c r="AL304" s="100" t="e">
        <f t="shared" si="96"/>
        <v>#DIV/0!</v>
      </c>
      <c r="AM304" s="100" t="e">
        <f t="shared" si="97"/>
        <v>#DIV/0!</v>
      </c>
      <c r="AN304" s="100" t="e">
        <f t="shared" si="98"/>
        <v>#DIV/0!</v>
      </c>
      <c r="AO304" s="100" t="e">
        <f t="shared" si="99"/>
        <v>#DIV/0!</v>
      </c>
      <c r="AP304" s="100" t="e">
        <f t="shared" si="100"/>
        <v>#DIV/0!</v>
      </c>
      <c r="AQ304" s="100" t="e">
        <f t="shared" si="101"/>
        <v>#DIV/0!</v>
      </c>
      <c r="AR304" s="100" t="e">
        <f>VLOOKUP(C304&amp;E304&amp;G304&amp;I304&amp;J304,'Código Licitaciones'!$I$8:$I$4158,1,0)</f>
        <v>#N/A</v>
      </c>
    </row>
    <row r="305" spans="2:44" ht="18.75" x14ac:dyDescent="0.3">
      <c r="B305" s="94"/>
      <c r="C305" s="107"/>
      <c r="D305" s="107"/>
      <c r="E305" s="107"/>
      <c r="F305" s="108"/>
      <c r="G305" s="108"/>
      <c r="H305" s="109"/>
      <c r="I305" s="110"/>
      <c r="J305" s="110"/>
      <c r="K305" s="111"/>
      <c r="L305" s="110"/>
      <c r="M305" s="109"/>
      <c r="N305" s="109"/>
      <c r="O305" s="109"/>
      <c r="P305" s="109"/>
      <c r="Q305" s="109"/>
      <c r="R305" s="109"/>
      <c r="S305" s="109"/>
      <c r="T305" s="109"/>
      <c r="X305" s="92">
        <f t="shared" si="89"/>
        <v>15</v>
      </c>
      <c r="Z305" s="100" t="e">
        <f t="shared" si="90"/>
        <v>#DIV/0!</v>
      </c>
      <c r="AA305" s="105" t="e">
        <f>+VLOOKUP(C305,'Código Licitaciones'!$J$7:$J$31,1,0)</f>
        <v>#N/A</v>
      </c>
      <c r="AB305" s="105">
        <f t="shared" si="91"/>
        <v>0</v>
      </c>
      <c r="AC305" s="105" t="e">
        <f>+VLOOKUP(E305,'Código Licitaciones'!$K$7:$K$50,1,0)</f>
        <v>#N/A</v>
      </c>
      <c r="AD305" s="105">
        <f t="shared" si="92"/>
        <v>0</v>
      </c>
      <c r="AE305" s="105" t="e">
        <f>+VLOOKUP(G305,'Código Licitaciones'!$L$7:$L$50,1,0)</f>
        <v>#N/A</v>
      </c>
      <c r="AF305" s="100" t="e">
        <f t="shared" si="93"/>
        <v>#DIV/0!</v>
      </c>
      <c r="AG305" s="105" t="e">
        <f>+VLOOKUP(I305,'Código Licitaciones'!$M$7:$M$50,1,0)</f>
        <v>#N/A</v>
      </c>
      <c r="AH305" s="105" t="e">
        <f>+VLOOKUP(J305,'Código Licitaciones'!$N$7:$N$50,1,0)</f>
        <v>#N/A</v>
      </c>
      <c r="AI305" s="105">
        <f t="shared" si="94"/>
        <v>0</v>
      </c>
      <c r="AJ305" s="105">
        <f t="shared" si="95"/>
        <v>0</v>
      </c>
      <c r="AK305" s="106" t="e">
        <f>+VLOOKUP(M305,'Código Barras'!$C$3:$C$1694,1,0)</f>
        <v>#N/A</v>
      </c>
      <c r="AL305" s="100" t="e">
        <f t="shared" si="96"/>
        <v>#DIV/0!</v>
      </c>
      <c r="AM305" s="100" t="e">
        <f t="shared" si="97"/>
        <v>#DIV/0!</v>
      </c>
      <c r="AN305" s="100" t="e">
        <f t="shared" si="98"/>
        <v>#DIV/0!</v>
      </c>
      <c r="AO305" s="100" t="e">
        <f t="shared" si="99"/>
        <v>#DIV/0!</v>
      </c>
      <c r="AP305" s="100" t="e">
        <f t="shared" si="100"/>
        <v>#DIV/0!</v>
      </c>
      <c r="AQ305" s="100" t="e">
        <f t="shared" si="101"/>
        <v>#DIV/0!</v>
      </c>
      <c r="AR305" s="100" t="e">
        <f>VLOOKUP(C305&amp;E305&amp;G305&amp;I305&amp;J305,'Código Licitaciones'!$I$8:$I$4158,1,0)</f>
        <v>#N/A</v>
      </c>
    </row>
    <row r="306" spans="2:44" ht="18.75" x14ac:dyDescent="0.3">
      <c r="B306" s="94"/>
      <c r="C306" s="107"/>
      <c r="D306" s="107"/>
      <c r="E306" s="107"/>
      <c r="F306" s="108"/>
      <c r="G306" s="108"/>
      <c r="H306" s="109"/>
      <c r="I306" s="110"/>
      <c r="J306" s="110"/>
      <c r="K306" s="111"/>
      <c r="L306" s="110"/>
      <c r="M306" s="109"/>
      <c r="N306" s="109"/>
      <c r="O306" s="109"/>
      <c r="P306" s="109"/>
      <c r="Q306" s="109"/>
      <c r="R306" s="109"/>
      <c r="S306" s="109"/>
      <c r="T306" s="109"/>
      <c r="X306" s="92">
        <f t="shared" si="89"/>
        <v>15</v>
      </c>
      <c r="Z306" s="100" t="e">
        <f t="shared" si="90"/>
        <v>#DIV/0!</v>
      </c>
      <c r="AA306" s="105" t="e">
        <f>+VLOOKUP(C306,'Código Licitaciones'!$J$7:$J$31,1,0)</f>
        <v>#N/A</v>
      </c>
      <c r="AB306" s="105">
        <f t="shared" si="91"/>
        <v>0</v>
      </c>
      <c r="AC306" s="105" t="e">
        <f>+VLOOKUP(E306,'Código Licitaciones'!$K$7:$K$50,1,0)</f>
        <v>#N/A</v>
      </c>
      <c r="AD306" s="105">
        <f t="shared" si="92"/>
        <v>0</v>
      </c>
      <c r="AE306" s="105" t="e">
        <f>+VLOOKUP(G306,'Código Licitaciones'!$L$7:$L$50,1,0)</f>
        <v>#N/A</v>
      </c>
      <c r="AF306" s="100" t="e">
        <f t="shared" si="93"/>
        <v>#DIV/0!</v>
      </c>
      <c r="AG306" s="105" t="e">
        <f>+VLOOKUP(I306,'Código Licitaciones'!$M$7:$M$50,1,0)</f>
        <v>#N/A</v>
      </c>
      <c r="AH306" s="105" t="e">
        <f>+VLOOKUP(J306,'Código Licitaciones'!$N$7:$N$50,1,0)</f>
        <v>#N/A</v>
      </c>
      <c r="AI306" s="105">
        <f t="shared" si="94"/>
        <v>0</v>
      </c>
      <c r="AJ306" s="105">
        <f t="shared" si="95"/>
        <v>0</v>
      </c>
      <c r="AK306" s="106" t="e">
        <f>+VLOOKUP(M306,'Código Barras'!$C$3:$C$1694,1,0)</f>
        <v>#N/A</v>
      </c>
      <c r="AL306" s="100" t="e">
        <f t="shared" si="96"/>
        <v>#DIV/0!</v>
      </c>
      <c r="AM306" s="100" t="e">
        <f t="shared" si="97"/>
        <v>#DIV/0!</v>
      </c>
      <c r="AN306" s="100" t="e">
        <f t="shared" si="98"/>
        <v>#DIV/0!</v>
      </c>
      <c r="AO306" s="100" t="e">
        <f t="shared" si="99"/>
        <v>#DIV/0!</v>
      </c>
      <c r="AP306" s="100" t="e">
        <f t="shared" si="100"/>
        <v>#DIV/0!</v>
      </c>
      <c r="AQ306" s="100" t="e">
        <f t="shared" si="101"/>
        <v>#DIV/0!</v>
      </c>
      <c r="AR306" s="100" t="e">
        <f>VLOOKUP(C306&amp;E306&amp;G306&amp;I306&amp;J306,'Código Licitaciones'!$I$8:$I$4158,1,0)</f>
        <v>#N/A</v>
      </c>
    </row>
    <row r="307" spans="2:44" ht="18.75" x14ac:dyDescent="0.3">
      <c r="B307" s="94"/>
      <c r="C307" s="107"/>
      <c r="D307" s="107"/>
      <c r="E307" s="107"/>
      <c r="F307" s="108"/>
      <c r="G307" s="108"/>
      <c r="H307" s="109"/>
      <c r="I307" s="110"/>
      <c r="J307" s="110"/>
      <c r="K307" s="111"/>
      <c r="L307" s="110"/>
      <c r="M307" s="109"/>
      <c r="N307" s="109"/>
      <c r="O307" s="109"/>
      <c r="P307" s="109"/>
      <c r="Q307" s="109"/>
      <c r="R307" s="109"/>
      <c r="S307" s="109"/>
      <c r="T307" s="109"/>
      <c r="X307" s="92">
        <f t="shared" si="89"/>
        <v>15</v>
      </c>
      <c r="Z307" s="100" t="e">
        <f t="shared" si="90"/>
        <v>#DIV/0!</v>
      </c>
      <c r="AA307" s="105" t="e">
        <f>+VLOOKUP(C307,'Código Licitaciones'!$J$7:$J$31,1,0)</f>
        <v>#N/A</v>
      </c>
      <c r="AB307" s="105">
        <f t="shared" si="91"/>
        <v>0</v>
      </c>
      <c r="AC307" s="105" t="e">
        <f>+VLOOKUP(E307,'Código Licitaciones'!$K$7:$K$50,1,0)</f>
        <v>#N/A</v>
      </c>
      <c r="AD307" s="105">
        <f t="shared" si="92"/>
        <v>0</v>
      </c>
      <c r="AE307" s="105" t="e">
        <f>+VLOOKUP(G307,'Código Licitaciones'!$L$7:$L$50,1,0)</f>
        <v>#N/A</v>
      </c>
      <c r="AF307" s="100" t="e">
        <f t="shared" si="93"/>
        <v>#DIV/0!</v>
      </c>
      <c r="AG307" s="105" t="e">
        <f>+VLOOKUP(I307,'Código Licitaciones'!$M$7:$M$50,1,0)</f>
        <v>#N/A</v>
      </c>
      <c r="AH307" s="105" t="e">
        <f>+VLOOKUP(J307,'Código Licitaciones'!$N$7:$N$50,1,0)</f>
        <v>#N/A</v>
      </c>
      <c r="AI307" s="105">
        <f t="shared" si="94"/>
        <v>0</v>
      </c>
      <c r="AJ307" s="105">
        <f t="shared" si="95"/>
        <v>0</v>
      </c>
      <c r="AK307" s="106" t="e">
        <f>+VLOOKUP(M307,'Código Barras'!$C$3:$C$1694,1,0)</f>
        <v>#N/A</v>
      </c>
      <c r="AL307" s="100" t="e">
        <f t="shared" si="96"/>
        <v>#DIV/0!</v>
      </c>
      <c r="AM307" s="100" t="e">
        <f t="shared" si="97"/>
        <v>#DIV/0!</v>
      </c>
      <c r="AN307" s="100" t="e">
        <f t="shared" si="98"/>
        <v>#DIV/0!</v>
      </c>
      <c r="AO307" s="100" t="e">
        <f t="shared" si="99"/>
        <v>#DIV/0!</v>
      </c>
      <c r="AP307" s="100" t="e">
        <f t="shared" si="100"/>
        <v>#DIV/0!</v>
      </c>
      <c r="AQ307" s="100" t="e">
        <f t="shared" si="101"/>
        <v>#DIV/0!</v>
      </c>
      <c r="AR307" s="100" t="e">
        <f>VLOOKUP(C307&amp;E307&amp;G307&amp;I307&amp;J307,'Código Licitaciones'!$I$8:$I$4158,1,0)</f>
        <v>#N/A</v>
      </c>
    </row>
    <row r="308" spans="2:44" ht="18.75" x14ac:dyDescent="0.3">
      <c r="B308" s="94"/>
      <c r="C308" s="107"/>
      <c r="D308" s="107"/>
      <c r="E308" s="107"/>
      <c r="F308" s="108"/>
      <c r="G308" s="108"/>
      <c r="H308" s="109"/>
      <c r="I308" s="110"/>
      <c r="J308" s="110"/>
      <c r="K308" s="111"/>
      <c r="L308" s="110"/>
      <c r="M308" s="109"/>
      <c r="N308" s="109"/>
      <c r="O308" s="109"/>
      <c r="P308" s="109"/>
      <c r="Q308" s="109"/>
      <c r="R308" s="109"/>
      <c r="S308" s="109"/>
      <c r="T308" s="109"/>
      <c r="X308" s="92">
        <f t="shared" si="89"/>
        <v>15</v>
      </c>
      <c r="Z308" s="100" t="e">
        <f t="shared" si="90"/>
        <v>#DIV/0!</v>
      </c>
      <c r="AA308" s="105" t="e">
        <f>+VLOOKUP(C308,'Código Licitaciones'!$J$7:$J$31,1,0)</f>
        <v>#N/A</v>
      </c>
      <c r="AB308" s="105">
        <f t="shared" si="91"/>
        <v>0</v>
      </c>
      <c r="AC308" s="105" t="e">
        <f>+VLOOKUP(E308,'Código Licitaciones'!$K$7:$K$50,1,0)</f>
        <v>#N/A</v>
      </c>
      <c r="AD308" s="105">
        <f t="shared" si="92"/>
        <v>0</v>
      </c>
      <c r="AE308" s="105" t="e">
        <f>+VLOOKUP(G308,'Código Licitaciones'!$L$7:$L$50,1,0)</f>
        <v>#N/A</v>
      </c>
      <c r="AF308" s="100" t="e">
        <f t="shared" si="93"/>
        <v>#DIV/0!</v>
      </c>
      <c r="AG308" s="105" t="e">
        <f>+VLOOKUP(I308,'Código Licitaciones'!$M$7:$M$50,1,0)</f>
        <v>#N/A</v>
      </c>
      <c r="AH308" s="105" t="e">
        <f>+VLOOKUP(J308,'Código Licitaciones'!$N$7:$N$50,1,0)</f>
        <v>#N/A</v>
      </c>
      <c r="AI308" s="105">
        <f t="shared" si="94"/>
        <v>0</v>
      </c>
      <c r="AJ308" s="105">
        <f t="shared" si="95"/>
        <v>0</v>
      </c>
      <c r="AK308" s="106" t="e">
        <f>+VLOOKUP(M308,'Código Barras'!$C$3:$C$1694,1,0)</f>
        <v>#N/A</v>
      </c>
      <c r="AL308" s="100" t="e">
        <f t="shared" si="96"/>
        <v>#DIV/0!</v>
      </c>
      <c r="AM308" s="100" t="e">
        <f t="shared" si="97"/>
        <v>#DIV/0!</v>
      </c>
      <c r="AN308" s="100" t="e">
        <f t="shared" si="98"/>
        <v>#DIV/0!</v>
      </c>
      <c r="AO308" s="100" t="e">
        <f t="shared" si="99"/>
        <v>#DIV/0!</v>
      </c>
      <c r="AP308" s="100" t="e">
        <f t="shared" si="100"/>
        <v>#DIV/0!</v>
      </c>
      <c r="AQ308" s="100" t="e">
        <f t="shared" si="101"/>
        <v>#DIV/0!</v>
      </c>
      <c r="AR308" s="100" t="e">
        <f>VLOOKUP(C308&amp;E308&amp;G308&amp;I308&amp;J308,'Código Licitaciones'!$I$8:$I$4158,1,0)</f>
        <v>#N/A</v>
      </c>
    </row>
    <row r="309" spans="2:44" ht="18.75" x14ac:dyDescent="0.3">
      <c r="B309" s="94"/>
      <c r="C309" s="107"/>
      <c r="D309" s="107"/>
      <c r="E309" s="107"/>
      <c r="F309" s="108"/>
      <c r="G309" s="108"/>
      <c r="H309" s="109"/>
      <c r="I309" s="110"/>
      <c r="J309" s="110"/>
      <c r="K309" s="111"/>
      <c r="L309" s="110"/>
      <c r="M309" s="109"/>
      <c r="N309" s="109"/>
      <c r="O309" s="109"/>
      <c r="P309" s="109"/>
      <c r="Q309" s="109"/>
      <c r="R309" s="109"/>
      <c r="S309" s="109"/>
      <c r="T309" s="109"/>
      <c r="X309" s="92">
        <f t="shared" si="89"/>
        <v>15</v>
      </c>
      <c r="Z309" s="100" t="e">
        <f t="shared" si="90"/>
        <v>#DIV/0!</v>
      </c>
      <c r="AA309" s="105" t="e">
        <f>+VLOOKUP(C309,'Código Licitaciones'!$J$7:$J$31,1,0)</f>
        <v>#N/A</v>
      </c>
      <c r="AB309" s="105">
        <f t="shared" si="91"/>
        <v>0</v>
      </c>
      <c r="AC309" s="105" t="e">
        <f>+VLOOKUP(E309,'Código Licitaciones'!$K$7:$K$50,1,0)</f>
        <v>#N/A</v>
      </c>
      <c r="AD309" s="105">
        <f t="shared" si="92"/>
        <v>0</v>
      </c>
      <c r="AE309" s="105" t="e">
        <f>+VLOOKUP(G309,'Código Licitaciones'!$L$7:$L$50,1,0)</f>
        <v>#N/A</v>
      </c>
      <c r="AF309" s="100" t="e">
        <f t="shared" si="93"/>
        <v>#DIV/0!</v>
      </c>
      <c r="AG309" s="105" t="e">
        <f>+VLOOKUP(I309,'Código Licitaciones'!$M$7:$M$50,1,0)</f>
        <v>#N/A</v>
      </c>
      <c r="AH309" s="105" t="e">
        <f>+VLOOKUP(J309,'Código Licitaciones'!$N$7:$N$50,1,0)</f>
        <v>#N/A</v>
      </c>
      <c r="AI309" s="105">
        <f t="shared" si="94"/>
        <v>0</v>
      </c>
      <c r="AJ309" s="105">
        <f t="shared" si="95"/>
        <v>0</v>
      </c>
      <c r="AK309" s="106" t="e">
        <f>+VLOOKUP(M309,'Código Barras'!$C$3:$C$1694,1,0)</f>
        <v>#N/A</v>
      </c>
      <c r="AL309" s="100" t="e">
        <f t="shared" si="96"/>
        <v>#DIV/0!</v>
      </c>
      <c r="AM309" s="100" t="e">
        <f t="shared" si="97"/>
        <v>#DIV/0!</v>
      </c>
      <c r="AN309" s="100" t="e">
        <f t="shared" si="98"/>
        <v>#DIV/0!</v>
      </c>
      <c r="AO309" s="100" t="e">
        <f t="shared" si="99"/>
        <v>#DIV/0!</v>
      </c>
      <c r="AP309" s="100" t="e">
        <f t="shared" si="100"/>
        <v>#DIV/0!</v>
      </c>
      <c r="AQ309" s="100" t="e">
        <f t="shared" si="101"/>
        <v>#DIV/0!</v>
      </c>
      <c r="AR309" s="100" t="e">
        <f>VLOOKUP(C309&amp;E309&amp;G309&amp;I309&amp;J309,'Código Licitaciones'!$I$8:$I$4158,1,0)</f>
        <v>#N/A</v>
      </c>
    </row>
    <row r="310" spans="2:44" ht="18.75" x14ac:dyDescent="0.3">
      <c r="B310" s="94"/>
      <c r="C310" s="107"/>
      <c r="D310" s="107"/>
      <c r="E310" s="107"/>
      <c r="F310" s="108"/>
      <c r="G310" s="108"/>
      <c r="H310" s="109"/>
      <c r="I310" s="110"/>
      <c r="J310" s="110"/>
      <c r="K310" s="111"/>
      <c r="L310" s="110"/>
      <c r="M310" s="109"/>
      <c r="N310" s="109"/>
      <c r="O310" s="109"/>
      <c r="P310" s="109"/>
      <c r="Q310" s="109"/>
      <c r="R310" s="109"/>
      <c r="S310" s="109"/>
      <c r="T310" s="109"/>
      <c r="X310" s="92">
        <f t="shared" si="89"/>
        <v>15</v>
      </c>
      <c r="Z310" s="100" t="e">
        <f t="shared" si="90"/>
        <v>#DIV/0!</v>
      </c>
      <c r="AA310" s="105" t="e">
        <f>+VLOOKUP(C310,'Código Licitaciones'!$J$7:$J$31,1,0)</f>
        <v>#N/A</v>
      </c>
      <c r="AB310" s="105">
        <f t="shared" si="91"/>
        <v>0</v>
      </c>
      <c r="AC310" s="105" t="e">
        <f>+VLOOKUP(E310,'Código Licitaciones'!$K$7:$K$50,1,0)</f>
        <v>#N/A</v>
      </c>
      <c r="AD310" s="105">
        <f t="shared" si="92"/>
        <v>0</v>
      </c>
      <c r="AE310" s="105" t="e">
        <f>+VLOOKUP(G310,'Código Licitaciones'!$L$7:$L$50,1,0)</f>
        <v>#N/A</v>
      </c>
      <c r="AF310" s="100" t="e">
        <f t="shared" si="93"/>
        <v>#DIV/0!</v>
      </c>
      <c r="AG310" s="105" t="e">
        <f>+VLOOKUP(I310,'Código Licitaciones'!$M$7:$M$50,1,0)</f>
        <v>#N/A</v>
      </c>
      <c r="AH310" s="105" t="e">
        <f>+VLOOKUP(J310,'Código Licitaciones'!$N$7:$N$50,1,0)</f>
        <v>#N/A</v>
      </c>
      <c r="AI310" s="105">
        <f t="shared" si="94"/>
        <v>0</v>
      </c>
      <c r="AJ310" s="105">
        <f t="shared" si="95"/>
        <v>0</v>
      </c>
      <c r="AK310" s="106" t="e">
        <f>+VLOOKUP(M310,'Código Barras'!$C$3:$C$1694,1,0)</f>
        <v>#N/A</v>
      </c>
      <c r="AL310" s="100" t="e">
        <f t="shared" si="96"/>
        <v>#DIV/0!</v>
      </c>
      <c r="AM310" s="100" t="e">
        <f t="shared" si="97"/>
        <v>#DIV/0!</v>
      </c>
      <c r="AN310" s="100" t="e">
        <f t="shared" si="98"/>
        <v>#DIV/0!</v>
      </c>
      <c r="AO310" s="100" t="e">
        <f t="shared" si="99"/>
        <v>#DIV/0!</v>
      </c>
      <c r="AP310" s="100" t="e">
        <f t="shared" si="100"/>
        <v>#DIV/0!</v>
      </c>
      <c r="AQ310" s="100" t="e">
        <f t="shared" si="101"/>
        <v>#DIV/0!</v>
      </c>
      <c r="AR310" s="100" t="e">
        <f>VLOOKUP(C310&amp;E310&amp;G310&amp;I310&amp;J310,'Código Licitaciones'!$I$8:$I$4158,1,0)</f>
        <v>#N/A</v>
      </c>
    </row>
    <row r="311" spans="2:44" ht="18.75" x14ac:dyDescent="0.3">
      <c r="B311" s="94"/>
      <c r="C311" s="107"/>
      <c r="D311" s="107"/>
      <c r="E311" s="107"/>
      <c r="F311" s="108"/>
      <c r="G311" s="108"/>
      <c r="H311" s="109"/>
      <c r="I311" s="110"/>
      <c r="J311" s="110"/>
      <c r="K311" s="111"/>
      <c r="L311" s="110"/>
      <c r="M311" s="109"/>
      <c r="N311" s="109"/>
      <c r="O311" s="109"/>
      <c r="P311" s="109"/>
      <c r="Q311" s="109"/>
      <c r="R311" s="109"/>
      <c r="S311" s="109"/>
      <c r="T311" s="109"/>
      <c r="X311" s="92">
        <f t="shared" si="89"/>
        <v>15</v>
      </c>
      <c r="Z311" s="100" t="e">
        <f t="shared" si="90"/>
        <v>#DIV/0!</v>
      </c>
      <c r="AA311" s="105" t="e">
        <f>+VLOOKUP(C311,'Código Licitaciones'!$J$7:$J$31,1,0)</f>
        <v>#N/A</v>
      </c>
      <c r="AB311" s="105">
        <f t="shared" si="91"/>
        <v>0</v>
      </c>
      <c r="AC311" s="105" t="e">
        <f>+VLOOKUP(E311,'Código Licitaciones'!$K$7:$K$50,1,0)</f>
        <v>#N/A</v>
      </c>
      <c r="AD311" s="105">
        <f t="shared" si="92"/>
        <v>0</v>
      </c>
      <c r="AE311" s="105" t="e">
        <f>+VLOOKUP(G311,'Código Licitaciones'!$L$7:$L$50,1,0)</f>
        <v>#N/A</v>
      </c>
      <c r="AF311" s="100" t="e">
        <f t="shared" si="93"/>
        <v>#DIV/0!</v>
      </c>
      <c r="AG311" s="105" t="e">
        <f>+VLOOKUP(I311,'Código Licitaciones'!$M$7:$M$50,1,0)</f>
        <v>#N/A</v>
      </c>
      <c r="AH311" s="105" t="e">
        <f>+VLOOKUP(J311,'Código Licitaciones'!$N$7:$N$50,1,0)</f>
        <v>#N/A</v>
      </c>
      <c r="AI311" s="105">
        <f t="shared" si="94"/>
        <v>0</v>
      </c>
      <c r="AJ311" s="105">
        <f t="shared" si="95"/>
        <v>0</v>
      </c>
      <c r="AK311" s="106" t="e">
        <f>+VLOOKUP(M311,'Código Barras'!$C$3:$C$1694,1,0)</f>
        <v>#N/A</v>
      </c>
      <c r="AL311" s="100" t="e">
        <f t="shared" si="96"/>
        <v>#DIV/0!</v>
      </c>
      <c r="AM311" s="100" t="e">
        <f t="shared" si="97"/>
        <v>#DIV/0!</v>
      </c>
      <c r="AN311" s="100" t="e">
        <f t="shared" si="98"/>
        <v>#DIV/0!</v>
      </c>
      <c r="AO311" s="100" t="e">
        <f t="shared" si="99"/>
        <v>#DIV/0!</v>
      </c>
      <c r="AP311" s="100" t="e">
        <f t="shared" si="100"/>
        <v>#DIV/0!</v>
      </c>
      <c r="AQ311" s="100" t="e">
        <f t="shared" si="101"/>
        <v>#DIV/0!</v>
      </c>
      <c r="AR311" s="100" t="e">
        <f>VLOOKUP(C311&amp;E311&amp;G311&amp;I311&amp;J311,'Código Licitaciones'!$I$8:$I$4158,1,0)</f>
        <v>#N/A</v>
      </c>
    </row>
    <row r="312" spans="2:44" ht="18.75" x14ac:dyDescent="0.3">
      <c r="B312" s="94"/>
      <c r="C312" s="107"/>
      <c r="D312" s="107"/>
      <c r="E312" s="107"/>
      <c r="F312" s="108"/>
      <c r="G312" s="108"/>
      <c r="H312" s="109"/>
      <c r="I312" s="110"/>
      <c r="J312" s="110"/>
      <c r="K312" s="111"/>
      <c r="L312" s="110"/>
      <c r="M312" s="109"/>
      <c r="N312" s="109"/>
      <c r="O312" s="109"/>
      <c r="P312" s="109"/>
      <c r="Q312" s="109"/>
      <c r="R312" s="109"/>
      <c r="S312" s="109"/>
      <c r="T312" s="109"/>
      <c r="X312" s="92">
        <f t="shared" si="89"/>
        <v>15</v>
      </c>
      <c r="Z312" s="100" t="e">
        <f t="shared" si="90"/>
        <v>#DIV/0!</v>
      </c>
      <c r="AA312" s="105" t="e">
        <f>+VLOOKUP(C312,'Código Licitaciones'!$J$7:$J$31,1,0)</f>
        <v>#N/A</v>
      </c>
      <c r="AB312" s="105">
        <f t="shared" si="91"/>
        <v>0</v>
      </c>
      <c r="AC312" s="105" t="e">
        <f>+VLOOKUP(E312,'Código Licitaciones'!$K$7:$K$50,1,0)</f>
        <v>#N/A</v>
      </c>
      <c r="AD312" s="105">
        <f t="shared" si="92"/>
        <v>0</v>
      </c>
      <c r="AE312" s="105" t="e">
        <f>+VLOOKUP(G312,'Código Licitaciones'!$L$7:$L$50,1,0)</f>
        <v>#N/A</v>
      </c>
      <c r="AF312" s="100" t="e">
        <f t="shared" si="93"/>
        <v>#DIV/0!</v>
      </c>
      <c r="AG312" s="105" t="e">
        <f>+VLOOKUP(I312,'Código Licitaciones'!$M$7:$M$50,1,0)</f>
        <v>#N/A</v>
      </c>
      <c r="AH312" s="105" t="e">
        <f>+VLOOKUP(J312,'Código Licitaciones'!$N$7:$N$50,1,0)</f>
        <v>#N/A</v>
      </c>
      <c r="AI312" s="105">
        <f t="shared" si="94"/>
        <v>0</v>
      </c>
      <c r="AJ312" s="105">
        <f t="shared" si="95"/>
        <v>0</v>
      </c>
      <c r="AK312" s="106" t="e">
        <f>+VLOOKUP(M312,'Código Barras'!$C$3:$C$1694,1,0)</f>
        <v>#N/A</v>
      </c>
      <c r="AL312" s="100" t="e">
        <f t="shared" si="96"/>
        <v>#DIV/0!</v>
      </c>
      <c r="AM312" s="100" t="e">
        <f t="shared" si="97"/>
        <v>#DIV/0!</v>
      </c>
      <c r="AN312" s="100" t="e">
        <f t="shared" si="98"/>
        <v>#DIV/0!</v>
      </c>
      <c r="AO312" s="100" t="e">
        <f t="shared" si="99"/>
        <v>#DIV/0!</v>
      </c>
      <c r="AP312" s="100" t="e">
        <f t="shared" si="100"/>
        <v>#DIV/0!</v>
      </c>
      <c r="AQ312" s="100" t="e">
        <f t="shared" si="101"/>
        <v>#DIV/0!</v>
      </c>
      <c r="AR312" s="100" t="e">
        <f>VLOOKUP(C312&amp;E312&amp;G312&amp;I312&amp;J312,'Código Licitaciones'!$I$8:$I$4158,1,0)</f>
        <v>#N/A</v>
      </c>
    </row>
    <row r="313" spans="2:44" ht="18.75" x14ac:dyDescent="0.3">
      <c r="B313" s="94"/>
      <c r="C313" s="107"/>
      <c r="D313" s="107"/>
      <c r="E313" s="107"/>
      <c r="F313" s="108"/>
      <c r="G313" s="108"/>
      <c r="H313" s="109"/>
      <c r="I313" s="110"/>
      <c r="J313" s="110"/>
      <c r="K313" s="111"/>
      <c r="L313" s="110"/>
      <c r="M313" s="109"/>
      <c r="N313" s="109"/>
      <c r="O313" s="109"/>
      <c r="P313" s="109"/>
      <c r="Q313" s="109"/>
      <c r="R313" s="109"/>
      <c r="S313" s="109"/>
      <c r="T313" s="109"/>
      <c r="X313" s="92">
        <f t="shared" si="89"/>
        <v>15</v>
      </c>
      <c r="Z313" s="100" t="e">
        <f t="shared" si="90"/>
        <v>#DIV/0!</v>
      </c>
      <c r="AA313" s="105" t="e">
        <f>+VLOOKUP(C313,'Código Licitaciones'!$J$7:$J$31,1,0)</f>
        <v>#N/A</v>
      </c>
      <c r="AB313" s="105">
        <f t="shared" si="91"/>
        <v>0</v>
      </c>
      <c r="AC313" s="105" t="e">
        <f>+VLOOKUP(E313,'Código Licitaciones'!$K$7:$K$50,1,0)</f>
        <v>#N/A</v>
      </c>
      <c r="AD313" s="105">
        <f t="shared" si="92"/>
        <v>0</v>
      </c>
      <c r="AE313" s="105" t="e">
        <f>+VLOOKUP(G313,'Código Licitaciones'!$L$7:$L$50,1,0)</f>
        <v>#N/A</v>
      </c>
      <c r="AF313" s="100" t="e">
        <f t="shared" si="93"/>
        <v>#DIV/0!</v>
      </c>
      <c r="AG313" s="105" t="e">
        <f>+VLOOKUP(I313,'Código Licitaciones'!$M$7:$M$50,1,0)</f>
        <v>#N/A</v>
      </c>
      <c r="AH313" s="105" t="e">
        <f>+VLOOKUP(J313,'Código Licitaciones'!$N$7:$N$50,1,0)</f>
        <v>#N/A</v>
      </c>
      <c r="AI313" s="105">
        <f t="shared" si="94"/>
        <v>0</v>
      </c>
      <c r="AJ313" s="105">
        <f t="shared" si="95"/>
        <v>0</v>
      </c>
      <c r="AK313" s="106" t="e">
        <f>+VLOOKUP(M313,'Código Barras'!$C$3:$C$1694,1,0)</f>
        <v>#N/A</v>
      </c>
      <c r="AL313" s="100" t="e">
        <f t="shared" si="96"/>
        <v>#DIV/0!</v>
      </c>
      <c r="AM313" s="100" t="e">
        <f t="shared" si="97"/>
        <v>#DIV/0!</v>
      </c>
      <c r="AN313" s="100" t="e">
        <f t="shared" si="98"/>
        <v>#DIV/0!</v>
      </c>
      <c r="AO313" s="100" t="e">
        <f t="shared" si="99"/>
        <v>#DIV/0!</v>
      </c>
      <c r="AP313" s="100" t="e">
        <f t="shared" si="100"/>
        <v>#DIV/0!</v>
      </c>
      <c r="AQ313" s="100" t="e">
        <f t="shared" si="101"/>
        <v>#DIV/0!</v>
      </c>
      <c r="AR313" s="100" t="e">
        <f>VLOOKUP(C313&amp;E313&amp;G313&amp;I313&amp;J313,'Código Licitaciones'!$I$8:$I$4158,1,0)</f>
        <v>#N/A</v>
      </c>
    </row>
    <row r="314" spans="2:44" ht="18.75" x14ac:dyDescent="0.3">
      <c r="B314" s="94"/>
      <c r="C314" s="107"/>
      <c r="D314" s="107"/>
      <c r="E314" s="107"/>
      <c r="F314" s="108"/>
      <c r="G314" s="108"/>
      <c r="H314" s="109"/>
      <c r="I314" s="110"/>
      <c r="J314" s="110"/>
      <c r="K314" s="111"/>
      <c r="L314" s="110"/>
      <c r="M314" s="109"/>
      <c r="N314" s="109"/>
      <c r="O314" s="109"/>
      <c r="P314" s="109"/>
      <c r="Q314" s="109"/>
      <c r="R314" s="109"/>
      <c r="S314" s="109"/>
      <c r="T314" s="109"/>
      <c r="X314" s="92">
        <f t="shared" si="89"/>
        <v>15</v>
      </c>
      <c r="Z314" s="100" t="e">
        <f t="shared" si="90"/>
        <v>#DIV/0!</v>
      </c>
      <c r="AA314" s="105" t="e">
        <f>+VLOOKUP(C314,'Código Licitaciones'!$J$7:$J$31,1,0)</f>
        <v>#N/A</v>
      </c>
      <c r="AB314" s="105">
        <f t="shared" si="91"/>
        <v>0</v>
      </c>
      <c r="AC314" s="105" t="e">
        <f>+VLOOKUP(E314,'Código Licitaciones'!$K$7:$K$50,1,0)</f>
        <v>#N/A</v>
      </c>
      <c r="AD314" s="105">
        <f t="shared" si="92"/>
        <v>0</v>
      </c>
      <c r="AE314" s="105" t="e">
        <f>+VLOOKUP(G314,'Código Licitaciones'!$L$7:$L$50,1,0)</f>
        <v>#N/A</v>
      </c>
      <c r="AF314" s="100" t="e">
        <f t="shared" si="93"/>
        <v>#DIV/0!</v>
      </c>
      <c r="AG314" s="105" t="e">
        <f>+VLOOKUP(I314,'Código Licitaciones'!$M$7:$M$50,1,0)</f>
        <v>#N/A</v>
      </c>
      <c r="AH314" s="105" t="e">
        <f>+VLOOKUP(J314,'Código Licitaciones'!$N$7:$N$50,1,0)</f>
        <v>#N/A</v>
      </c>
      <c r="AI314" s="105">
        <f t="shared" si="94"/>
        <v>0</v>
      </c>
      <c r="AJ314" s="105">
        <f t="shared" si="95"/>
        <v>0</v>
      </c>
      <c r="AK314" s="106" t="e">
        <f>+VLOOKUP(M314,'Código Barras'!$C$3:$C$1694,1,0)</f>
        <v>#N/A</v>
      </c>
      <c r="AL314" s="100" t="e">
        <f t="shared" si="96"/>
        <v>#DIV/0!</v>
      </c>
      <c r="AM314" s="100" t="e">
        <f t="shared" si="97"/>
        <v>#DIV/0!</v>
      </c>
      <c r="AN314" s="100" t="e">
        <f t="shared" si="98"/>
        <v>#DIV/0!</v>
      </c>
      <c r="AO314" s="100" t="e">
        <f t="shared" si="99"/>
        <v>#DIV/0!</v>
      </c>
      <c r="AP314" s="100" t="e">
        <f t="shared" si="100"/>
        <v>#DIV/0!</v>
      </c>
      <c r="AQ314" s="100" t="e">
        <f t="shared" si="101"/>
        <v>#DIV/0!</v>
      </c>
      <c r="AR314" s="100" t="e">
        <f>VLOOKUP(C314&amp;E314&amp;G314&amp;I314&amp;J314,'Código Licitaciones'!$I$8:$I$4158,1,0)</f>
        <v>#N/A</v>
      </c>
    </row>
    <row r="315" spans="2:44" ht="18.75" x14ac:dyDescent="0.3">
      <c r="B315" s="94"/>
      <c r="C315" s="107"/>
      <c r="D315" s="107"/>
      <c r="E315" s="107"/>
      <c r="F315" s="108"/>
      <c r="G315" s="108"/>
      <c r="H315" s="109"/>
      <c r="I315" s="110"/>
      <c r="J315" s="110"/>
      <c r="K315" s="111"/>
      <c r="L315" s="110"/>
      <c r="M315" s="109"/>
      <c r="N315" s="109"/>
      <c r="O315" s="109"/>
      <c r="P315" s="109"/>
      <c r="Q315" s="109"/>
      <c r="R315" s="109"/>
      <c r="S315" s="109"/>
      <c r="T315" s="109"/>
      <c r="X315" s="92">
        <f t="shared" si="89"/>
        <v>15</v>
      </c>
      <c r="Z315" s="100" t="e">
        <f t="shared" si="90"/>
        <v>#DIV/0!</v>
      </c>
      <c r="AA315" s="105" t="e">
        <f>+VLOOKUP(C315,'Código Licitaciones'!$J$7:$J$31,1,0)</f>
        <v>#N/A</v>
      </c>
      <c r="AB315" s="105">
        <f t="shared" si="91"/>
        <v>0</v>
      </c>
      <c r="AC315" s="105" t="e">
        <f>+VLOOKUP(E315,'Código Licitaciones'!$K$7:$K$50,1,0)</f>
        <v>#N/A</v>
      </c>
      <c r="AD315" s="105">
        <f t="shared" si="92"/>
        <v>0</v>
      </c>
      <c r="AE315" s="105" t="e">
        <f>+VLOOKUP(G315,'Código Licitaciones'!$L$7:$L$50,1,0)</f>
        <v>#N/A</v>
      </c>
      <c r="AF315" s="100" t="e">
        <f t="shared" si="93"/>
        <v>#DIV/0!</v>
      </c>
      <c r="AG315" s="105" t="e">
        <f>+VLOOKUP(I315,'Código Licitaciones'!$M$7:$M$50,1,0)</f>
        <v>#N/A</v>
      </c>
      <c r="AH315" s="105" t="e">
        <f>+VLOOKUP(J315,'Código Licitaciones'!$N$7:$N$50,1,0)</f>
        <v>#N/A</v>
      </c>
      <c r="AI315" s="105">
        <f t="shared" si="94"/>
        <v>0</v>
      </c>
      <c r="AJ315" s="105">
        <f t="shared" si="95"/>
        <v>0</v>
      </c>
      <c r="AK315" s="106" t="e">
        <f>+VLOOKUP(M315,'Código Barras'!$C$3:$C$1694,1,0)</f>
        <v>#N/A</v>
      </c>
      <c r="AL315" s="100" t="e">
        <f t="shared" si="96"/>
        <v>#DIV/0!</v>
      </c>
      <c r="AM315" s="100" t="e">
        <f t="shared" si="97"/>
        <v>#DIV/0!</v>
      </c>
      <c r="AN315" s="100" t="e">
        <f t="shared" si="98"/>
        <v>#DIV/0!</v>
      </c>
      <c r="AO315" s="100" t="e">
        <f t="shared" si="99"/>
        <v>#DIV/0!</v>
      </c>
      <c r="AP315" s="100" t="e">
        <f t="shared" si="100"/>
        <v>#DIV/0!</v>
      </c>
      <c r="AQ315" s="100" t="e">
        <f t="shared" si="101"/>
        <v>#DIV/0!</v>
      </c>
      <c r="AR315" s="100" t="e">
        <f>VLOOKUP(C315&amp;E315&amp;G315&amp;I315&amp;J315,'Código Licitaciones'!$I$8:$I$4158,1,0)</f>
        <v>#N/A</v>
      </c>
    </row>
    <row r="316" spans="2:44" ht="18.75" x14ac:dyDescent="0.3">
      <c r="B316" s="94"/>
      <c r="C316" s="107"/>
      <c r="D316" s="107"/>
      <c r="E316" s="107"/>
      <c r="F316" s="108"/>
      <c r="G316" s="108"/>
      <c r="H316" s="109"/>
      <c r="I316" s="110"/>
      <c r="J316" s="110"/>
      <c r="K316" s="111"/>
      <c r="L316" s="110"/>
      <c r="M316" s="109"/>
      <c r="N316" s="109"/>
      <c r="O316" s="109"/>
      <c r="P316" s="109"/>
      <c r="Q316" s="109"/>
      <c r="R316" s="109"/>
      <c r="S316" s="109"/>
      <c r="T316" s="109"/>
      <c r="X316" s="92">
        <f t="shared" si="89"/>
        <v>15</v>
      </c>
      <c r="Z316" s="100" t="e">
        <f t="shared" si="90"/>
        <v>#DIV/0!</v>
      </c>
      <c r="AA316" s="105" t="e">
        <f>+VLOOKUP(C316,'Código Licitaciones'!$J$7:$J$31,1,0)</f>
        <v>#N/A</v>
      </c>
      <c r="AB316" s="105">
        <f t="shared" si="91"/>
        <v>0</v>
      </c>
      <c r="AC316" s="105" t="e">
        <f>+VLOOKUP(E316,'Código Licitaciones'!$K$7:$K$50,1,0)</f>
        <v>#N/A</v>
      </c>
      <c r="AD316" s="105">
        <f t="shared" si="92"/>
        <v>0</v>
      </c>
      <c r="AE316" s="105" t="e">
        <f>+VLOOKUP(G316,'Código Licitaciones'!$L$7:$L$50,1,0)</f>
        <v>#N/A</v>
      </c>
      <c r="AF316" s="100" t="e">
        <f t="shared" si="93"/>
        <v>#DIV/0!</v>
      </c>
      <c r="AG316" s="105" t="e">
        <f>+VLOOKUP(I316,'Código Licitaciones'!$M$7:$M$50,1,0)</f>
        <v>#N/A</v>
      </c>
      <c r="AH316" s="105" t="e">
        <f>+VLOOKUP(J316,'Código Licitaciones'!$N$7:$N$50,1,0)</f>
        <v>#N/A</v>
      </c>
      <c r="AI316" s="105">
        <f t="shared" si="94"/>
        <v>0</v>
      </c>
      <c r="AJ316" s="105">
        <f t="shared" si="95"/>
        <v>0</v>
      </c>
      <c r="AK316" s="106" t="e">
        <f>+VLOOKUP(M316,'Código Barras'!$C$3:$C$1694,1,0)</f>
        <v>#N/A</v>
      </c>
      <c r="AL316" s="100" t="e">
        <f t="shared" si="96"/>
        <v>#DIV/0!</v>
      </c>
      <c r="AM316" s="100" t="e">
        <f t="shared" si="97"/>
        <v>#DIV/0!</v>
      </c>
      <c r="AN316" s="100" t="e">
        <f t="shared" si="98"/>
        <v>#DIV/0!</v>
      </c>
      <c r="AO316" s="100" t="e">
        <f t="shared" si="99"/>
        <v>#DIV/0!</v>
      </c>
      <c r="AP316" s="100" t="e">
        <f t="shared" si="100"/>
        <v>#DIV/0!</v>
      </c>
      <c r="AQ316" s="100" t="e">
        <f t="shared" si="101"/>
        <v>#DIV/0!</v>
      </c>
      <c r="AR316" s="100" t="e">
        <f>VLOOKUP(C316&amp;E316&amp;G316&amp;I316&amp;J316,'Código Licitaciones'!$I$8:$I$4158,1,0)</f>
        <v>#N/A</v>
      </c>
    </row>
    <row r="317" spans="2:44" ht="18.75" x14ac:dyDescent="0.3">
      <c r="B317" s="94"/>
      <c r="C317" s="107"/>
      <c r="D317" s="107"/>
      <c r="E317" s="107"/>
      <c r="F317" s="108"/>
      <c r="G317" s="108"/>
      <c r="H317" s="109"/>
      <c r="I317" s="110"/>
      <c r="J317" s="110"/>
      <c r="K317" s="111"/>
      <c r="L317" s="110"/>
      <c r="M317" s="109"/>
      <c r="N317" s="109"/>
      <c r="O317" s="109"/>
      <c r="P317" s="109"/>
      <c r="Q317" s="109"/>
      <c r="R317" s="109"/>
      <c r="S317" s="109"/>
      <c r="T317" s="109"/>
      <c r="X317" s="92">
        <f t="shared" si="89"/>
        <v>15</v>
      </c>
      <c r="Z317" s="100" t="e">
        <f t="shared" si="90"/>
        <v>#DIV/0!</v>
      </c>
      <c r="AA317" s="105" t="e">
        <f>+VLOOKUP(C317,'Código Licitaciones'!$J$7:$J$31,1,0)</f>
        <v>#N/A</v>
      </c>
      <c r="AB317" s="105">
        <f t="shared" si="91"/>
        <v>0</v>
      </c>
      <c r="AC317" s="105" t="e">
        <f>+VLOOKUP(E317,'Código Licitaciones'!$K$7:$K$50,1,0)</f>
        <v>#N/A</v>
      </c>
      <c r="AD317" s="105">
        <f t="shared" si="92"/>
        <v>0</v>
      </c>
      <c r="AE317" s="105" t="e">
        <f>+VLOOKUP(G317,'Código Licitaciones'!$L$7:$L$50,1,0)</f>
        <v>#N/A</v>
      </c>
      <c r="AF317" s="100" t="e">
        <f t="shared" si="93"/>
        <v>#DIV/0!</v>
      </c>
      <c r="AG317" s="105" t="e">
        <f>+VLOOKUP(I317,'Código Licitaciones'!$M$7:$M$50,1,0)</f>
        <v>#N/A</v>
      </c>
      <c r="AH317" s="105" t="e">
        <f>+VLOOKUP(J317,'Código Licitaciones'!$N$7:$N$50,1,0)</f>
        <v>#N/A</v>
      </c>
      <c r="AI317" s="105">
        <f t="shared" si="94"/>
        <v>0</v>
      </c>
      <c r="AJ317" s="105">
        <f t="shared" si="95"/>
        <v>0</v>
      </c>
      <c r="AK317" s="106" t="e">
        <f>+VLOOKUP(M317,'Código Barras'!$C$3:$C$1694,1,0)</f>
        <v>#N/A</v>
      </c>
      <c r="AL317" s="100" t="e">
        <f t="shared" si="96"/>
        <v>#DIV/0!</v>
      </c>
      <c r="AM317" s="100" t="e">
        <f t="shared" si="97"/>
        <v>#DIV/0!</v>
      </c>
      <c r="AN317" s="100" t="e">
        <f t="shared" si="98"/>
        <v>#DIV/0!</v>
      </c>
      <c r="AO317" s="100" t="e">
        <f t="shared" si="99"/>
        <v>#DIV/0!</v>
      </c>
      <c r="AP317" s="100" t="e">
        <f t="shared" si="100"/>
        <v>#DIV/0!</v>
      </c>
      <c r="AQ317" s="100" t="e">
        <f t="shared" si="101"/>
        <v>#DIV/0!</v>
      </c>
      <c r="AR317" s="100" t="e">
        <f>VLOOKUP(C317&amp;E317&amp;G317&amp;I317&amp;J317,'Código Licitaciones'!$I$8:$I$4158,1,0)</f>
        <v>#N/A</v>
      </c>
    </row>
    <row r="318" spans="2:44" ht="18.75" x14ac:dyDescent="0.3">
      <c r="B318" s="94"/>
      <c r="C318" s="107"/>
      <c r="D318" s="107"/>
      <c r="E318" s="107"/>
      <c r="F318" s="108"/>
      <c r="G318" s="108"/>
      <c r="H318" s="109"/>
      <c r="I318" s="110"/>
      <c r="J318" s="110"/>
      <c r="K318" s="111"/>
      <c r="L318" s="110"/>
      <c r="M318" s="109"/>
      <c r="N318" s="109"/>
      <c r="O318" s="109"/>
      <c r="P318" s="109"/>
      <c r="Q318" s="109"/>
      <c r="R318" s="109"/>
      <c r="S318" s="109"/>
      <c r="T318" s="109"/>
      <c r="X318" s="92">
        <f t="shared" si="89"/>
        <v>15</v>
      </c>
      <c r="Z318" s="100" t="e">
        <f t="shared" si="90"/>
        <v>#DIV/0!</v>
      </c>
      <c r="AA318" s="105" t="e">
        <f>+VLOOKUP(C318,'Código Licitaciones'!$J$7:$J$31,1,0)</f>
        <v>#N/A</v>
      </c>
      <c r="AB318" s="105">
        <f t="shared" si="91"/>
        <v>0</v>
      </c>
      <c r="AC318" s="105" t="e">
        <f>+VLOOKUP(E318,'Código Licitaciones'!$K$7:$K$50,1,0)</f>
        <v>#N/A</v>
      </c>
      <c r="AD318" s="105">
        <f t="shared" si="92"/>
        <v>0</v>
      </c>
      <c r="AE318" s="105" t="e">
        <f>+VLOOKUP(G318,'Código Licitaciones'!$L$7:$L$50,1,0)</f>
        <v>#N/A</v>
      </c>
      <c r="AF318" s="100" t="e">
        <f t="shared" si="93"/>
        <v>#DIV/0!</v>
      </c>
      <c r="AG318" s="105" t="e">
        <f>+VLOOKUP(I318,'Código Licitaciones'!$M$7:$M$50,1,0)</f>
        <v>#N/A</v>
      </c>
      <c r="AH318" s="105" t="e">
        <f>+VLOOKUP(J318,'Código Licitaciones'!$N$7:$N$50,1,0)</f>
        <v>#N/A</v>
      </c>
      <c r="AI318" s="105">
        <f t="shared" si="94"/>
        <v>0</v>
      </c>
      <c r="AJ318" s="105">
        <f t="shared" si="95"/>
        <v>0</v>
      </c>
      <c r="AK318" s="106" t="e">
        <f>+VLOOKUP(M318,'Código Barras'!$C$3:$C$1694,1,0)</f>
        <v>#N/A</v>
      </c>
      <c r="AL318" s="100" t="e">
        <f t="shared" si="96"/>
        <v>#DIV/0!</v>
      </c>
      <c r="AM318" s="100" t="e">
        <f t="shared" si="97"/>
        <v>#DIV/0!</v>
      </c>
      <c r="AN318" s="100" t="e">
        <f t="shared" si="98"/>
        <v>#DIV/0!</v>
      </c>
      <c r="AO318" s="100" t="e">
        <f t="shared" si="99"/>
        <v>#DIV/0!</v>
      </c>
      <c r="AP318" s="100" t="e">
        <f t="shared" si="100"/>
        <v>#DIV/0!</v>
      </c>
      <c r="AQ318" s="100" t="e">
        <f t="shared" si="101"/>
        <v>#DIV/0!</v>
      </c>
      <c r="AR318" s="100" t="e">
        <f>VLOOKUP(C318&amp;E318&amp;G318&amp;I318&amp;J318,'Código Licitaciones'!$I$8:$I$4158,1,0)</f>
        <v>#N/A</v>
      </c>
    </row>
    <row r="319" spans="2:44" ht="18.75" x14ac:dyDescent="0.3">
      <c r="B319" s="94"/>
      <c r="C319" s="107"/>
      <c r="D319" s="107"/>
      <c r="E319" s="107"/>
      <c r="F319" s="108"/>
      <c r="G319" s="108"/>
      <c r="H319" s="109"/>
      <c r="I319" s="110"/>
      <c r="J319" s="110"/>
      <c r="K319" s="111"/>
      <c r="L319" s="110"/>
      <c r="M319" s="109"/>
      <c r="N319" s="109"/>
      <c r="O319" s="109"/>
      <c r="P319" s="109"/>
      <c r="Q319" s="109"/>
      <c r="R319" s="109"/>
      <c r="S319" s="109"/>
      <c r="T319" s="109"/>
      <c r="X319" s="92">
        <f t="shared" si="89"/>
        <v>15</v>
      </c>
      <c r="Z319" s="100" t="e">
        <f t="shared" si="90"/>
        <v>#DIV/0!</v>
      </c>
      <c r="AA319" s="105" t="e">
        <f>+VLOOKUP(C319,'Código Licitaciones'!$J$7:$J$31,1,0)</f>
        <v>#N/A</v>
      </c>
      <c r="AB319" s="105">
        <f t="shared" si="91"/>
        <v>0</v>
      </c>
      <c r="AC319" s="105" t="e">
        <f>+VLOOKUP(E319,'Código Licitaciones'!$K$7:$K$50,1,0)</f>
        <v>#N/A</v>
      </c>
      <c r="AD319" s="105">
        <f t="shared" si="92"/>
        <v>0</v>
      </c>
      <c r="AE319" s="105" t="e">
        <f>+VLOOKUP(G319,'Código Licitaciones'!$L$7:$L$50,1,0)</f>
        <v>#N/A</v>
      </c>
      <c r="AF319" s="100" t="e">
        <f t="shared" si="93"/>
        <v>#DIV/0!</v>
      </c>
      <c r="AG319" s="105" t="e">
        <f>+VLOOKUP(I319,'Código Licitaciones'!$M$7:$M$50,1,0)</f>
        <v>#N/A</v>
      </c>
      <c r="AH319" s="105" t="e">
        <f>+VLOOKUP(J319,'Código Licitaciones'!$N$7:$N$50,1,0)</f>
        <v>#N/A</v>
      </c>
      <c r="AI319" s="105">
        <f t="shared" si="94"/>
        <v>0</v>
      </c>
      <c r="AJ319" s="105">
        <f t="shared" si="95"/>
        <v>0</v>
      </c>
      <c r="AK319" s="106" t="e">
        <f>+VLOOKUP(M319,'Código Barras'!$C$3:$C$1694,1,0)</f>
        <v>#N/A</v>
      </c>
      <c r="AL319" s="100" t="e">
        <f t="shared" si="96"/>
        <v>#DIV/0!</v>
      </c>
      <c r="AM319" s="100" t="e">
        <f t="shared" si="97"/>
        <v>#DIV/0!</v>
      </c>
      <c r="AN319" s="100" t="e">
        <f t="shared" si="98"/>
        <v>#DIV/0!</v>
      </c>
      <c r="AO319" s="100" t="e">
        <f t="shared" si="99"/>
        <v>#DIV/0!</v>
      </c>
      <c r="AP319" s="100" t="e">
        <f t="shared" si="100"/>
        <v>#DIV/0!</v>
      </c>
      <c r="AQ319" s="100" t="e">
        <f t="shared" si="101"/>
        <v>#DIV/0!</v>
      </c>
      <c r="AR319" s="100" t="e">
        <f>VLOOKUP(C319&amp;E319&amp;G319&amp;I319&amp;J319,'Código Licitaciones'!$I$8:$I$4158,1,0)</f>
        <v>#N/A</v>
      </c>
    </row>
    <row r="320" spans="2:44" ht="18.75" x14ac:dyDescent="0.3">
      <c r="B320" s="94"/>
      <c r="C320" s="107"/>
      <c r="D320" s="107"/>
      <c r="E320" s="107"/>
      <c r="F320" s="108"/>
      <c r="G320" s="108"/>
      <c r="H320" s="109"/>
      <c r="I320" s="110"/>
      <c r="J320" s="110"/>
      <c r="K320" s="111"/>
      <c r="L320" s="110"/>
      <c r="M320" s="109"/>
      <c r="N320" s="109"/>
      <c r="O320" s="109"/>
      <c r="P320" s="109"/>
      <c r="Q320" s="109"/>
      <c r="R320" s="109"/>
      <c r="S320" s="109"/>
      <c r="T320" s="109"/>
      <c r="X320" s="92">
        <f t="shared" si="89"/>
        <v>15</v>
      </c>
      <c r="Z320" s="100" t="e">
        <f t="shared" si="90"/>
        <v>#DIV/0!</v>
      </c>
      <c r="AA320" s="105" t="e">
        <f>+VLOOKUP(C320,'Código Licitaciones'!$J$7:$J$31,1,0)</f>
        <v>#N/A</v>
      </c>
      <c r="AB320" s="105">
        <f t="shared" si="91"/>
        <v>0</v>
      </c>
      <c r="AC320" s="105" t="e">
        <f>+VLOOKUP(E320,'Código Licitaciones'!$K$7:$K$50,1,0)</f>
        <v>#N/A</v>
      </c>
      <c r="AD320" s="105">
        <f t="shared" si="92"/>
        <v>0</v>
      </c>
      <c r="AE320" s="105" t="e">
        <f>+VLOOKUP(G320,'Código Licitaciones'!$L$7:$L$50,1,0)</f>
        <v>#N/A</v>
      </c>
      <c r="AF320" s="100" t="e">
        <f t="shared" si="93"/>
        <v>#DIV/0!</v>
      </c>
      <c r="AG320" s="105" t="e">
        <f>+VLOOKUP(I320,'Código Licitaciones'!$M$7:$M$50,1,0)</f>
        <v>#N/A</v>
      </c>
      <c r="AH320" s="105" t="e">
        <f>+VLOOKUP(J320,'Código Licitaciones'!$N$7:$N$50,1,0)</f>
        <v>#N/A</v>
      </c>
      <c r="AI320" s="105">
        <f t="shared" si="94"/>
        <v>0</v>
      </c>
      <c r="AJ320" s="105">
        <f t="shared" si="95"/>
        <v>0</v>
      </c>
      <c r="AK320" s="106" t="e">
        <f>+VLOOKUP(M320,'Código Barras'!$C$3:$C$1694,1,0)</f>
        <v>#N/A</v>
      </c>
      <c r="AL320" s="100" t="e">
        <f t="shared" si="96"/>
        <v>#DIV/0!</v>
      </c>
      <c r="AM320" s="100" t="e">
        <f t="shared" si="97"/>
        <v>#DIV/0!</v>
      </c>
      <c r="AN320" s="100" t="e">
        <f t="shared" si="98"/>
        <v>#DIV/0!</v>
      </c>
      <c r="AO320" s="100" t="e">
        <f t="shared" si="99"/>
        <v>#DIV/0!</v>
      </c>
      <c r="AP320" s="100" t="e">
        <f t="shared" si="100"/>
        <v>#DIV/0!</v>
      </c>
      <c r="AQ320" s="100" t="e">
        <f t="shared" si="101"/>
        <v>#DIV/0!</v>
      </c>
      <c r="AR320" s="100" t="e">
        <f>VLOOKUP(C320&amp;E320&amp;G320&amp;I320&amp;J320,'Código Licitaciones'!$I$8:$I$4158,1,0)</f>
        <v>#N/A</v>
      </c>
    </row>
    <row r="321" spans="2:44" ht="18.75" x14ac:dyDescent="0.3">
      <c r="B321" s="94"/>
      <c r="C321" s="107"/>
      <c r="D321" s="107"/>
      <c r="E321" s="107"/>
      <c r="F321" s="108"/>
      <c r="G321" s="108"/>
      <c r="H321" s="109"/>
      <c r="I321" s="110"/>
      <c r="J321" s="110"/>
      <c r="K321" s="111"/>
      <c r="L321" s="110"/>
      <c r="M321" s="109"/>
      <c r="N321" s="109"/>
      <c r="O321" s="109"/>
      <c r="P321" s="109"/>
      <c r="Q321" s="109"/>
      <c r="R321" s="109"/>
      <c r="S321" s="109"/>
      <c r="T321" s="109"/>
      <c r="X321" s="92">
        <f t="shared" si="89"/>
        <v>15</v>
      </c>
      <c r="Z321" s="100" t="e">
        <f t="shared" si="90"/>
        <v>#DIV/0!</v>
      </c>
      <c r="AA321" s="105" t="e">
        <f>+VLOOKUP(C321,'Código Licitaciones'!$J$7:$J$31,1,0)</f>
        <v>#N/A</v>
      </c>
      <c r="AB321" s="105">
        <f t="shared" si="91"/>
        <v>0</v>
      </c>
      <c r="AC321" s="105" t="e">
        <f>+VLOOKUP(E321,'Código Licitaciones'!$K$7:$K$50,1,0)</f>
        <v>#N/A</v>
      </c>
      <c r="AD321" s="105">
        <f t="shared" si="92"/>
        <v>0</v>
      </c>
      <c r="AE321" s="105" t="e">
        <f>+VLOOKUP(G321,'Código Licitaciones'!$L$7:$L$50,1,0)</f>
        <v>#N/A</v>
      </c>
      <c r="AF321" s="100" t="e">
        <f t="shared" si="93"/>
        <v>#DIV/0!</v>
      </c>
      <c r="AG321" s="105" t="e">
        <f>+VLOOKUP(I321,'Código Licitaciones'!$M$7:$M$50,1,0)</f>
        <v>#N/A</v>
      </c>
      <c r="AH321" s="105" t="e">
        <f>+VLOOKUP(J321,'Código Licitaciones'!$N$7:$N$50,1,0)</f>
        <v>#N/A</v>
      </c>
      <c r="AI321" s="105">
        <f t="shared" si="94"/>
        <v>0</v>
      </c>
      <c r="AJ321" s="105">
        <f t="shared" si="95"/>
        <v>0</v>
      </c>
      <c r="AK321" s="106" t="e">
        <f>+VLOOKUP(M321,'Código Barras'!$C$3:$C$1694,1,0)</f>
        <v>#N/A</v>
      </c>
      <c r="AL321" s="100" t="e">
        <f t="shared" si="96"/>
        <v>#DIV/0!</v>
      </c>
      <c r="AM321" s="100" t="e">
        <f t="shared" si="97"/>
        <v>#DIV/0!</v>
      </c>
      <c r="AN321" s="100" t="e">
        <f t="shared" si="98"/>
        <v>#DIV/0!</v>
      </c>
      <c r="AO321" s="100" t="e">
        <f t="shared" si="99"/>
        <v>#DIV/0!</v>
      </c>
      <c r="AP321" s="100" t="e">
        <f t="shared" si="100"/>
        <v>#DIV/0!</v>
      </c>
      <c r="AQ321" s="100" t="e">
        <f t="shared" si="101"/>
        <v>#DIV/0!</v>
      </c>
      <c r="AR321" s="100" t="e">
        <f>VLOOKUP(C321&amp;E321&amp;G321&amp;I321&amp;J321,'Código Licitaciones'!$I$8:$I$4158,1,0)</f>
        <v>#N/A</v>
      </c>
    </row>
    <row r="322" spans="2:44" ht="18.75" x14ac:dyDescent="0.3">
      <c r="B322" s="94"/>
      <c r="C322" s="107"/>
      <c r="D322" s="107"/>
      <c r="E322" s="107"/>
      <c r="F322" s="108"/>
      <c r="G322" s="108"/>
      <c r="H322" s="109"/>
      <c r="I322" s="110"/>
      <c r="J322" s="110"/>
      <c r="K322" s="111"/>
      <c r="L322" s="110"/>
      <c r="M322" s="109"/>
      <c r="N322" s="109"/>
      <c r="O322" s="109"/>
      <c r="P322" s="109"/>
      <c r="Q322" s="109"/>
      <c r="R322" s="109"/>
      <c r="S322" s="109"/>
      <c r="T322" s="109"/>
      <c r="X322" s="92">
        <f t="shared" si="89"/>
        <v>15</v>
      </c>
      <c r="Z322" s="100" t="e">
        <f t="shared" si="90"/>
        <v>#DIV/0!</v>
      </c>
      <c r="AA322" s="105" t="e">
        <f>+VLOOKUP(C322,'Código Licitaciones'!$J$7:$J$31,1,0)</f>
        <v>#N/A</v>
      </c>
      <c r="AB322" s="105">
        <f t="shared" si="91"/>
        <v>0</v>
      </c>
      <c r="AC322" s="105" t="e">
        <f>+VLOOKUP(E322,'Código Licitaciones'!$K$7:$K$50,1,0)</f>
        <v>#N/A</v>
      </c>
      <c r="AD322" s="105">
        <f t="shared" si="92"/>
        <v>0</v>
      </c>
      <c r="AE322" s="105" t="e">
        <f>+VLOOKUP(G322,'Código Licitaciones'!$L$7:$L$50,1,0)</f>
        <v>#N/A</v>
      </c>
      <c r="AF322" s="100" t="e">
        <f t="shared" si="93"/>
        <v>#DIV/0!</v>
      </c>
      <c r="AG322" s="105" t="e">
        <f>+VLOOKUP(I322,'Código Licitaciones'!$M$7:$M$50,1,0)</f>
        <v>#N/A</v>
      </c>
      <c r="AH322" s="105" t="e">
        <f>+VLOOKUP(J322,'Código Licitaciones'!$N$7:$N$50,1,0)</f>
        <v>#N/A</v>
      </c>
      <c r="AI322" s="105">
        <f t="shared" si="94"/>
        <v>0</v>
      </c>
      <c r="AJ322" s="105">
        <f t="shared" si="95"/>
        <v>0</v>
      </c>
      <c r="AK322" s="106" t="e">
        <f>+VLOOKUP(M322,'Código Barras'!$C$3:$C$1694,1,0)</f>
        <v>#N/A</v>
      </c>
      <c r="AL322" s="100" t="e">
        <f t="shared" si="96"/>
        <v>#DIV/0!</v>
      </c>
      <c r="AM322" s="100" t="e">
        <f t="shared" si="97"/>
        <v>#DIV/0!</v>
      </c>
      <c r="AN322" s="100" t="e">
        <f t="shared" si="98"/>
        <v>#DIV/0!</v>
      </c>
      <c r="AO322" s="100" t="e">
        <f t="shared" si="99"/>
        <v>#DIV/0!</v>
      </c>
      <c r="AP322" s="100" t="e">
        <f t="shared" si="100"/>
        <v>#DIV/0!</v>
      </c>
      <c r="AQ322" s="100" t="e">
        <f t="shared" si="101"/>
        <v>#DIV/0!</v>
      </c>
      <c r="AR322" s="100" t="e">
        <f>VLOOKUP(C322&amp;E322&amp;G322&amp;I322&amp;J322,'Código Licitaciones'!$I$8:$I$4158,1,0)</f>
        <v>#N/A</v>
      </c>
    </row>
    <row r="323" spans="2:44" ht="18.75" x14ac:dyDescent="0.3">
      <c r="B323" s="94"/>
      <c r="C323" s="107"/>
      <c r="D323" s="107"/>
      <c r="E323" s="107"/>
      <c r="F323" s="108"/>
      <c r="G323" s="108"/>
      <c r="H323" s="109"/>
      <c r="I323" s="110"/>
      <c r="J323" s="110"/>
      <c r="K323" s="111"/>
      <c r="L323" s="110"/>
      <c r="M323" s="109"/>
      <c r="N323" s="109"/>
      <c r="O323" s="109"/>
      <c r="P323" s="109"/>
      <c r="Q323" s="109"/>
      <c r="R323" s="109"/>
      <c r="S323" s="109"/>
      <c r="T323" s="109"/>
      <c r="X323" s="92">
        <f t="shared" si="89"/>
        <v>15</v>
      </c>
      <c r="Z323" s="100" t="e">
        <f t="shared" si="90"/>
        <v>#DIV/0!</v>
      </c>
      <c r="AA323" s="105" t="e">
        <f>+VLOOKUP(C323,'Código Licitaciones'!$J$7:$J$31,1,0)</f>
        <v>#N/A</v>
      </c>
      <c r="AB323" s="105">
        <f t="shared" si="91"/>
        <v>0</v>
      </c>
      <c r="AC323" s="105" t="e">
        <f>+VLOOKUP(E323,'Código Licitaciones'!$K$7:$K$50,1,0)</f>
        <v>#N/A</v>
      </c>
      <c r="AD323" s="105">
        <f t="shared" si="92"/>
        <v>0</v>
      </c>
      <c r="AE323" s="105" t="e">
        <f>+VLOOKUP(G323,'Código Licitaciones'!$L$7:$L$50,1,0)</f>
        <v>#N/A</v>
      </c>
      <c r="AF323" s="100" t="e">
        <f t="shared" si="93"/>
        <v>#DIV/0!</v>
      </c>
      <c r="AG323" s="105" t="e">
        <f>+VLOOKUP(I323,'Código Licitaciones'!$M$7:$M$50,1,0)</f>
        <v>#N/A</v>
      </c>
      <c r="AH323" s="105" t="e">
        <f>+VLOOKUP(J323,'Código Licitaciones'!$N$7:$N$50,1,0)</f>
        <v>#N/A</v>
      </c>
      <c r="AI323" s="105">
        <f t="shared" si="94"/>
        <v>0</v>
      </c>
      <c r="AJ323" s="105">
        <f t="shared" si="95"/>
        <v>0</v>
      </c>
      <c r="AK323" s="106" t="e">
        <f>+VLOOKUP(M323,'Código Barras'!$C$3:$C$1694,1,0)</f>
        <v>#N/A</v>
      </c>
      <c r="AL323" s="100" t="e">
        <f t="shared" si="96"/>
        <v>#DIV/0!</v>
      </c>
      <c r="AM323" s="100" t="e">
        <f t="shared" si="97"/>
        <v>#DIV/0!</v>
      </c>
      <c r="AN323" s="100" t="e">
        <f t="shared" si="98"/>
        <v>#DIV/0!</v>
      </c>
      <c r="AO323" s="100" t="e">
        <f t="shared" si="99"/>
        <v>#DIV/0!</v>
      </c>
      <c r="AP323" s="100" t="e">
        <f t="shared" si="100"/>
        <v>#DIV/0!</v>
      </c>
      <c r="AQ323" s="100" t="e">
        <f t="shared" si="101"/>
        <v>#DIV/0!</v>
      </c>
      <c r="AR323" s="100" t="e">
        <f>VLOOKUP(C323&amp;E323&amp;G323&amp;I323&amp;J323,'Código Licitaciones'!$I$8:$I$4158,1,0)</f>
        <v>#N/A</v>
      </c>
    </row>
    <row r="324" spans="2:44" ht="18.75" x14ac:dyDescent="0.3">
      <c r="B324" s="94"/>
      <c r="C324" s="107"/>
      <c r="D324" s="107"/>
      <c r="E324" s="107"/>
      <c r="F324" s="108"/>
      <c r="G324" s="108"/>
      <c r="H324" s="109"/>
      <c r="I324" s="110"/>
      <c r="J324" s="110"/>
      <c r="K324" s="111"/>
      <c r="L324" s="110"/>
      <c r="M324" s="109"/>
      <c r="N324" s="109"/>
      <c r="O324" s="109"/>
      <c r="P324" s="109"/>
      <c r="Q324" s="109"/>
      <c r="R324" s="109"/>
      <c r="S324" s="109"/>
      <c r="T324" s="109"/>
      <c r="X324" s="92">
        <f t="shared" si="89"/>
        <v>15</v>
      </c>
      <c r="Z324" s="100" t="e">
        <f t="shared" si="90"/>
        <v>#DIV/0!</v>
      </c>
      <c r="AA324" s="105" t="e">
        <f>+VLOOKUP(C324,'Código Licitaciones'!$J$7:$J$31,1,0)</f>
        <v>#N/A</v>
      </c>
      <c r="AB324" s="105">
        <f t="shared" si="91"/>
        <v>0</v>
      </c>
      <c r="AC324" s="105" t="e">
        <f>+VLOOKUP(E324,'Código Licitaciones'!$K$7:$K$50,1,0)</f>
        <v>#N/A</v>
      </c>
      <c r="AD324" s="105">
        <f t="shared" si="92"/>
        <v>0</v>
      </c>
      <c r="AE324" s="105" t="e">
        <f>+VLOOKUP(G324,'Código Licitaciones'!$L$7:$L$50,1,0)</f>
        <v>#N/A</v>
      </c>
      <c r="AF324" s="100" t="e">
        <f t="shared" si="93"/>
        <v>#DIV/0!</v>
      </c>
      <c r="AG324" s="105" t="e">
        <f>+VLOOKUP(I324,'Código Licitaciones'!$M$7:$M$50,1,0)</f>
        <v>#N/A</v>
      </c>
      <c r="AH324" s="105" t="e">
        <f>+VLOOKUP(J324,'Código Licitaciones'!$N$7:$N$50,1,0)</f>
        <v>#N/A</v>
      </c>
      <c r="AI324" s="105">
        <f t="shared" si="94"/>
        <v>0</v>
      </c>
      <c r="AJ324" s="105">
        <f t="shared" si="95"/>
        <v>0</v>
      </c>
      <c r="AK324" s="106" t="e">
        <f>+VLOOKUP(M324,'Código Barras'!$C$3:$C$1694,1,0)</f>
        <v>#N/A</v>
      </c>
      <c r="AL324" s="100" t="e">
        <f t="shared" si="96"/>
        <v>#DIV/0!</v>
      </c>
      <c r="AM324" s="100" t="e">
        <f t="shared" si="97"/>
        <v>#DIV/0!</v>
      </c>
      <c r="AN324" s="100" t="e">
        <f t="shared" si="98"/>
        <v>#DIV/0!</v>
      </c>
      <c r="AO324" s="100" t="e">
        <f t="shared" si="99"/>
        <v>#DIV/0!</v>
      </c>
      <c r="AP324" s="100" t="e">
        <f t="shared" si="100"/>
        <v>#DIV/0!</v>
      </c>
      <c r="AQ324" s="100" t="e">
        <f t="shared" si="101"/>
        <v>#DIV/0!</v>
      </c>
      <c r="AR324" s="100" t="e">
        <f>VLOOKUP(C324&amp;E324&amp;G324&amp;I324&amp;J324,'Código Licitaciones'!$I$8:$I$4158,1,0)</f>
        <v>#N/A</v>
      </c>
    </row>
    <row r="325" spans="2:44" ht="18.75" x14ac:dyDescent="0.3">
      <c r="B325" s="94"/>
      <c r="C325" s="107"/>
      <c r="D325" s="107"/>
      <c r="E325" s="107"/>
      <c r="F325" s="108"/>
      <c r="G325" s="108"/>
      <c r="H325" s="109"/>
      <c r="I325" s="110"/>
      <c r="J325" s="110"/>
      <c r="K325" s="111"/>
      <c r="L325" s="110"/>
      <c r="M325" s="109"/>
      <c r="N325" s="109"/>
      <c r="O325" s="109"/>
      <c r="P325" s="109"/>
      <c r="Q325" s="109"/>
      <c r="R325" s="109"/>
      <c r="S325" s="109"/>
      <c r="T325" s="109"/>
      <c r="X325" s="92">
        <f t="shared" si="89"/>
        <v>15</v>
      </c>
      <c r="Z325" s="100" t="e">
        <f t="shared" si="90"/>
        <v>#DIV/0!</v>
      </c>
      <c r="AA325" s="105" t="e">
        <f>+VLOOKUP(C325,'Código Licitaciones'!$J$7:$J$31,1,0)</f>
        <v>#N/A</v>
      </c>
      <c r="AB325" s="105">
        <f t="shared" si="91"/>
        <v>0</v>
      </c>
      <c r="AC325" s="105" t="e">
        <f>+VLOOKUP(E325,'Código Licitaciones'!$K$7:$K$50,1,0)</f>
        <v>#N/A</v>
      </c>
      <c r="AD325" s="105">
        <f t="shared" si="92"/>
        <v>0</v>
      </c>
      <c r="AE325" s="105" t="e">
        <f>+VLOOKUP(G325,'Código Licitaciones'!$L$7:$L$50,1,0)</f>
        <v>#N/A</v>
      </c>
      <c r="AF325" s="100" t="e">
        <f t="shared" si="93"/>
        <v>#DIV/0!</v>
      </c>
      <c r="AG325" s="105" t="e">
        <f>+VLOOKUP(I325,'Código Licitaciones'!$M$7:$M$50,1,0)</f>
        <v>#N/A</v>
      </c>
      <c r="AH325" s="105" t="e">
        <f>+VLOOKUP(J325,'Código Licitaciones'!$N$7:$N$50,1,0)</f>
        <v>#N/A</v>
      </c>
      <c r="AI325" s="105">
        <f t="shared" si="94"/>
        <v>0</v>
      </c>
      <c r="AJ325" s="105">
        <f t="shared" si="95"/>
        <v>0</v>
      </c>
      <c r="AK325" s="106" t="e">
        <f>+VLOOKUP(M325,'Código Barras'!$C$3:$C$1694,1,0)</f>
        <v>#N/A</v>
      </c>
      <c r="AL325" s="100" t="e">
        <f t="shared" si="96"/>
        <v>#DIV/0!</v>
      </c>
      <c r="AM325" s="100" t="e">
        <f t="shared" si="97"/>
        <v>#DIV/0!</v>
      </c>
      <c r="AN325" s="100" t="e">
        <f t="shared" si="98"/>
        <v>#DIV/0!</v>
      </c>
      <c r="AO325" s="100" t="e">
        <f t="shared" si="99"/>
        <v>#DIV/0!</v>
      </c>
      <c r="AP325" s="100" t="e">
        <f t="shared" si="100"/>
        <v>#DIV/0!</v>
      </c>
      <c r="AQ325" s="100" t="e">
        <f t="shared" si="101"/>
        <v>#DIV/0!</v>
      </c>
      <c r="AR325" s="100" t="e">
        <f>VLOOKUP(C325&amp;E325&amp;G325&amp;I325&amp;J325,'Código Licitaciones'!$I$8:$I$4158,1,0)</f>
        <v>#N/A</v>
      </c>
    </row>
    <row r="326" spans="2:44" ht="18.75" x14ac:dyDescent="0.3">
      <c r="B326" s="94"/>
      <c r="C326" s="107"/>
      <c r="D326" s="107"/>
      <c r="E326" s="107"/>
      <c r="F326" s="108"/>
      <c r="G326" s="108"/>
      <c r="H326" s="109"/>
      <c r="I326" s="110"/>
      <c r="J326" s="110"/>
      <c r="K326" s="111"/>
      <c r="L326" s="110"/>
      <c r="M326" s="109"/>
      <c r="N326" s="109"/>
      <c r="O326" s="109"/>
      <c r="P326" s="109"/>
      <c r="Q326" s="109"/>
      <c r="R326" s="109"/>
      <c r="S326" s="109"/>
      <c r="T326" s="109"/>
      <c r="X326" s="92">
        <f t="shared" si="89"/>
        <v>15</v>
      </c>
      <c r="Z326" s="100" t="e">
        <f t="shared" si="90"/>
        <v>#DIV/0!</v>
      </c>
      <c r="AA326" s="105" t="e">
        <f>+VLOOKUP(C326,'Código Licitaciones'!$J$7:$J$31,1,0)</f>
        <v>#N/A</v>
      </c>
      <c r="AB326" s="105">
        <f t="shared" si="91"/>
        <v>0</v>
      </c>
      <c r="AC326" s="105" t="e">
        <f>+VLOOKUP(E326,'Código Licitaciones'!$K$7:$K$50,1,0)</f>
        <v>#N/A</v>
      </c>
      <c r="AD326" s="105">
        <f t="shared" si="92"/>
        <v>0</v>
      </c>
      <c r="AE326" s="105" t="e">
        <f>+VLOOKUP(G326,'Código Licitaciones'!$L$7:$L$50,1,0)</f>
        <v>#N/A</v>
      </c>
      <c r="AF326" s="100" t="e">
        <f t="shared" si="93"/>
        <v>#DIV/0!</v>
      </c>
      <c r="AG326" s="105" t="e">
        <f>+VLOOKUP(I326,'Código Licitaciones'!$M$7:$M$50,1,0)</f>
        <v>#N/A</v>
      </c>
      <c r="AH326" s="105" t="e">
        <f>+VLOOKUP(J326,'Código Licitaciones'!$N$7:$N$50,1,0)</f>
        <v>#N/A</v>
      </c>
      <c r="AI326" s="105">
        <f t="shared" si="94"/>
        <v>0</v>
      </c>
      <c r="AJ326" s="105">
        <f t="shared" si="95"/>
        <v>0</v>
      </c>
      <c r="AK326" s="106" t="e">
        <f>+VLOOKUP(M326,'Código Barras'!$C$3:$C$1694,1,0)</f>
        <v>#N/A</v>
      </c>
      <c r="AL326" s="100" t="e">
        <f t="shared" si="96"/>
        <v>#DIV/0!</v>
      </c>
      <c r="AM326" s="100" t="e">
        <f t="shared" si="97"/>
        <v>#DIV/0!</v>
      </c>
      <c r="AN326" s="100" t="e">
        <f t="shared" si="98"/>
        <v>#DIV/0!</v>
      </c>
      <c r="AO326" s="100" t="e">
        <f t="shared" si="99"/>
        <v>#DIV/0!</v>
      </c>
      <c r="AP326" s="100" t="e">
        <f t="shared" si="100"/>
        <v>#DIV/0!</v>
      </c>
      <c r="AQ326" s="100" t="e">
        <f t="shared" si="101"/>
        <v>#DIV/0!</v>
      </c>
      <c r="AR326" s="100" t="e">
        <f>VLOOKUP(C326&amp;E326&amp;G326&amp;I326&amp;J326,'Código Licitaciones'!$I$8:$I$4158,1,0)</f>
        <v>#N/A</v>
      </c>
    </row>
    <row r="327" spans="2:44" ht="18.75" x14ac:dyDescent="0.3">
      <c r="B327" s="94"/>
      <c r="C327" s="107"/>
      <c r="D327" s="107"/>
      <c r="E327" s="107"/>
      <c r="F327" s="108"/>
      <c r="G327" s="108"/>
      <c r="H327" s="109"/>
      <c r="I327" s="110"/>
      <c r="J327" s="110"/>
      <c r="K327" s="111"/>
      <c r="L327" s="110"/>
      <c r="M327" s="109"/>
      <c r="N327" s="109"/>
      <c r="O327" s="109"/>
      <c r="P327" s="109"/>
      <c r="Q327" s="109"/>
      <c r="R327" s="109"/>
      <c r="S327" s="109"/>
      <c r="T327" s="109"/>
      <c r="X327" s="92">
        <f t="shared" si="89"/>
        <v>15</v>
      </c>
      <c r="Z327" s="100" t="e">
        <f t="shared" si="90"/>
        <v>#DIV/0!</v>
      </c>
      <c r="AA327" s="105" t="e">
        <f>+VLOOKUP(C327,'Código Licitaciones'!$J$7:$J$31,1,0)</f>
        <v>#N/A</v>
      </c>
      <c r="AB327" s="105">
        <f t="shared" si="91"/>
        <v>0</v>
      </c>
      <c r="AC327" s="105" t="e">
        <f>+VLOOKUP(E327,'Código Licitaciones'!$K$7:$K$50,1,0)</f>
        <v>#N/A</v>
      </c>
      <c r="AD327" s="105">
        <f t="shared" si="92"/>
        <v>0</v>
      </c>
      <c r="AE327" s="105" t="e">
        <f>+VLOOKUP(G327,'Código Licitaciones'!$L$7:$L$50,1,0)</f>
        <v>#N/A</v>
      </c>
      <c r="AF327" s="100" t="e">
        <f t="shared" si="93"/>
        <v>#DIV/0!</v>
      </c>
      <c r="AG327" s="105" t="e">
        <f>+VLOOKUP(I327,'Código Licitaciones'!$M$7:$M$50,1,0)</f>
        <v>#N/A</v>
      </c>
      <c r="AH327" s="105" t="e">
        <f>+VLOOKUP(J327,'Código Licitaciones'!$N$7:$N$50,1,0)</f>
        <v>#N/A</v>
      </c>
      <c r="AI327" s="105">
        <f t="shared" si="94"/>
        <v>0</v>
      </c>
      <c r="AJ327" s="105">
        <f t="shared" si="95"/>
        <v>0</v>
      </c>
      <c r="AK327" s="106" t="e">
        <f>+VLOOKUP(M327,'Código Barras'!$C$3:$C$1694,1,0)</f>
        <v>#N/A</v>
      </c>
      <c r="AL327" s="100" t="e">
        <f t="shared" si="96"/>
        <v>#DIV/0!</v>
      </c>
      <c r="AM327" s="100" t="e">
        <f t="shared" si="97"/>
        <v>#DIV/0!</v>
      </c>
      <c r="AN327" s="100" t="e">
        <f t="shared" si="98"/>
        <v>#DIV/0!</v>
      </c>
      <c r="AO327" s="100" t="e">
        <f t="shared" si="99"/>
        <v>#DIV/0!</v>
      </c>
      <c r="AP327" s="100" t="e">
        <f t="shared" si="100"/>
        <v>#DIV/0!</v>
      </c>
      <c r="AQ327" s="100" t="e">
        <f t="shared" si="101"/>
        <v>#DIV/0!</v>
      </c>
      <c r="AR327" s="100" t="e">
        <f>VLOOKUP(C327&amp;E327&amp;G327&amp;I327&amp;J327,'Código Licitaciones'!$I$8:$I$4158,1,0)</f>
        <v>#N/A</v>
      </c>
    </row>
    <row r="328" spans="2:44" ht="18.75" x14ac:dyDescent="0.3">
      <c r="B328" s="94"/>
      <c r="C328" s="107"/>
      <c r="D328" s="107"/>
      <c r="E328" s="107"/>
      <c r="F328" s="108"/>
      <c r="G328" s="108"/>
      <c r="H328" s="109"/>
      <c r="I328" s="110"/>
      <c r="J328" s="110"/>
      <c r="K328" s="111"/>
      <c r="L328" s="110"/>
      <c r="M328" s="109"/>
      <c r="N328" s="109"/>
      <c r="O328" s="109"/>
      <c r="P328" s="109"/>
      <c r="Q328" s="109"/>
      <c r="R328" s="109"/>
      <c r="S328" s="109"/>
      <c r="T328" s="109"/>
      <c r="X328" s="92">
        <f t="shared" si="89"/>
        <v>15</v>
      </c>
      <c r="Z328" s="100" t="e">
        <f t="shared" si="90"/>
        <v>#DIV/0!</v>
      </c>
      <c r="AA328" s="105" t="e">
        <f>+VLOOKUP(C328,'Código Licitaciones'!$J$7:$J$31,1,0)</f>
        <v>#N/A</v>
      </c>
      <c r="AB328" s="105">
        <f t="shared" si="91"/>
        <v>0</v>
      </c>
      <c r="AC328" s="105" t="e">
        <f>+VLOOKUP(E328,'Código Licitaciones'!$K$7:$K$50,1,0)</f>
        <v>#N/A</v>
      </c>
      <c r="AD328" s="105">
        <f t="shared" si="92"/>
        <v>0</v>
      </c>
      <c r="AE328" s="105" t="e">
        <f>+VLOOKUP(G328,'Código Licitaciones'!$L$7:$L$50,1,0)</f>
        <v>#N/A</v>
      </c>
      <c r="AF328" s="100" t="e">
        <f t="shared" si="93"/>
        <v>#DIV/0!</v>
      </c>
      <c r="AG328" s="105" t="e">
        <f>+VLOOKUP(I328,'Código Licitaciones'!$M$7:$M$50,1,0)</f>
        <v>#N/A</v>
      </c>
      <c r="AH328" s="105" t="e">
        <f>+VLOOKUP(J328,'Código Licitaciones'!$N$7:$N$50,1,0)</f>
        <v>#N/A</v>
      </c>
      <c r="AI328" s="105">
        <f t="shared" si="94"/>
        <v>0</v>
      </c>
      <c r="AJ328" s="105">
        <f t="shared" si="95"/>
        <v>0</v>
      </c>
      <c r="AK328" s="106" t="e">
        <f>+VLOOKUP(M328,'Código Barras'!$C$3:$C$1694,1,0)</f>
        <v>#N/A</v>
      </c>
      <c r="AL328" s="100" t="e">
        <f t="shared" si="96"/>
        <v>#DIV/0!</v>
      </c>
      <c r="AM328" s="100" t="e">
        <f t="shared" si="97"/>
        <v>#DIV/0!</v>
      </c>
      <c r="AN328" s="100" t="e">
        <f t="shared" si="98"/>
        <v>#DIV/0!</v>
      </c>
      <c r="AO328" s="100" t="e">
        <f t="shared" si="99"/>
        <v>#DIV/0!</v>
      </c>
      <c r="AP328" s="100" t="e">
        <f t="shared" si="100"/>
        <v>#DIV/0!</v>
      </c>
      <c r="AQ328" s="100" t="e">
        <f t="shared" si="101"/>
        <v>#DIV/0!</v>
      </c>
      <c r="AR328" s="100" t="e">
        <f>VLOOKUP(C328&amp;E328&amp;G328&amp;I328&amp;J328,'Código Licitaciones'!$I$8:$I$4158,1,0)</f>
        <v>#N/A</v>
      </c>
    </row>
    <row r="329" spans="2:44" ht="18.75" x14ac:dyDescent="0.3">
      <c r="B329" s="94"/>
      <c r="C329" s="107"/>
      <c r="D329" s="107"/>
      <c r="E329" s="107"/>
      <c r="F329" s="108"/>
      <c r="G329" s="108"/>
      <c r="H329" s="109"/>
      <c r="I329" s="110"/>
      <c r="J329" s="110"/>
      <c r="K329" s="111"/>
      <c r="L329" s="110"/>
      <c r="M329" s="109"/>
      <c r="N329" s="109"/>
      <c r="O329" s="109"/>
      <c r="P329" s="109"/>
      <c r="Q329" s="109"/>
      <c r="R329" s="109"/>
      <c r="S329" s="109"/>
      <c r="T329" s="109"/>
      <c r="X329" s="92">
        <f t="shared" si="89"/>
        <v>15</v>
      </c>
      <c r="Z329" s="100" t="e">
        <f t="shared" si="90"/>
        <v>#DIV/0!</v>
      </c>
      <c r="AA329" s="105" t="e">
        <f>+VLOOKUP(C329,'Código Licitaciones'!$J$7:$J$31,1,0)</f>
        <v>#N/A</v>
      </c>
      <c r="AB329" s="105">
        <f t="shared" si="91"/>
        <v>0</v>
      </c>
      <c r="AC329" s="105" t="e">
        <f>+VLOOKUP(E329,'Código Licitaciones'!$K$7:$K$50,1,0)</f>
        <v>#N/A</v>
      </c>
      <c r="AD329" s="105">
        <f t="shared" si="92"/>
        <v>0</v>
      </c>
      <c r="AE329" s="105" t="e">
        <f>+VLOOKUP(G329,'Código Licitaciones'!$L$7:$L$50,1,0)</f>
        <v>#N/A</v>
      </c>
      <c r="AF329" s="100" t="e">
        <f t="shared" si="93"/>
        <v>#DIV/0!</v>
      </c>
      <c r="AG329" s="105" t="e">
        <f>+VLOOKUP(I329,'Código Licitaciones'!$M$7:$M$50,1,0)</f>
        <v>#N/A</v>
      </c>
      <c r="AH329" s="105" t="e">
        <f>+VLOOKUP(J329,'Código Licitaciones'!$N$7:$N$50,1,0)</f>
        <v>#N/A</v>
      </c>
      <c r="AI329" s="105">
        <f t="shared" si="94"/>
        <v>0</v>
      </c>
      <c r="AJ329" s="105">
        <f t="shared" si="95"/>
        <v>0</v>
      </c>
      <c r="AK329" s="106" t="e">
        <f>+VLOOKUP(M329,'Código Barras'!$C$3:$C$1694,1,0)</f>
        <v>#N/A</v>
      </c>
      <c r="AL329" s="100" t="e">
        <f t="shared" si="96"/>
        <v>#DIV/0!</v>
      </c>
      <c r="AM329" s="100" t="e">
        <f t="shared" si="97"/>
        <v>#DIV/0!</v>
      </c>
      <c r="AN329" s="100" t="e">
        <f t="shared" si="98"/>
        <v>#DIV/0!</v>
      </c>
      <c r="AO329" s="100" t="e">
        <f t="shared" si="99"/>
        <v>#DIV/0!</v>
      </c>
      <c r="AP329" s="100" t="e">
        <f t="shared" si="100"/>
        <v>#DIV/0!</v>
      </c>
      <c r="AQ329" s="100" t="e">
        <f t="shared" si="101"/>
        <v>#DIV/0!</v>
      </c>
      <c r="AR329" s="100" t="e">
        <f>VLOOKUP(C329&amp;E329&amp;G329&amp;I329&amp;J329,'Código Licitaciones'!$I$8:$I$4158,1,0)</f>
        <v>#N/A</v>
      </c>
    </row>
    <row r="330" spans="2:44" ht="18.75" x14ac:dyDescent="0.3">
      <c r="B330" s="94"/>
      <c r="C330" s="107"/>
      <c r="D330" s="107"/>
      <c r="E330" s="107"/>
      <c r="F330" s="108"/>
      <c r="G330" s="108"/>
      <c r="H330" s="109"/>
      <c r="I330" s="110"/>
      <c r="J330" s="110"/>
      <c r="K330" s="111"/>
      <c r="L330" s="110"/>
      <c r="M330" s="109"/>
      <c r="N330" s="109"/>
      <c r="O330" s="109"/>
      <c r="P330" s="109"/>
      <c r="Q330" s="109"/>
      <c r="R330" s="109"/>
      <c r="S330" s="109"/>
      <c r="T330" s="109"/>
      <c r="X330" s="92">
        <f t="shared" si="89"/>
        <v>15</v>
      </c>
      <c r="Z330" s="100" t="e">
        <f t="shared" si="90"/>
        <v>#DIV/0!</v>
      </c>
      <c r="AA330" s="105" t="e">
        <f>+VLOOKUP(C330,'Código Licitaciones'!$J$7:$J$31,1,0)</f>
        <v>#N/A</v>
      </c>
      <c r="AB330" s="105">
        <f t="shared" si="91"/>
        <v>0</v>
      </c>
      <c r="AC330" s="105" t="e">
        <f>+VLOOKUP(E330,'Código Licitaciones'!$K$7:$K$50,1,0)</f>
        <v>#N/A</v>
      </c>
      <c r="AD330" s="105">
        <f t="shared" si="92"/>
        <v>0</v>
      </c>
      <c r="AE330" s="105" t="e">
        <f>+VLOOKUP(G330,'Código Licitaciones'!$L$7:$L$50,1,0)</f>
        <v>#N/A</v>
      </c>
      <c r="AF330" s="100" t="e">
        <f t="shared" si="93"/>
        <v>#DIV/0!</v>
      </c>
      <c r="AG330" s="105" t="e">
        <f>+VLOOKUP(I330,'Código Licitaciones'!$M$7:$M$50,1,0)</f>
        <v>#N/A</v>
      </c>
      <c r="AH330" s="105" t="e">
        <f>+VLOOKUP(J330,'Código Licitaciones'!$N$7:$N$50,1,0)</f>
        <v>#N/A</v>
      </c>
      <c r="AI330" s="105">
        <f t="shared" si="94"/>
        <v>0</v>
      </c>
      <c r="AJ330" s="105">
        <f t="shared" si="95"/>
        <v>0</v>
      </c>
      <c r="AK330" s="106" t="e">
        <f>+VLOOKUP(M330,'Código Barras'!$C$3:$C$1694,1,0)</f>
        <v>#N/A</v>
      </c>
      <c r="AL330" s="100" t="e">
        <f t="shared" si="96"/>
        <v>#DIV/0!</v>
      </c>
      <c r="AM330" s="100" t="e">
        <f t="shared" si="97"/>
        <v>#DIV/0!</v>
      </c>
      <c r="AN330" s="100" t="e">
        <f t="shared" si="98"/>
        <v>#DIV/0!</v>
      </c>
      <c r="AO330" s="100" t="e">
        <f t="shared" si="99"/>
        <v>#DIV/0!</v>
      </c>
      <c r="AP330" s="100" t="e">
        <f t="shared" si="100"/>
        <v>#DIV/0!</v>
      </c>
      <c r="AQ330" s="100" t="e">
        <f t="shared" si="101"/>
        <v>#DIV/0!</v>
      </c>
      <c r="AR330" s="100" t="e">
        <f>VLOOKUP(C330&amp;E330&amp;G330&amp;I330&amp;J330,'Código Licitaciones'!$I$8:$I$4158,1,0)</f>
        <v>#N/A</v>
      </c>
    </row>
    <row r="331" spans="2:44" ht="18.75" x14ac:dyDescent="0.3">
      <c r="B331" s="94"/>
      <c r="C331" s="107"/>
      <c r="D331" s="107"/>
      <c r="E331" s="107"/>
      <c r="F331" s="108"/>
      <c r="G331" s="108"/>
      <c r="H331" s="109"/>
      <c r="I331" s="110"/>
      <c r="J331" s="110"/>
      <c r="K331" s="111"/>
      <c r="L331" s="110"/>
      <c r="M331" s="109"/>
      <c r="N331" s="109"/>
      <c r="O331" s="109"/>
      <c r="P331" s="109"/>
      <c r="Q331" s="109"/>
      <c r="R331" s="109"/>
      <c r="S331" s="109"/>
      <c r="T331" s="109"/>
      <c r="X331" s="92">
        <f t="shared" si="89"/>
        <v>15</v>
      </c>
      <c r="Z331" s="100" t="e">
        <f t="shared" si="90"/>
        <v>#DIV/0!</v>
      </c>
      <c r="AA331" s="105" t="e">
        <f>+VLOOKUP(C331,'Código Licitaciones'!$J$7:$J$31,1,0)</f>
        <v>#N/A</v>
      </c>
      <c r="AB331" s="105">
        <f t="shared" si="91"/>
        <v>0</v>
      </c>
      <c r="AC331" s="105" t="e">
        <f>+VLOOKUP(E331,'Código Licitaciones'!$K$7:$K$50,1,0)</f>
        <v>#N/A</v>
      </c>
      <c r="AD331" s="105">
        <f t="shared" si="92"/>
        <v>0</v>
      </c>
      <c r="AE331" s="105" t="e">
        <f>+VLOOKUP(G331,'Código Licitaciones'!$L$7:$L$50,1,0)</f>
        <v>#N/A</v>
      </c>
      <c r="AF331" s="100" t="e">
        <f t="shared" si="93"/>
        <v>#DIV/0!</v>
      </c>
      <c r="AG331" s="105" t="e">
        <f>+VLOOKUP(I331,'Código Licitaciones'!$M$7:$M$50,1,0)</f>
        <v>#N/A</v>
      </c>
      <c r="AH331" s="105" t="e">
        <f>+VLOOKUP(J331,'Código Licitaciones'!$N$7:$N$50,1,0)</f>
        <v>#N/A</v>
      </c>
      <c r="AI331" s="105">
        <f t="shared" si="94"/>
        <v>0</v>
      </c>
      <c r="AJ331" s="105">
        <f t="shared" si="95"/>
        <v>0</v>
      </c>
      <c r="AK331" s="106" t="e">
        <f>+VLOOKUP(M331,'Código Barras'!$C$3:$C$1694,1,0)</f>
        <v>#N/A</v>
      </c>
      <c r="AL331" s="100" t="e">
        <f t="shared" si="96"/>
        <v>#DIV/0!</v>
      </c>
      <c r="AM331" s="100" t="e">
        <f t="shared" si="97"/>
        <v>#DIV/0!</v>
      </c>
      <c r="AN331" s="100" t="e">
        <f t="shared" si="98"/>
        <v>#DIV/0!</v>
      </c>
      <c r="AO331" s="100" t="e">
        <f t="shared" si="99"/>
        <v>#DIV/0!</v>
      </c>
      <c r="AP331" s="100" t="e">
        <f t="shared" si="100"/>
        <v>#DIV/0!</v>
      </c>
      <c r="AQ331" s="100" t="e">
        <f t="shared" si="101"/>
        <v>#DIV/0!</v>
      </c>
      <c r="AR331" s="100" t="e">
        <f>VLOOKUP(C331&amp;E331&amp;G331&amp;I331&amp;J331,'Código Licitaciones'!$I$8:$I$4158,1,0)</f>
        <v>#N/A</v>
      </c>
    </row>
    <row r="332" spans="2:44" ht="18.75" x14ac:dyDescent="0.3">
      <c r="B332" s="94"/>
      <c r="C332" s="107"/>
      <c r="D332" s="107"/>
      <c r="E332" s="107"/>
      <c r="F332" s="108"/>
      <c r="G332" s="108"/>
      <c r="H332" s="109"/>
      <c r="I332" s="110"/>
      <c r="J332" s="110"/>
      <c r="K332" s="111"/>
      <c r="L332" s="110"/>
      <c r="M332" s="109"/>
      <c r="N332" s="109"/>
      <c r="O332" s="109"/>
      <c r="P332" s="109"/>
      <c r="Q332" s="109"/>
      <c r="R332" s="109"/>
      <c r="S332" s="109"/>
      <c r="T332" s="109"/>
      <c r="X332" s="92">
        <f t="shared" si="89"/>
        <v>15</v>
      </c>
      <c r="Z332" s="100" t="e">
        <f t="shared" si="90"/>
        <v>#DIV/0!</v>
      </c>
      <c r="AA332" s="105" t="e">
        <f>+VLOOKUP(C332,'Código Licitaciones'!$J$7:$J$31,1,0)</f>
        <v>#N/A</v>
      </c>
      <c r="AB332" s="105">
        <f t="shared" si="91"/>
        <v>0</v>
      </c>
      <c r="AC332" s="105" t="e">
        <f>+VLOOKUP(E332,'Código Licitaciones'!$K$7:$K$50,1,0)</f>
        <v>#N/A</v>
      </c>
      <c r="AD332" s="105">
        <f t="shared" si="92"/>
        <v>0</v>
      </c>
      <c r="AE332" s="105" t="e">
        <f>+VLOOKUP(G332,'Código Licitaciones'!$L$7:$L$50,1,0)</f>
        <v>#N/A</v>
      </c>
      <c r="AF332" s="100" t="e">
        <f t="shared" si="93"/>
        <v>#DIV/0!</v>
      </c>
      <c r="AG332" s="105" t="e">
        <f>+VLOOKUP(I332,'Código Licitaciones'!$M$7:$M$50,1,0)</f>
        <v>#N/A</v>
      </c>
      <c r="AH332" s="105" t="e">
        <f>+VLOOKUP(J332,'Código Licitaciones'!$N$7:$N$50,1,0)</f>
        <v>#N/A</v>
      </c>
      <c r="AI332" s="105">
        <f t="shared" si="94"/>
        <v>0</v>
      </c>
      <c r="AJ332" s="105">
        <f t="shared" si="95"/>
        <v>0</v>
      </c>
      <c r="AK332" s="106" t="e">
        <f>+VLOOKUP(M332,'Código Barras'!$C$3:$C$1694,1,0)</f>
        <v>#N/A</v>
      </c>
      <c r="AL332" s="100" t="e">
        <f t="shared" si="96"/>
        <v>#DIV/0!</v>
      </c>
      <c r="AM332" s="100" t="e">
        <f t="shared" si="97"/>
        <v>#DIV/0!</v>
      </c>
      <c r="AN332" s="100" t="e">
        <f t="shared" si="98"/>
        <v>#DIV/0!</v>
      </c>
      <c r="AO332" s="100" t="e">
        <f t="shared" si="99"/>
        <v>#DIV/0!</v>
      </c>
      <c r="AP332" s="100" t="e">
        <f t="shared" si="100"/>
        <v>#DIV/0!</v>
      </c>
      <c r="AQ332" s="100" t="e">
        <f t="shared" si="101"/>
        <v>#DIV/0!</v>
      </c>
      <c r="AR332" s="100" t="e">
        <f>VLOOKUP(C332&amp;E332&amp;G332&amp;I332&amp;J332,'Código Licitaciones'!$I$8:$I$4158,1,0)</f>
        <v>#N/A</v>
      </c>
    </row>
    <row r="333" spans="2:44" ht="18.75" x14ac:dyDescent="0.3">
      <c r="B333" s="94"/>
      <c r="C333" s="107"/>
      <c r="D333" s="107"/>
      <c r="E333" s="107"/>
      <c r="F333" s="108"/>
      <c r="G333" s="108"/>
      <c r="H333" s="109"/>
      <c r="I333" s="110"/>
      <c r="J333" s="110"/>
      <c r="K333" s="111"/>
      <c r="L333" s="110"/>
      <c r="M333" s="109"/>
      <c r="N333" s="109"/>
      <c r="O333" s="109"/>
      <c r="P333" s="109"/>
      <c r="Q333" s="109"/>
      <c r="R333" s="109"/>
      <c r="S333" s="109"/>
      <c r="T333" s="109"/>
      <c r="X333" s="92">
        <f t="shared" ref="X333:X352" si="102">SUMPRODUCT(--(ISERROR(Z333:BN333)))</f>
        <v>15</v>
      </c>
      <c r="Z333" s="100" t="e">
        <f t="shared" ref="Z333:Z352" si="103">IF(ISNUMBER(B333),B333,1/0)</f>
        <v>#DIV/0!</v>
      </c>
      <c r="AA333" s="105" t="e">
        <f>+VLOOKUP(C333,'Código Licitaciones'!$J$7:$J$31,1,0)</f>
        <v>#N/A</v>
      </c>
      <c r="AB333" s="105">
        <f t="shared" ref="AB333:AB352" si="104">+D333</f>
        <v>0</v>
      </c>
      <c r="AC333" s="105" t="e">
        <f>+VLOOKUP(E333,'Código Licitaciones'!$K$7:$K$50,1,0)</f>
        <v>#N/A</v>
      </c>
      <c r="AD333" s="105">
        <f t="shared" ref="AD333:AD352" si="105">+F333</f>
        <v>0</v>
      </c>
      <c r="AE333" s="105" t="e">
        <f>+VLOOKUP(G333,'Código Licitaciones'!$L$7:$L$50,1,0)</f>
        <v>#N/A</v>
      </c>
      <c r="AF333" s="100" t="e">
        <f t="shared" ref="AF333:AF352" si="106">IF(ISNUMBER(H333),H333,1/0)</f>
        <v>#DIV/0!</v>
      </c>
      <c r="AG333" s="105" t="e">
        <f>+VLOOKUP(I333,'Código Licitaciones'!$M$7:$M$50,1,0)</f>
        <v>#N/A</v>
      </c>
      <c r="AH333" s="105" t="e">
        <f>+VLOOKUP(J333,'Código Licitaciones'!$N$7:$N$50,1,0)</f>
        <v>#N/A</v>
      </c>
      <c r="AI333" s="105">
        <f t="shared" ref="AI333:AI352" si="107">+K333</f>
        <v>0</v>
      </c>
      <c r="AJ333" s="105">
        <f t="shared" ref="AJ333:AJ352" si="108">+L333</f>
        <v>0</v>
      </c>
      <c r="AK333" s="106" t="e">
        <f>+VLOOKUP(M333,'Código Barras'!$C$3:$C$1694,1,0)</f>
        <v>#N/A</v>
      </c>
      <c r="AL333" s="100" t="e">
        <f t="shared" ref="AL333:AL352" si="109">IF(ISNUMBER(N333),N333,1/0)</f>
        <v>#DIV/0!</v>
      </c>
      <c r="AM333" s="100" t="e">
        <f t="shared" ref="AM333:AM352" si="110">IF(ISNUMBER(O333),O333,1/0)</f>
        <v>#DIV/0!</v>
      </c>
      <c r="AN333" s="100" t="e">
        <f t="shared" ref="AN333:AN352" si="111">IF(ISNUMBER(P333),P333,1/0)</f>
        <v>#DIV/0!</v>
      </c>
      <c r="AO333" s="100" t="e">
        <f t="shared" ref="AO333:AO352" si="112">IF(ISNUMBER(Q333),Q333,1/0)</f>
        <v>#DIV/0!</v>
      </c>
      <c r="AP333" s="100" t="e">
        <f t="shared" ref="AP333:AP352" si="113">IF(ISNUMBER(R333),R333,1/0)</f>
        <v>#DIV/0!</v>
      </c>
      <c r="AQ333" s="100" t="e">
        <f t="shared" ref="AQ333:AQ352" si="114">IF(ISNUMBER(S333),S333,1/0)</f>
        <v>#DIV/0!</v>
      </c>
      <c r="AR333" s="100" t="e">
        <f>VLOOKUP(C333&amp;E333&amp;G333&amp;I333&amp;J333,'Código Licitaciones'!$I$8:$I$4158,1,0)</f>
        <v>#N/A</v>
      </c>
    </row>
    <row r="334" spans="2:44" ht="18.75" x14ac:dyDescent="0.3">
      <c r="B334" s="94"/>
      <c r="C334" s="107"/>
      <c r="D334" s="107"/>
      <c r="E334" s="107"/>
      <c r="F334" s="108"/>
      <c r="G334" s="108"/>
      <c r="H334" s="109"/>
      <c r="I334" s="110"/>
      <c r="J334" s="110"/>
      <c r="K334" s="111"/>
      <c r="L334" s="110"/>
      <c r="M334" s="109"/>
      <c r="N334" s="109"/>
      <c r="O334" s="109"/>
      <c r="P334" s="109"/>
      <c r="Q334" s="109"/>
      <c r="R334" s="109"/>
      <c r="S334" s="109"/>
      <c r="T334" s="109"/>
      <c r="X334" s="92">
        <f t="shared" si="102"/>
        <v>15</v>
      </c>
      <c r="Z334" s="100" t="e">
        <f t="shared" si="103"/>
        <v>#DIV/0!</v>
      </c>
      <c r="AA334" s="105" t="e">
        <f>+VLOOKUP(C334,'Código Licitaciones'!$J$7:$J$31,1,0)</f>
        <v>#N/A</v>
      </c>
      <c r="AB334" s="105">
        <f t="shared" si="104"/>
        <v>0</v>
      </c>
      <c r="AC334" s="105" t="e">
        <f>+VLOOKUP(E334,'Código Licitaciones'!$K$7:$K$50,1,0)</f>
        <v>#N/A</v>
      </c>
      <c r="AD334" s="105">
        <f t="shared" si="105"/>
        <v>0</v>
      </c>
      <c r="AE334" s="105" t="e">
        <f>+VLOOKUP(G334,'Código Licitaciones'!$L$7:$L$50,1,0)</f>
        <v>#N/A</v>
      </c>
      <c r="AF334" s="100" t="e">
        <f t="shared" si="106"/>
        <v>#DIV/0!</v>
      </c>
      <c r="AG334" s="105" t="e">
        <f>+VLOOKUP(I334,'Código Licitaciones'!$M$7:$M$50,1,0)</f>
        <v>#N/A</v>
      </c>
      <c r="AH334" s="105" t="e">
        <f>+VLOOKUP(J334,'Código Licitaciones'!$N$7:$N$50,1,0)</f>
        <v>#N/A</v>
      </c>
      <c r="AI334" s="105">
        <f t="shared" si="107"/>
        <v>0</v>
      </c>
      <c r="AJ334" s="105">
        <f t="shared" si="108"/>
        <v>0</v>
      </c>
      <c r="AK334" s="106" t="e">
        <f>+VLOOKUP(M334,'Código Barras'!$C$3:$C$1694,1,0)</f>
        <v>#N/A</v>
      </c>
      <c r="AL334" s="100" t="e">
        <f t="shared" si="109"/>
        <v>#DIV/0!</v>
      </c>
      <c r="AM334" s="100" t="e">
        <f t="shared" si="110"/>
        <v>#DIV/0!</v>
      </c>
      <c r="AN334" s="100" t="e">
        <f t="shared" si="111"/>
        <v>#DIV/0!</v>
      </c>
      <c r="AO334" s="100" t="e">
        <f t="shared" si="112"/>
        <v>#DIV/0!</v>
      </c>
      <c r="AP334" s="100" t="e">
        <f t="shared" si="113"/>
        <v>#DIV/0!</v>
      </c>
      <c r="AQ334" s="100" t="e">
        <f t="shared" si="114"/>
        <v>#DIV/0!</v>
      </c>
      <c r="AR334" s="100" t="e">
        <f>VLOOKUP(C334&amp;E334&amp;G334&amp;I334&amp;J334,'Código Licitaciones'!$I$8:$I$4158,1,0)</f>
        <v>#N/A</v>
      </c>
    </row>
    <row r="335" spans="2:44" ht="18.75" x14ac:dyDescent="0.3">
      <c r="B335" s="94"/>
      <c r="C335" s="107"/>
      <c r="D335" s="107"/>
      <c r="E335" s="107"/>
      <c r="F335" s="108"/>
      <c r="G335" s="108"/>
      <c r="H335" s="109"/>
      <c r="I335" s="110"/>
      <c r="J335" s="110"/>
      <c r="K335" s="111"/>
      <c r="L335" s="110"/>
      <c r="M335" s="109"/>
      <c r="N335" s="109"/>
      <c r="O335" s="109"/>
      <c r="P335" s="109"/>
      <c r="Q335" s="109"/>
      <c r="R335" s="109"/>
      <c r="S335" s="109"/>
      <c r="T335" s="109"/>
      <c r="X335" s="92">
        <f t="shared" si="102"/>
        <v>15</v>
      </c>
      <c r="Z335" s="100" t="e">
        <f t="shared" si="103"/>
        <v>#DIV/0!</v>
      </c>
      <c r="AA335" s="105" t="e">
        <f>+VLOOKUP(C335,'Código Licitaciones'!$J$7:$J$31,1,0)</f>
        <v>#N/A</v>
      </c>
      <c r="AB335" s="105">
        <f t="shared" si="104"/>
        <v>0</v>
      </c>
      <c r="AC335" s="105" t="e">
        <f>+VLOOKUP(E335,'Código Licitaciones'!$K$7:$K$50,1,0)</f>
        <v>#N/A</v>
      </c>
      <c r="AD335" s="105">
        <f t="shared" si="105"/>
        <v>0</v>
      </c>
      <c r="AE335" s="105" t="e">
        <f>+VLOOKUP(G335,'Código Licitaciones'!$L$7:$L$50,1,0)</f>
        <v>#N/A</v>
      </c>
      <c r="AF335" s="100" t="e">
        <f t="shared" si="106"/>
        <v>#DIV/0!</v>
      </c>
      <c r="AG335" s="105" t="e">
        <f>+VLOOKUP(I335,'Código Licitaciones'!$M$7:$M$50,1,0)</f>
        <v>#N/A</v>
      </c>
      <c r="AH335" s="105" t="e">
        <f>+VLOOKUP(J335,'Código Licitaciones'!$N$7:$N$50,1,0)</f>
        <v>#N/A</v>
      </c>
      <c r="AI335" s="105">
        <f t="shared" si="107"/>
        <v>0</v>
      </c>
      <c r="AJ335" s="105">
        <f t="shared" si="108"/>
        <v>0</v>
      </c>
      <c r="AK335" s="106" t="e">
        <f>+VLOOKUP(M335,'Código Barras'!$C$3:$C$1694,1,0)</f>
        <v>#N/A</v>
      </c>
      <c r="AL335" s="100" t="e">
        <f t="shared" si="109"/>
        <v>#DIV/0!</v>
      </c>
      <c r="AM335" s="100" t="e">
        <f t="shared" si="110"/>
        <v>#DIV/0!</v>
      </c>
      <c r="AN335" s="100" t="e">
        <f t="shared" si="111"/>
        <v>#DIV/0!</v>
      </c>
      <c r="AO335" s="100" t="e">
        <f t="shared" si="112"/>
        <v>#DIV/0!</v>
      </c>
      <c r="AP335" s="100" t="e">
        <f t="shared" si="113"/>
        <v>#DIV/0!</v>
      </c>
      <c r="AQ335" s="100" t="e">
        <f t="shared" si="114"/>
        <v>#DIV/0!</v>
      </c>
      <c r="AR335" s="100" t="e">
        <f>VLOOKUP(C335&amp;E335&amp;G335&amp;I335&amp;J335,'Código Licitaciones'!$I$8:$I$4158,1,0)</f>
        <v>#N/A</v>
      </c>
    </row>
    <row r="336" spans="2:44" ht="18.75" x14ac:dyDescent="0.3">
      <c r="B336" s="94"/>
      <c r="C336" s="107"/>
      <c r="D336" s="107"/>
      <c r="E336" s="107"/>
      <c r="F336" s="108"/>
      <c r="G336" s="108"/>
      <c r="H336" s="109"/>
      <c r="I336" s="110"/>
      <c r="J336" s="110"/>
      <c r="K336" s="111"/>
      <c r="L336" s="110"/>
      <c r="M336" s="109"/>
      <c r="N336" s="109"/>
      <c r="O336" s="109"/>
      <c r="P336" s="109"/>
      <c r="Q336" s="109"/>
      <c r="R336" s="109"/>
      <c r="S336" s="109"/>
      <c r="T336" s="109"/>
      <c r="X336" s="92">
        <f t="shared" si="102"/>
        <v>15</v>
      </c>
      <c r="Z336" s="100" t="e">
        <f t="shared" si="103"/>
        <v>#DIV/0!</v>
      </c>
      <c r="AA336" s="105" t="e">
        <f>+VLOOKUP(C336,'Código Licitaciones'!$J$7:$J$31,1,0)</f>
        <v>#N/A</v>
      </c>
      <c r="AB336" s="105">
        <f t="shared" si="104"/>
        <v>0</v>
      </c>
      <c r="AC336" s="105" t="e">
        <f>+VLOOKUP(E336,'Código Licitaciones'!$K$7:$K$50,1,0)</f>
        <v>#N/A</v>
      </c>
      <c r="AD336" s="105">
        <f t="shared" si="105"/>
        <v>0</v>
      </c>
      <c r="AE336" s="105" t="e">
        <f>+VLOOKUP(G336,'Código Licitaciones'!$L$7:$L$50,1,0)</f>
        <v>#N/A</v>
      </c>
      <c r="AF336" s="100" t="e">
        <f t="shared" si="106"/>
        <v>#DIV/0!</v>
      </c>
      <c r="AG336" s="105" t="e">
        <f>+VLOOKUP(I336,'Código Licitaciones'!$M$7:$M$50,1,0)</f>
        <v>#N/A</v>
      </c>
      <c r="AH336" s="105" t="e">
        <f>+VLOOKUP(J336,'Código Licitaciones'!$N$7:$N$50,1,0)</f>
        <v>#N/A</v>
      </c>
      <c r="AI336" s="105">
        <f t="shared" si="107"/>
        <v>0</v>
      </c>
      <c r="AJ336" s="105">
        <f t="shared" si="108"/>
        <v>0</v>
      </c>
      <c r="AK336" s="106" t="e">
        <f>+VLOOKUP(M336,'Código Barras'!$C$3:$C$1694,1,0)</f>
        <v>#N/A</v>
      </c>
      <c r="AL336" s="100" t="e">
        <f t="shared" si="109"/>
        <v>#DIV/0!</v>
      </c>
      <c r="AM336" s="100" t="e">
        <f t="shared" si="110"/>
        <v>#DIV/0!</v>
      </c>
      <c r="AN336" s="100" t="e">
        <f t="shared" si="111"/>
        <v>#DIV/0!</v>
      </c>
      <c r="AO336" s="100" t="e">
        <f t="shared" si="112"/>
        <v>#DIV/0!</v>
      </c>
      <c r="AP336" s="100" t="e">
        <f t="shared" si="113"/>
        <v>#DIV/0!</v>
      </c>
      <c r="AQ336" s="100" t="e">
        <f t="shared" si="114"/>
        <v>#DIV/0!</v>
      </c>
      <c r="AR336" s="100" t="e">
        <f>VLOOKUP(C336&amp;E336&amp;G336&amp;I336&amp;J336,'Código Licitaciones'!$I$8:$I$4158,1,0)</f>
        <v>#N/A</v>
      </c>
    </row>
    <row r="337" spans="2:44" ht="18.75" x14ac:dyDescent="0.3">
      <c r="B337" s="94"/>
      <c r="C337" s="107"/>
      <c r="D337" s="107"/>
      <c r="E337" s="107"/>
      <c r="F337" s="108"/>
      <c r="G337" s="108"/>
      <c r="H337" s="109"/>
      <c r="I337" s="110"/>
      <c r="J337" s="110"/>
      <c r="K337" s="111"/>
      <c r="L337" s="110"/>
      <c r="M337" s="109"/>
      <c r="N337" s="109"/>
      <c r="O337" s="109"/>
      <c r="P337" s="109"/>
      <c r="Q337" s="109"/>
      <c r="R337" s="109"/>
      <c r="S337" s="109"/>
      <c r="T337" s="109"/>
      <c r="X337" s="92">
        <f t="shared" si="102"/>
        <v>15</v>
      </c>
      <c r="Z337" s="100" t="e">
        <f t="shared" si="103"/>
        <v>#DIV/0!</v>
      </c>
      <c r="AA337" s="105" t="e">
        <f>+VLOOKUP(C337,'Código Licitaciones'!$J$7:$J$31,1,0)</f>
        <v>#N/A</v>
      </c>
      <c r="AB337" s="105">
        <f t="shared" si="104"/>
        <v>0</v>
      </c>
      <c r="AC337" s="105" t="e">
        <f>+VLOOKUP(E337,'Código Licitaciones'!$K$7:$K$50,1,0)</f>
        <v>#N/A</v>
      </c>
      <c r="AD337" s="105">
        <f t="shared" si="105"/>
        <v>0</v>
      </c>
      <c r="AE337" s="105" t="e">
        <f>+VLOOKUP(G337,'Código Licitaciones'!$L$7:$L$50,1,0)</f>
        <v>#N/A</v>
      </c>
      <c r="AF337" s="100" t="e">
        <f t="shared" si="106"/>
        <v>#DIV/0!</v>
      </c>
      <c r="AG337" s="105" t="e">
        <f>+VLOOKUP(I337,'Código Licitaciones'!$M$7:$M$50,1,0)</f>
        <v>#N/A</v>
      </c>
      <c r="AH337" s="105" t="e">
        <f>+VLOOKUP(J337,'Código Licitaciones'!$N$7:$N$50,1,0)</f>
        <v>#N/A</v>
      </c>
      <c r="AI337" s="105">
        <f t="shared" si="107"/>
        <v>0</v>
      </c>
      <c r="AJ337" s="105">
        <f t="shared" si="108"/>
        <v>0</v>
      </c>
      <c r="AK337" s="106" t="e">
        <f>+VLOOKUP(M337,'Código Barras'!$C$3:$C$1694,1,0)</f>
        <v>#N/A</v>
      </c>
      <c r="AL337" s="100" t="e">
        <f t="shared" si="109"/>
        <v>#DIV/0!</v>
      </c>
      <c r="AM337" s="100" t="e">
        <f t="shared" si="110"/>
        <v>#DIV/0!</v>
      </c>
      <c r="AN337" s="100" t="e">
        <f t="shared" si="111"/>
        <v>#DIV/0!</v>
      </c>
      <c r="AO337" s="100" t="e">
        <f t="shared" si="112"/>
        <v>#DIV/0!</v>
      </c>
      <c r="AP337" s="100" t="e">
        <f t="shared" si="113"/>
        <v>#DIV/0!</v>
      </c>
      <c r="AQ337" s="100" t="e">
        <f t="shared" si="114"/>
        <v>#DIV/0!</v>
      </c>
      <c r="AR337" s="100" t="e">
        <f>VLOOKUP(C337&amp;E337&amp;G337&amp;I337&amp;J337,'Código Licitaciones'!$I$8:$I$4158,1,0)</f>
        <v>#N/A</v>
      </c>
    </row>
    <row r="338" spans="2:44" ht="18.75" x14ac:dyDescent="0.3">
      <c r="B338" s="94"/>
      <c r="C338" s="107"/>
      <c r="D338" s="107"/>
      <c r="E338" s="107"/>
      <c r="F338" s="108"/>
      <c r="G338" s="108"/>
      <c r="H338" s="109"/>
      <c r="I338" s="110"/>
      <c r="J338" s="110"/>
      <c r="K338" s="111"/>
      <c r="L338" s="110"/>
      <c r="M338" s="109"/>
      <c r="N338" s="109"/>
      <c r="O338" s="109"/>
      <c r="P338" s="109"/>
      <c r="Q338" s="109"/>
      <c r="R338" s="109"/>
      <c r="S338" s="109"/>
      <c r="T338" s="109"/>
      <c r="X338" s="92">
        <f t="shared" si="102"/>
        <v>15</v>
      </c>
      <c r="Z338" s="100" t="e">
        <f t="shared" si="103"/>
        <v>#DIV/0!</v>
      </c>
      <c r="AA338" s="105" t="e">
        <f>+VLOOKUP(C338,'Código Licitaciones'!$J$7:$J$31,1,0)</f>
        <v>#N/A</v>
      </c>
      <c r="AB338" s="105">
        <f t="shared" si="104"/>
        <v>0</v>
      </c>
      <c r="AC338" s="105" t="e">
        <f>+VLOOKUP(E338,'Código Licitaciones'!$K$7:$K$50,1,0)</f>
        <v>#N/A</v>
      </c>
      <c r="AD338" s="105">
        <f t="shared" si="105"/>
        <v>0</v>
      </c>
      <c r="AE338" s="105" t="e">
        <f>+VLOOKUP(G338,'Código Licitaciones'!$L$7:$L$50,1,0)</f>
        <v>#N/A</v>
      </c>
      <c r="AF338" s="100" t="e">
        <f t="shared" si="106"/>
        <v>#DIV/0!</v>
      </c>
      <c r="AG338" s="105" t="e">
        <f>+VLOOKUP(I338,'Código Licitaciones'!$M$7:$M$50,1,0)</f>
        <v>#N/A</v>
      </c>
      <c r="AH338" s="105" t="e">
        <f>+VLOOKUP(J338,'Código Licitaciones'!$N$7:$N$50,1,0)</f>
        <v>#N/A</v>
      </c>
      <c r="AI338" s="105">
        <f t="shared" si="107"/>
        <v>0</v>
      </c>
      <c r="AJ338" s="105">
        <f t="shared" si="108"/>
        <v>0</v>
      </c>
      <c r="AK338" s="106" t="e">
        <f>+VLOOKUP(M338,'Código Barras'!$C$3:$C$1694,1,0)</f>
        <v>#N/A</v>
      </c>
      <c r="AL338" s="100" t="e">
        <f t="shared" si="109"/>
        <v>#DIV/0!</v>
      </c>
      <c r="AM338" s="100" t="e">
        <f t="shared" si="110"/>
        <v>#DIV/0!</v>
      </c>
      <c r="AN338" s="100" t="e">
        <f t="shared" si="111"/>
        <v>#DIV/0!</v>
      </c>
      <c r="AO338" s="100" t="e">
        <f t="shared" si="112"/>
        <v>#DIV/0!</v>
      </c>
      <c r="AP338" s="100" t="e">
        <f t="shared" si="113"/>
        <v>#DIV/0!</v>
      </c>
      <c r="AQ338" s="100" t="e">
        <f t="shared" si="114"/>
        <v>#DIV/0!</v>
      </c>
      <c r="AR338" s="100" t="e">
        <f>VLOOKUP(C338&amp;E338&amp;G338&amp;I338&amp;J338,'Código Licitaciones'!$I$8:$I$4158,1,0)</f>
        <v>#N/A</v>
      </c>
    </row>
    <row r="339" spans="2:44" ht="18.75" x14ac:dyDescent="0.3">
      <c r="B339" s="94"/>
      <c r="C339" s="107"/>
      <c r="D339" s="107"/>
      <c r="E339" s="107"/>
      <c r="F339" s="108"/>
      <c r="G339" s="108"/>
      <c r="H339" s="109"/>
      <c r="I339" s="110"/>
      <c r="J339" s="110"/>
      <c r="K339" s="111"/>
      <c r="L339" s="110"/>
      <c r="M339" s="109"/>
      <c r="N339" s="109"/>
      <c r="O339" s="109"/>
      <c r="P339" s="109"/>
      <c r="Q339" s="109"/>
      <c r="R339" s="109"/>
      <c r="S339" s="109"/>
      <c r="T339" s="109"/>
      <c r="X339" s="92">
        <f t="shared" si="102"/>
        <v>15</v>
      </c>
      <c r="Z339" s="100" t="e">
        <f t="shared" si="103"/>
        <v>#DIV/0!</v>
      </c>
      <c r="AA339" s="105" t="e">
        <f>+VLOOKUP(C339,'Código Licitaciones'!$J$7:$J$31,1,0)</f>
        <v>#N/A</v>
      </c>
      <c r="AB339" s="105">
        <f t="shared" si="104"/>
        <v>0</v>
      </c>
      <c r="AC339" s="105" t="e">
        <f>+VLOOKUP(E339,'Código Licitaciones'!$K$7:$K$50,1,0)</f>
        <v>#N/A</v>
      </c>
      <c r="AD339" s="105">
        <f t="shared" si="105"/>
        <v>0</v>
      </c>
      <c r="AE339" s="105" t="e">
        <f>+VLOOKUP(G339,'Código Licitaciones'!$L$7:$L$50,1,0)</f>
        <v>#N/A</v>
      </c>
      <c r="AF339" s="100" t="e">
        <f t="shared" si="106"/>
        <v>#DIV/0!</v>
      </c>
      <c r="AG339" s="105" t="e">
        <f>+VLOOKUP(I339,'Código Licitaciones'!$M$7:$M$50,1,0)</f>
        <v>#N/A</v>
      </c>
      <c r="AH339" s="105" t="e">
        <f>+VLOOKUP(J339,'Código Licitaciones'!$N$7:$N$50,1,0)</f>
        <v>#N/A</v>
      </c>
      <c r="AI339" s="105">
        <f t="shared" si="107"/>
        <v>0</v>
      </c>
      <c r="AJ339" s="105">
        <f t="shared" si="108"/>
        <v>0</v>
      </c>
      <c r="AK339" s="106" t="e">
        <f>+VLOOKUP(M339,'Código Barras'!$C$3:$C$1694,1,0)</f>
        <v>#N/A</v>
      </c>
      <c r="AL339" s="100" t="e">
        <f t="shared" si="109"/>
        <v>#DIV/0!</v>
      </c>
      <c r="AM339" s="100" t="e">
        <f t="shared" si="110"/>
        <v>#DIV/0!</v>
      </c>
      <c r="AN339" s="100" t="e">
        <f t="shared" si="111"/>
        <v>#DIV/0!</v>
      </c>
      <c r="AO339" s="100" t="e">
        <f t="shared" si="112"/>
        <v>#DIV/0!</v>
      </c>
      <c r="AP339" s="100" t="e">
        <f t="shared" si="113"/>
        <v>#DIV/0!</v>
      </c>
      <c r="AQ339" s="100" t="e">
        <f t="shared" si="114"/>
        <v>#DIV/0!</v>
      </c>
      <c r="AR339" s="100" t="e">
        <f>VLOOKUP(C339&amp;E339&amp;G339&amp;I339&amp;J339,'Código Licitaciones'!$I$8:$I$4158,1,0)</f>
        <v>#N/A</v>
      </c>
    </row>
    <row r="340" spans="2:44" ht="18.75" x14ac:dyDescent="0.3">
      <c r="B340" s="94"/>
      <c r="C340" s="107"/>
      <c r="D340" s="107"/>
      <c r="E340" s="107"/>
      <c r="F340" s="108"/>
      <c r="G340" s="108"/>
      <c r="H340" s="109"/>
      <c r="I340" s="110"/>
      <c r="J340" s="110"/>
      <c r="K340" s="111"/>
      <c r="L340" s="110"/>
      <c r="M340" s="109"/>
      <c r="N340" s="109"/>
      <c r="O340" s="109"/>
      <c r="P340" s="109"/>
      <c r="Q340" s="109"/>
      <c r="R340" s="109"/>
      <c r="S340" s="109"/>
      <c r="T340" s="109"/>
      <c r="X340" s="92">
        <f t="shared" si="102"/>
        <v>15</v>
      </c>
      <c r="Z340" s="100" t="e">
        <f t="shared" si="103"/>
        <v>#DIV/0!</v>
      </c>
      <c r="AA340" s="105" t="e">
        <f>+VLOOKUP(C340,'Código Licitaciones'!$J$7:$J$31,1,0)</f>
        <v>#N/A</v>
      </c>
      <c r="AB340" s="105">
        <f t="shared" si="104"/>
        <v>0</v>
      </c>
      <c r="AC340" s="105" t="e">
        <f>+VLOOKUP(E340,'Código Licitaciones'!$K$7:$K$50,1,0)</f>
        <v>#N/A</v>
      </c>
      <c r="AD340" s="105">
        <f t="shared" si="105"/>
        <v>0</v>
      </c>
      <c r="AE340" s="105" t="e">
        <f>+VLOOKUP(G340,'Código Licitaciones'!$L$7:$L$50,1,0)</f>
        <v>#N/A</v>
      </c>
      <c r="AF340" s="100" t="e">
        <f t="shared" si="106"/>
        <v>#DIV/0!</v>
      </c>
      <c r="AG340" s="105" t="e">
        <f>+VLOOKUP(I340,'Código Licitaciones'!$M$7:$M$50,1,0)</f>
        <v>#N/A</v>
      </c>
      <c r="AH340" s="105" t="e">
        <f>+VLOOKUP(J340,'Código Licitaciones'!$N$7:$N$50,1,0)</f>
        <v>#N/A</v>
      </c>
      <c r="AI340" s="105">
        <f t="shared" si="107"/>
        <v>0</v>
      </c>
      <c r="AJ340" s="105">
        <f t="shared" si="108"/>
        <v>0</v>
      </c>
      <c r="AK340" s="106" t="e">
        <f>+VLOOKUP(M340,'Código Barras'!$C$3:$C$1694,1,0)</f>
        <v>#N/A</v>
      </c>
      <c r="AL340" s="100" t="e">
        <f t="shared" si="109"/>
        <v>#DIV/0!</v>
      </c>
      <c r="AM340" s="100" t="e">
        <f t="shared" si="110"/>
        <v>#DIV/0!</v>
      </c>
      <c r="AN340" s="100" t="e">
        <f t="shared" si="111"/>
        <v>#DIV/0!</v>
      </c>
      <c r="AO340" s="100" t="e">
        <f t="shared" si="112"/>
        <v>#DIV/0!</v>
      </c>
      <c r="AP340" s="100" t="e">
        <f t="shared" si="113"/>
        <v>#DIV/0!</v>
      </c>
      <c r="AQ340" s="100" t="e">
        <f t="shared" si="114"/>
        <v>#DIV/0!</v>
      </c>
      <c r="AR340" s="100" t="e">
        <f>VLOOKUP(C340&amp;E340&amp;G340&amp;I340&amp;J340,'Código Licitaciones'!$I$8:$I$4158,1,0)</f>
        <v>#N/A</v>
      </c>
    </row>
    <row r="341" spans="2:44" ht="18.75" x14ac:dyDescent="0.3">
      <c r="B341" s="94"/>
      <c r="C341" s="107"/>
      <c r="D341" s="107"/>
      <c r="E341" s="107"/>
      <c r="F341" s="108"/>
      <c r="G341" s="108"/>
      <c r="H341" s="109"/>
      <c r="I341" s="110"/>
      <c r="J341" s="110"/>
      <c r="K341" s="111"/>
      <c r="L341" s="110"/>
      <c r="M341" s="109"/>
      <c r="N341" s="109"/>
      <c r="O341" s="109"/>
      <c r="P341" s="109"/>
      <c r="Q341" s="109"/>
      <c r="R341" s="109"/>
      <c r="S341" s="109"/>
      <c r="T341" s="109"/>
      <c r="X341" s="92">
        <f t="shared" si="102"/>
        <v>15</v>
      </c>
      <c r="Z341" s="100" t="e">
        <f t="shared" si="103"/>
        <v>#DIV/0!</v>
      </c>
      <c r="AA341" s="105" t="e">
        <f>+VLOOKUP(C341,'Código Licitaciones'!$J$7:$J$31,1,0)</f>
        <v>#N/A</v>
      </c>
      <c r="AB341" s="105">
        <f t="shared" si="104"/>
        <v>0</v>
      </c>
      <c r="AC341" s="105" t="e">
        <f>+VLOOKUP(E341,'Código Licitaciones'!$K$7:$K$50,1,0)</f>
        <v>#N/A</v>
      </c>
      <c r="AD341" s="105">
        <f t="shared" si="105"/>
        <v>0</v>
      </c>
      <c r="AE341" s="105" t="e">
        <f>+VLOOKUP(G341,'Código Licitaciones'!$L$7:$L$50,1,0)</f>
        <v>#N/A</v>
      </c>
      <c r="AF341" s="100" t="e">
        <f t="shared" si="106"/>
        <v>#DIV/0!</v>
      </c>
      <c r="AG341" s="105" t="e">
        <f>+VLOOKUP(I341,'Código Licitaciones'!$M$7:$M$50,1,0)</f>
        <v>#N/A</v>
      </c>
      <c r="AH341" s="105" t="e">
        <f>+VLOOKUP(J341,'Código Licitaciones'!$N$7:$N$50,1,0)</f>
        <v>#N/A</v>
      </c>
      <c r="AI341" s="105">
        <f t="shared" si="107"/>
        <v>0</v>
      </c>
      <c r="AJ341" s="105">
        <f t="shared" si="108"/>
        <v>0</v>
      </c>
      <c r="AK341" s="106" t="e">
        <f>+VLOOKUP(M341,'Código Barras'!$C$3:$C$1694,1,0)</f>
        <v>#N/A</v>
      </c>
      <c r="AL341" s="100" t="e">
        <f t="shared" si="109"/>
        <v>#DIV/0!</v>
      </c>
      <c r="AM341" s="100" t="e">
        <f t="shared" si="110"/>
        <v>#DIV/0!</v>
      </c>
      <c r="AN341" s="100" t="e">
        <f t="shared" si="111"/>
        <v>#DIV/0!</v>
      </c>
      <c r="AO341" s="100" t="e">
        <f t="shared" si="112"/>
        <v>#DIV/0!</v>
      </c>
      <c r="AP341" s="100" t="e">
        <f t="shared" si="113"/>
        <v>#DIV/0!</v>
      </c>
      <c r="AQ341" s="100" t="e">
        <f t="shared" si="114"/>
        <v>#DIV/0!</v>
      </c>
      <c r="AR341" s="100" t="e">
        <f>VLOOKUP(C341&amp;E341&amp;G341&amp;I341&amp;J341,'Código Licitaciones'!$I$8:$I$4158,1,0)</f>
        <v>#N/A</v>
      </c>
    </row>
    <row r="342" spans="2:44" ht="18.75" x14ac:dyDescent="0.3">
      <c r="B342" s="94"/>
      <c r="C342" s="107"/>
      <c r="D342" s="107"/>
      <c r="E342" s="107"/>
      <c r="F342" s="108"/>
      <c r="G342" s="108"/>
      <c r="H342" s="109"/>
      <c r="I342" s="110"/>
      <c r="J342" s="110"/>
      <c r="K342" s="111"/>
      <c r="L342" s="110"/>
      <c r="M342" s="109"/>
      <c r="N342" s="109"/>
      <c r="O342" s="109"/>
      <c r="P342" s="109"/>
      <c r="Q342" s="109"/>
      <c r="R342" s="109"/>
      <c r="S342" s="109"/>
      <c r="T342" s="109"/>
      <c r="X342" s="92">
        <f t="shared" si="102"/>
        <v>15</v>
      </c>
      <c r="Z342" s="100" t="e">
        <f t="shared" si="103"/>
        <v>#DIV/0!</v>
      </c>
      <c r="AA342" s="105" t="e">
        <f>+VLOOKUP(C342,'Código Licitaciones'!$J$7:$J$31,1,0)</f>
        <v>#N/A</v>
      </c>
      <c r="AB342" s="105">
        <f t="shared" si="104"/>
        <v>0</v>
      </c>
      <c r="AC342" s="105" t="e">
        <f>+VLOOKUP(E342,'Código Licitaciones'!$K$7:$K$50,1,0)</f>
        <v>#N/A</v>
      </c>
      <c r="AD342" s="105">
        <f t="shared" si="105"/>
        <v>0</v>
      </c>
      <c r="AE342" s="105" t="e">
        <f>+VLOOKUP(G342,'Código Licitaciones'!$L$7:$L$50,1,0)</f>
        <v>#N/A</v>
      </c>
      <c r="AF342" s="100" t="e">
        <f t="shared" si="106"/>
        <v>#DIV/0!</v>
      </c>
      <c r="AG342" s="105" t="e">
        <f>+VLOOKUP(I342,'Código Licitaciones'!$M$7:$M$50,1,0)</f>
        <v>#N/A</v>
      </c>
      <c r="AH342" s="105" t="e">
        <f>+VLOOKUP(J342,'Código Licitaciones'!$N$7:$N$50,1,0)</f>
        <v>#N/A</v>
      </c>
      <c r="AI342" s="105">
        <f t="shared" si="107"/>
        <v>0</v>
      </c>
      <c r="AJ342" s="105">
        <f t="shared" si="108"/>
        <v>0</v>
      </c>
      <c r="AK342" s="106" t="e">
        <f>+VLOOKUP(M342,'Código Barras'!$C$3:$C$1694,1,0)</f>
        <v>#N/A</v>
      </c>
      <c r="AL342" s="100" t="e">
        <f t="shared" si="109"/>
        <v>#DIV/0!</v>
      </c>
      <c r="AM342" s="100" t="e">
        <f t="shared" si="110"/>
        <v>#DIV/0!</v>
      </c>
      <c r="AN342" s="100" t="e">
        <f t="shared" si="111"/>
        <v>#DIV/0!</v>
      </c>
      <c r="AO342" s="100" t="e">
        <f t="shared" si="112"/>
        <v>#DIV/0!</v>
      </c>
      <c r="AP342" s="100" t="e">
        <f t="shared" si="113"/>
        <v>#DIV/0!</v>
      </c>
      <c r="AQ342" s="100" t="e">
        <f t="shared" si="114"/>
        <v>#DIV/0!</v>
      </c>
      <c r="AR342" s="100" t="e">
        <f>VLOOKUP(C342&amp;E342&amp;G342&amp;I342&amp;J342,'Código Licitaciones'!$I$8:$I$4158,1,0)</f>
        <v>#N/A</v>
      </c>
    </row>
    <row r="343" spans="2:44" ht="18.75" x14ac:dyDescent="0.3">
      <c r="B343" s="94"/>
      <c r="C343" s="107"/>
      <c r="D343" s="107"/>
      <c r="E343" s="107"/>
      <c r="F343" s="108"/>
      <c r="G343" s="108"/>
      <c r="H343" s="109"/>
      <c r="I343" s="110"/>
      <c r="J343" s="110"/>
      <c r="K343" s="111"/>
      <c r="L343" s="110"/>
      <c r="M343" s="109"/>
      <c r="N343" s="109"/>
      <c r="O343" s="109"/>
      <c r="P343" s="109"/>
      <c r="Q343" s="109"/>
      <c r="R343" s="109"/>
      <c r="S343" s="109"/>
      <c r="T343" s="109"/>
      <c r="X343" s="92">
        <f t="shared" si="102"/>
        <v>15</v>
      </c>
      <c r="Z343" s="100" t="e">
        <f t="shared" si="103"/>
        <v>#DIV/0!</v>
      </c>
      <c r="AA343" s="105" t="e">
        <f>+VLOOKUP(C343,'Código Licitaciones'!$J$7:$J$31,1,0)</f>
        <v>#N/A</v>
      </c>
      <c r="AB343" s="105">
        <f t="shared" si="104"/>
        <v>0</v>
      </c>
      <c r="AC343" s="105" t="e">
        <f>+VLOOKUP(E343,'Código Licitaciones'!$K$7:$K$50,1,0)</f>
        <v>#N/A</v>
      </c>
      <c r="AD343" s="105">
        <f t="shared" si="105"/>
        <v>0</v>
      </c>
      <c r="AE343" s="105" t="e">
        <f>+VLOOKUP(G343,'Código Licitaciones'!$L$7:$L$50,1,0)</f>
        <v>#N/A</v>
      </c>
      <c r="AF343" s="100" t="e">
        <f t="shared" si="106"/>
        <v>#DIV/0!</v>
      </c>
      <c r="AG343" s="105" t="e">
        <f>+VLOOKUP(I343,'Código Licitaciones'!$M$7:$M$50,1,0)</f>
        <v>#N/A</v>
      </c>
      <c r="AH343" s="105" t="e">
        <f>+VLOOKUP(J343,'Código Licitaciones'!$N$7:$N$50,1,0)</f>
        <v>#N/A</v>
      </c>
      <c r="AI343" s="105">
        <f t="shared" si="107"/>
        <v>0</v>
      </c>
      <c r="AJ343" s="105">
        <f t="shared" si="108"/>
        <v>0</v>
      </c>
      <c r="AK343" s="106" t="e">
        <f>+VLOOKUP(M343,'Código Barras'!$C$3:$C$1694,1,0)</f>
        <v>#N/A</v>
      </c>
      <c r="AL343" s="100" t="e">
        <f t="shared" si="109"/>
        <v>#DIV/0!</v>
      </c>
      <c r="AM343" s="100" t="e">
        <f t="shared" si="110"/>
        <v>#DIV/0!</v>
      </c>
      <c r="AN343" s="100" t="e">
        <f t="shared" si="111"/>
        <v>#DIV/0!</v>
      </c>
      <c r="AO343" s="100" t="e">
        <f t="shared" si="112"/>
        <v>#DIV/0!</v>
      </c>
      <c r="AP343" s="100" t="e">
        <f t="shared" si="113"/>
        <v>#DIV/0!</v>
      </c>
      <c r="AQ343" s="100" t="e">
        <f t="shared" si="114"/>
        <v>#DIV/0!</v>
      </c>
      <c r="AR343" s="100" t="e">
        <f>VLOOKUP(C343&amp;E343&amp;G343&amp;I343&amp;J343,'Código Licitaciones'!$I$8:$I$4158,1,0)</f>
        <v>#N/A</v>
      </c>
    </row>
    <row r="344" spans="2:44" ht="18.75" x14ac:dyDescent="0.3">
      <c r="B344" s="94"/>
      <c r="C344" s="107"/>
      <c r="D344" s="107"/>
      <c r="E344" s="107"/>
      <c r="F344" s="108"/>
      <c r="G344" s="108"/>
      <c r="H344" s="109"/>
      <c r="I344" s="110"/>
      <c r="J344" s="110"/>
      <c r="K344" s="111"/>
      <c r="L344" s="110"/>
      <c r="M344" s="109"/>
      <c r="N344" s="109"/>
      <c r="O344" s="109"/>
      <c r="P344" s="109"/>
      <c r="Q344" s="109"/>
      <c r="R344" s="109"/>
      <c r="S344" s="109"/>
      <c r="T344" s="109"/>
      <c r="X344" s="92">
        <f t="shared" si="102"/>
        <v>15</v>
      </c>
      <c r="Z344" s="100" t="e">
        <f t="shared" si="103"/>
        <v>#DIV/0!</v>
      </c>
      <c r="AA344" s="105" t="e">
        <f>+VLOOKUP(C344,'Código Licitaciones'!$J$7:$J$31,1,0)</f>
        <v>#N/A</v>
      </c>
      <c r="AB344" s="105">
        <f t="shared" si="104"/>
        <v>0</v>
      </c>
      <c r="AC344" s="105" t="e">
        <f>+VLOOKUP(E344,'Código Licitaciones'!$K$7:$K$50,1,0)</f>
        <v>#N/A</v>
      </c>
      <c r="AD344" s="105">
        <f t="shared" si="105"/>
        <v>0</v>
      </c>
      <c r="AE344" s="105" t="e">
        <f>+VLOOKUP(G344,'Código Licitaciones'!$L$7:$L$50,1,0)</f>
        <v>#N/A</v>
      </c>
      <c r="AF344" s="100" t="e">
        <f t="shared" si="106"/>
        <v>#DIV/0!</v>
      </c>
      <c r="AG344" s="105" t="e">
        <f>+VLOOKUP(I344,'Código Licitaciones'!$M$7:$M$50,1,0)</f>
        <v>#N/A</v>
      </c>
      <c r="AH344" s="105" t="e">
        <f>+VLOOKUP(J344,'Código Licitaciones'!$N$7:$N$50,1,0)</f>
        <v>#N/A</v>
      </c>
      <c r="AI344" s="105">
        <f t="shared" si="107"/>
        <v>0</v>
      </c>
      <c r="AJ344" s="105">
        <f t="shared" si="108"/>
        <v>0</v>
      </c>
      <c r="AK344" s="106" t="e">
        <f>+VLOOKUP(M344,'Código Barras'!$C$3:$C$1694,1,0)</f>
        <v>#N/A</v>
      </c>
      <c r="AL344" s="100" t="e">
        <f t="shared" si="109"/>
        <v>#DIV/0!</v>
      </c>
      <c r="AM344" s="100" t="e">
        <f t="shared" si="110"/>
        <v>#DIV/0!</v>
      </c>
      <c r="AN344" s="100" t="e">
        <f t="shared" si="111"/>
        <v>#DIV/0!</v>
      </c>
      <c r="AO344" s="100" t="e">
        <f t="shared" si="112"/>
        <v>#DIV/0!</v>
      </c>
      <c r="AP344" s="100" t="e">
        <f t="shared" si="113"/>
        <v>#DIV/0!</v>
      </c>
      <c r="AQ344" s="100" t="e">
        <f t="shared" si="114"/>
        <v>#DIV/0!</v>
      </c>
      <c r="AR344" s="100" t="e">
        <f>VLOOKUP(C344&amp;E344&amp;G344&amp;I344&amp;J344,'Código Licitaciones'!$I$8:$I$4158,1,0)</f>
        <v>#N/A</v>
      </c>
    </row>
    <row r="345" spans="2:44" ht="18.75" x14ac:dyDescent="0.3">
      <c r="B345" s="94"/>
      <c r="C345" s="107"/>
      <c r="D345" s="107"/>
      <c r="E345" s="107"/>
      <c r="F345" s="108"/>
      <c r="G345" s="108"/>
      <c r="H345" s="109"/>
      <c r="I345" s="110"/>
      <c r="J345" s="110"/>
      <c r="K345" s="111"/>
      <c r="L345" s="110"/>
      <c r="M345" s="109"/>
      <c r="N345" s="109"/>
      <c r="O345" s="109"/>
      <c r="P345" s="109"/>
      <c r="Q345" s="109"/>
      <c r="R345" s="109"/>
      <c r="S345" s="109"/>
      <c r="T345" s="109"/>
      <c r="X345" s="92">
        <f t="shared" si="102"/>
        <v>15</v>
      </c>
      <c r="Z345" s="100" t="e">
        <f t="shared" si="103"/>
        <v>#DIV/0!</v>
      </c>
      <c r="AA345" s="105" t="e">
        <f>+VLOOKUP(C345,'Código Licitaciones'!$J$7:$J$31,1,0)</f>
        <v>#N/A</v>
      </c>
      <c r="AB345" s="105">
        <f t="shared" si="104"/>
        <v>0</v>
      </c>
      <c r="AC345" s="105" t="e">
        <f>+VLOOKUP(E345,'Código Licitaciones'!$K$7:$K$50,1,0)</f>
        <v>#N/A</v>
      </c>
      <c r="AD345" s="105">
        <f t="shared" si="105"/>
        <v>0</v>
      </c>
      <c r="AE345" s="105" t="e">
        <f>+VLOOKUP(G345,'Código Licitaciones'!$L$7:$L$50,1,0)</f>
        <v>#N/A</v>
      </c>
      <c r="AF345" s="100" t="e">
        <f t="shared" si="106"/>
        <v>#DIV/0!</v>
      </c>
      <c r="AG345" s="105" t="e">
        <f>+VLOOKUP(I345,'Código Licitaciones'!$M$7:$M$50,1,0)</f>
        <v>#N/A</v>
      </c>
      <c r="AH345" s="105" t="e">
        <f>+VLOOKUP(J345,'Código Licitaciones'!$N$7:$N$50,1,0)</f>
        <v>#N/A</v>
      </c>
      <c r="AI345" s="105">
        <f t="shared" si="107"/>
        <v>0</v>
      </c>
      <c r="AJ345" s="105">
        <f t="shared" si="108"/>
        <v>0</v>
      </c>
      <c r="AK345" s="106" t="e">
        <f>+VLOOKUP(M345,'Código Barras'!$C$3:$C$1694,1,0)</f>
        <v>#N/A</v>
      </c>
      <c r="AL345" s="100" t="e">
        <f t="shared" si="109"/>
        <v>#DIV/0!</v>
      </c>
      <c r="AM345" s="100" t="e">
        <f t="shared" si="110"/>
        <v>#DIV/0!</v>
      </c>
      <c r="AN345" s="100" t="e">
        <f t="shared" si="111"/>
        <v>#DIV/0!</v>
      </c>
      <c r="AO345" s="100" t="e">
        <f t="shared" si="112"/>
        <v>#DIV/0!</v>
      </c>
      <c r="AP345" s="100" t="e">
        <f t="shared" si="113"/>
        <v>#DIV/0!</v>
      </c>
      <c r="AQ345" s="100" t="e">
        <f t="shared" si="114"/>
        <v>#DIV/0!</v>
      </c>
      <c r="AR345" s="100" t="e">
        <f>VLOOKUP(C345&amp;E345&amp;G345&amp;I345&amp;J345,'Código Licitaciones'!$I$8:$I$4158,1,0)</f>
        <v>#N/A</v>
      </c>
    </row>
    <row r="346" spans="2:44" ht="18.75" x14ac:dyDescent="0.3">
      <c r="B346" s="94"/>
      <c r="C346" s="107"/>
      <c r="D346" s="107"/>
      <c r="E346" s="107"/>
      <c r="F346" s="108"/>
      <c r="G346" s="108"/>
      <c r="H346" s="109"/>
      <c r="I346" s="110"/>
      <c r="J346" s="110"/>
      <c r="K346" s="111"/>
      <c r="L346" s="110"/>
      <c r="M346" s="109"/>
      <c r="N346" s="109"/>
      <c r="O346" s="109"/>
      <c r="P346" s="109"/>
      <c r="Q346" s="109"/>
      <c r="R346" s="109"/>
      <c r="S346" s="109"/>
      <c r="T346" s="109"/>
      <c r="X346" s="92">
        <f t="shared" si="102"/>
        <v>15</v>
      </c>
      <c r="Z346" s="100" t="e">
        <f t="shared" si="103"/>
        <v>#DIV/0!</v>
      </c>
      <c r="AA346" s="105" t="e">
        <f>+VLOOKUP(C346,'Código Licitaciones'!$J$7:$J$31,1,0)</f>
        <v>#N/A</v>
      </c>
      <c r="AB346" s="105">
        <f t="shared" si="104"/>
        <v>0</v>
      </c>
      <c r="AC346" s="105" t="e">
        <f>+VLOOKUP(E346,'Código Licitaciones'!$K$7:$K$50,1,0)</f>
        <v>#N/A</v>
      </c>
      <c r="AD346" s="105">
        <f t="shared" si="105"/>
        <v>0</v>
      </c>
      <c r="AE346" s="105" t="e">
        <f>+VLOOKUP(G346,'Código Licitaciones'!$L$7:$L$50,1,0)</f>
        <v>#N/A</v>
      </c>
      <c r="AF346" s="100" t="e">
        <f t="shared" si="106"/>
        <v>#DIV/0!</v>
      </c>
      <c r="AG346" s="105" t="e">
        <f>+VLOOKUP(I346,'Código Licitaciones'!$M$7:$M$50,1,0)</f>
        <v>#N/A</v>
      </c>
      <c r="AH346" s="105" t="e">
        <f>+VLOOKUP(J346,'Código Licitaciones'!$N$7:$N$50,1,0)</f>
        <v>#N/A</v>
      </c>
      <c r="AI346" s="105">
        <f t="shared" si="107"/>
        <v>0</v>
      </c>
      <c r="AJ346" s="105">
        <f t="shared" si="108"/>
        <v>0</v>
      </c>
      <c r="AK346" s="106" t="e">
        <f>+VLOOKUP(M346,'Código Barras'!$C$3:$C$1694,1,0)</f>
        <v>#N/A</v>
      </c>
      <c r="AL346" s="100" t="e">
        <f t="shared" si="109"/>
        <v>#DIV/0!</v>
      </c>
      <c r="AM346" s="100" t="e">
        <f t="shared" si="110"/>
        <v>#DIV/0!</v>
      </c>
      <c r="AN346" s="100" t="e">
        <f t="shared" si="111"/>
        <v>#DIV/0!</v>
      </c>
      <c r="AO346" s="100" t="e">
        <f t="shared" si="112"/>
        <v>#DIV/0!</v>
      </c>
      <c r="AP346" s="100" t="e">
        <f t="shared" si="113"/>
        <v>#DIV/0!</v>
      </c>
      <c r="AQ346" s="100" t="e">
        <f t="shared" si="114"/>
        <v>#DIV/0!</v>
      </c>
      <c r="AR346" s="100" t="e">
        <f>VLOOKUP(C346&amp;E346&amp;G346&amp;I346&amp;J346,'Código Licitaciones'!$I$8:$I$4158,1,0)</f>
        <v>#N/A</v>
      </c>
    </row>
    <row r="347" spans="2:44" ht="18.75" x14ac:dyDescent="0.3">
      <c r="B347" s="94"/>
      <c r="C347" s="107"/>
      <c r="D347" s="107"/>
      <c r="E347" s="107"/>
      <c r="F347" s="108"/>
      <c r="G347" s="108"/>
      <c r="H347" s="109"/>
      <c r="I347" s="110"/>
      <c r="J347" s="110"/>
      <c r="K347" s="111"/>
      <c r="L347" s="110"/>
      <c r="M347" s="109"/>
      <c r="N347" s="109"/>
      <c r="O347" s="109"/>
      <c r="P347" s="109"/>
      <c r="Q347" s="109"/>
      <c r="R347" s="109"/>
      <c r="S347" s="109"/>
      <c r="T347" s="109"/>
      <c r="X347" s="92">
        <f t="shared" si="102"/>
        <v>15</v>
      </c>
      <c r="Z347" s="100" t="e">
        <f t="shared" si="103"/>
        <v>#DIV/0!</v>
      </c>
      <c r="AA347" s="105" t="e">
        <f>+VLOOKUP(C347,'Código Licitaciones'!$J$7:$J$31,1,0)</f>
        <v>#N/A</v>
      </c>
      <c r="AB347" s="105">
        <f t="shared" si="104"/>
        <v>0</v>
      </c>
      <c r="AC347" s="105" t="e">
        <f>+VLOOKUP(E347,'Código Licitaciones'!$K$7:$K$50,1,0)</f>
        <v>#N/A</v>
      </c>
      <c r="AD347" s="105">
        <f t="shared" si="105"/>
        <v>0</v>
      </c>
      <c r="AE347" s="105" t="e">
        <f>+VLOOKUP(G347,'Código Licitaciones'!$L$7:$L$50,1,0)</f>
        <v>#N/A</v>
      </c>
      <c r="AF347" s="100" t="e">
        <f t="shared" si="106"/>
        <v>#DIV/0!</v>
      </c>
      <c r="AG347" s="105" t="e">
        <f>+VLOOKUP(I347,'Código Licitaciones'!$M$7:$M$50,1,0)</f>
        <v>#N/A</v>
      </c>
      <c r="AH347" s="105" t="e">
        <f>+VLOOKUP(J347,'Código Licitaciones'!$N$7:$N$50,1,0)</f>
        <v>#N/A</v>
      </c>
      <c r="AI347" s="105">
        <f t="shared" si="107"/>
        <v>0</v>
      </c>
      <c r="AJ347" s="105">
        <f t="shared" si="108"/>
        <v>0</v>
      </c>
      <c r="AK347" s="106" t="e">
        <f>+VLOOKUP(M347,'Código Barras'!$C$3:$C$1694,1,0)</f>
        <v>#N/A</v>
      </c>
      <c r="AL347" s="100" t="e">
        <f t="shared" si="109"/>
        <v>#DIV/0!</v>
      </c>
      <c r="AM347" s="100" t="e">
        <f t="shared" si="110"/>
        <v>#DIV/0!</v>
      </c>
      <c r="AN347" s="100" t="e">
        <f t="shared" si="111"/>
        <v>#DIV/0!</v>
      </c>
      <c r="AO347" s="100" t="e">
        <f t="shared" si="112"/>
        <v>#DIV/0!</v>
      </c>
      <c r="AP347" s="100" t="e">
        <f t="shared" si="113"/>
        <v>#DIV/0!</v>
      </c>
      <c r="AQ347" s="100" t="e">
        <f t="shared" si="114"/>
        <v>#DIV/0!</v>
      </c>
      <c r="AR347" s="100" t="e">
        <f>VLOOKUP(C347&amp;E347&amp;G347&amp;I347&amp;J347,'Código Licitaciones'!$I$8:$I$4158,1,0)</f>
        <v>#N/A</v>
      </c>
    </row>
    <row r="348" spans="2:44" ht="18.75" x14ac:dyDescent="0.3">
      <c r="B348" s="94"/>
      <c r="C348" s="107"/>
      <c r="D348" s="107"/>
      <c r="E348" s="107"/>
      <c r="F348" s="108"/>
      <c r="G348" s="108"/>
      <c r="H348" s="109"/>
      <c r="I348" s="110"/>
      <c r="J348" s="110"/>
      <c r="K348" s="111"/>
      <c r="L348" s="110"/>
      <c r="M348" s="109"/>
      <c r="N348" s="109"/>
      <c r="O348" s="109"/>
      <c r="P348" s="109"/>
      <c r="Q348" s="109"/>
      <c r="R348" s="109"/>
      <c r="S348" s="109"/>
      <c r="T348" s="109"/>
      <c r="X348" s="92">
        <f t="shared" si="102"/>
        <v>15</v>
      </c>
      <c r="Z348" s="100" t="e">
        <f t="shared" si="103"/>
        <v>#DIV/0!</v>
      </c>
      <c r="AA348" s="105" t="e">
        <f>+VLOOKUP(C348,'Código Licitaciones'!$J$7:$J$31,1,0)</f>
        <v>#N/A</v>
      </c>
      <c r="AB348" s="105">
        <f t="shared" si="104"/>
        <v>0</v>
      </c>
      <c r="AC348" s="105" t="e">
        <f>+VLOOKUP(E348,'Código Licitaciones'!$K$7:$K$50,1,0)</f>
        <v>#N/A</v>
      </c>
      <c r="AD348" s="105">
        <f t="shared" si="105"/>
        <v>0</v>
      </c>
      <c r="AE348" s="105" t="e">
        <f>+VLOOKUP(G348,'Código Licitaciones'!$L$7:$L$50,1,0)</f>
        <v>#N/A</v>
      </c>
      <c r="AF348" s="100" t="e">
        <f t="shared" si="106"/>
        <v>#DIV/0!</v>
      </c>
      <c r="AG348" s="105" t="e">
        <f>+VLOOKUP(I348,'Código Licitaciones'!$M$7:$M$50,1,0)</f>
        <v>#N/A</v>
      </c>
      <c r="AH348" s="105" t="e">
        <f>+VLOOKUP(J348,'Código Licitaciones'!$N$7:$N$50,1,0)</f>
        <v>#N/A</v>
      </c>
      <c r="AI348" s="105">
        <f t="shared" si="107"/>
        <v>0</v>
      </c>
      <c r="AJ348" s="105">
        <f t="shared" si="108"/>
        <v>0</v>
      </c>
      <c r="AK348" s="106" t="e">
        <f>+VLOOKUP(M348,'Código Barras'!$C$3:$C$1694,1,0)</f>
        <v>#N/A</v>
      </c>
      <c r="AL348" s="100" t="e">
        <f t="shared" si="109"/>
        <v>#DIV/0!</v>
      </c>
      <c r="AM348" s="100" t="e">
        <f t="shared" si="110"/>
        <v>#DIV/0!</v>
      </c>
      <c r="AN348" s="100" t="e">
        <f t="shared" si="111"/>
        <v>#DIV/0!</v>
      </c>
      <c r="AO348" s="100" t="e">
        <f t="shared" si="112"/>
        <v>#DIV/0!</v>
      </c>
      <c r="AP348" s="100" t="e">
        <f t="shared" si="113"/>
        <v>#DIV/0!</v>
      </c>
      <c r="AQ348" s="100" t="e">
        <f t="shared" si="114"/>
        <v>#DIV/0!</v>
      </c>
      <c r="AR348" s="100" t="e">
        <f>VLOOKUP(C348&amp;E348&amp;G348&amp;I348&amp;J348,'Código Licitaciones'!$I$8:$I$4158,1,0)</f>
        <v>#N/A</v>
      </c>
    </row>
    <row r="349" spans="2:44" ht="18.75" x14ac:dyDescent="0.3">
      <c r="B349" s="94"/>
      <c r="C349" s="107"/>
      <c r="D349" s="107"/>
      <c r="E349" s="107"/>
      <c r="F349" s="108"/>
      <c r="G349" s="108"/>
      <c r="H349" s="109"/>
      <c r="I349" s="110"/>
      <c r="J349" s="110"/>
      <c r="K349" s="111"/>
      <c r="L349" s="110"/>
      <c r="M349" s="109"/>
      <c r="N349" s="109"/>
      <c r="O349" s="109"/>
      <c r="P349" s="109"/>
      <c r="Q349" s="109"/>
      <c r="R349" s="109"/>
      <c r="S349" s="109"/>
      <c r="T349" s="109"/>
      <c r="X349" s="92">
        <f t="shared" si="102"/>
        <v>15</v>
      </c>
      <c r="Z349" s="100" t="e">
        <f t="shared" si="103"/>
        <v>#DIV/0!</v>
      </c>
      <c r="AA349" s="105" t="e">
        <f>+VLOOKUP(C349,'Código Licitaciones'!$J$7:$J$31,1,0)</f>
        <v>#N/A</v>
      </c>
      <c r="AB349" s="105">
        <f t="shared" si="104"/>
        <v>0</v>
      </c>
      <c r="AC349" s="105" t="e">
        <f>+VLOOKUP(E349,'Código Licitaciones'!$K$7:$K$50,1,0)</f>
        <v>#N/A</v>
      </c>
      <c r="AD349" s="105">
        <f t="shared" si="105"/>
        <v>0</v>
      </c>
      <c r="AE349" s="105" t="e">
        <f>+VLOOKUP(G349,'Código Licitaciones'!$L$7:$L$50,1,0)</f>
        <v>#N/A</v>
      </c>
      <c r="AF349" s="100" t="e">
        <f t="shared" si="106"/>
        <v>#DIV/0!</v>
      </c>
      <c r="AG349" s="105" t="e">
        <f>+VLOOKUP(I349,'Código Licitaciones'!$M$7:$M$50,1,0)</f>
        <v>#N/A</v>
      </c>
      <c r="AH349" s="105" t="e">
        <f>+VLOOKUP(J349,'Código Licitaciones'!$N$7:$N$50,1,0)</f>
        <v>#N/A</v>
      </c>
      <c r="AI349" s="105">
        <f t="shared" si="107"/>
        <v>0</v>
      </c>
      <c r="AJ349" s="105">
        <f t="shared" si="108"/>
        <v>0</v>
      </c>
      <c r="AK349" s="106" t="e">
        <f>+VLOOKUP(M349,'Código Barras'!$C$3:$C$1694,1,0)</f>
        <v>#N/A</v>
      </c>
      <c r="AL349" s="100" t="e">
        <f t="shared" si="109"/>
        <v>#DIV/0!</v>
      </c>
      <c r="AM349" s="100" t="e">
        <f t="shared" si="110"/>
        <v>#DIV/0!</v>
      </c>
      <c r="AN349" s="100" t="e">
        <f t="shared" si="111"/>
        <v>#DIV/0!</v>
      </c>
      <c r="AO349" s="100" t="e">
        <f t="shared" si="112"/>
        <v>#DIV/0!</v>
      </c>
      <c r="AP349" s="100" t="e">
        <f t="shared" si="113"/>
        <v>#DIV/0!</v>
      </c>
      <c r="AQ349" s="100" t="e">
        <f t="shared" si="114"/>
        <v>#DIV/0!</v>
      </c>
      <c r="AR349" s="100" t="e">
        <f>VLOOKUP(C349&amp;E349&amp;G349&amp;I349&amp;J349,'Código Licitaciones'!$I$8:$I$4158,1,0)</f>
        <v>#N/A</v>
      </c>
    </row>
    <row r="350" spans="2:44" ht="18.75" x14ac:dyDescent="0.3">
      <c r="B350" s="94"/>
      <c r="C350" s="107"/>
      <c r="D350" s="107"/>
      <c r="E350" s="107"/>
      <c r="F350" s="108"/>
      <c r="G350" s="108"/>
      <c r="H350" s="109"/>
      <c r="I350" s="110"/>
      <c r="J350" s="110"/>
      <c r="K350" s="111"/>
      <c r="L350" s="110"/>
      <c r="M350" s="109"/>
      <c r="N350" s="109"/>
      <c r="O350" s="109"/>
      <c r="P350" s="109"/>
      <c r="Q350" s="109"/>
      <c r="R350" s="109"/>
      <c r="S350" s="109"/>
      <c r="T350" s="109"/>
      <c r="X350" s="92">
        <f t="shared" si="102"/>
        <v>15</v>
      </c>
      <c r="Z350" s="100" t="e">
        <f t="shared" si="103"/>
        <v>#DIV/0!</v>
      </c>
      <c r="AA350" s="105" t="e">
        <f>+VLOOKUP(C350,'Código Licitaciones'!$J$7:$J$31,1,0)</f>
        <v>#N/A</v>
      </c>
      <c r="AB350" s="105">
        <f t="shared" si="104"/>
        <v>0</v>
      </c>
      <c r="AC350" s="105" t="e">
        <f>+VLOOKUP(E350,'Código Licitaciones'!$K$7:$K$50,1,0)</f>
        <v>#N/A</v>
      </c>
      <c r="AD350" s="105">
        <f t="shared" si="105"/>
        <v>0</v>
      </c>
      <c r="AE350" s="105" t="e">
        <f>+VLOOKUP(G350,'Código Licitaciones'!$L$7:$L$50,1,0)</f>
        <v>#N/A</v>
      </c>
      <c r="AF350" s="100" t="e">
        <f t="shared" si="106"/>
        <v>#DIV/0!</v>
      </c>
      <c r="AG350" s="105" t="e">
        <f>+VLOOKUP(I350,'Código Licitaciones'!$M$7:$M$50,1,0)</f>
        <v>#N/A</v>
      </c>
      <c r="AH350" s="105" t="e">
        <f>+VLOOKUP(J350,'Código Licitaciones'!$N$7:$N$50,1,0)</f>
        <v>#N/A</v>
      </c>
      <c r="AI350" s="105">
        <f t="shared" si="107"/>
        <v>0</v>
      </c>
      <c r="AJ350" s="105">
        <f t="shared" si="108"/>
        <v>0</v>
      </c>
      <c r="AK350" s="106" t="e">
        <f>+VLOOKUP(M350,'Código Barras'!$C$3:$C$1694,1,0)</f>
        <v>#N/A</v>
      </c>
      <c r="AL350" s="100" t="e">
        <f t="shared" si="109"/>
        <v>#DIV/0!</v>
      </c>
      <c r="AM350" s="100" t="e">
        <f t="shared" si="110"/>
        <v>#DIV/0!</v>
      </c>
      <c r="AN350" s="100" t="e">
        <f t="shared" si="111"/>
        <v>#DIV/0!</v>
      </c>
      <c r="AO350" s="100" t="e">
        <f t="shared" si="112"/>
        <v>#DIV/0!</v>
      </c>
      <c r="AP350" s="100" t="e">
        <f t="shared" si="113"/>
        <v>#DIV/0!</v>
      </c>
      <c r="AQ350" s="100" t="e">
        <f t="shared" si="114"/>
        <v>#DIV/0!</v>
      </c>
      <c r="AR350" s="100" t="e">
        <f>VLOOKUP(C350&amp;E350&amp;G350&amp;I350&amp;J350,'Código Licitaciones'!$I$8:$I$4158,1,0)</f>
        <v>#N/A</v>
      </c>
    </row>
    <row r="351" spans="2:44" ht="18.75" x14ac:dyDescent="0.3">
      <c r="B351" s="94"/>
      <c r="C351" s="107"/>
      <c r="D351" s="107"/>
      <c r="E351" s="107"/>
      <c r="F351" s="108"/>
      <c r="G351" s="108"/>
      <c r="H351" s="109"/>
      <c r="I351" s="110"/>
      <c r="J351" s="110"/>
      <c r="K351" s="111"/>
      <c r="L351" s="110"/>
      <c r="M351" s="109"/>
      <c r="N351" s="109"/>
      <c r="O351" s="109"/>
      <c r="P351" s="109"/>
      <c r="Q351" s="109"/>
      <c r="R351" s="109"/>
      <c r="S351" s="109"/>
      <c r="T351" s="109"/>
      <c r="X351" s="92">
        <f t="shared" si="102"/>
        <v>15</v>
      </c>
      <c r="Z351" s="100" t="e">
        <f t="shared" si="103"/>
        <v>#DIV/0!</v>
      </c>
      <c r="AA351" s="105" t="e">
        <f>+VLOOKUP(C351,'Código Licitaciones'!$J$7:$J$31,1,0)</f>
        <v>#N/A</v>
      </c>
      <c r="AB351" s="105">
        <f t="shared" si="104"/>
        <v>0</v>
      </c>
      <c r="AC351" s="105" t="e">
        <f>+VLOOKUP(E351,'Código Licitaciones'!$K$7:$K$50,1,0)</f>
        <v>#N/A</v>
      </c>
      <c r="AD351" s="105">
        <f t="shared" si="105"/>
        <v>0</v>
      </c>
      <c r="AE351" s="105" t="e">
        <f>+VLOOKUP(G351,'Código Licitaciones'!$L$7:$L$50,1,0)</f>
        <v>#N/A</v>
      </c>
      <c r="AF351" s="100" t="e">
        <f t="shared" si="106"/>
        <v>#DIV/0!</v>
      </c>
      <c r="AG351" s="105" t="e">
        <f>+VLOOKUP(I351,'Código Licitaciones'!$M$7:$M$50,1,0)</f>
        <v>#N/A</v>
      </c>
      <c r="AH351" s="105" t="e">
        <f>+VLOOKUP(J351,'Código Licitaciones'!$N$7:$N$50,1,0)</f>
        <v>#N/A</v>
      </c>
      <c r="AI351" s="105">
        <f t="shared" si="107"/>
        <v>0</v>
      </c>
      <c r="AJ351" s="105">
        <f t="shared" si="108"/>
        <v>0</v>
      </c>
      <c r="AK351" s="106" t="e">
        <f>+VLOOKUP(M351,'Código Barras'!$C$3:$C$1694,1,0)</f>
        <v>#N/A</v>
      </c>
      <c r="AL351" s="100" t="e">
        <f t="shared" si="109"/>
        <v>#DIV/0!</v>
      </c>
      <c r="AM351" s="100" t="e">
        <f t="shared" si="110"/>
        <v>#DIV/0!</v>
      </c>
      <c r="AN351" s="100" t="e">
        <f t="shared" si="111"/>
        <v>#DIV/0!</v>
      </c>
      <c r="AO351" s="100" t="e">
        <f t="shared" si="112"/>
        <v>#DIV/0!</v>
      </c>
      <c r="AP351" s="100" t="e">
        <f t="shared" si="113"/>
        <v>#DIV/0!</v>
      </c>
      <c r="AQ351" s="100" t="e">
        <f t="shared" si="114"/>
        <v>#DIV/0!</v>
      </c>
      <c r="AR351" s="100" t="e">
        <f>VLOOKUP(C351&amp;E351&amp;G351&amp;I351&amp;J351,'Código Licitaciones'!$I$8:$I$4158,1,0)</f>
        <v>#N/A</v>
      </c>
    </row>
    <row r="352" spans="2:44" ht="18.75" x14ac:dyDescent="0.3">
      <c r="B352" s="94"/>
      <c r="C352" s="107"/>
      <c r="D352" s="107"/>
      <c r="E352" s="107"/>
      <c r="F352" s="108"/>
      <c r="G352" s="108"/>
      <c r="H352" s="109"/>
      <c r="I352" s="110"/>
      <c r="J352" s="110"/>
      <c r="K352" s="111"/>
      <c r="L352" s="110"/>
      <c r="M352" s="109"/>
      <c r="N352" s="109"/>
      <c r="O352" s="109"/>
      <c r="P352" s="109"/>
      <c r="Q352" s="109"/>
      <c r="R352" s="109"/>
      <c r="S352" s="109"/>
      <c r="T352" s="109"/>
      <c r="X352" s="92">
        <f t="shared" si="102"/>
        <v>15</v>
      </c>
      <c r="Z352" s="100" t="e">
        <f t="shared" si="103"/>
        <v>#DIV/0!</v>
      </c>
      <c r="AA352" s="105" t="e">
        <f>+VLOOKUP(C352,'Código Licitaciones'!$J$7:$J$31,1,0)</f>
        <v>#N/A</v>
      </c>
      <c r="AB352" s="105">
        <f t="shared" si="104"/>
        <v>0</v>
      </c>
      <c r="AC352" s="105" t="e">
        <f>+VLOOKUP(E352,'Código Licitaciones'!$K$7:$K$50,1,0)</f>
        <v>#N/A</v>
      </c>
      <c r="AD352" s="105">
        <f t="shared" si="105"/>
        <v>0</v>
      </c>
      <c r="AE352" s="105" t="e">
        <f>+VLOOKUP(G352,'Código Licitaciones'!$L$7:$L$50,1,0)</f>
        <v>#N/A</v>
      </c>
      <c r="AF352" s="100" t="e">
        <f t="shared" si="106"/>
        <v>#DIV/0!</v>
      </c>
      <c r="AG352" s="105" t="e">
        <f>+VLOOKUP(I352,'Código Licitaciones'!$M$7:$M$50,1,0)</f>
        <v>#N/A</v>
      </c>
      <c r="AH352" s="105" t="e">
        <f>+VLOOKUP(J352,'Código Licitaciones'!$N$7:$N$50,1,0)</f>
        <v>#N/A</v>
      </c>
      <c r="AI352" s="105">
        <f t="shared" si="107"/>
        <v>0</v>
      </c>
      <c r="AJ352" s="105">
        <f t="shared" si="108"/>
        <v>0</v>
      </c>
      <c r="AK352" s="106" t="e">
        <f>+VLOOKUP(M352,'Código Barras'!$C$3:$C$1694,1,0)</f>
        <v>#N/A</v>
      </c>
      <c r="AL352" s="100" t="e">
        <f t="shared" si="109"/>
        <v>#DIV/0!</v>
      </c>
      <c r="AM352" s="100" t="e">
        <f t="shared" si="110"/>
        <v>#DIV/0!</v>
      </c>
      <c r="AN352" s="100" t="e">
        <f t="shared" si="111"/>
        <v>#DIV/0!</v>
      </c>
      <c r="AO352" s="100" t="e">
        <f t="shared" si="112"/>
        <v>#DIV/0!</v>
      </c>
      <c r="AP352" s="100" t="e">
        <f t="shared" si="113"/>
        <v>#DIV/0!</v>
      </c>
      <c r="AQ352" s="100" t="e">
        <f t="shared" si="114"/>
        <v>#DIV/0!</v>
      </c>
      <c r="AR352" s="100" t="e">
        <f>VLOOKUP(C352&amp;E352&amp;G352&amp;I352&amp;J352,'Código Licitaciones'!$I$8:$I$4158,1,0)</f>
        <v>#N/A</v>
      </c>
    </row>
  </sheetData>
  <autoFilter ref="A7:AT352" xr:uid="{00000000-0009-0000-0000-000003000000}"/>
  <conditionalFormatting sqref="X9:X352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4"/>
  <sheetViews>
    <sheetView showGridLines="0" topLeftCell="A2" zoomScale="85" workbookViewId="0">
      <selection activeCell="D912" sqref="D912"/>
    </sheetView>
  </sheetViews>
  <sheetFormatPr baseColWidth="10" defaultColWidth="11" defaultRowHeight="12.75" x14ac:dyDescent="0.2"/>
  <cols>
    <col min="1" max="1" width="3.625" style="10" customWidth="1"/>
    <col min="2" max="2" width="11" style="53"/>
    <col min="3" max="4" width="21.625" style="53" customWidth="1"/>
    <col min="5" max="16384" width="11" style="53"/>
  </cols>
  <sheetData>
    <row r="1" spans="3:4" ht="13.5" thickBot="1" x14ac:dyDescent="0.25"/>
    <row r="2" spans="3:4" x14ac:dyDescent="0.2">
      <c r="C2" s="54" t="s">
        <v>408</v>
      </c>
      <c r="D2" s="55" t="s">
        <v>409</v>
      </c>
    </row>
    <row r="3" spans="3:4" x14ac:dyDescent="0.2">
      <c r="C3" s="56" t="s">
        <v>410</v>
      </c>
      <c r="D3" s="56" t="s">
        <v>411</v>
      </c>
    </row>
    <row r="4" spans="3:4" x14ac:dyDescent="0.2">
      <c r="C4" s="56" t="s">
        <v>412</v>
      </c>
      <c r="D4" s="56" t="s">
        <v>413</v>
      </c>
    </row>
    <row r="5" spans="3:4" x14ac:dyDescent="0.2">
      <c r="C5" s="56" t="s">
        <v>414</v>
      </c>
      <c r="D5" s="56" t="s">
        <v>415</v>
      </c>
    </row>
    <row r="6" spans="3:4" x14ac:dyDescent="0.2">
      <c r="C6" s="56" t="s">
        <v>416</v>
      </c>
      <c r="D6" s="56" t="s">
        <v>417</v>
      </c>
    </row>
    <row r="7" spans="3:4" x14ac:dyDescent="0.2">
      <c r="C7" s="56" t="s">
        <v>418</v>
      </c>
      <c r="D7" s="56" t="s">
        <v>419</v>
      </c>
    </row>
    <row r="8" spans="3:4" x14ac:dyDescent="0.2">
      <c r="C8" s="56" t="s">
        <v>420</v>
      </c>
      <c r="D8" s="56" t="s">
        <v>421</v>
      </c>
    </row>
    <row r="9" spans="3:4" x14ac:dyDescent="0.2">
      <c r="C9" s="56" t="s">
        <v>422</v>
      </c>
      <c r="D9" s="56" t="s">
        <v>423</v>
      </c>
    </row>
    <row r="10" spans="3:4" x14ac:dyDescent="0.2">
      <c r="C10" s="56" t="s">
        <v>424</v>
      </c>
      <c r="D10" s="56" t="s">
        <v>425</v>
      </c>
    </row>
    <row r="11" spans="3:4" x14ac:dyDescent="0.2">
      <c r="C11" s="56" t="s">
        <v>426</v>
      </c>
      <c r="D11" s="56" t="s">
        <v>427</v>
      </c>
    </row>
    <row r="12" spans="3:4" x14ac:dyDescent="0.2">
      <c r="C12" s="56" t="s">
        <v>428</v>
      </c>
      <c r="D12" s="56" t="s">
        <v>429</v>
      </c>
    </row>
    <row r="13" spans="3:4" x14ac:dyDescent="0.2">
      <c r="C13" s="56" t="s">
        <v>430</v>
      </c>
      <c r="D13" s="56" t="s">
        <v>431</v>
      </c>
    </row>
    <row r="14" spans="3:4" x14ac:dyDescent="0.2">
      <c r="C14" s="56" t="s">
        <v>432</v>
      </c>
      <c r="D14" s="56" t="s">
        <v>433</v>
      </c>
    </row>
    <row r="15" spans="3:4" x14ac:dyDescent="0.2">
      <c r="C15" s="56" t="s">
        <v>434</v>
      </c>
      <c r="D15" s="56" t="s">
        <v>435</v>
      </c>
    </row>
    <row r="16" spans="3:4" x14ac:dyDescent="0.2">
      <c r="C16" s="56" t="s">
        <v>436</v>
      </c>
      <c r="D16" s="56" t="s">
        <v>437</v>
      </c>
    </row>
    <row r="17" spans="3:8" x14ac:dyDescent="0.2">
      <c r="C17" s="56" t="s">
        <v>438</v>
      </c>
      <c r="D17" s="56" t="s">
        <v>439</v>
      </c>
    </row>
    <row r="18" spans="3:8" x14ac:dyDescent="0.2">
      <c r="C18" s="56" t="s">
        <v>440</v>
      </c>
      <c r="D18" s="56" t="s">
        <v>441</v>
      </c>
    </row>
    <row r="19" spans="3:8" x14ac:dyDescent="0.2">
      <c r="C19" s="56" t="s">
        <v>442</v>
      </c>
      <c r="D19" s="56" t="s">
        <v>443</v>
      </c>
    </row>
    <row r="20" spans="3:8" x14ac:dyDescent="0.2">
      <c r="C20" s="56" t="s">
        <v>444</v>
      </c>
      <c r="D20" s="56" t="s">
        <v>445</v>
      </c>
    </row>
    <row r="21" spans="3:8" x14ac:dyDescent="0.2">
      <c r="C21" s="56" t="s">
        <v>446</v>
      </c>
      <c r="D21" s="56" t="s">
        <v>447</v>
      </c>
    </row>
    <row r="22" spans="3:8" x14ac:dyDescent="0.2">
      <c r="C22" s="56" t="s">
        <v>448</v>
      </c>
      <c r="D22" s="56" t="s">
        <v>449</v>
      </c>
    </row>
    <row r="23" spans="3:8" x14ac:dyDescent="0.2">
      <c r="C23" s="56" t="s">
        <v>450</v>
      </c>
      <c r="D23" s="56" t="s">
        <v>451</v>
      </c>
    </row>
    <row r="24" spans="3:8" x14ac:dyDescent="0.2">
      <c r="C24" s="56" t="s">
        <v>452</v>
      </c>
      <c r="D24" s="56" t="s">
        <v>453</v>
      </c>
    </row>
    <row r="25" spans="3:8" x14ac:dyDescent="0.2">
      <c r="C25" s="56" t="s">
        <v>454</v>
      </c>
      <c r="D25" s="56" t="s">
        <v>455</v>
      </c>
    </row>
    <row r="26" spans="3:8" x14ac:dyDescent="0.2">
      <c r="C26" s="56" t="s">
        <v>456</v>
      </c>
      <c r="D26" s="56" t="s">
        <v>457</v>
      </c>
      <c r="H26" s="10"/>
    </row>
    <row r="27" spans="3:8" x14ac:dyDescent="0.2">
      <c r="C27" s="56" t="s">
        <v>458</v>
      </c>
      <c r="D27" s="56" t="s">
        <v>459</v>
      </c>
      <c r="H27" s="10"/>
    </row>
    <row r="28" spans="3:8" x14ac:dyDescent="0.2">
      <c r="C28" s="56" t="s">
        <v>460</v>
      </c>
      <c r="D28" s="56" t="s">
        <v>461</v>
      </c>
      <c r="H28" s="10"/>
    </row>
    <row r="29" spans="3:8" x14ac:dyDescent="0.2">
      <c r="C29" s="56" t="s">
        <v>462</v>
      </c>
      <c r="D29" s="56" t="s">
        <v>463</v>
      </c>
      <c r="H29" s="10"/>
    </row>
    <row r="30" spans="3:8" x14ac:dyDescent="0.2">
      <c r="C30" s="56" t="s">
        <v>464</v>
      </c>
      <c r="D30" s="56" t="s">
        <v>465</v>
      </c>
      <c r="H30" s="10"/>
    </row>
    <row r="31" spans="3:8" x14ac:dyDescent="0.2">
      <c r="C31" s="56" t="s">
        <v>466</v>
      </c>
      <c r="D31" s="56" t="s">
        <v>467</v>
      </c>
      <c r="H31" s="10"/>
    </row>
    <row r="32" spans="3:8" x14ac:dyDescent="0.2">
      <c r="C32" s="56" t="s">
        <v>468</v>
      </c>
      <c r="D32" s="56" t="s">
        <v>469</v>
      </c>
      <c r="H32" s="10"/>
    </row>
    <row r="33" spans="3:8" x14ac:dyDescent="0.2">
      <c r="C33" s="56" t="s">
        <v>470</v>
      </c>
      <c r="D33" s="56" t="s">
        <v>471</v>
      </c>
      <c r="H33" s="10"/>
    </row>
    <row r="34" spans="3:8" x14ac:dyDescent="0.2">
      <c r="C34" s="56" t="s">
        <v>472</v>
      </c>
      <c r="D34" s="56" t="s">
        <v>473</v>
      </c>
      <c r="H34" s="10"/>
    </row>
    <row r="35" spans="3:8" x14ac:dyDescent="0.2">
      <c r="C35" s="56" t="s">
        <v>474</v>
      </c>
      <c r="D35" s="56" t="s">
        <v>475</v>
      </c>
      <c r="H35" s="10"/>
    </row>
    <row r="36" spans="3:8" x14ac:dyDescent="0.2">
      <c r="C36" s="56" t="s">
        <v>476</v>
      </c>
      <c r="D36" s="56" t="s">
        <v>477</v>
      </c>
      <c r="H36" s="10"/>
    </row>
    <row r="37" spans="3:8" x14ac:dyDescent="0.2">
      <c r="C37" s="56" t="s">
        <v>478</v>
      </c>
      <c r="D37" s="56" t="s">
        <v>479</v>
      </c>
      <c r="H37" s="10"/>
    </row>
    <row r="38" spans="3:8" x14ac:dyDescent="0.2">
      <c r="C38" s="56" t="s">
        <v>480</v>
      </c>
      <c r="D38" s="56" t="s">
        <v>481</v>
      </c>
      <c r="H38" s="10"/>
    </row>
    <row r="39" spans="3:8" x14ac:dyDescent="0.2">
      <c r="C39" s="56" t="s">
        <v>482</v>
      </c>
      <c r="D39" s="56" t="s">
        <v>483</v>
      </c>
      <c r="H39" s="10"/>
    </row>
    <row r="40" spans="3:8" x14ac:dyDescent="0.2">
      <c r="C40" s="56" t="s">
        <v>484</v>
      </c>
      <c r="D40" s="56" t="s">
        <v>246</v>
      </c>
      <c r="H40" s="10"/>
    </row>
    <row r="41" spans="3:8" x14ac:dyDescent="0.2">
      <c r="C41" s="56" t="s">
        <v>485</v>
      </c>
      <c r="D41" s="56" t="s">
        <v>486</v>
      </c>
      <c r="H41" s="10"/>
    </row>
    <row r="42" spans="3:8" x14ac:dyDescent="0.2">
      <c r="C42" s="56" t="s">
        <v>487</v>
      </c>
      <c r="D42" s="56" t="s">
        <v>488</v>
      </c>
      <c r="H42" s="10"/>
    </row>
    <row r="43" spans="3:8" x14ac:dyDescent="0.2">
      <c r="C43" s="56" t="s">
        <v>489</v>
      </c>
      <c r="D43" s="56" t="s">
        <v>490</v>
      </c>
      <c r="H43" s="10"/>
    </row>
    <row r="44" spans="3:8" x14ac:dyDescent="0.2">
      <c r="C44" s="56" t="s">
        <v>491</v>
      </c>
      <c r="D44" s="56" t="s">
        <v>492</v>
      </c>
      <c r="H44" s="10"/>
    </row>
    <row r="45" spans="3:8" x14ac:dyDescent="0.2">
      <c r="C45" s="56" t="s">
        <v>493</v>
      </c>
      <c r="D45" s="56" t="s">
        <v>494</v>
      </c>
      <c r="H45" s="10"/>
    </row>
    <row r="46" spans="3:8" x14ac:dyDescent="0.2">
      <c r="C46" s="56" t="s">
        <v>495</v>
      </c>
      <c r="D46" s="56" t="s">
        <v>496</v>
      </c>
      <c r="H46" s="10"/>
    </row>
    <row r="47" spans="3:8" x14ac:dyDescent="0.2">
      <c r="C47" s="56" t="s">
        <v>497</v>
      </c>
      <c r="D47" s="56" t="s">
        <v>498</v>
      </c>
      <c r="H47" s="10"/>
    </row>
    <row r="48" spans="3:8" x14ac:dyDescent="0.2">
      <c r="C48" s="56" t="s">
        <v>499</v>
      </c>
      <c r="D48" s="56" t="s">
        <v>500</v>
      </c>
      <c r="H48" s="10"/>
    </row>
    <row r="49" spans="3:8" x14ac:dyDescent="0.2">
      <c r="C49" s="56" t="s">
        <v>501</v>
      </c>
      <c r="D49" s="56" t="s">
        <v>502</v>
      </c>
      <c r="H49" s="10"/>
    </row>
    <row r="50" spans="3:8" x14ac:dyDescent="0.2">
      <c r="C50" s="56" t="s">
        <v>503</v>
      </c>
      <c r="D50" s="56" t="s">
        <v>504</v>
      </c>
      <c r="H50" s="10"/>
    </row>
    <row r="51" spans="3:8" x14ac:dyDescent="0.2">
      <c r="C51" s="56" t="s">
        <v>505</v>
      </c>
      <c r="D51" s="56" t="s">
        <v>506</v>
      </c>
      <c r="H51" s="10"/>
    </row>
    <row r="52" spans="3:8" x14ac:dyDescent="0.2">
      <c r="C52" s="56" t="s">
        <v>507</v>
      </c>
      <c r="D52" s="56" t="s">
        <v>508</v>
      </c>
      <c r="H52" s="10"/>
    </row>
    <row r="53" spans="3:8" x14ac:dyDescent="0.2">
      <c r="C53" s="56" t="s">
        <v>509</v>
      </c>
      <c r="D53" s="56" t="s">
        <v>510</v>
      </c>
      <c r="H53" s="10"/>
    </row>
    <row r="54" spans="3:8" x14ac:dyDescent="0.2">
      <c r="C54" s="56" t="s">
        <v>511</v>
      </c>
      <c r="D54" s="56" t="s">
        <v>512</v>
      </c>
      <c r="H54" s="10"/>
    </row>
    <row r="55" spans="3:8" x14ac:dyDescent="0.2">
      <c r="C55" s="56" t="s">
        <v>513</v>
      </c>
      <c r="D55" s="56" t="s">
        <v>514</v>
      </c>
      <c r="H55" s="10"/>
    </row>
    <row r="56" spans="3:8" x14ac:dyDescent="0.2">
      <c r="C56" s="56" t="s">
        <v>515</v>
      </c>
      <c r="D56" s="56" t="s">
        <v>516</v>
      </c>
      <c r="H56" s="10"/>
    </row>
    <row r="57" spans="3:8" x14ac:dyDescent="0.2">
      <c r="C57" s="56" t="s">
        <v>517</v>
      </c>
      <c r="D57" s="56" t="s">
        <v>518</v>
      </c>
      <c r="H57" s="10"/>
    </row>
    <row r="58" spans="3:8" x14ac:dyDescent="0.2">
      <c r="C58" s="56" t="s">
        <v>519</v>
      </c>
      <c r="D58" s="56" t="s">
        <v>520</v>
      </c>
      <c r="H58" s="10"/>
    </row>
    <row r="59" spans="3:8" x14ac:dyDescent="0.2">
      <c r="C59" s="56" t="s">
        <v>521</v>
      </c>
      <c r="D59" s="56" t="s">
        <v>522</v>
      </c>
      <c r="H59" s="10"/>
    </row>
    <row r="60" spans="3:8" x14ac:dyDescent="0.2">
      <c r="C60" s="56" t="s">
        <v>523</v>
      </c>
      <c r="D60" s="56" t="s">
        <v>524</v>
      </c>
      <c r="H60" s="10"/>
    </row>
    <row r="61" spans="3:8" x14ac:dyDescent="0.2">
      <c r="C61" s="56" t="s">
        <v>525</v>
      </c>
      <c r="D61" s="56" t="s">
        <v>526</v>
      </c>
      <c r="H61" s="10"/>
    </row>
    <row r="62" spans="3:8" x14ac:dyDescent="0.2">
      <c r="C62" s="56" t="s">
        <v>527</v>
      </c>
      <c r="D62" s="56" t="s">
        <v>528</v>
      </c>
      <c r="H62" s="10"/>
    </row>
    <row r="63" spans="3:8" x14ac:dyDescent="0.2">
      <c r="C63" s="56" t="s">
        <v>529</v>
      </c>
      <c r="D63" s="56" t="s">
        <v>530</v>
      </c>
      <c r="H63" s="10"/>
    </row>
    <row r="64" spans="3:8" x14ac:dyDescent="0.2">
      <c r="C64" s="56" t="s">
        <v>531</v>
      </c>
      <c r="D64" s="56" t="s">
        <v>532</v>
      </c>
      <c r="H64" s="10"/>
    </row>
    <row r="65" spans="3:8" x14ac:dyDescent="0.2">
      <c r="C65" s="56" t="s">
        <v>533</v>
      </c>
      <c r="D65" s="56" t="s">
        <v>534</v>
      </c>
      <c r="H65" s="10"/>
    </row>
    <row r="66" spans="3:8" x14ac:dyDescent="0.2">
      <c r="C66" s="56" t="s">
        <v>535</v>
      </c>
      <c r="D66" s="56" t="s">
        <v>536</v>
      </c>
      <c r="H66" s="10"/>
    </row>
    <row r="67" spans="3:8" x14ac:dyDescent="0.2">
      <c r="C67" s="56" t="s">
        <v>537</v>
      </c>
      <c r="D67" s="56" t="s">
        <v>538</v>
      </c>
      <c r="H67" s="10"/>
    </row>
    <row r="68" spans="3:8" x14ac:dyDescent="0.2">
      <c r="C68" s="56" t="s">
        <v>539</v>
      </c>
      <c r="D68" s="56" t="s">
        <v>540</v>
      </c>
      <c r="H68" s="10"/>
    </row>
    <row r="69" spans="3:8" x14ac:dyDescent="0.2">
      <c r="C69" s="56" t="s">
        <v>541</v>
      </c>
      <c r="D69" s="56" t="s">
        <v>542</v>
      </c>
      <c r="H69" s="10"/>
    </row>
    <row r="70" spans="3:8" x14ac:dyDescent="0.2">
      <c r="C70" s="56" t="s">
        <v>543</v>
      </c>
      <c r="D70" s="56" t="s">
        <v>544</v>
      </c>
      <c r="H70" s="10"/>
    </row>
    <row r="71" spans="3:8" x14ac:dyDescent="0.2">
      <c r="C71" s="56" t="s">
        <v>545</v>
      </c>
      <c r="D71" s="56" t="s">
        <v>546</v>
      </c>
      <c r="H71" s="10"/>
    </row>
    <row r="72" spans="3:8" x14ac:dyDescent="0.2">
      <c r="C72" s="56" t="s">
        <v>547</v>
      </c>
      <c r="D72" s="56" t="s">
        <v>548</v>
      </c>
      <c r="H72" s="10"/>
    </row>
    <row r="73" spans="3:8" x14ac:dyDescent="0.2">
      <c r="C73" s="56" t="s">
        <v>549</v>
      </c>
      <c r="D73" s="56" t="s">
        <v>550</v>
      </c>
      <c r="H73" s="10"/>
    </row>
    <row r="74" spans="3:8" x14ac:dyDescent="0.2">
      <c r="C74" s="56" t="s">
        <v>551</v>
      </c>
      <c r="D74" s="56" t="s">
        <v>552</v>
      </c>
      <c r="H74" s="10"/>
    </row>
    <row r="75" spans="3:8" x14ac:dyDescent="0.2">
      <c r="C75" s="56" t="s">
        <v>553</v>
      </c>
      <c r="D75" s="56" t="s">
        <v>554</v>
      </c>
      <c r="H75" s="10"/>
    </row>
    <row r="76" spans="3:8" x14ac:dyDescent="0.2">
      <c r="C76" s="56" t="s">
        <v>555</v>
      </c>
      <c r="D76" s="56" t="s">
        <v>556</v>
      </c>
      <c r="H76" s="10"/>
    </row>
    <row r="77" spans="3:8" x14ac:dyDescent="0.2">
      <c r="C77" s="56" t="s">
        <v>557</v>
      </c>
      <c r="D77" s="56" t="s">
        <v>558</v>
      </c>
      <c r="H77" s="10"/>
    </row>
    <row r="78" spans="3:8" x14ac:dyDescent="0.2">
      <c r="C78" s="56" t="s">
        <v>559</v>
      </c>
      <c r="D78" s="56" t="s">
        <v>560</v>
      </c>
      <c r="H78" s="10"/>
    </row>
    <row r="79" spans="3:8" x14ac:dyDescent="0.2">
      <c r="C79" s="56" t="s">
        <v>561</v>
      </c>
      <c r="D79" s="56" t="s">
        <v>562</v>
      </c>
      <c r="H79" s="10"/>
    </row>
    <row r="80" spans="3:8" x14ac:dyDescent="0.2">
      <c r="C80" s="56" t="s">
        <v>563</v>
      </c>
      <c r="D80" s="56" t="s">
        <v>564</v>
      </c>
      <c r="H80" s="10"/>
    </row>
    <row r="81" spans="3:8" x14ac:dyDescent="0.2">
      <c r="C81" s="56" t="s">
        <v>565</v>
      </c>
      <c r="D81" s="56" t="s">
        <v>566</v>
      </c>
      <c r="H81" s="10"/>
    </row>
    <row r="82" spans="3:8" x14ac:dyDescent="0.2">
      <c r="C82" s="56" t="s">
        <v>567</v>
      </c>
      <c r="D82" s="56" t="s">
        <v>568</v>
      </c>
      <c r="H82" s="10"/>
    </row>
    <row r="83" spans="3:8" x14ac:dyDescent="0.2">
      <c r="C83" s="56" t="s">
        <v>569</v>
      </c>
      <c r="D83" s="56" t="s">
        <v>570</v>
      </c>
      <c r="H83" s="10"/>
    </row>
    <row r="84" spans="3:8" x14ac:dyDescent="0.2">
      <c r="C84" s="56" t="s">
        <v>571</v>
      </c>
      <c r="D84" s="56" t="s">
        <v>572</v>
      </c>
      <c r="H84" s="10"/>
    </row>
    <row r="85" spans="3:8" x14ac:dyDescent="0.2">
      <c r="C85" s="56" t="s">
        <v>573</v>
      </c>
      <c r="D85" s="56" t="s">
        <v>574</v>
      </c>
      <c r="H85" s="10"/>
    </row>
    <row r="86" spans="3:8" x14ac:dyDescent="0.2">
      <c r="C86" s="56" t="s">
        <v>575</v>
      </c>
      <c r="D86" s="56" t="s">
        <v>576</v>
      </c>
      <c r="H86" s="10"/>
    </row>
    <row r="87" spans="3:8" x14ac:dyDescent="0.2">
      <c r="C87" s="56" t="s">
        <v>577</v>
      </c>
      <c r="D87" s="56" t="s">
        <v>578</v>
      </c>
      <c r="H87" s="10"/>
    </row>
    <row r="88" spans="3:8" x14ac:dyDescent="0.2">
      <c r="C88" s="56" t="s">
        <v>579</v>
      </c>
      <c r="D88" s="56" t="s">
        <v>580</v>
      </c>
      <c r="H88" s="10"/>
    </row>
    <row r="89" spans="3:8" x14ac:dyDescent="0.2">
      <c r="C89" s="56" t="s">
        <v>581</v>
      </c>
      <c r="D89" s="56" t="s">
        <v>582</v>
      </c>
      <c r="H89" s="10"/>
    </row>
    <row r="90" spans="3:8" x14ac:dyDescent="0.2">
      <c r="C90" s="56" t="s">
        <v>583</v>
      </c>
      <c r="D90" s="56" t="s">
        <v>584</v>
      </c>
      <c r="H90" s="10"/>
    </row>
    <row r="91" spans="3:8" x14ac:dyDescent="0.2">
      <c r="C91" s="56" t="s">
        <v>585</v>
      </c>
      <c r="D91" s="56" t="s">
        <v>586</v>
      </c>
      <c r="H91" s="10"/>
    </row>
    <row r="92" spans="3:8" x14ac:dyDescent="0.2">
      <c r="C92" s="56" t="s">
        <v>587</v>
      </c>
      <c r="D92" s="56" t="s">
        <v>588</v>
      </c>
      <c r="H92" s="10"/>
    </row>
    <row r="93" spans="3:8" x14ac:dyDescent="0.2">
      <c r="C93" s="56" t="s">
        <v>589</v>
      </c>
      <c r="D93" s="56" t="s">
        <v>590</v>
      </c>
      <c r="H93" s="10"/>
    </row>
    <row r="94" spans="3:8" x14ac:dyDescent="0.2">
      <c r="C94" s="56" t="s">
        <v>591</v>
      </c>
      <c r="D94" s="56" t="s">
        <v>592</v>
      </c>
      <c r="H94" s="10"/>
    </row>
    <row r="95" spans="3:8" x14ac:dyDescent="0.2">
      <c r="C95" s="56" t="s">
        <v>593</v>
      </c>
      <c r="D95" s="56" t="s">
        <v>594</v>
      </c>
      <c r="H95" s="10"/>
    </row>
    <row r="96" spans="3:8" x14ac:dyDescent="0.2">
      <c r="C96" s="56" t="s">
        <v>595</v>
      </c>
      <c r="D96" s="56" t="s">
        <v>596</v>
      </c>
      <c r="H96" s="10"/>
    </row>
    <row r="97" spans="3:8" x14ac:dyDescent="0.2">
      <c r="C97" s="56" t="s">
        <v>597</v>
      </c>
      <c r="D97" s="56" t="s">
        <v>598</v>
      </c>
      <c r="H97" s="10"/>
    </row>
    <row r="98" spans="3:8" x14ac:dyDescent="0.2">
      <c r="C98" s="56" t="s">
        <v>599</v>
      </c>
      <c r="D98" s="56" t="s">
        <v>600</v>
      </c>
      <c r="H98" s="10"/>
    </row>
    <row r="99" spans="3:8" x14ac:dyDescent="0.2">
      <c r="C99" s="56" t="s">
        <v>601</v>
      </c>
      <c r="D99" s="56" t="s">
        <v>602</v>
      </c>
      <c r="H99" s="10"/>
    </row>
    <row r="100" spans="3:8" x14ac:dyDescent="0.2">
      <c r="C100" s="56" t="s">
        <v>603</v>
      </c>
      <c r="D100" s="56" t="s">
        <v>604</v>
      </c>
      <c r="H100" s="10"/>
    </row>
    <row r="101" spans="3:8" x14ac:dyDescent="0.2">
      <c r="C101" s="56" t="s">
        <v>605</v>
      </c>
      <c r="D101" s="56" t="s">
        <v>606</v>
      </c>
      <c r="H101" s="10"/>
    </row>
    <row r="102" spans="3:8" x14ac:dyDescent="0.2">
      <c r="C102" s="56" t="s">
        <v>607</v>
      </c>
      <c r="D102" s="56" t="s">
        <v>608</v>
      </c>
      <c r="H102" s="10"/>
    </row>
    <row r="103" spans="3:8" x14ac:dyDescent="0.2">
      <c r="C103" s="56" t="s">
        <v>609</v>
      </c>
      <c r="D103" s="56" t="s">
        <v>610</v>
      </c>
      <c r="H103" s="10"/>
    </row>
    <row r="104" spans="3:8" x14ac:dyDescent="0.2">
      <c r="C104" s="56" t="s">
        <v>611</v>
      </c>
      <c r="D104" s="56" t="s">
        <v>612</v>
      </c>
      <c r="H104" s="10"/>
    </row>
    <row r="105" spans="3:8" x14ac:dyDescent="0.2">
      <c r="C105" s="56" t="s">
        <v>613</v>
      </c>
      <c r="D105" s="56" t="s">
        <v>614</v>
      </c>
      <c r="H105" s="10"/>
    </row>
    <row r="106" spans="3:8" x14ac:dyDescent="0.2">
      <c r="C106" s="56" t="s">
        <v>615</v>
      </c>
      <c r="D106" s="56" t="s">
        <v>616</v>
      </c>
      <c r="H106" s="10"/>
    </row>
    <row r="107" spans="3:8" x14ac:dyDescent="0.2">
      <c r="C107" s="56" t="s">
        <v>617</v>
      </c>
      <c r="D107" s="56" t="s">
        <v>618</v>
      </c>
      <c r="H107" s="10"/>
    </row>
    <row r="108" spans="3:8" x14ac:dyDescent="0.2">
      <c r="C108" s="56" t="s">
        <v>619</v>
      </c>
      <c r="D108" s="56" t="s">
        <v>620</v>
      </c>
      <c r="H108" s="10"/>
    </row>
    <row r="109" spans="3:8" x14ac:dyDescent="0.2">
      <c r="C109" s="56" t="s">
        <v>621</v>
      </c>
      <c r="D109" s="56" t="s">
        <v>622</v>
      </c>
      <c r="H109" s="10"/>
    </row>
    <row r="110" spans="3:8" x14ac:dyDescent="0.2">
      <c r="C110" s="56" t="s">
        <v>623</v>
      </c>
      <c r="D110" s="56" t="s">
        <v>624</v>
      </c>
      <c r="H110" s="10"/>
    </row>
    <row r="111" spans="3:8" x14ac:dyDescent="0.2">
      <c r="C111" s="56" t="s">
        <v>625</v>
      </c>
      <c r="D111" s="56" t="s">
        <v>626</v>
      </c>
      <c r="H111" s="10"/>
    </row>
    <row r="112" spans="3:8" x14ac:dyDescent="0.2">
      <c r="C112" s="56" t="s">
        <v>627</v>
      </c>
      <c r="D112" s="56" t="s">
        <v>628</v>
      </c>
      <c r="H112" s="10"/>
    </row>
    <row r="113" spans="3:8" x14ac:dyDescent="0.2">
      <c r="C113" s="56" t="s">
        <v>629</v>
      </c>
      <c r="D113" s="56" t="s">
        <v>630</v>
      </c>
      <c r="H113" s="10"/>
    </row>
    <row r="114" spans="3:8" x14ac:dyDescent="0.2">
      <c r="C114" s="56" t="s">
        <v>631</v>
      </c>
      <c r="D114" s="56" t="s">
        <v>632</v>
      </c>
      <c r="H114" s="10"/>
    </row>
    <row r="115" spans="3:8" x14ac:dyDescent="0.2">
      <c r="C115" s="56" t="s">
        <v>633</v>
      </c>
      <c r="D115" s="56" t="s">
        <v>634</v>
      </c>
      <c r="H115" s="10"/>
    </row>
    <row r="116" spans="3:8" x14ac:dyDescent="0.2">
      <c r="C116" s="56" t="s">
        <v>635</v>
      </c>
      <c r="D116" s="56" t="s">
        <v>636</v>
      </c>
      <c r="H116" s="10"/>
    </row>
    <row r="117" spans="3:8" x14ac:dyDescent="0.2">
      <c r="C117" s="56" t="s">
        <v>637</v>
      </c>
      <c r="D117" s="56" t="s">
        <v>638</v>
      </c>
      <c r="H117" s="10"/>
    </row>
    <row r="118" spans="3:8" x14ac:dyDescent="0.2">
      <c r="C118" s="56" t="s">
        <v>639</v>
      </c>
      <c r="D118" s="56" t="s">
        <v>640</v>
      </c>
      <c r="H118" s="10"/>
    </row>
    <row r="119" spans="3:8" x14ac:dyDescent="0.2">
      <c r="C119" s="56" t="s">
        <v>641</v>
      </c>
      <c r="D119" s="56" t="s">
        <v>642</v>
      </c>
      <c r="H119" s="10"/>
    </row>
    <row r="120" spans="3:8" x14ac:dyDescent="0.2">
      <c r="C120" s="56" t="s">
        <v>643</v>
      </c>
      <c r="D120" s="56" t="s">
        <v>242</v>
      </c>
      <c r="H120" s="10"/>
    </row>
    <row r="121" spans="3:8" x14ac:dyDescent="0.2">
      <c r="C121" s="56" t="s">
        <v>644</v>
      </c>
      <c r="D121" s="56" t="s">
        <v>645</v>
      </c>
      <c r="H121" s="10"/>
    </row>
    <row r="122" spans="3:8" x14ac:dyDescent="0.2">
      <c r="C122" s="56" t="s">
        <v>646</v>
      </c>
      <c r="D122" s="56" t="s">
        <v>647</v>
      </c>
      <c r="H122" s="10"/>
    </row>
    <row r="123" spans="3:8" x14ac:dyDescent="0.2">
      <c r="C123" s="56" t="s">
        <v>648</v>
      </c>
      <c r="D123" s="56" t="s">
        <v>649</v>
      </c>
      <c r="H123" s="10"/>
    </row>
    <row r="124" spans="3:8" x14ac:dyDescent="0.2">
      <c r="C124" s="56" t="s">
        <v>650</v>
      </c>
      <c r="D124" s="56" t="s">
        <v>651</v>
      </c>
      <c r="H124" s="10"/>
    </row>
    <row r="125" spans="3:8" x14ac:dyDescent="0.2">
      <c r="C125" s="56" t="s">
        <v>652</v>
      </c>
      <c r="D125" s="56" t="s">
        <v>653</v>
      </c>
      <c r="H125" s="10"/>
    </row>
    <row r="126" spans="3:8" x14ac:dyDescent="0.2">
      <c r="C126" s="56" t="s">
        <v>654</v>
      </c>
      <c r="D126" s="56" t="s">
        <v>655</v>
      </c>
      <c r="H126" s="10"/>
    </row>
    <row r="127" spans="3:8" x14ac:dyDescent="0.2">
      <c r="C127" s="56" t="s">
        <v>656</v>
      </c>
      <c r="D127" s="56" t="s">
        <v>657</v>
      </c>
      <c r="H127" s="10"/>
    </row>
    <row r="128" spans="3:8" x14ac:dyDescent="0.2">
      <c r="C128" s="56" t="s">
        <v>658</v>
      </c>
      <c r="D128" s="56" t="s">
        <v>659</v>
      </c>
      <c r="H128" s="10"/>
    </row>
    <row r="129" spans="3:8" x14ac:dyDescent="0.2">
      <c r="C129" s="56" t="s">
        <v>660</v>
      </c>
      <c r="D129" s="56" t="s">
        <v>661</v>
      </c>
      <c r="H129" s="10"/>
    </row>
    <row r="130" spans="3:8" x14ac:dyDescent="0.2">
      <c r="C130" s="56" t="s">
        <v>662</v>
      </c>
      <c r="D130" s="56" t="s">
        <v>663</v>
      </c>
      <c r="H130" s="10"/>
    </row>
    <row r="131" spans="3:8" x14ac:dyDescent="0.2">
      <c r="C131" s="56" t="s">
        <v>664</v>
      </c>
      <c r="D131" s="56" t="s">
        <v>665</v>
      </c>
      <c r="H131" s="10"/>
    </row>
    <row r="132" spans="3:8" x14ac:dyDescent="0.2">
      <c r="C132" s="56" t="s">
        <v>666</v>
      </c>
      <c r="D132" s="56" t="s">
        <v>667</v>
      </c>
      <c r="H132" s="10"/>
    </row>
    <row r="133" spans="3:8" x14ac:dyDescent="0.2">
      <c r="C133" s="56" t="s">
        <v>668</v>
      </c>
      <c r="D133" s="56" t="s">
        <v>669</v>
      </c>
      <c r="H133" s="10"/>
    </row>
    <row r="134" spans="3:8" x14ac:dyDescent="0.2">
      <c r="C134" s="56" t="s">
        <v>670</v>
      </c>
      <c r="D134" s="56" t="s">
        <v>671</v>
      </c>
      <c r="H134" s="10"/>
    </row>
    <row r="135" spans="3:8" x14ac:dyDescent="0.2">
      <c r="C135" s="56" t="s">
        <v>672</v>
      </c>
      <c r="D135" s="56" t="s">
        <v>673</v>
      </c>
      <c r="H135" s="10"/>
    </row>
    <row r="136" spans="3:8" x14ac:dyDescent="0.2">
      <c r="C136" s="56" t="s">
        <v>674</v>
      </c>
      <c r="D136" s="56" t="s">
        <v>675</v>
      </c>
      <c r="H136" s="10"/>
    </row>
    <row r="137" spans="3:8" x14ac:dyDescent="0.2">
      <c r="C137" s="56" t="s">
        <v>676</v>
      </c>
      <c r="D137" s="56" t="s">
        <v>677</v>
      </c>
      <c r="H137" s="10"/>
    </row>
    <row r="138" spans="3:8" x14ac:dyDescent="0.2">
      <c r="C138" s="56" t="s">
        <v>678</v>
      </c>
      <c r="D138" s="56" t="s">
        <v>679</v>
      </c>
      <c r="H138" s="10"/>
    </row>
    <row r="139" spans="3:8" x14ac:dyDescent="0.2">
      <c r="C139" s="56" t="s">
        <v>680</v>
      </c>
      <c r="D139" s="56" t="s">
        <v>681</v>
      </c>
      <c r="H139" s="10"/>
    </row>
    <row r="140" spans="3:8" x14ac:dyDescent="0.2">
      <c r="C140" s="56" t="s">
        <v>682</v>
      </c>
      <c r="D140" s="56" t="s">
        <v>683</v>
      </c>
      <c r="H140" s="10"/>
    </row>
    <row r="141" spans="3:8" x14ac:dyDescent="0.2">
      <c r="C141" s="56" t="s">
        <v>684</v>
      </c>
      <c r="D141" s="56" t="s">
        <v>685</v>
      </c>
      <c r="H141" s="10"/>
    </row>
    <row r="142" spans="3:8" x14ac:dyDescent="0.2">
      <c r="C142" s="56" t="s">
        <v>686</v>
      </c>
      <c r="D142" s="56" t="s">
        <v>687</v>
      </c>
      <c r="H142" s="10"/>
    </row>
    <row r="143" spans="3:8" x14ac:dyDescent="0.2">
      <c r="C143" s="56" t="s">
        <v>688</v>
      </c>
      <c r="D143" s="56" t="s">
        <v>689</v>
      </c>
      <c r="H143" s="10"/>
    </row>
    <row r="144" spans="3:8" x14ac:dyDescent="0.2">
      <c r="C144" s="56" t="s">
        <v>690</v>
      </c>
      <c r="D144" s="56" t="s">
        <v>691</v>
      </c>
      <c r="H144" s="10"/>
    </row>
    <row r="145" spans="3:8" x14ac:dyDescent="0.2">
      <c r="C145" s="56" t="s">
        <v>692</v>
      </c>
      <c r="D145" s="56" t="s">
        <v>693</v>
      </c>
      <c r="H145" s="10"/>
    </row>
    <row r="146" spans="3:8" x14ac:dyDescent="0.2">
      <c r="C146" s="56" t="s">
        <v>694</v>
      </c>
      <c r="D146" s="56" t="s">
        <v>695</v>
      </c>
      <c r="H146" s="10"/>
    </row>
    <row r="147" spans="3:8" x14ac:dyDescent="0.2">
      <c r="C147" s="56" t="s">
        <v>696</v>
      </c>
      <c r="D147" s="56" t="s">
        <v>697</v>
      </c>
      <c r="H147" s="10"/>
    </row>
    <row r="148" spans="3:8" x14ac:dyDescent="0.2">
      <c r="C148" s="56" t="s">
        <v>698</v>
      </c>
      <c r="D148" s="56" t="s">
        <v>699</v>
      </c>
      <c r="H148" s="10"/>
    </row>
    <row r="149" spans="3:8" x14ac:dyDescent="0.2">
      <c r="C149" s="56" t="s">
        <v>700</v>
      </c>
      <c r="D149" s="56" t="s">
        <v>701</v>
      </c>
      <c r="H149" s="10"/>
    </row>
    <row r="150" spans="3:8" x14ac:dyDescent="0.2">
      <c r="C150" s="56" t="s">
        <v>702</v>
      </c>
      <c r="D150" s="56" t="s">
        <v>703</v>
      </c>
      <c r="H150" s="10"/>
    </row>
    <row r="151" spans="3:8" x14ac:dyDescent="0.2">
      <c r="C151" s="56" t="s">
        <v>704</v>
      </c>
      <c r="D151" s="56" t="s">
        <v>705</v>
      </c>
      <c r="H151" s="10"/>
    </row>
    <row r="152" spans="3:8" x14ac:dyDescent="0.2">
      <c r="C152" s="56" t="s">
        <v>706</v>
      </c>
      <c r="D152" s="56" t="s">
        <v>707</v>
      </c>
      <c r="H152" s="10"/>
    </row>
    <row r="153" spans="3:8" x14ac:dyDescent="0.2">
      <c r="C153" s="56" t="s">
        <v>708</v>
      </c>
      <c r="D153" s="56" t="s">
        <v>709</v>
      </c>
      <c r="H153" s="10"/>
    </row>
    <row r="154" spans="3:8" x14ac:dyDescent="0.2">
      <c r="C154" s="56" t="s">
        <v>710</v>
      </c>
      <c r="D154" s="56" t="s">
        <v>711</v>
      </c>
      <c r="H154" s="10"/>
    </row>
    <row r="155" spans="3:8" x14ac:dyDescent="0.2">
      <c r="C155" s="56" t="s">
        <v>712</v>
      </c>
      <c r="D155" s="56" t="s">
        <v>713</v>
      </c>
      <c r="H155" s="10"/>
    </row>
    <row r="156" spans="3:8" x14ac:dyDescent="0.2">
      <c r="C156" s="56" t="s">
        <v>714</v>
      </c>
      <c r="D156" s="56" t="s">
        <v>715</v>
      </c>
      <c r="H156" s="10"/>
    </row>
    <row r="157" spans="3:8" x14ac:dyDescent="0.2">
      <c r="C157" s="56" t="s">
        <v>716</v>
      </c>
      <c r="D157" s="56" t="s">
        <v>717</v>
      </c>
      <c r="H157" s="10"/>
    </row>
    <row r="158" spans="3:8" x14ac:dyDescent="0.2">
      <c r="C158" s="56" t="s">
        <v>718</v>
      </c>
      <c r="D158" s="56" t="s">
        <v>719</v>
      </c>
      <c r="H158" s="10"/>
    </row>
    <row r="159" spans="3:8" x14ac:dyDescent="0.2">
      <c r="C159" s="56" t="s">
        <v>720</v>
      </c>
      <c r="D159" s="56" t="s">
        <v>721</v>
      </c>
      <c r="H159" s="10"/>
    </row>
    <row r="160" spans="3:8" x14ac:dyDescent="0.2">
      <c r="C160" s="56" t="s">
        <v>722</v>
      </c>
      <c r="D160" s="56" t="s">
        <v>723</v>
      </c>
      <c r="H160" s="10"/>
    </row>
    <row r="161" spans="3:8" x14ac:dyDescent="0.2">
      <c r="C161" s="56" t="s">
        <v>724</v>
      </c>
      <c r="D161" s="56" t="s">
        <v>725</v>
      </c>
      <c r="H161" s="10"/>
    </row>
    <row r="162" spans="3:8" x14ac:dyDescent="0.2">
      <c r="C162" s="56" t="s">
        <v>726</v>
      </c>
      <c r="D162" s="56" t="s">
        <v>247</v>
      </c>
      <c r="H162" s="10"/>
    </row>
    <row r="163" spans="3:8" x14ac:dyDescent="0.2">
      <c r="C163" s="56" t="s">
        <v>727</v>
      </c>
      <c r="D163" s="56" t="s">
        <v>728</v>
      </c>
      <c r="H163" s="10"/>
    </row>
    <row r="164" spans="3:8" x14ac:dyDescent="0.2">
      <c r="C164" s="56" t="s">
        <v>729</v>
      </c>
      <c r="D164" s="56" t="s">
        <v>730</v>
      </c>
      <c r="H164" s="10"/>
    </row>
    <row r="165" spans="3:8" x14ac:dyDescent="0.2">
      <c r="C165" s="56" t="s">
        <v>731</v>
      </c>
      <c r="D165" s="56" t="s">
        <v>732</v>
      </c>
      <c r="H165" s="10"/>
    </row>
    <row r="166" spans="3:8" x14ac:dyDescent="0.2">
      <c r="C166" s="56" t="s">
        <v>733</v>
      </c>
      <c r="D166" s="56" t="s">
        <v>734</v>
      </c>
      <c r="H166" s="10"/>
    </row>
    <row r="167" spans="3:8" x14ac:dyDescent="0.2">
      <c r="C167" s="56" t="s">
        <v>735</v>
      </c>
      <c r="D167" s="56" t="s">
        <v>736</v>
      </c>
      <c r="H167" s="10"/>
    </row>
    <row r="168" spans="3:8" x14ac:dyDescent="0.2">
      <c r="C168" s="56" t="s">
        <v>737</v>
      </c>
      <c r="D168" s="56" t="s">
        <v>738</v>
      </c>
      <c r="H168" s="10"/>
    </row>
    <row r="169" spans="3:8" x14ac:dyDescent="0.2">
      <c r="C169" s="56" t="s">
        <v>739</v>
      </c>
      <c r="D169" s="56" t="s">
        <v>740</v>
      </c>
      <c r="H169" s="10"/>
    </row>
    <row r="170" spans="3:8" x14ac:dyDescent="0.2">
      <c r="C170" s="56" t="s">
        <v>741</v>
      </c>
      <c r="D170" s="56" t="s">
        <v>742</v>
      </c>
      <c r="H170" s="10"/>
    </row>
    <row r="171" spans="3:8" x14ac:dyDescent="0.2">
      <c r="C171" s="56" t="s">
        <v>743</v>
      </c>
      <c r="D171" s="56" t="s">
        <v>744</v>
      </c>
      <c r="H171" s="10"/>
    </row>
    <row r="172" spans="3:8" x14ac:dyDescent="0.2">
      <c r="C172" s="56" t="s">
        <v>745</v>
      </c>
      <c r="D172" s="56" t="s">
        <v>746</v>
      </c>
      <c r="H172" s="10"/>
    </row>
    <row r="173" spans="3:8" x14ac:dyDescent="0.2">
      <c r="C173" s="56" t="s">
        <v>747</v>
      </c>
      <c r="D173" s="56" t="s">
        <v>748</v>
      </c>
      <c r="H173" s="10"/>
    </row>
    <row r="174" spans="3:8" x14ac:dyDescent="0.2">
      <c r="C174" s="56" t="s">
        <v>749</v>
      </c>
      <c r="D174" s="56" t="s">
        <v>750</v>
      </c>
      <c r="H174" s="10"/>
    </row>
    <row r="175" spans="3:8" x14ac:dyDescent="0.2">
      <c r="C175" s="56" t="s">
        <v>751</v>
      </c>
      <c r="D175" s="56" t="s">
        <v>752</v>
      </c>
      <c r="H175" s="10"/>
    </row>
    <row r="176" spans="3:8" x14ac:dyDescent="0.2">
      <c r="C176" s="56" t="s">
        <v>753</v>
      </c>
      <c r="D176" s="56" t="s">
        <v>754</v>
      </c>
      <c r="H176" s="10"/>
    </row>
    <row r="177" spans="3:8" x14ac:dyDescent="0.2">
      <c r="C177" s="56" t="s">
        <v>755</v>
      </c>
      <c r="D177" s="56" t="s">
        <v>756</v>
      </c>
      <c r="H177" s="10"/>
    </row>
    <row r="178" spans="3:8" x14ac:dyDescent="0.2">
      <c r="C178" s="56" t="s">
        <v>757</v>
      </c>
      <c r="D178" s="56" t="s">
        <v>758</v>
      </c>
      <c r="H178" s="10"/>
    </row>
    <row r="179" spans="3:8" x14ac:dyDescent="0.2">
      <c r="C179" s="56" t="s">
        <v>759</v>
      </c>
      <c r="D179" s="56" t="s">
        <v>760</v>
      </c>
      <c r="H179" s="10"/>
    </row>
    <row r="180" spans="3:8" x14ac:dyDescent="0.2">
      <c r="C180" s="56" t="s">
        <v>761</v>
      </c>
      <c r="D180" s="56" t="s">
        <v>762</v>
      </c>
      <c r="H180" s="10"/>
    </row>
    <row r="181" spans="3:8" x14ac:dyDescent="0.2">
      <c r="C181" s="56" t="s">
        <v>763</v>
      </c>
      <c r="D181" s="56" t="s">
        <v>764</v>
      </c>
      <c r="H181" s="10"/>
    </row>
    <row r="182" spans="3:8" x14ac:dyDescent="0.2">
      <c r="C182" s="56" t="s">
        <v>765</v>
      </c>
      <c r="D182" s="56" t="s">
        <v>766</v>
      </c>
      <c r="H182" s="10"/>
    </row>
    <row r="183" spans="3:8" x14ac:dyDescent="0.2">
      <c r="C183" s="56" t="s">
        <v>767</v>
      </c>
      <c r="D183" s="56" t="s">
        <v>768</v>
      </c>
      <c r="H183" s="10"/>
    </row>
    <row r="184" spans="3:8" x14ac:dyDescent="0.2">
      <c r="C184" s="56" t="s">
        <v>769</v>
      </c>
      <c r="D184" s="56" t="s">
        <v>770</v>
      </c>
      <c r="H184" s="10"/>
    </row>
    <row r="185" spans="3:8" x14ac:dyDescent="0.2">
      <c r="C185" s="56" t="s">
        <v>771</v>
      </c>
      <c r="D185" s="56" t="s">
        <v>772</v>
      </c>
      <c r="H185" s="10"/>
    </row>
    <row r="186" spans="3:8" x14ac:dyDescent="0.2">
      <c r="C186" s="56" t="s">
        <v>773</v>
      </c>
      <c r="D186" s="56" t="s">
        <v>774</v>
      </c>
      <c r="H186" s="10"/>
    </row>
    <row r="187" spans="3:8" x14ac:dyDescent="0.2">
      <c r="C187" s="56" t="s">
        <v>775</v>
      </c>
      <c r="D187" s="56" t="s">
        <v>776</v>
      </c>
      <c r="H187" s="10"/>
    </row>
    <row r="188" spans="3:8" x14ac:dyDescent="0.2">
      <c r="C188" s="56" t="s">
        <v>777</v>
      </c>
      <c r="D188" s="56" t="s">
        <v>778</v>
      </c>
      <c r="H188" s="10"/>
    </row>
    <row r="189" spans="3:8" x14ac:dyDescent="0.2">
      <c r="C189" s="56" t="s">
        <v>779</v>
      </c>
      <c r="D189" s="56" t="s">
        <v>780</v>
      </c>
      <c r="H189" s="10"/>
    </row>
    <row r="190" spans="3:8" x14ac:dyDescent="0.2">
      <c r="C190" s="56" t="s">
        <v>781</v>
      </c>
      <c r="D190" s="56" t="s">
        <v>782</v>
      </c>
      <c r="H190" s="10"/>
    </row>
    <row r="191" spans="3:8" x14ac:dyDescent="0.2">
      <c r="C191" s="56" t="s">
        <v>783</v>
      </c>
      <c r="D191" s="56" t="s">
        <v>784</v>
      </c>
      <c r="H191" s="10"/>
    </row>
    <row r="192" spans="3:8" x14ac:dyDescent="0.2">
      <c r="C192" s="56" t="s">
        <v>785</v>
      </c>
      <c r="D192" s="56" t="s">
        <v>786</v>
      </c>
      <c r="H192" s="10"/>
    </row>
    <row r="193" spans="3:8" x14ac:dyDescent="0.2">
      <c r="C193" s="56" t="s">
        <v>787</v>
      </c>
      <c r="D193" s="56" t="s">
        <v>788</v>
      </c>
      <c r="H193" s="10"/>
    </row>
    <row r="194" spans="3:8" x14ac:dyDescent="0.2">
      <c r="C194" s="56" t="s">
        <v>789</v>
      </c>
      <c r="D194" s="56" t="s">
        <v>790</v>
      </c>
      <c r="H194" s="10"/>
    </row>
    <row r="195" spans="3:8" x14ac:dyDescent="0.2">
      <c r="C195" s="56" t="s">
        <v>791</v>
      </c>
      <c r="D195" s="56" t="s">
        <v>792</v>
      </c>
      <c r="H195" s="10"/>
    </row>
    <row r="196" spans="3:8" x14ac:dyDescent="0.2">
      <c r="C196" s="56" t="s">
        <v>793</v>
      </c>
      <c r="D196" s="56" t="s">
        <v>794</v>
      </c>
      <c r="H196" s="10"/>
    </row>
    <row r="197" spans="3:8" x14ac:dyDescent="0.2">
      <c r="C197" s="56" t="s">
        <v>795</v>
      </c>
      <c r="D197" s="56" t="s">
        <v>796</v>
      </c>
      <c r="H197" s="10"/>
    </row>
    <row r="198" spans="3:8" x14ac:dyDescent="0.2">
      <c r="C198" s="56" t="s">
        <v>797</v>
      </c>
      <c r="D198" s="56" t="s">
        <v>798</v>
      </c>
      <c r="H198" s="10"/>
    </row>
    <row r="199" spans="3:8" x14ac:dyDescent="0.2">
      <c r="C199" s="56" t="s">
        <v>799</v>
      </c>
      <c r="D199" s="56" t="s">
        <v>800</v>
      </c>
      <c r="H199" s="10"/>
    </row>
    <row r="200" spans="3:8" x14ac:dyDescent="0.2">
      <c r="C200" s="56" t="s">
        <v>801</v>
      </c>
      <c r="D200" s="56" t="s">
        <v>802</v>
      </c>
      <c r="H200" s="10"/>
    </row>
    <row r="201" spans="3:8" x14ac:dyDescent="0.2">
      <c r="C201" s="56" t="s">
        <v>803</v>
      </c>
      <c r="D201" s="56" t="s">
        <v>804</v>
      </c>
      <c r="H201" s="10"/>
    </row>
    <row r="202" spans="3:8" x14ac:dyDescent="0.2">
      <c r="C202" s="56" t="s">
        <v>805</v>
      </c>
      <c r="D202" s="56" t="s">
        <v>806</v>
      </c>
      <c r="H202" s="10"/>
    </row>
    <row r="203" spans="3:8" x14ac:dyDescent="0.2">
      <c r="C203" s="56" t="s">
        <v>807</v>
      </c>
      <c r="D203" s="56" t="s">
        <v>808</v>
      </c>
      <c r="H203" s="10"/>
    </row>
    <row r="204" spans="3:8" x14ac:dyDescent="0.2">
      <c r="C204" s="56" t="s">
        <v>809</v>
      </c>
      <c r="D204" s="56" t="s">
        <v>810</v>
      </c>
      <c r="H204" s="10"/>
    </row>
    <row r="205" spans="3:8" x14ac:dyDescent="0.2">
      <c r="C205" s="56" t="s">
        <v>811</v>
      </c>
      <c r="D205" s="56" t="s">
        <v>812</v>
      </c>
      <c r="H205" s="10"/>
    </row>
    <row r="206" spans="3:8" x14ac:dyDescent="0.2">
      <c r="C206" s="56" t="s">
        <v>813</v>
      </c>
      <c r="D206" s="56" t="s">
        <v>814</v>
      </c>
      <c r="H206" s="10"/>
    </row>
    <row r="207" spans="3:8" x14ac:dyDescent="0.2">
      <c r="C207" s="56" t="s">
        <v>815</v>
      </c>
      <c r="D207" s="56" t="s">
        <v>816</v>
      </c>
      <c r="H207" s="10"/>
    </row>
    <row r="208" spans="3:8" x14ac:dyDescent="0.2">
      <c r="C208" s="56" t="s">
        <v>817</v>
      </c>
      <c r="D208" s="56" t="s">
        <v>818</v>
      </c>
      <c r="H208" s="10"/>
    </row>
    <row r="209" spans="3:8" x14ac:dyDescent="0.2">
      <c r="C209" s="56" t="s">
        <v>819</v>
      </c>
      <c r="D209" s="56" t="s">
        <v>820</v>
      </c>
      <c r="H209" s="10"/>
    </row>
    <row r="210" spans="3:8" x14ac:dyDescent="0.2">
      <c r="C210" s="56" t="s">
        <v>821</v>
      </c>
      <c r="D210" s="56" t="s">
        <v>822</v>
      </c>
      <c r="H210" s="10"/>
    </row>
    <row r="211" spans="3:8" x14ac:dyDescent="0.2">
      <c r="C211" s="56" t="s">
        <v>823</v>
      </c>
      <c r="D211" s="56" t="s">
        <v>824</v>
      </c>
      <c r="H211" s="10"/>
    </row>
    <row r="212" spans="3:8" x14ac:dyDescent="0.2">
      <c r="C212" s="56" t="s">
        <v>825</v>
      </c>
      <c r="D212" s="56" t="s">
        <v>826</v>
      </c>
      <c r="H212" s="10"/>
    </row>
    <row r="213" spans="3:8" x14ac:dyDescent="0.2">
      <c r="C213" s="56" t="s">
        <v>827</v>
      </c>
      <c r="D213" s="56" t="s">
        <v>828</v>
      </c>
      <c r="H213" s="10"/>
    </row>
    <row r="214" spans="3:8" x14ac:dyDescent="0.2">
      <c r="C214" s="56" t="s">
        <v>829</v>
      </c>
      <c r="D214" s="56" t="s">
        <v>830</v>
      </c>
      <c r="H214" s="10"/>
    </row>
    <row r="215" spans="3:8" x14ac:dyDescent="0.2">
      <c r="C215" s="56" t="s">
        <v>831</v>
      </c>
      <c r="D215" s="56" t="s">
        <v>832</v>
      </c>
      <c r="H215" s="10"/>
    </row>
    <row r="216" spans="3:8" x14ac:dyDescent="0.2">
      <c r="C216" s="56" t="s">
        <v>833</v>
      </c>
      <c r="D216" s="56" t="s">
        <v>834</v>
      </c>
      <c r="H216" s="10"/>
    </row>
    <row r="217" spans="3:8" x14ac:dyDescent="0.2">
      <c r="C217" s="56" t="s">
        <v>835</v>
      </c>
      <c r="D217" s="56" t="s">
        <v>836</v>
      </c>
      <c r="H217" s="10"/>
    </row>
    <row r="218" spans="3:8" x14ac:dyDescent="0.2">
      <c r="C218" s="56" t="s">
        <v>837</v>
      </c>
      <c r="D218" s="56" t="s">
        <v>838</v>
      </c>
      <c r="H218" s="10"/>
    </row>
    <row r="219" spans="3:8" x14ac:dyDescent="0.2">
      <c r="C219" s="56" t="s">
        <v>839</v>
      </c>
      <c r="D219" s="56" t="s">
        <v>840</v>
      </c>
      <c r="H219" s="10"/>
    </row>
    <row r="220" spans="3:8" x14ac:dyDescent="0.2">
      <c r="C220" s="56" t="s">
        <v>841</v>
      </c>
      <c r="D220" s="56" t="s">
        <v>842</v>
      </c>
      <c r="H220" s="10"/>
    </row>
    <row r="221" spans="3:8" x14ac:dyDescent="0.2">
      <c r="C221" s="56" t="s">
        <v>843</v>
      </c>
      <c r="D221" s="56" t="s">
        <v>844</v>
      </c>
      <c r="H221" s="10"/>
    </row>
    <row r="222" spans="3:8" x14ac:dyDescent="0.2">
      <c r="C222" s="56" t="s">
        <v>845</v>
      </c>
      <c r="D222" s="56" t="s">
        <v>846</v>
      </c>
      <c r="H222" s="10"/>
    </row>
    <row r="223" spans="3:8" x14ac:dyDescent="0.2">
      <c r="C223" s="56" t="s">
        <v>847</v>
      </c>
      <c r="D223" s="56" t="s">
        <v>248</v>
      </c>
      <c r="H223" s="10"/>
    </row>
    <row r="224" spans="3:8" x14ac:dyDescent="0.2">
      <c r="C224" s="56" t="s">
        <v>848</v>
      </c>
      <c r="D224" s="56" t="s">
        <v>849</v>
      </c>
      <c r="H224" s="10"/>
    </row>
    <row r="225" spans="3:8" x14ac:dyDescent="0.2">
      <c r="C225" s="56" t="s">
        <v>850</v>
      </c>
      <c r="D225" s="56" t="s">
        <v>851</v>
      </c>
      <c r="H225" s="10"/>
    </row>
    <row r="226" spans="3:8" x14ac:dyDescent="0.2">
      <c r="C226" s="56" t="s">
        <v>852</v>
      </c>
      <c r="D226" s="56" t="s">
        <v>853</v>
      </c>
      <c r="H226" s="10"/>
    </row>
    <row r="227" spans="3:8" x14ac:dyDescent="0.2">
      <c r="C227" s="56" t="s">
        <v>854</v>
      </c>
      <c r="D227" s="56" t="s">
        <v>855</v>
      </c>
      <c r="H227" s="10"/>
    </row>
    <row r="228" spans="3:8" x14ac:dyDescent="0.2">
      <c r="C228" s="56" t="s">
        <v>856</v>
      </c>
      <c r="D228" s="56" t="s">
        <v>857</v>
      </c>
      <c r="H228" s="10"/>
    </row>
    <row r="229" spans="3:8" x14ac:dyDescent="0.2">
      <c r="C229" s="56" t="s">
        <v>858</v>
      </c>
      <c r="D229" s="56" t="s">
        <v>859</v>
      </c>
      <c r="H229" s="10"/>
    </row>
    <row r="230" spans="3:8" x14ac:dyDescent="0.2">
      <c r="C230" s="56" t="s">
        <v>860</v>
      </c>
      <c r="D230" s="56" t="s">
        <v>861</v>
      </c>
      <c r="H230" s="10"/>
    </row>
    <row r="231" spans="3:8" x14ac:dyDescent="0.2">
      <c r="C231" s="56" t="s">
        <v>862</v>
      </c>
      <c r="D231" s="56" t="s">
        <v>863</v>
      </c>
      <c r="H231" s="10"/>
    </row>
    <row r="232" spans="3:8" x14ac:dyDescent="0.2">
      <c r="C232" s="56" t="s">
        <v>864</v>
      </c>
      <c r="D232" s="56" t="s">
        <v>865</v>
      </c>
      <c r="H232" s="10"/>
    </row>
    <row r="233" spans="3:8" x14ac:dyDescent="0.2">
      <c r="C233" s="56" t="s">
        <v>866</v>
      </c>
      <c r="D233" s="56" t="s">
        <v>867</v>
      </c>
      <c r="H233" s="10"/>
    </row>
    <row r="234" spans="3:8" x14ac:dyDescent="0.2">
      <c r="C234" s="56" t="s">
        <v>868</v>
      </c>
      <c r="D234" s="56" t="s">
        <v>869</v>
      </c>
      <c r="H234" s="10"/>
    </row>
    <row r="235" spans="3:8" x14ac:dyDescent="0.2">
      <c r="C235" s="56" t="s">
        <v>870</v>
      </c>
      <c r="D235" s="56" t="s">
        <v>871</v>
      </c>
      <c r="H235" s="10"/>
    </row>
    <row r="236" spans="3:8" x14ac:dyDescent="0.2">
      <c r="C236" s="56" t="s">
        <v>872</v>
      </c>
      <c r="D236" s="56" t="s">
        <v>873</v>
      </c>
      <c r="H236" s="10"/>
    </row>
    <row r="237" spans="3:8" x14ac:dyDescent="0.2">
      <c r="C237" s="56" t="s">
        <v>874</v>
      </c>
      <c r="D237" s="56" t="s">
        <v>875</v>
      </c>
      <c r="H237" s="10"/>
    </row>
    <row r="238" spans="3:8" x14ac:dyDescent="0.2">
      <c r="C238" s="56" t="s">
        <v>876</v>
      </c>
      <c r="D238" s="56" t="s">
        <v>877</v>
      </c>
      <c r="H238" s="10"/>
    </row>
    <row r="239" spans="3:8" x14ac:dyDescent="0.2">
      <c r="C239" s="56" t="s">
        <v>878</v>
      </c>
      <c r="D239" s="56" t="s">
        <v>879</v>
      </c>
      <c r="H239" s="10"/>
    </row>
    <row r="240" spans="3:8" x14ac:dyDescent="0.2">
      <c r="C240" s="56" t="s">
        <v>880</v>
      </c>
      <c r="D240" s="56" t="s">
        <v>881</v>
      </c>
      <c r="H240" s="10"/>
    </row>
    <row r="241" spans="3:8" x14ac:dyDescent="0.2">
      <c r="C241" s="56" t="s">
        <v>882</v>
      </c>
      <c r="D241" s="56" t="s">
        <v>883</v>
      </c>
      <c r="H241" s="10"/>
    </row>
    <row r="242" spans="3:8" x14ac:dyDescent="0.2">
      <c r="C242" s="56" t="s">
        <v>884</v>
      </c>
      <c r="D242" s="56" t="s">
        <v>885</v>
      </c>
      <c r="H242" s="10"/>
    </row>
    <row r="243" spans="3:8" x14ac:dyDescent="0.2">
      <c r="C243" s="56" t="s">
        <v>886</v>
      </c>
      <c r="D243" s="56" t="s">
        <v>887</v>
      </c>
      <c r="H243" s="10"/>
    </row>
    <row r="244" spans="3:8" x14ac:dyDescent="0.2">
      <c r="C244" s="56" t="s">
        <v>888</v>
      </c>
      <c r="D244" s="56" t="s">
        <v>889</v>
      </c>
      <c r="H244" s="10"/>
    </row>
    <row r="245" spans="3:8" x14ac:dyDescent="0.2">
      <c r="C245" s="56" t="s">
        <v>890</v>
      </c>
      <c r="D245" s="56" t="s">
        <v>891</v>
      </c>
      <c r="H245" s="10"/>
    </row>
    <row r="246" spans="3:8" x14ac:dyDescent="0.2">
      <c r="C246" s="56" t="s">
        <v>892</v>
      </c>
      <c r="D246" s="56" t="s">
        <v>893</v>
      </c>
      <c r="H246" s="10"/>
    </row>
    <row r="247" spans="3:8" x14ac:dyDescent="0.2">
      <c r="C247" s="56" t="s">
        <v>894</v>
      </c>
      <c r="D247" s="56" t="s">
        <v>895</v>
      </c>
      <c r="H247" s="10"/>
    </row>
    <row r="248" spans="3:8" x14ac:dyDescent="0.2">
      <c r="C248" s="56" t="s">
        <v>896</v>
      </c>
      <c r="D248" s="56" t="s">
        <v>897</v>
      </c>
      <c r="H248" s="10"/>
    </row>
    <row r="249" spans="3:8" x14ac:dyDescent="0.2">
      <c r="C249" s="56" t="s">
        <v>898</v>
      </c>
      <c r="D249" s="56" t="s">
        <v>899</v>
      </c>
      <c r="H249" s="10"/>
    </row>
    <row r="250" spans="3:8" x14ac:dyDescent="0.2">
      <c r="C250" s="56" t="s">
        <v>900</v>
      </c>
      <c r="D250" s="56" t="s">
        <v>901</v>
      </c>
      <c r="H250" s="10"/>
    </row>
    <row r="251" spans="3:8" x14ac:dyDescent="0.2">
      <c r="C251" s="56" t="s">
        <v>902</v>
      </c>
      <c r="D251" s="56" t="s">
        <v>903</v>
      </c>
      <c r="H251" s="10"/>
    </row>
    <row r="252" spans="3:8" x14ac:dyDescent="0.2">
      <c r="C252" s="56" t="s">
        <v>904</v>
      </c>
      <c r="D252" s="56" t="s">
        <v>905</v>
      </c>
      <c r="H252" s="10"/>
    </row>
    <row r="253" spans="3:8" x14ac:dyDescent="0.2">
      <c r="C253" s="56" t="s">
        <v>906</v>
      </c>
      <c r="D253" s="56" t="s">
        <v>907</v>
      </c>
      <c r="H253" s="10"/>
    </row>
    <row r="254" spans="3:8" x14ac:dyDescent="0.2">
      <c r="C254" s="56" t="s">
        <v>908</v>
      </c>
      <c r="D254" s="56" t="s">
        <v>909</v>
      </c>
      <c r="H254" s="10"/>
    </row>
    <row r="255" spans="3:8" x14ac:dyDescent="0.2">
      <c r="C255" s="56" t="s">
        <v>910</v>
      </c>
      <c r="D255" s="56" t="s">
        <v>911</v>
      </c>
      <c r="H255" s="10"/>
    </row>
    <row r="256" spans="3:8" x14ac:dyDescent="0.2">
      <c r="C256" s="56" t="s">
        <v>912</v>
      </c>
      <c r="D256" s="56" t="s">
        <v>913</v>
      </c>
      <c r="H256" s="10"/>
    </row>
    <row r="257" spans="3:8" x14ac:dyDescent="0.2">
      <c r="C257" s="56" t="s">
        <v>914</v>
      </c>
      <c r="D257" s="56" t="s">
        <v>915</v>
      </c>
      <c r="H257" s="10"/>
    </row>
    <row r="258" spans="3:8" x14ac:dyDescent="0.2">
      <c r="C258" s="56" t="s">
        <v>916</v>
      </c>
      <c r="D258" s="56" t="s">
        <v>917</v>
      </c>
      <c r="H258" s="10"/>
    </row>
    <row r="259" spans="3:8" x14ac:dyDescent="0.2">
      <c r="C259" s="56" t="s">
        <v>918</v>
      </c>
      <c r="D259" s="56" t="s">
        <v>919</v>
      </c>
      <c r="H259" s="10"/>
    </row>
    <row r="260" spans="3:8" x14ac:dyDescent="0.2">
      <c r="C260" s="56" t="s">
        <v>920</v>
      </c>
      <c r="D260" s="56" t="s">
        <v>921</v>
      </c>
      <c r="H260" s="10"/>
    </row>
    <row r="261" spans="3:8" x14ac:dyDescent="0.2">
      <c r="C261" s="56" t="s">
        <v>922</v>
      </c>
      <c r="D261" s="56" t="s">
        <v>923</v>
      </c>
      <c r="H261" s="10"/>
    </row>
    <row r="262" spans="3:8" x14ac:dyDescent="0.2">
      <c r="C262" s="56" t="s">
        <v>924</v>
      </c>
      <c r="D262" s="56" t="s">
        <v>925</v>
      </c>
      <c r="H262" s="10"/>
    </row>
    <row r="263" spans="3:8" x14ac:dyDescent="0.2">
      <c r="C263" s="56" t="s">
        <v>926</v>
      </c>
      <c r="D263" s="56" t="s">
        <v>927</v>
      </c>
      <c r="H263" s="10"/>
    </row>
    <row r="264" spans="3:8" x14ac:dyDescent="0.2">
      <c r="C264" s="56" t="s">
        <v>928</v>
      </c>
      <c r="D264" s="56" t="s">
        <v>929</v>
      </c>
      <c r="H264" s="10"/>
    </row>
    <row r="265" spans="3:8" x14ac:dyDescent="0.2">
      <c r="C265" s="56" t="s">
        <v>930</v>
      </c>
      <c r="D265" s="56" t="s">
        <v>931</v>
      </c>
      <c r="H265" s="10"/>
    </row>
    <row r="266" spans="3:8" x14ac:dyDescent="0.2">
      <c r="C266" s="56" t="s">
        <v>932</v>
      </c>
      <c r="D266" s="56" t="s">
        <v>933</v>
      </c>
      <c r="H266" s="10"/>
    </row>
    <row r="267" spans="3:8" x14ac:dyDescent="0.2">
      <c r="C267" s="56" t="s">
        <v>934</v>
      </c>
      <c r="D267" s="56" t="s">
        <v>935</v>
      </c>
      <c r="H267" s="10"/>
    </row>
    <row r="268" spans="3:8" x14ac:dyDescent="0.2">
      <c r="C268" s="56" t="s">
        <v>936</v>
      </c>
      <c r="D268" s="56" t="s">
        <v>937</v>
      </c>
      <c r="H268" s="10"/>
    </row>
    <row r="269" spans="3:8" x14ac:dyDescent="0.2">
      <c r="C269" s="56" t="s">
        <v>938</v>
      </c>
      <c r="D269" s="56" t="s">
        <v>939</v>
      </c>
      <c r="H269" s="10"/>
    </row>
    <row r="270" spans="3:8" x14ac:dyDescent="0.2">
      <c r="C270" s="56" t="s">
        <v>940</v>
      </c>
      <c r="D270" s="56" t="s">
        <v>941</v>
      </c>
      <c r="H270" s="10"/>
    </row>
    <row r="271" spans="3:8" x14ac:dyDescent="0.2">
      <c r="C271" s="56" t="s">
        <v>942</v>
      </c>
      <c r="D271" s="56" t="s">
        <v>943</v>
      </c>
      <c r="H271" s="10"/>
    </row>
    <row r="272" spans="3:8" x14ac:dyDescent="0.2">
      <c r="C272" s="56" t="s">
        <v>944</v>
      </c>
      <c r="D272" s="56" t="s">
        <v>945</v>
      </c>
      <c r="H272" s="10"/>
    </row>
    <row r="273" spans="3:8" x14ac:dyDescent="0.2">
      <c r="C273" s="56" t="s">
        <v>946</v>
      </c>
      <c r="D273" s="56" t="s">
        <v>947</v>
      </c>
      <c r="H273" s="10"/>
    </row>
    <row r="274" spans="3:8" x14ac:dyDescent="0.2">
      <c r="C274" s="56" t="s">
        <v>948</v>
      </c>
      <c r="D274" s="56" t="s">
        <v>949</v>
      </c>
      <c r="H274" s="10"/>
    </row>
    <row r="275" spans="3:8" x14ac:dyDescent="0.2">
      <c r="C275" s="56" t="s">
        <v>950</v>
      </c>
      <c r="D275" s="56" t="s">
        <v>951</v>
      </c>
      <c r="H275" s="10"/>
    </row>
    <row r="276" spans="3:8" x14ac:dyDescent="0.2">
      <c r="C276" s="56" t="s">
        <v>952</v>
      </c>
      <c r="D276" s="56" t="s">
        <v>953</v>
      </c>
      <c r="H276" s="10"/>
    </row>
    <row r="277" spans="3:8" x14ac:dyDescent="0.2">
      <c r="C277" s="56" t="s">
        <v>954</v>
      </c>
      <c r="D277" s="56" t="s">
        <v>955</v>
      </c>
      <c r="H277" s="10"/>
    </row>
    <row r="278" spans="3:8" x14ac:dyDescent="0.2">
      <c r="C278" s="56" t="s">
        <v>956</v>
      </c>
      <c r="D278" s="56" t="s">
        <v>957</v>
      </c>
      <c r="H278" s="10"/>
    </row>
    <row r="279" spans="3:8" x14ac:dyDescent="0.2">
      <c r="C279" s="56" t="s">
        <v>958</v>
      </c>
      <c r="D279" s="56" t="s">
        <v>959</v>
      </c>
      <c r="H279" s="10"/>
    </row>
    <row r="280" spans="3:8" x14ac:dyDescent="0.2">
      <c r="C280" s="56" t="s">
        <v>960</v>
      </c>
      <c r="D280" s="56" t="s">
        <v>961</v>
      </c>
      <c r="H280" s="10"/>
    </row>
    <row r="281" spans="3:8" x14ac:dyDescent="0.2">
      <c r="C281" s="56" t="s">
        <v>962</v>
      </c>
      <c r="D281" s="56" t="s">
        <v>963</v>
      </c>
      <c r="H281" s="10"/>
    </row>
    <row r="282" spans="3:8" x14ac:dyDescent="0.2">
      <c r="C282" s="56" t="s">
        <v>964</v>
      </c>
      <c r="D282" s="56" t="s">
        <v>965</v>
      </c>
      <c r="H282" s="10"/>
    </row>
    <row r="283" spans="3:8" x14ac:dyDescent="0.2">
      <c r="C283" s="56" t="s">
        <v>966</v>
      </c>
      <c r="D283" s="56" t="s">
        <v>967</v>
      </c>
      <c r="H283" s="10"/>
    </row>
    <row r="284" spans="3:8" x14ac:dyDescent="0.2">
      <c r="C284" s="56" t="s">
        <v>968</v>
      </c>
      <c r="D284" s="56" t="s">
        <v>969</v>
      </c>
      <c r="H284" s="10"/>
    </row>
    <row r="285" spans="3:8" x14ac:dyDescent="0.2">
      <c r="C285" s="56" t="s">
        <v>970</v>
      </c>
      <c r="D285" s="56" t="s">
        <v>971</v>
      </c>
      <c r="H285" s="10"/>
    </row>
    <row r="286" spans="3:8" x14ac:dyDescent="0.2">
      <c r="C286" s="56" t="s">
        <v>972</v>
      </c>
      <c r="D286" s="56" t="s">
        <v>973</v>
      </c>
      <c r="H286" s="10"/>
    </row>
    <row r="287" spans="3:8" x14ac:dyDescent="0.2">
      <c r="C287" s="56" t="s">
        <v>974</v>
      </c>
      <c r="D287" s="56" t="s">
        <v>975</v>
      </c>
      <c r="H287" s="10"/>
    </row>
    <row r="288" spans="3:8" x14ac:dyDescent="0.2">
      <c r="C288" s="56" t="s">
        <v>976</v>
      </c>
      <c r="D288" s="56" t="s">
        <v>977</v>
      </c>
      <c r="H288" s="10"/>
    </row>
    <row r="289" spans="3:8" x14ac:dyDescent="0.2">
      <c r="C289" s="56" t="s">
        <v>978</v>
      </c>
      <c r="D289" s="56" t="s">
        <v>979</v>
      </c>
      <c r="H289" s="10"/>
    </row>
    <row r="290" spans="3:8" x14ac:dyDescent="0.2">
      <c r="C290" s="56" t="s">
        <v>980</v>
      </c>
      <c r="D290" s="56" t="s">
        <v>981</v>
      </c>
      <c r="H290" s="10"/>
    </row>
    <row r="291" spans="3:8" x14ac:dyDescent="0.2">
      <c r="C291" s="56" t="s">
        <v>982</v>
      </c>
      <c r="D291" s="56" t="s">
        <v>983</v>
      </c>
      <c r="H291" s="10"/>
    </row>
    <row r="292" spans="3:8" x14ac:dyDescent="0.2">
      <c r="C292" s="56" t="s">
        <v>984</v>
      </c>
      <c r="D292" s="56" t="s">
        <v>985</v>
      </c>
      <c r="H292" s="10"/>
    </row>
    <row r="293" spans="3:8" x14ac:dyDescent="0.2">
      <c r="C293" s="56" t="s">
        <v>986</v>
      </c>
      <c r="D293" s="56" t="s">
        <v>987</v>
      </c>
      <c r="H293" s="10"/>
    </row>
    <row r="294" spans="3:8" x14ac:dyDescent="0.2">
      <c r="C294" s="56" t="s">
        <v>988</v>
      </c>
      <c r="D294" s="56" t="s">
        <v>989</v>
      </c>
      <c r="H294" s="10"/>
    </row>
    <row r="295" spans="3:8" x14ac:dyDescent="0.2">
      <c r="C295" s="56" t="s">
        <v>990</v>
      </c>
      <c r="D295" s="56" t="s">
        <v>991</v>
      </c>
      <c r="H295" s="10"/>
    </row>
    <row r="296" spans="3:8" x14ac:dyDescent="0.2">
      <c r="C296" s="56" t="s">
        <v>992</v>
      </c>
      <c r="D296" s="56" t="s">
        <v>993</v>
      </c>
      <c r="H296" s="10"/>
    </row>
    <row r="297" spans="3:8" x14ac:dyDescent="0.2">
      <c r="C297" s="56" t="s">
        <v>994</v>
      </c>
      <c r="D297" s="56" t="s">
        <v>995</v>
      </c>
      <c r="H297" s="10"/>
    </row>
    <row r="298" spans="3:8" x14ac:dyDescent="0.2">
      <c r="C298" s="56" t="s">
        <v>996</v>
      </c>
      <c r="D298" s="56" t="s">
        <v>997</v>
      </c>
      <c r="H298" s="10"/>
    </row>
    <row r="299" spans="3:8" x14ac:dyDescent="0.2">
      <c r="C299" s="56" t="s">
        <v>998</v>
      </c>
      <c r="D299" s="56" t="s">
        <v>999</v>
      </c>
      <c r="H299" s="10"/>
    </row>
    <row r="300" spans="3:8" x14ac:dyDescent="0.2">
      <c r="C300" s="56" t="s">
        <v>1000</v>
      </c>
      <c r="D300" s="56" t="s">
        <v>1001</v>
      </c>
      <c r="H300" s="10"/>
    </row>
    <row r="301" spans="3:8" x14ac:dyDescent="0.2">
      <c r="C301" s="56" t="s">
        <v>1002</v>
      </c>
      <c r="D301" s="56" t="s">
        <v>1003</v>
      </c>
      <c r="H301" s="10"/>
    </row>
    <row r="302" spans="3:8" x14ac:dyDescent="0.2">
      <c r="C302" s="56" t="s">
        <v>1004</v>
      </c>
      <c r="D302" s="56" t="s">
        <v>1005</v>
      </c>
      <c r="H302" s="10"/>
    </row>
    <row r="303" spans="3:8" x14ac:dyDescent="0.2">
      <c r="C303" s="56" t="s">
        <v>1006</v>
      </c>
      <c r="D303" s="56" t="s">
        <v>1007</v>
      </c>
      <c r="H303" s="10"/>
    </row>
    <row r="304" spans="3:8" x14ac:dyDescent="0.2">
      <c r="C304" s="56" t="s">
        <v>1008</v>
      </c>
      <c r="D304" s="56" t="s">
        <v>1009</v>
      </c>
      <c r="H304" s="10"/>
    </row>
    <row r="305" spans="3:8" x14ac:dyDescent="0.2">
      <c r="C305" s="56" t="s">
        <v>1010</v>
      </c>
      <c r="D305" s="56" t="s">
        <v>1011</v>
      </c>
      <c r="H305" s="10"/>
    </row>
    <row r="306" spans="3:8" x14ac:dyDescent="0.2">
      <c r="C306" s="56" t="s">
        <v>1012</v>
      </c>
      <c r="D306" s="56" t="s">
        <v>1013</v>
      </c>
      <c r="H306" s="10"/>
    </row>
    <row r="307" spans="3:8" x14ac:dyDescent="0.2">
      <c r="C307" s="56" t="s">
        <v>1014</v>
      </c>
      <c r="D307" s="56" t="s">
        <v>1015</v>
      </c>
      <c r="H307" s="10"/>
    </row>
    <row r="308" spans="3:8" x14ac:dyDescent="0.2">
      <c r="C308" s="56" t="s">
        <v>1016</v>
      </c>
      <c r="D308" s="56" t="s">
        <v>1017</v>
      </c>
      <c r="H308" s="10"/>
    </row>
    <row r="309" spans="3:8" x14ac:dyDescent="0.2">
      <c r="C309" s="56" t="s">
        <v>1018</v>
      </c>
      <c r="D309" s="56" t="s">
        <v>1019</v>
      </c>
      <c r="H309" s="10"/>
    </row>
    <row r="310" spans="3:8" x14ac:dyDescent="0.2">
      <c r="C310" s="56" t="s">
        <v>1020</v>
      </c>
      <c r="D310" s="56" t="s">
        <v>1021</v>
      </c>
      <c r="H310" s="10"/>
    </row>
    <row r="311" spans="3:8" x14ac:dyDescent="0.2">
      <c r="C311" s="56" t="s">
        <v>1022</v>
      </c>
      <c r="D311" s="56" t="s">
        <v>1023</v>
      </c>
      <c r="H311" s="10"/>
    </row>
    <row r="312" spans="3:8" x14ac:dyDescent="0.2">
      <c r="C312" s="56" t="s">
        <v>1024</v>
      </c>
      <c r="D312" s="56" t="s">
        <v>1025</v>
      </c>
      <c r="H312" s="10"/>
    </row>
    <row r="313" spans="3:8" x14ac:dyDescent="0.2">
      <c r="C313" s="56" t="s">
        <v>1026</v>
      </c>
      <c r="D313" s="56" t="s">
        <v>1027</v>
      </c>
      <c r="H313" s="10"/>
    </row>
    <row r="314" spans="3:8" x14ac:dyDescent="0.2">
      <c r="C314" s="56" t="s">
        <v>1028</v>
      </c>
      <c r="D314" s="56" t="s">
        <v>1029</v>
      </c>
      <c r="H314" s="10"/>
    </row>
    <row r="315" spans="3:8" x14ac:dyDescent="0.2">
      <c r="C315" s="56" t="s">
        <v>1030</v>
      </c>
      <c r="D315" s="56" t="s">
        <v>1031</v>
      </c>
      <c r="H315" s="10"/>
    </row>
    <row r="316" spans="3:8" x14ac:dyDescent="0.2">
      <c r="C316" s="56" t="s">
        <v>1032</v>
      </c>
      <c r="D316" s="56" t="s">
        <v>1033</v>
      </c>
      <c r="H316" s="10"/>
    </row>
    <row r="317" spans="3:8" x14ac:dyDescent="0.2">
      <c r="C317" s="56" t="s">
        <v>1034</v>
      </c>
      <c r="D317" s="56" t="s">
        <v>1035</v>
      </c>
      <c r="H317" s="10"/>
    </row>
    <row r="318" spans="3:8" x14ac:dyDescent="0.2">
      <c r="C318" s="56" t="s">
        <v>1036</v>
      </c>
      <c r="D318" s="56" t="s">
        <v>1037</v>
      </c>
      <c r="H318" s="10"/>
    </row>
    <row r="319" spans="3:8" x14ac:dyDescent="0.2">
      <c r="C319" s="56" t="s">
        <v>1038</v>
      </c>
      <c r="D319" s="56" t="s">
        <v>1039</v>
      </c>
      <c r="H319" s="10"/>
    </row>
    <row r="320" spans="3:8" x14ac:dyDescent="0.2">
      <c r="C320" s="56" t="s">
        <v>1040</v>
      </c>
      <c r="D320" s="56" t="s">
        <v>1041</v>
      </c>
      <c r="H320" s="10"/>
    </row>
    <row r="321" spans="3:8" x14ac:dyDescent="0.2">
      <c r="C321" s="56" t="s">
        <v>1042</v>
      </c>
      <c r="D321" s="56" t="s">
        <v>1043</v>
      </c>
      <c r="H321" s="10"/>
    </row>
    <row r="322" spans="3:8" x14ac:dyDescent="0.2">
      <c r="C322" s="56" t="s">
        <v>1044</v>
      </c>
      <c r="D322" s="56" t="s">
        <v>1045</v>
      </c>
      <c r="H322" s="10"/>
    </row>
    <row r="323" spans="3:8" x14ac:dyDescent="0.2">
      <c r="C323" s="56" t="s">
        <v>1046</v>
      </c>
      <c r="D323" s="56" t="s">
        <v>1047</v>
      </c>
      <c r="H323" s="10"/>
    </row>
    <row r="324" spans="3:8" x14ac:dyDescent="0.2">
      <c r="C324" s="56" t="s">
        <v>1048</v>
      </c>
      <c r="D324" s="56" t="s">
        <v>1049</v>
      </c>
      <c r="H324" s="10"/>
    </row>
    <row r="325" spans="3:8" x14ac:dyDescent="0.2">
      <c r="C325" s="56" t="s">
        <v>1050</v>
      </c>
      <c r="D325" s="56" t="s">
        <v>1051</v>
      </c>
      <c r="H325" s="10"/>
    </row>
    <row r="326" spans="3:8" x14ac:dyDescent="0.2">
      <c r="C326" s="56" t="s">
        <v>1052</v>
      </c>
      <c r="D326" s="56" t="s">
        <v>1053</v>
      </c>
      <c r="H326" s="10"/>
    </row>
    <row r="327" spans="3:8" x14ac:dyDescent="0.2">
      <c r="C327" s="56" t="s">
        <v>1054</v>
      </c>
      <c r="D327" s="56" t="s">
        <v>1055</v>
      </c>
      <c r="H327" s="10"/>
    </row>
    <row r="328" spans="3:8" x14ac:dyDescent="0.2">
      <c r="C328" s="56" t="s">
        <v>1056</v>
      </c>
      <c r="D328" s="56" t="s">
        <v>1057</v>
      </c>
      <c r="H328" s="10"/>
    </row>
    <row r="329" spans="3:8" x14ac:dyDescent="0.2">
      <c r="C329" s="56" t="s">
        <v>1058</v>
      </c>
      <c r="D329" s="56" t="s">
        <v>1059</v>
      </c>
      <c r="H329" s="10"/>
    </row>
    <row r="330" spans="3:8" x14ac:dyDescent="0.2">
      <c r="C330" s="56" t="s">
        <v>1060</v>
      </c>
      <c r="D330" s="56" t="s">
        <v>1061</v>
      </c>
      <c r="H330" s="10"/>
    </row>
    <row r="331" spans="3:8" x14ac:dyDescent="0.2">
      <c r="C331" s="56" t="s">
        <v>1062</v>
      </c>
      <c r="D331" s="56" t="s">
        <v>1063</v>
      </c>
      <c r="H331" s="10"/>
    </row>
    <row r="332" spans="3:8" x14ac:dyDescent="0.2">
      <c r="C332" s="56" t="s">
        <v>1064</v>
      </c>
      <c r="D332" s="56" t="s">
        <v>1065</v>
      </c>
      <c r="H332" s="10"/>
    </row>
    <row r="333" spans="3:8" x14ac:dyDescent="0.2">
      <c r="C333" s="56" t="s">
        <v>1066</v>
      </c>
      <c r="D333" s="56" t="s">
        <v>1067</v>
      </c>
      <c r="H333" s="10"/>
    </row>
    <row r="334" spans="3:8" x14ac:dyDescent="0.2">
      <c r="C334" s="56" t="s">
        <v>1068</v>
      </c>
      <c r="D334" s="56" t="s">
        <v>1069</v>
      </c>
      <c r="H334" s="10"/>
    </row>
    <row r="335" spans="3:8" x14ac:dyDescent="0.2">
      <c r="C335" s="56" t="s">
        <v>1070</v>
      </c>
      <c r="D335" s="56" t="s">
        <v>1071</v>
      </c>
    </row>
    <row r="336" spans="3:8" x14ac:dyDescent="0.2">
      <c r="C336" s="56" t="s">
        <v>1072</v>
      </c>
      <c r="D336" s="56" t="s">
        <v>1073</v>
      </c>
    </row>
    <row r="337" spans="3:4" x14ac:dyDescent="0.2">
      <c r="C337" s="56" t="s">
        <v>1074</v>
      </c>
      <c r="D337" s="56" t="s">
        <v>1075</v>
      </c>
    </row>
    <row r="338" spans="3:4" x14ac:dyDescent="0.2">
      <c r="C338" s="56" t="s">
        <v>1076</v>
      </c>
      <c r="D338" s="56" t="s">
        <v>1077</v>
      </c>
    </row>
    <row r="339" spans="3:4" x14ac:dyDescent="0.2">
      <c r="C339" s="56" t="s">
        <v>1078</v>
      </c>
      <c r="D339" s="56" t="s">
        <v>1079</v>
      </c>
    </row>
    <row r="340" spans="3:4" x14ac:dyDescent="0.2">
      <c r="C340" s="56" t="s">
        <v>1080</v>
      </c>
      <c r="D340" s="56" t="s">
        <v>1081</v>
      </c>
    </row>
    <row r="341" spans="3:4" x14ac:dyDescent="0.2">
      <c r="C341" s="56" t="s">
        <v>1082</v>
      </c>
      <c r="D341" s="56" t="s">
        <v>1083</v>
      </c>
    </row>
    <row r="342" spans="3:4" x14ac:dyDescent="0.2">
      <c r="C342" s="56" t="s">
        <v>1084</v>
      </c>
      <c r="D342" s="56" t="s">
        <v>1085</v>
      </c>
    </row>
    <row r="343" spans="3:4" x14ac:dyDescent="0.2">
      <c r="C343" s="56" t="s">
        <v>1086</v>
      </c>
      <c r="D343" s="56" t="s">
        <v>1087</v>
      </c>
    </row>
    <row r="344" spans="3:4" x14ac:dyDescent="0.2">
      <c r="C344" s="56" t="s">
        <v>1088</v>
      </c>
      <c r="D344" s="56" t="s">
        <v>1089</v>
      </c>
    </row>
    <row r="345" spans="3:4" x14ac:dyDescent="0.2">
      <c r="C345" s="56" t="s">
        <v>1090</v>
      </c>
      <c r="D345" s="56" t="s">
        <v>1091</v>
      </c>
    </row>
    <row r="346" spans="3:4" x14ac:dyDescent="0.2">
      <c r="C346" s="56" t="s">
        <v>1092</v>
      </c>
      <c r="D346" s="56" t="s">
        <v>1093</v>
      </c>
    </row>
    <row r="347" spans="3:4" x14ac:dyDescent="0.2">
      <c r="C347" s="56" t="s">
        <v>1094</v>
      </c>
      <c r="D347" s="56" t="s">
        <v>1095</v>
      </c>
    </row>
    <row r="348" spans="3:4" x14ac:dyDescent="0.2">
      <c r="C348" s="56" t="s">
        <v>1096</v>
      </c>
      <c r="D348" s="56" t="s">
        <v>1097</v>
      </c>
    </row>
    <row r="349" spans="3:4" x14ac:dyDescent="0.2">
      <c r="C349" s="56" t="s">
        <v>1098</v>
      </c>
      <c r="D349" s="56" t="s">
        <v>1099</v>
      </c>
    </row>
    <row r="350" spans="3:4" x14ac:dyDescent="0.2">
      <c r="C350" s="56" t="s">
        <v>1100</v>
      </c>
      <c r="D350" s="56" t="s">
        <v>1101</v>
      </c>
    </row>
    <row r="351" spans="3:4" x14ac:dyDescent="0.2">
      <c r="C351" s="56" t="s">
        <v>1102</v>
      </c>
      <c r="D351" s="56" t="s">
        <v>1103</v>
      </c>
    </row>
    <row r="352" spans="3:4" x14ac:dyDescent="0.2">
      <c r="C352" s="56" t="s">
        <v>1104</v>
      </c>
      <c r="D352" s="56" t="s">
        <v>1105</v>
      </c>
    </row>
    <row r="353" spans="3:4" x14ac:dyDescent="0.2">
      <c r="C353" s="56" t="s">
        <v>1106</v>
      </c>
      <c r="D353" s="56" t="s">
        <v>1107</v>
      </c>
    </row>
    <row r="354" spans="3:4" x14ac:dyDescent="0.2">
      <c r="C354" s="56" t="s">
        <v>1108</v>
      </c>
      <c r="D354" s="56" t="s">
        <v>1109</v>
      </c>
    </row>
    <row r="355" spans="3:4" x14ac:dyDescent="0.2">
      <c r="C355" s="56" t="s">
        <v>1110</v>
      </c>
      <c r="D355" s="56" t="s">
        <v>1111</v>
      </c>
    </row>
    <row r="356" spans="3:4" x14ac:dyDescent="0.2">
      <c r="C356" s="56" t="s">
        <v>1112</v>
      </c>
      <c r="D356" s="56" t="s">
        <v>1113</v>
      </c>
    </row>
    <row r="357" spans="3:4" x14ac:dyDescent="0.2">
      <c r="C357" s="56" t="s">
        <v>1114</v>
      </c>
      <c r="D357" s="56" t="s">
        <v>1115</v>
      </c>
    </row>
    <row r="358" spans="3:4" x14ac:dyDescent="0.2">
      <c r="C358" s="56" t="s">
        <v>1116</v>
      </c>
      <c r="D358" s="56" t="s">
        <v>1117</v>
      </c>
    </row>
    <row r="359" spans="3:4" x14ac:dyDescent="0.2">
      <c r="C359" s="56" t="s">
        <v>1118</v>
      </c>
      <c r="D359" s="56" t="s">
        <v>1119</v>
      </c>
    </row>
    <row r="360" spans="3:4" x14ac:dyDescent="0.2">
      <c r="C360" s="56" t="s">
        <v>1120</v>
      </c>
      <c r="D360" s="56" t="s">
        <v>1121</v>
      </c>
    </row>
    <row r="361" spans="3:4" x14ac:dyDescent="0.2">
      <c r="C361" s="56" t="s">
        <v>1122</v>
      </c>
      <c r="D361" s="56" t="s">
        <v>1123</v>
      </c>
    </row>
    <row r="362" spans="3:4" x14ac:dyDescent="0.2">
      <c r="C362" s="56" t="s">
        <v>1124</v>
      </c>
      <c r="D362" s="56" t="s">
        <v>1125</v>
      </c>
    </row>
    <row r="363" spans="3:4" x14ac:dyDescent="0.2">
      <c r="C363" s="56" t="s">
        <v>1126</v>
      </c>
      <c r="D363" s="56" t="s">
        <v>1127</v>
      </c>
    </row>
    <row r="364" spans="3:4" x14ac:dyDescent="0.2">
      <c r="C364" s="56" t="s">
        <v>1128</v>
      </c>
      <c r="D364" s="56" t="s">
        <v>1129</v>
      </c>
    </row>
    <row r="365" spans="3:4" x14ac:dyDescent="0.2">
      <c r="C365" s="56" t="s">
        <v>1130</v>
      </c>
      <c r="D365" s="56" t="s">
        <v>1131</v>
      </c>
    </row>
    <row r="366" spans="3:4" x14ac:dyDescent="0.2">
      <c r="C366" s="56" t="s">
        <v>1132</v>
      </c>
      <c r="D366" s="56" t="s">
        <v>1133</v>
      </c>
    </row>
    <row r="367" spans="3:4" x14ac:dyDescent="0.2">
      <c r="C367" s="56" t="s">
        <v>1134</v>
      </c>
      <c r="D367" s="56" t="s">
        <v>1135</v>
      </c>
    </row>
    <row r="368" spans="3:4" x14ac:dyDescent="0.2">
      <c r="C368" s="56" t="s">
        <v>1136</v>
      </c>
      <c r="D368" s="56" t="s">
        <v>1137</v>
      </c>
    </row>
    <row r="369" spans="3:4" x14ac:dyDescent="0.2">
      <c r="C369" s="56" t="s">
        <v>1138</v>
      </c>
      <c r="D369" s="56" t="s">
        <v>1139</v>
      </c>
    </row>
    <row r="370" spans="3:4" x14ac:dyDescent="0.2">
      <c r="C370" s="56" t="s">
        <v>1140</v>
      </c>
      <c r="D370" s="56" t="s">
        <v>1141</v>
      </c>
    </row>
    <row r="371" spans="3:4" x14ac:dyDescent="0.2">
      <c r="C371" s="56" t="s">
        <v>1142</v>
      </c>
      <c r="D371" s="56" t="s">
        <v>1143</v>
      </c>
    </row>
    <row r="372" spans="3:4" x14ac:dyDescent="0.2">
      <c r="C372" s="56" t="s">
        <v>1144</v>
      </c>
      <c r="D372" s="56" t="s">
        <v>1145</v>
      </c>
    </row>
    <row r="373" spans="3:4" x14ac:dyDescent="0.2">
      <c r="C373" s="56" t="s">
        <v>1146</v>
      </c>
      <c r="D373" s="56" t="s">
        <v>1147</v>
      </c>
    </row>
    <row r="374" spans="3:4" x14ac:dyDescent="0.2">
      <c r="C374" s="56" t="s">
        <v>1148</v>
      </c>
      <c r="D374" s="56" t="s">
        <v>1149</v>
      </c>
    </row>
    <row r="375" spans="3:4" x14ac:dyDescent="0.2">
      <c r="C375" s="56" t="s">
        <v>1150</v>
      </c>
      <c r="D375" s="56" t="s">
        <v>1151</v>
      </c>
    </row>
    <row r="376" spans="3:4" x14ac:dyDescent="0.2">
      <c r="C376" s="56" t="s">
        <v>1152</v>
      </c>
      <c r="D376" s="56" t="s">
        <v>1153</v>
      </c>
    </row>
    <row r="377" spans="3:4" x14ac:dyDescent="0.2">
      <c r="C377" s="56" t="s">
        <v>1154</v>
      </c>
      <c r="D377" s="56" t="s">
        <v>1155</v>
      </c>
    </row>
    <row r="378" spans="3:4" x14ac:dyDescent="0.2">
      <c r="C378" s="56" t="s">
        <v>1156</v>
      </c>
      <c r="D378" s="56" t="s">
        <v>1157</v>
      </c>
    </row>
    <row r="379" spans="3:4" x14ac:dyDescent="0.2">
      <c r="C379" s="56" t="s">
        <v>1158</v>
      </c>
      <c r="D379" s="56" t="s">
        <v>1159</v>
      </c>
    </row>
    <row r="380" spans="3:4" x14ac:dyDescent="0.2">
      <c r="C380" s="56" t="s">
        <v>1160</v>
      </c>
      <c r="D380" s="56" t="s">
        <v>1161</v>
      </c>
    </row>
    <row r="381" spans="3:4" x14ac:dyDescent="0.2">
      <c r="C381" s="56" t="s">
        <v>1162</v>
      </c>
      <c r="D381" s="56" t="s">
        <v>1163</v>
      </c>
    </row>
    <row r="382" spans="3:4" x14ac:dyDescent="0.2">
      <c r="C382" s="56" t="s">
        <v>1164</v>
      </c>
      <c r="D382" s="56" t="s">
        <v>1165</v>
      </c>
    </row>
    <row r="383" spans="3:4" x14ac:dyDescent="0.2">
      <c r="C383" s="56" t="s">
        <v>1166</v>
      </c>
      <c r="D383" s="56" t="s">
        <v>1167</v>
      </c>
    </row>
    <row r="384" spans="3:4" x14ac:dyDescent="0.2">
      <c r="C384" s="56" t="s">
        <v>1168</v>
      </c>
      <c r="D384" s="56" t="s">
        <v>1169</v>
      </c>
    </row>
    <row r="385" spans="3:4" x14ac:dyDescent="0.2">
      <c r="C385" s="56" t="s">
        <v>1170</v>
      </c>
      <c r="D385" s="56" t="s">
        <v>1171</v>
      </c>
    </row>
    <row r="386" spans="3:4" x14ac:dyDescent="0.2">
      <c r="C386" s="56" t="s">
        <v>1172</v>
      </c>
      <c r="D386" s="56" t="s">
        <v>1173</v>
      </c>
    </row>
    <row r="387" spans="3:4" x14ac:dyDescent="0.2">
      <c r="C387" s="56" t="s">
        <v>1174</v>
      </c>
      <c r="D387" s="56" t="s">
        <v>1175</v>
      </c>
    </row>
    <row r="388" spans="3:4" x14ac:dyDescent="0.2">
      <c r="C388" s="56" t="s">
        <v>1176</v>
      </c>
      <c r="D388" s="56" t="s">
        <v>1177</v>
      </c>
    </row>
    <row r="389" spans="3:4" x14ac:dyDescent="0.2">
      <c r="C389" s="56" t="s">
        <v>1178</v>
      </c>
      <c r="D389" s="56" t="s">
        <v>1179</v>
      </c>
    </row>
    <row r="390" spans="3:4" x14ac:dyDescent="0.2">
      <c r="C390" s="56" t="s">
        <v>1180</v>
      </c>
      <c r="D390" s="56" t="s">
        <v>1181</v>
      </c>
    </row>
    <row r="391" spans="3:4" x14ac:dyDescent="0.2">
      <c r="C391" s="56" t="s">
        <v>1182</v>
      </c>
      <c r="D391" s="56" t="s">
        <v>1183</v>
      </c>
    </row>
    <row r="392" spans="3:4" x14ac:dyDescent="0.2">
      <c r="C392" s="56" t="s">
        <v>1184</v>
      </c>
      <c r="D392" s="56" t="s">
        <v>1185</v>
      </c>
    </row>
    <row r="393" spans="3:4" x14ac:dyDescent="0.2">
      <c r="C393" s="56" t="s">
        <v>1186</v>
      </c>
      <c r="D393" s="56" t="s">
        <v>1187</v>
      </c>
    </row>
    <row r="394" spans="3:4" x14ac:dyDescent="0.2">
      <c r="C394" s="56" t="s">
        <v>1188</v>
      </c>
      <c r="D394" s="56" t="s">
        <v>1189</v>
      </c>
    </row>
    <row r="395" spans="3:4" x14ac:dyDescent="0.2">
      <c r="C395" s="56" t="s">
        <v>1190</v>
      </c>
      <c r="D395" s="56" t="s">
        <v>1191</v>
      </c>
    </row>
    <row r="396" spans="3:4" x14ac:dyDescent="0.2">
      <c r="C396" s="56" t="s">
        <v>1192</v>
      </c>
      <c r="D396" s="56" t="s">
        <v>1193</v>
      </c>
    </row>
    <row r="397" spans="3:4" x14ac:dyDescent="0.2">
      <c r="C397" s="56" t="s">
        <v>1194</v>
      </c>
      <c r="D397" s="56" t="s">
        <v>1195</v>
      </c>
    </row>
    <row r="398" spans="3:4" x14ac:dyDescent="0.2">
      <c r="C398" s="56" t="s">
        <v>1196</v>
      </c>
      <c r="D398" s="56" t="s">
        <v>1197</v>
      </c>
    </row>
    <row r="399" spans="3:4" x14ac:dyDescent="0.2">
      <c r="C399" s="56" t="s">
        <v>1198</v>
      </c>
      <c r="D399" s="56" t="s">
        <v>1199</v>
      </c>
    </row>
    <row r="400" spans="3:4" x14ac:dyDescent="0.2">
      <c r="C400" s="56" t="s">
        <v>1200</v>
      </c>
      <c r="D400" s="56" t="s">
        <v>1201</v>
      </c>
    </row>
    <row r="401" spans="3:4" x14ac:dyDescent="0.2">
      <c r="C401" s="56" t="s">
        <v>1202</v>
      </c>
      <c r="D401" s="56" t="s">
        <v>1203</v>
      </c>
    </row>
    <row r="402" spans="3:4" x14ac:dyDescent="0.2">
      <c r="C402" s="56" t="s">
        <v>1204</v>
      </c>
      <c r="D402" s="56" t="s">
        <v>1205</v>
      </c>
    </row>
    <row r="403" spans="3:4" x14ac:dyDescent="0.2">
      <c r="C403" s="56" t="s">
        <v>1206</v>
      </c>
      <c r="D403" s="56" t="s">
        <v>1207</v>
      </c>
    </row>
    <row r="404" spans="3:4" x14ac:dyDescent="0.2">
      <c r="C404" s="56" t="s">
        <v>1208</v>
      </c>
      <c r="D404" s="56" t="s">
        <v>1209</v>
      </c>
    </row>
    <row r="405" spans="3:4" x14ac:dyDescent="0.2">
      <c r="C405" s="56" t="s">
        <v>1210</v>
      </c>
      <c r="D405" s="56" t="s">
        <v>1211</v>
      </c>
    </row>
    <row r="406" spans="3:4" x14ac:dyDescent="0.2">
      <c r="C406" s="56" t="s">
        <v>1212</v>
      </c>
      <c r="D406" s="56" t="s">
        <v>1213</v>
      </c>
    </row>
    <row r="407" spans="3:4" x14ac:dyDescent="0.2">
      <c r="C407" s="56" t="s">
        <v>1214</v>
      </c>
      <c r="D407" s="56" t="s">
        <v>1215</v>
      </c>
    </row>
    <row r="408" spans="3:4" x14ac:dyDescent="0.2">
      <c r="C408" s="56" t="s">
        <v>1216</v>
      </c>
      <c r="D408" s="56" t="s">
        <v>1217</v>
      </c>
    </row>
    <row r="409" spans="3:4" x14ac:dyDescent="0.2">
      <c r="C409" s="56" t="s">
        <v>1218</v>
      </c>
      <c r="D409" s="56" t="s">
        <v>1219</v>
      </c>
    </row>
    <row r="410" spans="3:4" x14ac:dyDescent="0.2">
      <c r="C410" s="56" t="s">
        <v>1220</v>
      </c>
      <c r="D410" s="56" t="s">
        <v>1221</v>
      </c>
    </row>
    <row r="411" spans="3:4" x14ac:dyDescent="0.2">
      <c r="C411" s="56" t="s">
        <v>1222</v>
      </c>
      <c r="D411" s="56" t="s">
        <v>1223</v>
      </c>
    </row>
    <row r="412" spans="3:4" x14ac:dyDescent="0.2">
      <c r="C412" s="56" t="s">
        <v>1224</v>
      </c>
      <c r="D412" s="56" t="s">
        <v>1225</v>
      </c>
    </row>
    <row r="413" spans="3:4" x14ac:dyDescent="0.2">
      <c r="C413" s="56" t="s">
        <v>1226</v>
      </c>
      <c r="D413" s="56" t="s">
        <v>1227</v>
      </c>
    </row>
    <row r="414" spans="3:4" x14ac:dyDescent="0.2">
      <c r="C414" s="56" t="s">
        <v>1228</v>
      </c>
      <c r="D414" s="56" t="s">
        <v>1229</v>
      </c>
    </row>
    <row r="415" spans="3:4" x14ac:dyDescent="0.2">
      <c r="C415" s="56" t="s">
        <v>1230</v>
      </c>
      <c r="D415" s="56" t="s">
        <v>1231</v>
      </c>
    </row>
    <row r="416" spans="3:4" x14ac:dyDescent="0.2">
      <c r="C416" s="56" t="s">
        <v>1232</v>
      </c>
      <c r="D416" s="56" t="s">
        <v>1233</v>
      </c>
    </row>
    <row r="417" spans="3:4" x14ac:dyDescent="0.2">
      <c r="C417" s="56" t="s">
        <v>1234</v>
      </c>
      <c r="D417" s="56" t="s">
        <v>1235</v>
      </c>
    </row>
    <row r="418" spans="3:4" x14ac:dyDescent="0.2">
      <c r="C418" s="56" t="s">
        <v>1236</v>
      </c>
      <c r="D418" s="56" t="s">
        <v>1237</v>
      </c>
    </row>
    <row r="419" spans="3:4" x14ac:dyDescent="0.2">
      <c r="C419" s="56" t="s">
        <v>1238</v>
      </c>
      <c r="D419" s="56" t="s">
        <v>1239</v>
      </c>
    </row>
    <row r="420" spans="3:4" x14ac:dyDescent="0.2">
      <c r="C420" s="56" t="s">
        <v>1240</v>
      </c>
      <c r="D420" s="56" t="s">
        <v>1241</v>
      </c>
    </row>
    <row r="421" spans="3:4" x14ac:dyDescent="0.2">
      <c r="C421" s="56" t="s">
        <v>1242</v>
      </c>
      <c r="D421" s="56" t="s">
        <v>1243</v>
      </c>
    </row>
    <row r="422" spans="3:4" x14ac:dyDescent="0.2">
      <c r="C422" s="56" t="s">
        <v>1244</v>
      </c>
      <c r="D422" s="56" t="s">
        <v>1245</v>
      </c>
    </row>
    <row r="423" spans="3:4" x14ac:dyDescent="0.2">
      <c r="C423" s="56" t="s">
        <v>1246</v>
      </c>
      <c r="D423" s="56" t="s">
        <v>1247</v>
      </c>
    </row>
    <row r="424" spans="3:4" x14ac:dyDescent="0.2">
      <c r="C424" s="56" t="s">
        <v>1248</v>
      </c>
      <c r="D424" s="56" t="s">
        <v>1249</v>
      </c>
    </row>
    <row r="425" spans="3:4" x14ac:dyDescent="0.2">
      <c r="C425" s="56" t="s">
        <v>1250</v>
      </c>
      <c r="D425" s="56" t="s">
        <v>1251</v>
      </c>
    </row>
    <row r="426" spans="3:4" x14ac:dyDescent="0.2">
      <c r="C426" s="56" t="s">
        <v>1252</v>
      </c>
      <c r="D426" s="56" t="s">
        <v>1253</v>
      </c>
    </row>
    <row r="427" spans="3:4" x14ac:dyDescent="0.2">
      <c r="C427" s="56" t="s">
        <v>1254</v>
      </c>
      <c r="D427" s="56" t="s">
        <v>1255</v>
      </c>
    </row>
    <row r="428" spans="3:4" x14ac:dyDescent="0.2">
      <c r="C428" s="56" t="s">
        <v>1256</v>
      </c>
      <c r="D428" s="56" t="s">
        <v>1257</v>
      </c>
    </row>
    <row r="429" spans="3:4" x14ac:dyDescent="0.2">
      <c r="C429" s="56" t="s">
        <v>1258</v>
      </c>
      <c r="D429" s="56" t="s">
        <v>1259</v>
      </c>
    </row>
    <row r="430" spans="3:4" x14ac:dyDescent="0.2">
      <c r="C430" s="56" t="s">
        <v>1260</v>
      </c>
      <c r="D430" s="56" t="s">
        <v>1261</v>
      </c>
    </row>
    <row r="431" spans="3:4" x14ac:dyDescent="0.2">
      <c r="C431" s="56" t="s">
        <v>1262</v>
      </c>
      <c r="D431" s="56" t="s">
        <v>1263</v>
      </c>
    </row>
    <row r="432" spans="3:4" x14ac:dyDescent="0.2">
      <c r="C432" s="56" t="s">
        <v>1264</v>
      </c>
      <c r="D432" s="56" t="s">
        <v>1265</v>
      </c>
    </row>
    <row r="433" spans="3:4" x14ac:dyDescent="0.2">
      <c r="C433" s="56" t="s">
        <v>1266</v>
      </c>
      <c r="D433" s="56" t="s">
        <v>1267</v>
      </c>
    </row>
    <row r="434" spans="3:4" x14ac:dyDescent="0.2">
      <c r="C434" s="56" t="s">
        <v>1268</v>
      </c>
      <c r="D434" s="56" t="s">
        <v>1269</v>
      </c>
    </row>
    <row r="435" spans="3:4" x14ac:dyDescent="0.2">
      <c r="C435" s="56" t="s">
        <v>1270</v>
      </c>
      <c r="D435" s="56" t="s">
        <v>1271</v>
      </c>
    </row>
    <row r="436" spans="3:4" x14ac:dyDescent="0.2">
      <c r="C436" s="56" t="s">
        <v>1272</v>
      </c>
      <c r="D436" s="56" t="s">
        <v>1273</v>
      </c>
    </row>
    <row r="437" spans="3:4" x14ac:dyDescent="0.2">
      <c r="C437" s="56" t="s">
        <v>1274</v>
      </c>
      <c r="D437" s="56" t="s">
        <v>1275</v>
      </c>
    </row>
    <row r="438" spans="3:4" x14ac:dyDescent="0.2">
      <c r="C438" s="56" t="s">
        <v>1276</v>
      </c>
      <c r="D438" s="56" t="s">
        <v>1277</v>
      </c>
    </row>
    <row r="439" spans="3:4" x14ac:dyDescent="0.2">
      <c r="C439" s="56" t="s">
        <v>1278</v>
      </c>
      <c r="D439" s="56" t="s">
        <v>1279</v>
      </c>
    </row>
    <row r="440" spans="3:4" x14ac:dyDescent="0.2">
      <c r="C440" s="56" t="s">
        <v>1280</v>
      </c>
      <c r="D440" s="56" t="s">
        <v>1281</v>
      </c>
    </row>
    <row r="441" spans="3:4" x14ac:dyDescent="0.2">
      <c r="C441" s="56" t="s">
        <v>1282</v>
      </c>
      <c r="D441" s="56" t="s">
        <v>1283</v>
      </c>
    </row>
    <row r="442" spans="3:4" x14ac:dyDescent="0.2">
      <c r="C442" s="56" t="s">
        <v>1284</v>
      </c>
      <c r="D442" s="56" t="s">
        <v>1285</v>
      </c>
    </row>
    <row r="443" spans="3:4" x14ac:dyDescent="0.2">
      <c r="C443" s="56" t="s">
        <v>1286</v>
      </c>
      <c r="D443" s="56" t="s">
        <v>1287</v>
      </c>
    </row>
    <row r="444" spans="3:4" x14ac:dyDescent="0.2">
      <c r="C444" s="56" t="s">
        <v>1288</v>
      </c>
      <c r="D444" s="56" t="s">
        <v>1289</v>
      </c>
    </row>
    <row r="445" spans="3:4" x14ac:dyDescent="0.2">
      <c r="C445" s="56" t="s">
        <v>1290</v>
      </c>
      <c r="D445" s="56" t="s">
        <v>1291</v>
      </c>
    </row>
    <row r="446" spans="3:4" x14ac:dyDescent="0.2">
      <c r="C446" s="56" t="s">
        <v>1292</v>
      </c>
      <c r="D446" s="56" t="s">
        <v>1293</v>
      </c>
    </row>
    <row r="447" spans="3:4" x14ac:dyDescent="0.2">
      <c r="C447" s="56" t="s">
        <v>1294</v>
      </c>
      <c r="D447" s="56" t="s">
        <v>1295</v>
      </c>
    </row>
    <row r="448" spans="3:4" x14ac:dyDescent="0.2">
      <c r="C448" s="56" t="s">
        <v>1296</v>
      </c>
      <c r="D448" s="56" t="s">
        <v>1297</v>
      </c>
    </row>
    <row r="449" spans="3:4" x14ac:dyDescent="0.2">
      <c r="C449" s="56" t="s">
        <v>1298</v>
      </c>
      <c r="D449" s="56" t="s">
        <v>1299</v>
      </c>
    </row>
    <row r="450" spans="3:4" x14ac:dyDescent="0.2">
      <c r="C450" s="56" t="s">
        <v>1300</v>
      </c>
      <c r="D450" s="56" t="s">
        <v>1301</v>
      </c>
    </row>
    <row r="451" spans="3:4" x14ac:dyDescent="0.2">
      <c r="C451" s="56" t="s">
        <v>1302</v>
      </c>
      <c r="D451" s="56" t="s">
        <v>1303</v>
      </c>
    </row>
    <row r="452" spans="3:4" x14ac:dyDescent="0.2">
      <c r="C452" s="56" t="s">
        <v>1304</v>
      </c>
      <c r="D452" s="56" t="s">
        <v>1305</v>
      </c>
    </row>
    <row r="453" spans="3:4" x14ac:dyDescent="0.2">
      <c r="C453" s="56" t="s">
        <v>1306</v>
      </c>
      <c r="D453" s="56" t="s">
        <v>1307</v>
      </c>
    </row>
    <row r="454" spans="3:4" x14ac:dyDescent="0.2">
      <c r="C454" s="56" t="s">
        <v>1308</v>
      </c>
      <c r="D454" s="56" t="s">
        <v>249</v>
      </c>
    </row>
    <row r="455" spans="3:4" x14ac:dyDescent="0.2">
      <c r="C455" s="56" t="s">
        <v>1309</v>
      </c>
      <c r="D455" s="56" t="s">
        <v>1310</v>
      </c>
    </row>
    <row r="456" spans="3:4" x14ac:dyDescent="0.2">
      <c r="C456" s="56" t="s">
        <v>1311</v>
      </c>
      <c r="D456" s="56" t="s">
        <v>1312</v>
      </c>
    </row>
    <row r="457" spans="3:4" x14ac:dyDescent="0.2">
      <c r="C457" s="56" t="s">
        <v>1313</v>
      </c>
      <c r="D457" s="56" t="s">
        <v>1314</v>
      </c>
    </row>
    <row r="458" spans="3:4" x14ac:dyDescent="0.2">
      <c r="C458" s="56" t="s">
        <v>1315</v>
      </c>
      <c r="D458" s="56" t="s">
        <v>1316</v>
      </c>
    </row>
    <row r="459" spans="3:4" x14ac:dyDescent="0.2">
      <c r="C459" s="56" t="s">
        <v>1317</v>
      </c>
      <c r="D459" s="56" t="s">
        <v>1318</v>
      </c>
    </row>
    <row r="460" spans="3:4" x14ac:dyDescent="0.2">
      <c r="C460" s="56" t="s">
        <v>1319</v>
      </c>
      <c r="D460" s="56" t="s">
        <v>1320</v>
      </c>
    </row>
    <row r="461" spans="3:4" x14ac:dyDescent="0.2">
      <c r="C461" s="56" t="s">
        <v>1321</v>
      </c>
      <c r="D461" s="56" t="s">
        <v>1322</v>
      </c>
    </row>
    <row r="462" spans="3:4" x14ac:dyDescent="0.2">
      <c r="C462" s="56" t="s">
        <v>1323</v>
      </c>
      <c r="D462" s="56" t="s">
        <v>1324</v>
      </c>
    </row>
    <row r="463" spans="3:4" x14ac:dyDescent="0.2">
      <c r="C463" s="56" t="s">
        <v>1325</v>
      </c>
      <c r="D463" s="56" t="s">
        <v>1326</v>
      </c>
    </row>
    <row r="464" spans="3:4" x14ac:dyDescent="0.2">
      <c r="C464" s="56" t="s">
        <v>1327</v>
      </c>
      <c r="D464" s="56" t="s">
        <v>1328</v>
      </c>
    </row>
    <row r="465" spans="3:4" x14ac:dyDescent="0.2">
      <c r="C465" s="56" t="s">
        <v>1329</v>
      </c>
      <c r="D465" s="56" t="s">
        <v>1330</v>
      </c>
    </row>
    <row r="466" spans="3:4" x14ac:dyDescent="0.2">
      <c r="C466" s="56" t="s">
        <v>1331</v>
      </c>
      <c r="D466" s="56" t="s">
        <v>1332</v>
      </c>
    </row>
    <row r="467" spans="3:4" x14ac:dyDescent="0.2">
      <c r="C467" s="56" t="s">
        <v>1333</v>
      </c>
      <c r="D467" s="56" t="s">
        <v>1334</v>
      </c>
    </row>
    <row r="468" spans="3:4" x14ac:dyDescent="0.2">
      <c r="C468" s="56" t="s">
        <v>1335</v>
      </c>
      <c r="D468" s="56" t="s">
        <v>1336</v>
      </c>
    </row>
    <row r="469" spans="3:4" x14ac:dyDescent="0.2">
      <c r="C469" s="56" t="s">
        <v>1337</v>
      </c>
      <c r="D469" s="56" t="s">
        <v>1338</v>
      </c>
    </row>
    <row r="470" spans="3:4" x14ac:dyDescent="0.2">
      <c r="C470" s="56" t="s">
        <v>1337</v>
      </c>
      <c r="D470" s="56" t="s">
        <v>1339</v>
      </c>
    </row>
    <row r="471" spans="3:4" x14ac:dyDescent="0.2">
      <c r="C471" s="56" t="s">
        <v>1337</v>
      </c>
      <c r="D471" s="56" t="s">
        <v>1340</v>
      </c>
    </row>
    <row r="472" spans="3:4" x14ac:dyDescent="0.2">
      <c r="C472" s="56" t="s">
        <v>1337</v>
      </c>
      <c r="D472" s="56" t="s">
        <v>1341</v>
      </c>
    </row>
    <row r="473" spans="3:4" x14ac:dyDescent="0.2">
      <c r="C473" s="56" t="s">
        <v>1342</v>
      </c>
      <c r="D473" s="57" t="s">
        <v>1343</v>
      </c>
    </row>
    <row r="474" spans="3:4" x14ac:dyDescent="0.2">
      <c r="C474" s="56" t="s">
        <v>1344</v>
      </c>
      <c r="D474" s="57" t="s">
        <v>1345</v>
      </c>
    </row>
    <row r="475" spans="3:4" x14ac:dyDescent="0.2">
      <c r="C475" s="56" t="s">
        <v>1346</v>
      </c>
      <c r="D475" s="57" t="s">
        <v>1347</v>
      </c>
    </row>
    <row r="476" spans="3:4" x14ac:dyDescent="0.2">
      <c r="C476" s="56" t="s">
        <v>1348</v>
      </c>
      <c r="D476" s="57" t="s">
        <v>1349</v>
      </c>
    </row>
    <row r="477" spans="3:4" x14ac:dyDescent="0.2">
      <c r="C477" s="56" t="s">
        <v>1350</v>
      </c>
      <c r="D477" s="57" t="s">
        <v>1351</v>
      </c>
    </row>
    <row r="478" spans="3:4" x14ac:dyDescent="0.2">
      <c r="C478" s="56" t="s">
        <v>1352</v>
      </c>
      <c r="D478" s="57" t="s">
        <v>1353</v>
      </c>
    </row>
    <row r="479" spans="3:4" x14ac:dyDescent="0.2">
      <c r="C479" s="56" t="s">
        <v>1354</v>
      </c>
      <c r="D479" s="57" t="s">
        <v>1355</v>
      </c>
    </row>
    <row r="480" spans="3:4" x14ac:dyDescent="0.2">
      <c r="C480" s="56" t="s">
        <v>1356</v>
      </c>
      <c r="D480" s="57" t="s">
        <v>1357</v>
      </c>
    </row>
    <row r="481" spans="3:4" x14ac:dyDescent="0.2">
      <c r="C481" s="56" t="s">
        <v>1358</v>
      </c>
      <c r="D481" s="57" t="s">
        <v>1359</v>
      </c>
    </row>
    <row r="482" spans="3:4" x14ac:dyDescent="0.2">
      <c r="C482" s="56" t="s">
        <v>1360</v>
      </c>
      <c r="D482" s="57" t="s">
        <v>1361</v>
      </c>
    </row>
    <row r="483" spans="3:4" x14ac:dyDescent="0.2">
      <c r="C483" s="56" t="s">
        <v>1362</v>
      </c>
      <c r="D483" s="57" t="s">
        <v>1363</v>
      </c>
    </row>
    <row r="484" spans="3:4" x14ac:dyDescent="0.2">
      <c r="C484" s="56" t="s">
        <v>1364</v>
      </c>
      <c r="D484" s="57" t="s">
        <v>1365</v>
      </c>
    </row>
    <row r="485" spans="3:4" x14ac:dyDescent="0.2">
      <c r="C485" s="56" t="s">
        <v>1366</v>
      </c>
      <c r="D485" s="57" t="s">
        <v>1367</v>
      </c>
    </row>
    <row r="486" spans="3:4" x14ac:dyDescent="0.2">
      <c r="C486" s="56" t="s">
        <v>1368</v>
      </c>
      <c r="D486" s="57" t="s">
        <v>1369</v>
      </c>
    </row>
    <row r="487" spans="3:4" x14ac:dyDescent="0.2">
      <c r="C487" s="56" t="s">
        <v>1370</v>
      </c>
      <c r="D487" s="57" t="s">
        <v>1371</v>
      </c>
    </row>
    <row r="488" spans="3:4" x14ac:dyDescent="0.2">
      <c r="C488" s="56" t="s">
        <v>1372</v>
      </c>
      <c r="D488" s="57" t="s">
        <v>1373</v>
      </c>
    </row>
    <row r="489" spans="3:4" x14ac:dyDescent="0.2">
      <c r="C489" s="56" t="s">
        <v>1374</v>
      </c>
      <c r="D489" s="57" t="s">
        <v>1375</v>
      </c>
    </row>
    <row r="490" spans="3:4" x14ac:dyDescent="0.2">
      <c r="C490" s="56" t="s">
        <v>1376</v>
      </c>
      <c r="D490" s="57" t="s">
        <v>1377</v>
      </c>
    </row>
    <row r="491" spans="3:4" x14ac:dyDescent="0.2">
      <c r="C491" s="56" t="s">
        <v>1378</v>
      </c>
      <c r="D491" s="57" t="s">
        <v>1379</v>
      </c>
    </row>
    <row r="492" spans="3:4" x14ac:dyDescent="0.2">
      <c r="C492" s="56" t="s">
        <v>1380</v>
      </c>
      <c r="D492" s="57" t="s">
        <v>1381</v>
      </c>
    </row>
    <row r="493" spans="3:4" x14ac:dyDescent="0.2">
      <c r="C493" s="56" t="s">
        <v>1382</v>
      </c>
      <c r="D493" s="57" t="s">
        <v>1383</v>
      </c>
    </row>
    <row r="494" spans="3:4" x14ac:dyDescent="0.2">
      <c r="C494" s="56" t="s">
        <v>1384</v>
      </c>
      <c r="D494" s="57" t="s">
        <v>1385</v>
      </c>
    </row>
    <row r="495" spans="3:4" x14ac:dyDescent="0.2">
      <c r="C495" s="56" t="s">
        <v>1386</v>
      </c>
      <c r="D495" s="57" t="s">
        <v>1387</v>
      </c>
    </row>
    <row r="496" spans="3:4" x14ac:dyDescent="0.2">
      <c r="C496" s="56" t="s">
        <v>1388</v>
      </c>
      <c r="D496" s="57" t="s">
        <v>1389</v>
      </c>
    </row>
    <row r="497" spans="3:4" x14ac:dyDescent="0.2">
      <c r="C497" s="56" t="s">
        <v>1390</v>
      </c>
      <c r="D497" s="57" t="s">
        <v>1391</v>
      </c>
    </row>
    <row r="498" spans="3:4" ht="14.25" x14ac:dyDescent="0.2">
      <c r="C498" s="56" t="s">
        <v>1392</v>
      </c>
      <c r="D498" s="58" t="s">
        <v>1393</v>
      </c>
    </row>
    <row r="499" spans="3:4" x14ac:dyDescent="0.2">
      <c r="C499" s="56" t="s">
        <v>1394</v>
      </c>
      <c r="D499" s="57" t="s">
        <v>1395</v>
      </c>
    </row>
    <row r="500" spans="3:4" x14ac:dyDescent="0.2">
      <c r="C500" s="56" t="s">
        <v>1396</v>
      </c>
      <c r="D500" s="57" t="s">
        <v>1397</v>
      </c>
    </row>
    <row r="501" spans="3:4" x14ac:dyDescent="0.2">
      <c r="C501" s="56" t="s">
        <v>1398</v>
      </c>
      <c r="D501" s="57" t="s">
        <v>1399</v>
      </c>
    </row>
    <row r="502" spans="3:4" x14ac:dyDescent="0.2">
      <c r="C502" s="56" t="s">
        <v>1400</v>
      </c>
      <c r="D502" s="57" t="s">
        <v>1401</v>
      </c>
    </row>
    <row r="503" spans="3:4" x14ac:dyDescent="0.2">
      <c r="C503" s="56" t="s">
        <v>1402</v>
      </c>
      <c r="D503" s="57" t="s">
        <v>1403</v>
      </c>
    </row>
    <row r="504" spans="3:4" x14ac:dyDescent="0.2">
      <c r="C504" s="56" t="s">
        <v>1404</v>
      </c>
      <c r="D504" s="57" t="s">
        <v>1405</v>
      </c>
    </row>
    <row r="505" spans="3:4" x14ac:dyDescent="0.2">
      <c r="C505" s="56" t="s">
        <v>1406</v>
      </c>
      <c r="D505" s="57" t="s">
        <v>1407</v>
      </c>
    </row>
    <row r="506" spans="3:4" x14ac:dyDescent="0.2">
      <c r="C506" s="56" t="s">
        <v>1408</v>
      </c>
      <c r="D506" s="57" t="s">
        <v>25</v>
      </c>
    </row>
    <row r="507" spans="3:4" x14ac:dyDescent="0.2">
      <c r="C507" s="56" t="s">
        <v>1409</v>
      </c>
      <c r="D507" s="57" t="s">
        <v>1410</v>
      </c>
    </row>
    <row r="508" spans="3:4" x14ac:dyDescent="0.2">
      <c r="C508" s="56" t="s">
        <v>1411</v>
      </c>
      <c r="D508" s="57" t="s">
        <v>1412</v>
      </c>
    </row>
    <row r="509" spans="3:4" x14ac:dyDescent="0.2">
      <c r="C509" s="56" t="s">
        <v>1413</v>
      </c>
      <c r="D509" s="57" t="s">
        <v>79</v>
      </c>
    </row>
    <row r="510" spans="3:4" x14ac:dyDescent="0.2">
      <c r="C510" s="56" t="s">
        <v>1414</v>
      </c>
      <c r="D510" s="57" t="s">
        <v>1415</v>
      </c>
    </row>
    <row r="511" spans="3:4" x14ac:dyDescent="0.2">
      <c r="C511" s="56" t="s">
        <v>1416</v>
      </c>
      <c r="D511" s="57" t="s">
        <v>1417</v>
      </c>
    </row>
    <row r="512" spans="3:4" x14ac:dyDescent="0.2">
      <c r="C512" s="56" t="s">
        <v>1418</v>
      </c>
      <c r="D512" s="57" t="s">
        <v>34</v>
      </c>
    </row>
    <row r="513" spans="3:4" x14ac:dyDescent="0.2">
      <c r="C513" s="56" t="s">
        <v>1419</v>
      </c>
      <c r="D513" s="57" t="s">
        <v>1420</v>
      </c>
    </row>
    <row r="514" spans="3:4" x14ac:dyDescent="0.2">
      <c r="C514" s="56" t="s">
        <v>1421</v>
      </c>
      <c r="D514" s="57" t="s">
        <v>1422</v>
      </c>
    </row>
    <row r="515" spans="3:4" x14ac:dyDescent="0.2">
      <c r="C515" s="56" t="s">
        <v>1423</v>
      </c>
      <c r="D515" s="57" t="s">
        <v>1424</v>
      </c>
    </row>
    <row r="516" spans="3:4" x14ac:dyDescent="0.2">
      <c r="C516" s="56" t="s">
        <v>1425</v>
      </c>
      <c r="D516" s="57" t="s">
        <v>1426</v>
      </c>
    </row>
    <row r="517" spans="3:4" x14ac:dyDescent="0.2">
      <c r="C517" s="56" t="s">
        <v>1427</v>
      </c>
      <c r="D517" s="57" t="s">
        <v>1428</v>
      </c>
    </row>
    <row r="518" spans="3:4" x14ac:dyDescent="0.2">
      <c r="C518" s="56" t="s">
        <v>1429</v>
      </c>
      <c r="D518" s="57" t="s">
        <v>1430</v>
      </c>
    </row>
    <row r="519" spans="3:4" x14ac:dyDescent="0.2">
      <c r="C519" s="56" t="s">
        <v>1431</v>
      </c>
      <c r="D519" s="57" t="s">
        <v>1432</v>
      </c>
    </row>
    <row r="520" spans="3:4" x14ac:dyDescent="0.2">
      <c r="C520" s="56" t="s">
        <v>1433</v>
      </c>
      <c r="D520" s="57" t="s">
        <v>1434</v>
      </c>
    </row>
    <row r="521" spans="3:4" x14ac:dyDescent="0.2">
      <c r="C521" s="56" t="s">
        <v>1435</v>
      </c>
      <c r="D521" s="57" t="s">
        <v>1436</v>
      </c>
    </row>
    <row r="522" spans="3:4" x14ac:dyDescent="0.2">
      <c r="C522" s="56" t="s">
        <v>1437</v>
      </c>
      <c r="D522" s="57" t="s">
        <v>1438</v>
      </c>
    </row>
    <row r="523" spans="3:4" x14ac:dyDescent="0.2">
      <c r="C523" s="56" t="s">
        <v>1439</v>
      </c>
      <c r="D523" s="57" t="s">
        <v>1440</v>
      </c>
    </row>
    <row r="524" spans="3:4" x14ac:dyDescent="0.2">
      <c r="C524" s="56" t="s">
        <v>1441</v>
      </c>
      <c r="D524" s="57" t="s">
        <v>1442</v>
      </c>
    </row>
    <row r="525" spans="3:4" x14ac:dyDescent="0.2">
      <c r="C525" s="56" t="s">
        <v>1443</v>
      </c>
      <c r="D525" s="57" t="s">
        <v>1444</v>
      </c>
    </row>
    <row r="526" spans="3:4" x14ac:dyDescent="0.2">
      <c r="C526" s="56" t="s">
        <v>1445</v>
      </c>
      <c r="D526" s="57" t="s">
        <v>1446</v>
      </c>
    </row>
    <row r="527" spans="3:4" x14ac:dyDescent="0.2">
      <c r="C527" s="56" t="s">
        <v>1447</v>
      </c>
      <c r="D527" s="57" t="s">
        <v>1448</v>
      </c>
    </row>
    <row r="528" spans="3:4" x14ac:dyDescent="0.2">
      <c r="C528" s="56" t="s">
        <v>1449</v>
      </c>
      <c r="D528" s="57" t="s">
        <v>1450</v>
      </c>
    </row>
    <row r="529" spans="3:4" x14ac:dyDescent="0.2">
      <c r="C529" s="56" t="s">
        <v>1451</v>
      </c>
      <c r="D529" s="57" t="s">
        <v>1452</v>
      </c>
    </row>
    <row r="530" spans="3:4" x14ac:dyDescent="0.2">
      <c r="C530" s="56" t="s">
        <v>1453</v>
      </c>
      <c r="D530" s="57" t="s">
        <v>1454</v>
      </c>
    </row>
    <row r="531" spans="3:4" x14ac:dyDescent="0.2">
      <c r="C531" s="56" t="s">
        <v>1455</v>
      </c>
      <c r="D531" s="57" t="s">
        <v>1456</v>
      </c>
    </row>
    <row r="532" spans="3:4" x14ac:dyDescent="0.2">
      <c r="C532" s="56" t="s">
        <v>1457</v>
      </c>
      <c r="D532" s="57" t="s">
        <v>1458</v>
      </c>
    </row>
    <row r="533" spans="3:4" x14ac:dyDescent="0.2">
      <c r="C533" s="56" t="s">
        <v>1459</v>
      </c>
      <c r="D533" s="57" t="s">
        <v>1460</v>
      </c>
    </row>
    <row r="534" spans="3:4" x14ac:dyDescent="0.2">
      <c r="C534" s="56" t="s">
        <v>1461</v>
      </c>
      <c r="D534" s="57" t="s">
        <v>1462</v>
      </c>
    </row>
    <row r="535" spans="3:4" x14ac:dyDescent="0.2">
      <c r="C535" s="56" t="s">
        <v>1463</v>
      </c>
      <c r="D535" s="57" t="s">
        <v>1464</v>
      </c>
    </row>
    <row r="536" spans="3:4" x14ac:dyDescent="0.2">
      <c r="C536" s="56" t="s">
        <v>1465</v>
      </c>
      <c r="D536" s="57" t="s">
        <v>1466</v>
      </c>
    </row>
    <row r="537" spans="3:4" x14ac:dyDescent="0.2">
      <c r="C537" s="56" t="s">
        <v>1467</v>
      </c>
      <c r="D537" s="57" t="s">
        <v>1468</v>
      </c>
    </row>
    <row r="538" spans="3:4" x14ac:dyDescent="0.2">
      <c r="C538" s="56" t="s">
        <v>1469</v>
      </c>
      <c r="D538" s="57" t="s">
        <v>1470</v>
      </c>
    </row>
    <row r="539" spans="3:4" x14ac:dyDescent="0.2">
      <c r="C539" s="56" t="s">
        <v>1471</v>
      </c>
      <c r="D539" s="57" t="s">
        <v>64</v>
      </c>
    </row>
    <row r="540" spans="3:4" x14ac:dyDescent="0.2">
      <c r="C540" s="56" t="s">
        <v>1472</v>
      </c>
      <c r="D540" s="57" t="s">
        <v>1473</v>
      </c>
    </row>
    <row r="541" spans="3:4" x14ac:dyDescent="0.2">
      <c r="C541" s="56" t="s">
        <v>1474</v>
      </c>
      <c r="D541" s="57" t="s">
        <v>1475</v>
      </c>
    </row>
    <row r="542" spans="3:4" x14ac:dyDescent="0.2">
      <c r="C542" s="56" t="s">
        <v>1476</v>
      </c>
      <c r="D542" s="57" t="s">
        <v>1477</v>
      </c>
    </row>
    <row r="543" spans="3:4" x14ac:dyDescent="0.2">
      <c r="C543" s="56" t="s">
        <v>1478</v>
      </c>
      <c r="D543" s="57" t="s">
        <v>1479</v>
      </c>
    </row>
    <row r="544" spans="3:4" x14ac:dyDescent="0.2">
      <c r="C544" s="56" t="s">
        <v>1480</v>
      </c>
      <c r="D544" s="57" t="s">
        <v>1481</v>
      </c>
    </row>
    <row r="545" spans="3:4" x14ac:dyDescent="0.2">
      <c r="C545" s="56" t="s">
        <v>1482</v>
      </c>
      <c r="D545" s="57" t="s">
        <v>1483</v>
      </c>
    </row>
    <row r="546" spans="3:4" x14ac:dyDescent="0.2">
      <c r="C546" s="56" t="s">
        <v>1484</v>
      </c>
      <c r="D546" s="57" t="s">
        <v>1485</v>
      </c>
    </row>
    <row r="547" spans="3:4" x14ac:dyDescent="0.2">
      <c r="C547" s="56" t="s">
        <v>1486</v>
      </c>
      <c r="D547" s="57" t="s">
        <v>1487</v>
      </c>
    </row>
    <row r="548" spans="3:4" x14ac:dyDescent="0.2">
      <c r="C548" s="56" t="s">
        <v>1488</v>
      </c>
      <c r="D548" s="57" t="s">
        <v>1489</v>
      </c>
    </row>
    <row r="549" spans="3:4" x14ac:dyDescent="0.2">
      <c r="C549" s="56" t="s">
        <v>1490</v>
      </c>
      <c r="D549" s="57" t="s">
        <v>1491</v>
      </c>
    </row>
    <row r="550" spans="3:4" x14ac:dyDescent="0.2">
      <c r="C550" s="56" t="s">
        <v>1492</v>
      </c>
      <c r="D550" s="57" t="s">
        <v>1493</v>
      </c>
    </row>
    <row r="551" spans="3:4" x14ac:dyDescent="0.2">
      <c r="C551" s="56" t="s">
        <v>1494</v>
      </c>
      <c r="D551" s="57" t="s">
        <v>1495</v>
      </c>
    </row>
    <row r="552" spans="3:4" x14ac:dyDescent="0.2">
      <c r="C552" s="56" t="s">
        <v>1496</v>
      </c>
      <c r="D552" s="57" t="s">
        <v>1497</v>
      </c>
    </row>
    <row r="553" spans="3:4" x14ac:dyDescent="0.2">
      <c r="C553" s="56" t="s">
        <v>1498</v>
      </c>
      <c r="D553" s="57" t="s">
        <v>1499</v>
      </c>
    </row>
    <row r="554" spans="3:4" x14ac:dyDescent="0.2">
      <c r="C554" s="56" t="s">
        <v>1500</v>
      </c>
      <c r="D554" s="57" t="s">
        <v>1501</v>
      </c>
    </row>
    <row r="555" spans="3:4" x14ac:dyDescent="0.2">
      <c r="C555" s="56" t="s">
        <v>1502</v>
      </c>
      <c r="D555" s="57" t="s">
        <v>1503</v>
      </c>
    </row>
    <row r="556" spans="3:4" x14ac:dyDescent="0.2">
      <c r="C556" s="56" t="s">
        <v>1504</v>
      </c>
      <c r="D556" s="57" t="s">
        <v>1505</v>
      </c>
    </row>
    <row r="557" spans="3:4" x14ac:dyDescent="0.2">
      <c r="C557" s="56" t="s">
        <v>1506</v>
      </c>
      <c r="D557" s="57" t="s">
        <v>1507</v>
      </c>
    </row>
    <row r="558" spans="3:4" x14ac:dyDescent="0.2">
      <c r="C558" s="56" t="s">
        <v>1508</v>
      </c>
      <c r="D558" s="57" t="s">
        <v>1509</v>
      </c>
    </row>
    <row r="559" spans="3:4" x14ac:dyDescent="0.2">
      <c r="C559" s="56" t="s">
        <v>1510</v>
      </c>
      <c r="D559" s="57" t="s">
        <v>1511</v>
      </c>
    </row>
    <row r="560" spans="3:4" x14ac:dyDescent="0.2">
      <c r="C560" s="56" t="s">
        <v>1512</v>
      </c>
      <c r="D560" s="57" t="s">
        <v>1513</v>
      </c>
    </row>
    <row r="561" spans="3:4" x14ac:dyDescent="0.2">
      <c r="C561" s="56" t="s">
        <v>1514</v>
      </c>
      <c r="D561" s="57" t="s">
        <v>1515</v>
      </c>
    </row>
    <row r="562" spans="3:4" x14ac:dyDescent="0.2">
      <c r="C562" s="56" t="s">
        <v>1516</v>
      </c>
      <c r="D562" s="57" t="s">
        <v>1517</v>
      </c>
    </row>
    <row r="563" spans="3:4" x14ac:dyDescent="0.2">
      <c r="C563" s="56" t="s">
        <v>1518</v>
      </c>
      <c r="D563" s="57" t="s">
        <v>1519</v>
      </c>
    </row>
    <row r="564" spans="3:4" x14ac:dyDescent="0.2">
      <c r="C564" s="56" t="s">
        <v>1520</v>
      </c>
      <c r="D564" s="57" t="s">
        <v>1521</v>
      </c>
    </row>
    <row r="565" spans="3:4" x14ac:dyDescent="0.2">
      <c r="C565" s="56" t="s">
        <v>1522</v>
      </c>
      <c r="D565" s="57" t="s">
        <v>1523</v>
      </c>
    </row>
    <row r="566" spans="3:4" x14ac:dyDescent="0.2">
      <c r="C566" s="56" t="s">
        <v>1524</v>
      </c>
      <c r="D566" s="57" t="s">
        <v>1525</v>
      </c>
    </row>
    <row r="567" spans="3:4" x14ac:dyDescent="0.2">
      <c r="C567" s="56" t="s">
        <v>1526</v>
      </c>
      <c r="D567" s="57" t="s">
        <v>1527</v>
      </c>
    </row>
    <row r="568" spans="3:4" x14ac:dyDescent="0.2">
      <c r="C568" s="56" t="s">
        <v>1528</v>
      </c>
      <c r="D568" s="57" t="s">
        <v>1529</v>
      </c>
    </row>
    <row r="569" spans="3:4" x14ac:dyDescent="0.2">
      <c r="C569" s="56" t="s">
        <v>1530</v>
      </c>
      <c r="D569" s="57" t="s">
        <v>1531</v>
      </c>
    </row>
    <row r="570" spans="3:4" x14ac:dyDescent="0.2">
      <c r="C570" s="56" t="s">
        <v>1532</v>
      </c>
      <c r="D570" s="57" t="s">
        <v>1533</v>
      </c>
    </row>
    <row r="571" spans="3:4" x14ac:dyDescent="0.2">
      <c r="C571" s="56" t="s">
        <v>1534</v>
      </c>
      <c r="D571" s="57" t="s">
        <v>1535</v>
      </c>
    </row>
    <row r="572" spans="3:4" x14ac:dyDescent="0.2">
      <c r="C572" s="56" t="s">
        <v>1536</v>
      </c>
      <c r="D572" s="57" t="s">
        <v>1537</v>
      </c>
    </row>
    <row r="573" spans="3:4" x14ac:dyDescent="0.2">
      <c r="C573" s="56" t="s">
        <v>1538</v>
      </c>
      <c r="D573" s="57" t="s">
        <v>1539</v>
      </c>
    </row>
    <row r="574" spans="3:4" x14ac:dyDescent="0.2">
      <c r="C574" s="56" t="s">
        <v>1540</v>
      </c>
      <c r="D574" s="57" t="s">
        <v>1541</v>
      </c>
    </row>
    <row r="575" spans="3:4" x14ac:dyDescent="0.2">
      <c r="C575" s="56" t="s">
        <v>1542</v>
      </c>
      <c r="D575" s="57" t="s">
        <v>1543</v>
      </c>
    </row>
    <row r="576" spans="3:4" x14ac:dyDescent="0.2">
      <c r="C576" s="56" t="s">
        <v>1544</v>
      </c>
      <c r="D576" s="57" t="s">
        <v>1545</v>
      </c>
    </row>
    <row r="577" spans="3:4" x14ac:dyDescent="0.2">
      <c r="C577" s="56" t="s">
        <v>1546</v>
      </c>
      <c r="D577" s="57" t="s">
        <v>1547</v>
      </c>
    </row>
    <row r="578" spans="3:4" x14ac:dyDescent="0.2">
      <c r="C578" s="56" t="s">
        <v>1548</v>
      </c>
      <c r="D578" s="57" t="s">
        <v>1549</v>
      </c>
    </row>
    <row r="579" spans="3:4" x14ac:dyDescent="0.2">
      <c r="C579" s="56" t="s">
        <v>1550</v>
      </c>
      <c r="D579" s="57" t="s">
        <v>1551</v>
      </c>
    </row>
    <row r="580" spans="3:4" x14ac:dyDescent="0.2">
      <c r="C580" s="56" t="s">
        <v>1552</v>
      </c>
      <c r="D580" s="57" t="s">
        <v>1553</v>
      </c>
    </row>
    <row r="581" spans="3:4" x14ac:dyDescent="0.2">
      <c r="C581" s="56" t="s">
        <v>1554</v>
      </c>
      <c r="D581" s="57" t="s">
        <v>1555</v>
      </c>
    </row>
    <row r="582" spans="3:4" x14ac:dyDescent="0.2">
      <c r="C582" s="56" t="s">
        <v>1556</v>
      </c>
      <c r="D582" s="57" t="s">
        <v>1557</v>
      </c>
    </row>
    <row r="583" spans="3:4" x14ac:dyDescent="0.2">
      <c r="C583" s="56" t="s">
        <v>1558</v>
      </c>
      <c r="D583" s="57" t="s">
        <v>1559</v>
      </c>
    </row>
    <row r="584" spans="3:4" x14ac:dyDescent="0.2">
      <c r="C584" s="56" t="s">
        <v>1560</v>
      </c>
      <c r="D584" s="57" t="s">
        <v>1561</v>
      </c>
    </row>
    <row r="585" spans="3:4" x14ac:dyDescent="0.2">
      <c r="C585" s="56" t="s">
        <v>1562</v>
      </c>
      <c r="D585" s="57" t="s">
        <v>1563</v>
      </c>
    </row>
    <row r="586" spans="3:4" x14ac:dyDescent="0.2">
      <c r="C586" s="56" t="s">
        <v>1564</v>
      </c>
      <c r="D586" s="57" t="s">
        <v>1565</v>
      </c>
    </row>
    <row r="587" spans="3:4" x14ac:dyDescent="0.2">
      <c r="C587" s="56" t="s">
        <v>1566</v>
      </c>
      <c r="D587" s="57" t="s">
        <v>1567</v>
      </c>
    </row>
    <row r="588" spans="3:4" x14ac:dyDescent="0.2">
      <c r="C588" s="56" t="s">
        <v>1568</v>
      </c>
      <c r="D588" s="57" t="s">
        <v>1569</v>
      </c>
    </row>
    <row r="589" spans="3:4" x14ac:dyDescent="0.2">
      <c r="C589" s="56" t="s">
        <v>1570</v>
      </c>
      <c r="D589" s="57" t="s">
        <v>1571</v>
      </c>
    </row>
    <row r="590" spans="3:4" x14ac:dyDescent="0.2">
      <c r="C590" s="56" t="s">
        <v>1572</v>
      </c>
      <c r="D590" s="57" t="s">
        <v>41</v>
      </c>
    </row>
    <row r="591" spans="3:4" x14ac:dyDescent="0.2">
      <c r="C591" s="56" t="s">
        <v>1573</v>
      </c>
      <c r="D591" s="57" t="s">
        <v>1574</v>
      </c>
    </row>
    <row r="592" spans="3:4" x14ac:dyDescent="0.2">
      <c r="C592" s="56" t="s">
        <v>1575</v>
      </c>
      <c r="D592" s="57" t="s">
        <v>1576</v>
      </c>
    </row>
    <row r="593" spans="3:4" x14ac:dyDescent="0.2">
      <c r="C593" s="56" t="s">
        <v>1577</v>
      </c>
      <c r="D593" s="57" t="s">
        <v>1578</v>
      </c>
    </row>
    <row r="594" spans="3:4" x14ac:dyDescent="0.2">
      <c r="C594" s="56" t="s">
        <v>1579</v>
      </c>
      <c r="D594" s="57" t="s">
        <v>1580</v>
      </c>
    </row>
    <row r="595" spans="3:4" x14ac:dyDescent="0.2">
      <c r="C595" s="56" t="s">
        <v>1581</v>
      </c>
      <c r="D595" s="57" t="s">
        <v>1582</v>
      </c>
    </row>
    <row r="596" spans="3:4" x14ac:dyDescent="0.2">
      <c r="C596" s="56" t="s">
        <v>1583</v>
      </c>
      <c r="D596" s="57" t="s">
        <v>1584</v>
      </c>
    </row>
    <row r="597" spans="3:4" x14ac:dyDescent="0.2">
      <c r="C597" s="56" t="s">
        <v>1585</v>
      </c>
      <c r="D597" s="57" t="s">
        <v>1586</v>
      </c>
    </row>
    <row r="598" spans="3:4" x14ac:dyDescent="0.2">
      <c r="C598" s="56" t="s">
        <v>1587</v>
      </c>
      <c r="D598" s="57" t="s">
        <v>1588</v>
      </c>
    </row>
    <row r="599" spans="3:4" x14ac:dyDescent="0.2">
      <c r="C599" s="56" t="s">
        <v>1589</v>
      </c>
      <c r="D599" s="57" t="s">
        <v>1590</v>
      </c>
    </row>
    <row r="600" spans="3:4" x14ac:dyDescent="0.2">
      <c r="C600" s="56" t="s">
        <v>1591</v>
      </c>
      <c r="D600" s="57" t="s">
        <v>1592</v>
      </c>
    </row>
    <row r="601" spans="3:4" x14ac:dyDescent="0.2">
      <c r="C601" s="56" t="s">
        <v>1593</v>
      </c>
      <c r="D601" s="57" t="s">
        <v>1594</v>
      </c>
    </row>
    <row r="602" spans="3:4" x14ac:dyDescent="0.2">
      <c r="C602" s="56" t="s">
        <v>1595</v>
      </c>
      <c r="D602" s="57" t="s">
        <v>1596</v>
      </c>
    </row>
    <row r="603" spans="3:4" x14ac:dyDescent="0.2">
      <c r="C603" s="56" t="s">
        <v>1597</v>
      </c>
      <c r="D603" s="57" t="s">
        <v>1598</v>
      </c>
    </row>
    <row r="604" spans="3:4" x14ac:dyDescent="0.2">
      <c r="C604" s="56" t="s">
        <v>1599</v>
      </c>
      <c r="D604" s="57" t="s">
        <v>1600</v>
      </c>
    </row>
    <row r="605" spans="3:4" x14ac:dyDescent="0.2">
      <c r="C605" s="56" t="s">
        <v>1601</v>
      </c>
      <c r="D605" s="57" t="s">
        <v>1602</v>
      </c>
    </row>
    <row r="606" spans="3:4" x14ac:dyDescent="0.2">
      <c r="C606" s="56" t="s">
        <v>1603</v>
      </c>
      <c r="D606" s="57" t="s">
        <v>1604</v>
      </c>
    </row>
    <row r="607" spans="3:4" x14ac:dyDescent="0.2">
      <c r="C607" s="56" t="s">
        <v>1605</v>
      </c>
      <c r="D607" s="57" t="s">
        <v>1606</v>
      </c>
    </row>
    <row r="608" spans="3:4" x14ac:dyDescent="0.2">
      <c r="C608" s="56" t="s">
        <v>1607</v>
      </c>
      <c r="D608" s="57" t="s">
        <v>1608</v>
      </c>
    </row>
    <row r="609" spans="3:4" x14ac:dyDescent="0.2">
      <c r="C609" s="56" t="s">
        <v>1609</v>
      </c>
      <c r="D609" s="57" t="s">
        <v>1610</v>
      </c>
    </row>
    <row r="610" spans="3:4" x14ac:dyDescent="0.2">
      <c r="C610" s="56" t="s">
        <v>1611</v>
      </c>
      <c r="D610" s="57" t="s">
        <v>1612</v>
      </c>
    </row>
    <row r="611" spans="3:4" x14ac:dyDescent="0.2">
      <c r="C611" s="56" t="s">
        <v>1613</v>
      </c>
      <c r="D611" s="57" t="s">
        <v>1614</v>
      </c>
    </row>
    <row r="612" spans="3:4" x14ac:dyDescent="0.2">
      <c r="C612" s="56" t="s">
        <v>1615</v>
      </c>
      <c r="D612" s="57" t="s">
        <v>1616</v>
      </c>
    </row>
    <row r="613" spans="3:4" x14ac:dyDescent="0.2">
      <c r="C613" s="56" t="s">
        <v>1617</v>
      </c>
      <c r="D613" s="57" t="s">
        <v>1618</v>
      </c>
    </row>
    <row r="614" spans="3:4" x14ac:dyDescent="0.2">
      <c r="C614" s="56" t="s">
        <v>1619</v>
      </c>
      <c r="D614" s="57" t="s">
        <v>1620</v>
      </c>
    </row>
    <row r="615" spans="3:4" x14ac:dyDescent="0.2">
      <c r="C615" s="56" t="s">
        <v>1621</v>
      </c>
      <c r="D615" s="57" t="s">
        <v>1622</v>
      </c>
    </row>
    <row r="616" spans="3:4" x14ac:dyDescent="0.2">
      <c r="C616" s="56" t="s">
        <v>1623</v>
      </c>
      <c r="D616" s="57" t="s">
        <v>1624</v>
      </c>
    </row>
    <row r="617" spans="3:4" x14ac:dyDescent="0.2">
      <c r="C617" s="56" t="s">
        <v>1625</v>
      </c>
      <c r="D617" s="57" t="s">
        <v>1626</v>
      </c>
    </row>
    <row r="618" spans="3:4" x14ac:dyDescent="0.2">
      <c r="C618" s="56" t="s">
        <v>1627</v>
      </c>
      <c r="D618" s="57" t="s">
        <v>1628</v>
      </c>
    </row>
    <row r="619" spans="3:4" x14ac:dyDescent="0.2">
      <c r="C619" s="56" t="s">
        <v>1629</v>
      </c>
      <c r="D619" s="57" t="s">
        <v>1630</v>
      </c>
    </row>
    <row r="620" spans="3:4" x14ac:dyDescent="0.2">
      <c r="C620" s="56" t="s">
        <v>1631</v>
      </c>
      <c r="D620" s="57" t="s">
        <v>1632</v>
      </c>
    </row>
    <row r="621" spans="3:4" x14ac:dyDescent="0.2">
      <c r="C621" s="56" t="s">
        <v>1633</v>
      </c>
      <c r="D621" s="57" t="s">
        <v>1634</v>
      </c>
    </row>
    <row r="622" spans="3:4" x14ac:dyDescent="0.2">
      <c r="C622" s="56" t="s">
        <v>1635</v>
      </c>
      <c r="D622" s="57" t="s">
        <v>1636</v>
      </c>
    </row>
    <row r="623" spans="3:4" x14ac:dyDescent="0.2">
      <c r="C623" s="56" t="s">
        <v>1637</v>
      </c>
      <c r="D623" s="57" t="s">
        <v>1638</v>
      </c>
    </row>
    <row r="624" spans="3:4" x14ac:dyDescent="0.2">
      <c r="C624" s="56" t="s">
        <v>1639</v>
      </c>
      <c r="D624" s="57" t="s">
        <v>1640</v>
      </c>
    </row>
    <row r="625" spans="3:4" x14ac:dyDescent="0.2">
      <c r="C625" s="56" t="s">
        <v>1641</v>
      </c>
      <c r="D625" s="57" t="s">
        <v>1642</v>
      </c>
    </row>
    <row r="626" spans="3:4" x14ac:dyDescent="0.2">
      <c r="C626" s="56" t="s">
        <v>1643</v>
      </c>
      <c r="D626" s="57" t="s">
        <v>1644</v>
      </c>
    </row>
    <row r="627" spans="3:4" x14ac:dyDescent="0.2">
      <c r="C627" s="56" t="s">
        <v>1645</v>
      </c>
      <c r="D627" s="57" t="s">
        <v>1646</v>
      </c>
    </row>
    <row r="628" spans="3:4" x14ac:dyDescent="0.2">
      <c r="C628" s="56" t="s">
        <v>1647</v>
      </c>
      <c r="D628" s="57" t="s">
        <v>1648</v>
      </c>
    </row>
    <row r="629" spans="3:4" x14ac:dyDescent="0.2">
      <c r="C629" s="56" t="s">
        <v>1649</v>
      </c>
      <c r="D629" s="57" t="s">
        <v>28</v>
      </c>
    </row>
    <row r="630" spans="3:4" x14ac:dyDescent="0.2">
      <c r="C630" s="56" t="s">
        <v>1650</v>
      </c>
      <c r="D630" s="57" t="s">
        <v>1651</v>
      </c>
    </row>
    <row r="631" spans="3:4" x14ac:dyDescent="0.2">
      <c r="C631" s="56" t="s">
        <v>1652</v>
      </c>
      <c r="D631" s="57" t="s">
        <v>1653</v>
      </c>
    </row>
    <row r="632" spans="3:4" x14ac:dyDescent="0.2">
      <c r="C632" s="56" t="s">
        <v>1654</v>
      </c>
      <c r="D632" s="57" t="s">
        <v>1655</v>
      </c>
    </row>
    <row r="633" spans="3:4" x14ac:dyDescent="0.2">
      <c r="C633" s="56" t="s">
        <v>1656</v>
      </c>
      <c r="D633" s="57" t="s">
        <v>1657</v>
      </c>
    </row>
    <row r="634" spans="3:4" x14ac:dyDescent="0.2">
      <c r="C634" s="56" t="s">
        <v>1658</v>
      </c>
      <c r="D634" s="57" t="s">
        <v>1659</v>
      </c>
    </row>
    <row r="635" spans="3:4" x14ac:dyDescent="0.2">
      <c r="C635" s="56" t="s">
        <v>1660</v>
      </c>
      <c r="D635" s="57" t="s">
        <v>1661</v>
      </c>
    </row>
    <row r="636" spans="3:4" x14ac:dyDescent="0.2">
      <c r="C636" s="56" t="s">
        <v>1662</v>
      </c>
      <c r="D636" s="57" t="s">
        <v>1663</v>
      </c>
    </row>
    <row r="637" spans="3:4" x14ac:dyDescent="0.2">
      <c r="C637" s="56" t="s">
        <v>1664</v>
      </c>
      <c r="D637" s="57" t="s">
        <v>1665</v>
      </c>
    </row>
    <row r="638" spans="3:4" x14ac:dyDescent="0.2">
      <c r="C638" s="56" t="s">
        <v>1666</v>
      </c>
      <c r="D638" s="57" t="s">
        <v>1667</v>
      </c>
    </row>
    <row r="639" spans="3:4" x14ac:dyDescent="0.2">
      <c r="C639" s="56" t="s">
        <v>1668</v>
      </c>
      <c r="D639" s="57" t="s">
        <v>1669</v>
      </c>
    </row>
    <row r="640" spans="3:4" x14ac:dyDescent="0.2">
      <c r="C640" s="56" t="s">
        <v>1670</v>
      </c>
      <c r="D640" s="57" t="s">
        <v>1671</v>
      </c>
    </row>
    <row r="641" spans="3:4" x14ac:dyDescent="0.2">
      <c r="C641" s="56" t="s">
        <v>1672</v>
      </c>
      <c r="D641" s="57" t="s">
        <v>1673</v>
      </c>
    </row>
    <row r="642" spans="3:4" x14ac:dyDescent="0.2">
      <c r="C642" s="56" t="s">
        <v>1674</v>
      </c>
      <c r="D642" s="57" t="s">
        <v>1675</v>
      </c>
    </row>
    <row r="643" spans="3:4" x14ac:dyDescent="0.2">
      <c r="C643" s="56" t="s">
        <v>1676</v>
      </c>
      <c r="D643" s="57" t="s">
        <v>1677</v>
      </c>
    </row>
    <row r="644" spans="3:4" x14ac:dyDescent="0.2">
      <c r="C644" s="56" t="s">
        <v>1678</v>
      </c>
      <c r="D644" s="57" t="s">
        <v>1679</v>
      </c>
    </row>
    <row r="645" spans="3:4" x14ac:dyDescent="0.2">
      <c r="C645" s="56" t="s">
        <v>1680</v>
      </c>
      <c r="D645" s="57" t="s">
        <v>46</v>
      </c>
    </row>
    <row r="646" spans="3:4" x14ac:dyDescent="0.2">
      <c r="C646" s="56" t="s">
        <v>1681</v>
      </c>
      <c r="D646" s="57" t="s">
        <v>1682</v>
      </c>
    </row>
    <row r="647" spans="3:4" x14ac:dyDescent="0.2">
      <c r="C647" s="56" t="s">
        <v>1683</v>
      </c>
      <c r="D647" s="57" t="s">
        <v>1684</v>
      </c>
    </row>
    <row r="648" spans="3:4" x14ac:dyDescent="0.2">
      <c r="C648" s="56" t="s">
        <v>1685</v>
      </c>
      <c r="D648" s="57" t="s">
        <v>73</v>
      </c>
    </row>
    <row r="649" spans="3:4" x14ac:dyDescent="0.2">
      <c r="C649" s="56" t="s">
        <v>1686</v>
      </c>
      <c r="D649" s="57" t="s">
        <v>1687</v>
      </c>
    </row>
    <row r="650" spans="3:4" x14ac:dyDescent="0.2">
      <c r="C650" s="56" t="s">
        <v>1688</v>
      </c>
      <c r="D650" s="57" t="s">
        <v>1689</v>
      </c>
    </row>
    <row r="651" spans="3:4" x14ac:dyDescent="0.2">
      <c r="C651" s="56" t="s">
        <v>1690</v>
      </c>
      <c r="D651" s="57" t="s">
        <v>1691</v>
      </c>
    </row>
    <row r="652" spans="3:4" x14ac:dyDescent="0.2">
      <c r="C652" s="56" t="s">
        <v>1692</v>
      </c>
      <c r="D652" s="57" t="s">
        <v>1693</v>
      </c>
    </row>
    <row r="653" spans="3:4" x14ac:dyDescent="0.2">
      <c r="C653" s="56" t="s">
        <v>1694</v>
      </c>
      <c r="D653" s="57" t="s">
        <v>1695</v>
      </c>
    </row>
    <row r="654" spans="3:4" x14ac:dyDescent="0.2">
      <c r="C654" s="56" t="s">
        <v>1696</v>
      </c>
      <c r="D654" s="57" t="s">
        <v>1697</v>
      </c>
    </row>
    <row r="655" spans="3:4" x14ac:dyDescent="0.2">
      <c r="C655" s="56" t="s">
        <v>1698</v>
      </c>
      <c r="D655" s="57" t="s">
        <v>1699</v>
      </c>
    </row>
    <row r="656" spans="3:4" x14ac:dyDescent="0.2">
      <c r="C656" s="56" t="s">
        <v>1700</v>
      </c>
      <c r="D656" s="57" t="s">
        <v>1701</v>
      </c>
    </row>
    <row r="657" spans="3:4" x14ac:dyDescent="0.2">
      <c r="C657" s="56" t="s">
        <v>1702</v>
      </c>
      <c r="D657" s="57" t="s">
        <v>1703</v>
      </c>
    </row>
    <row r="658" spans="3:4" x14ac:dyDescent="0.2">
      <c r="C658" s="56" t="s">
        <v>1704</v>
      </c>
      <c r="D658" s="57" t="s">
        <v>1705</v>
      </c>
    </row>
    <row r="659" spans="3:4" x14ac:dyDescent="0.2">
      <c r="C659" s="56" t="s">
        <v>1706</v>
      </c>
      <c r="D659" s="57" t="s">
        <v>1707</v>
      </c>
    </row>
    <row r="660" spans="3:4" x14ac:dyDescent="0.2">
      <c r="C660" s="56" t="s">
        <v>1708</v>
      </c>
      <c r="D660" s="57" t="s">
        <v>1709</v>
      </c>
    </row>
    <row r="661" spans="3:4" x14ac:dyDescent="0.2">
      <c r="C661" s="56" t="s">
        <v>1710</v>
      </c>
      <c r="D661" s="57" t="s">
        <v>1711</v>
      </c>
    </row>
    <row r="662" spans="3:4" x14ac:dyDescent="0.2">
      <c r="C662" s="56" t="s">
        <v>1712</v>
      </c>
      <c r="D662" s="57" t="s">
        <v>1713</v>
      </c>
    </row>
    <row r="663" spans="3:4" x14ac:dyDescent="0.2">
      <c r="C663" s="56" t="s">
        <v>1714</v>
      </c>
      <c r="D663" s="57" t="s">
        <v>1715</v>
      </c>
    </row>
    <row r="664" spans="3:4" x14ac:dyDescent="0.2">
      <c r="C664" s="56" t="s">
        <v>1716</v>
      </c>
      <c r="D664" s="57" t="s">
        <v>1717</v>
      </c>
    </row>
    <row r="665" spans="3:4" x14ac:dyDescent="0.2">
      <c r="C665" s="56" t="s">
        <v>1718</v>
      </c>
      <c r="D665" s="57" t="s">
        <v>1719</v>
      </c>
    </row>
    <row r="666" spans="3:4" x14ac:dyDescent="0.2">
      <c r="C666" s="56" t="s">
        <v>1720</v>
      </c>
      <c r="D666" s="57" t="s">
        <v>1721</v>
      </c>
    </row>
    <row r="667" spans="3:4" x14ac:dyDescent="0.2">
      <c r="C667" s="56" t="s">
        <v>1722</v>
      </c>
      <c r="D667" s="57" t="s">
        <v>1723</v>
      </c>
    </row>
    <row r="668" spans="3:4" x14ac:dyDescent="0.2">
      <c r="C668" s="56" t="s">
        <v>1724</v>
      </c>
      <c r="D668" s="57" t="s">
        <v>1725</v>
      </c>
    </row>
    <row r="669" spans="3:4" x14ac:dyDescent="0.2">
      <c r="C669" s="56" t="s">
        <v>1726</v>
      </c>
      <c r="D669" s="57" t="s">
        <v>1727</v>
      </c>
    </row>
    <row r="670" spans="3:4" x14ac:dyDescent="0.2">
      <c r="C670" s="56" t="s">
        <v>1728</v>
      </c>
      <c r="D670" s="57" t="s">
        <v>1729</v>
      </c>
    </row>
    <row r="671" spans="3:4" x14ac:dyDescent="0.2">
      <c r="C671" s="56" t="s">
        <v>1730</v>
      </c>
      <c r="D671" s="57" t="s">
        <v>1731</v>
      </c>
    </row>
    <row r="672" spans="3:4" x14ac:dyDescent="0.2">
      <c r="C672" s="56" t="s">
        <v>1732</v>
      </c>
      <c r="D672" s="57" t="s">
        <v>1733</v>
      </c>
    </row>
    <row r="673" spans="3:4" x14ac:dyDescent="0.2">
      <c r="C673" s="56" t="s">
        <v>1734</v>
      </c>
      <c r="D673" s="57" t="s">
        <v>1735</v>
      </c>
    </row>
    <row r="674" spans="3:4" x14ac:dyDescent="0.2">
      <c r="C674" s="56" t="s">
        <v>1736</v>
      </c>
      <c r="D674" s="57" t="s">
        <v>1737</v>
      </c>
    </row>
    <row r="675" spans="3:4" x14ac:dyDescent="0.2">
      <c r="C675" s="56" t="s">
        <v>1738</v>
      </c>
      <c r="D675" s="57" t="s">
        <v>1739</v>
      </c>
    </row>
    <row r="676" spans="3:4" x14ac:dyDescent="0.2">
      <c r="C676" s="56" t="s">
        <v>1740</v>
      </c>
      <c r="D676" s="57" t="s">
        <v>1741</v>
      </c>
    </row>
    <row r="677" spans="3:4" x14ac:dyDescent="0.2">
      <c r="C677" s="56" t="s">
        <v>1742</v>
      </c>
      <c r="D677" s="57" t="s">
        <v>1743</v>
      </c>
    </row>
    <row r="678" spans="3:4" x14ac:dyDescent="0.2">
      <c r="C678" s="56" t="s">
        <v>1744</v>
      </c>
      <c r="D678" s="57" t="s">
        <v>1745</v>
      </c>
    </row>
    <row r="679" spans="3:4" x14ac:dyDescent="0.2">
      <c r="C679" s="56" t="s">
        <v>1746</v>
      </c>
      <c r="D679" s="57" t="s">
        <v>1747</v>
      </c>
    </row>
    <row r="680" spans="3:4" x14ac:dyDescent="0.2">
      <c r="C680" s="56" t="s">
        <v>1748</v>
      </c>
      <c r="D680" s="57" t="s">
        <v>1749</v>
      </c>
    </row>
    <row r="681" spans="3:4" x14ac:dyDescent="0.2">
      <c r="C681" s="56" t="s">
        <v>1750</v>
      </c>
      <c r="D681" s="57" t="s">
        <v>1751</v>
      </c>
    </row>
    <row r="682" spans="3:4" x14ac:dyDescent="0.2">
      <c r="C682" s="56" t="s">
        <v>1752</v>
      </c>
      <c r="D682" s="57" t="s">
        <v>1753</v>
      </c>
    </row>
    <row r="683" spans="3:4" ht="14.25" x14ac:dyDescent="0.2">
      <c r="C683" s="56" t="s">
        <v>1754</v>
      </c>
      <c r="D683" s="58" t="s">
        <v>71</v>
      </c>
    </row>
    <row r="684" spans="3:4" x14ac:dyDescent="0.2">
      <c r="C684" s="56" t="s">
        <v>1755</v>
      </c>
      <c r="D684" s="57" t="s">
        <v>1756</v>
      </c>
    </row>
    <row r="685" spans="3:4" x14ac:dyDescent="0.2">
      <c r="C685" s="56" t="s">
        <v>1757</v>
      </c>
      <c r="D685" s="57" t="s">
        <v>1758</v>
      </c>
    </row>
    <row r="686" spans="3:4" x14ac:dyDescent="0.2">
      <c r="C686" s="56" t="s">
        <v>1759</v>
      </c>
      <c r="D686" s="57" t="s">
        <v>1760</v>
      </c>
    </row>
    <row r="687" spans="3:4" x14ac:dyDescent="0.2">
      <c r="C687" s="56" t="s">
        <v>1761</v>
      </c>
      <c r="D687" s="57" t="s">
        <v>1762</v>
      </c>
    </row>
    <row r="688" spans="3:4" x14ac:dyDescent="0.2">
      <c r="C688" s="56" t="s">
        <v>1763</v>
      </c>
      <c r="D688" s="57" t="s">
        <v>1764</v>
      </c>
    </row>
    <row r="689" spans="3:4" x14ac:dyDescent="0.2">
      <c r="C689" s="56" t="s">
        <v>1765</v>
      </c>
      <c r="D689" s="57" t="s">
        <v>1766</v>
      </c>
    </row>
    <row r="690" spans="3:4" x14ac:dyDescent="0.2">
      <c r="C690" s="56" t="s">
        <v>1767</v>
      </c>
      <c r="D690" s="57" t="s">
        <v>1768</v>
      </c>
    </row>
    <row r="691" spans="3:4" x14ac:dyDescent="0.2">
      <c r="C691" s="56" t="s">
        <v>1769</v>
      </c>
      <c r="D691" s="57" t="s">
        <v>1770</v>
      </c>
    </row>
    <row r="692" spans="3:4" x14ac:dyDescent="0.2">
      <c r="C692" s="56" t="s">
        <v>1771</v>
      </c>
      <c r="D692" s="57" t="s">
        <v>1772</v>
      </c>
    </row>
    <row r="693" spans="3:4" x14ac:dyDescent="0.2">
      <c r="C693" s="56" t="s">
        <v>1773</v>
      </c>
      <c r="D693" s="57" t="s">
        <v>1774</v>
      </c>
    </row>
    <row r="694" spans="3:4" x14ac:dyDescent="0.2">
      <c r="C694" s="56" t="s">
        <v>1775</v>
      </c>
      <c r="D694" s="57" t="s">
        <v>1776</v>
      </c>
    </row>
    <row r="695" spans="3:4" x14ac:dyDescent="0.2">
      <c r="C695" s="56" t="s">
        <v>1777</v>
      </c>
      <c r="D695" s="57" t="s">
        <v>245</v>
      </c>
    </row>
    <row r="696" spans="3:4" x14ac:dyDescent="0.2">
      <c r="C696" s="56" t="s">
        <v>1778</v>
      </c>
      <c r="D696" s="57" t="s">
        <v>1779</v>
      </c>
    </row>
    <row r="697" spans="3:4" x14ac:dyDescent="0.2">
      <c r="C697" s="56" t="s">
        <v>1780</v>
      </c>
      <c r="D697" s="57" t="s">
        <v>1781</v>
      </c>
    </row>
    <row r="698" spans="3:4" x14ac:dyDescent="0.2">
      <c r="C698" s="56" t="s">
        <v>1782</v>
      </c>
      <c r="D698" s="57" t="s">
        <v>1783</v>
      </c>
    </row>
    <row r="699" spans="3:4" x14ac:dyDescent="0.2">
      <c r="C699" s="56" t="s">
        <v>1784</v>
      </c>
      <c r="D699" s="57" t="s">
        <v>1785</v>
      </c>
    </row>
    <row r="700" spans="3:4" x14ac:dyDescent="0.2">
      <c r="C700" s="56" t="s">
        <v>1786</v>
      </c>
      <c r="D700" s="57" t="s">
        <v>1787</v>
      </c>
    </row>
    <row r="701" spans="3:4" x14ac:dyDescent="0.2">
      <c r="C701" s="56" t="s">
        <v>1788</v>
      </c>
      <c r="D701" s="57" t="s">
        <v>1789</v>
      </c>
    </row>
    <row r="702" spans="3:4" x14ac:dyDescent="0.2">
      <c r="C702" s="56" t="s">
        <v>1790</v>
      </c>
      <c r="D702" s="57" t="s">
        <v>1791</v>
      </c>
    </row>
    <row r="703" spans="3:4" x14ac:dyDescent="0.2">
      <c r="C703" s="56" t="s">
        <v>1792</v>
      </c>
      <c r="D703" s="57" t="s">
        <v>1793</v>
      </c>
    </row>
    <row r="704" spans="3:4" x14ac:dyDescent="0.2">
      <c r="C704" s="56" t="s">
        <v>1794</v>
      </c>
      <c r="D704" s="57" t="s">
        <v>1795</v>
      </c>
    </row>
    <row r="705" spans="3:4" x14ac:dyDescent="0.2">
      <c r="C705" s="56" t="s">
        <v>1796</v>
      </c>
      <c r="D705" s="57" t="s">
        <v>1797</v>
      </c>
    </row>
    <row r="706" spans="3:4" x14ac:dyDescent="0.2">
      <c r="C706" s="56" t="s">
        <v>1798</v>
      </c>
      <c r="D706" s="57" t="s">
        <v>1799</v>
      </c>
    </row>
    <row r="707" spans="3:4" x14ac:dyDescent="0.2">
      <c r="C707" s="56" t="s">
        <v>1800</v>
      </c>
      <c r="D707" s="57" t="s">
        <v>1801</v>
      </c>
    </row>
    <row r="708" spans="3:4" x14ac:dyDescent="0.2">
      <c r="C708" s="56" t="s">
        <v>1802</v>
      </c>
      <c r="D708" s="57" t="s">
        <v>1803</v>
      </c>
    </row>
    <row r="709" spans="3:4" x14ac:dyDescent="0.2">
      <c r="C709" s="56" t="s">
        <v>1804</v>
      </c>
      <c r="D709" s="57" t="s">
        <v>1805</v>
      </c>
    </row>
    <row r="710" spans="3:4" x14ac:dyDescent="0.2">
      <c r="C710" s="56" t="s">
        <v>1806</v>
      </c>
      <c r="D710" s="57" t="s">
        <v>1807</v>
      </c>
    </row>
    <row r="711" spans="3:4" x14ac:dyDescent="0.2">
      <c r="C711" s="56" t="s">
        <v>1808</v>
      </c>
      <c r="D711" s="57" t="s">
        <v>1809</v>
      </c>
    </row>
    <row r="712" spans="3:4" x14ac:dyDescent="0.2">
      <c r="C712" s="56" t="s">
        <v>1810</v>
      </c>
      <c r="D712" s="57" t="s">
        <v>1811</v>
      </c>
    </row>
    <row r="713" spans="3:4" x14ac:dyDescent="0.2">
      <c r="C713" s="56" t="s">
        <v>1812</v>
      </c>
      <c r="D713" s="57" t="s">
        <v>1813</v>
      </c>
    </row>
    <row r="714" spans="3:4" x14ac:dyDescent="0.2">
      <c r="C714" s="56" t="s">
        <v>1814</v>
      </c>
      <c r="D714" s="57" t="s">
        <v>1815</v>
      </c>
    </row>
    <row r="715" spans="3:4" x14ac:dyDescent="0.2">
      <c r="C715" s="56" t="s">
        <v>1816</v>
      </c>
      <c r="D715" s="57" t="s">
        <v>1817</v>
      </c>
    </row>
    <row r="716" spans="3:4" x14ac:dyDescent="0.2">
      <c r="C716" s="56" t="s">
        <v>1818</v>
      </c>
      <c r="D716" s="57" t="s">
        <v>1819</v>
      </c>
    </row>
    <row r="717" spans="3:4" x14ac:dyDescent="0.2">
      <c r="C717" s="56" t="s">
        <v>1820</v>
      </c>
      <c r="D717" s="57" t="s">
        <v>1821</v>
      </c>
    </row>
    <row r="718" spans="3:4" x14ac:dyDescent="0.2">
      <c r="C718" s="56" t="s">
        <v>1822</v>
      </c>
      <c r="D718" s="57" t="s">
        <v>1823</v>
      </c>
    </row>
    <row r="719" spans="3:4" x14ac:dyDescent="0.2">
      <c r="C719" s="56" t="s">
        <v>1824</v>
      </c>
      <c r="D719" s="57" t="s">
        <v>1825</v>
      </c>
    </row>
    <row r="720" spans="3:4" x14ac:dyDescent="0.2">
      <c r="C720" s="56" t="s">
        <v>1826</v>
      </c>
      <c r="D720" s="57" t="s">
        <v>1827</v>
      </c>
    </row>
    <row r="721" spans="3:4" x14ac:dyDescent="0.2">
      <c r="C721" s="56" t="s">
        <v>1828</v>
      </c>
      <c r="D721" s="57" t="s">
        <v>1829</v>
      </c>
    </row>
    <row r="722" spans="3:4" x14ac:dyDescent="0.2">
      <c r="C722" s="56" t="s">
        <v>1830</v>
      </c>
      <c r="D722" s="57" t="s">
        <v>1831</v>
      </c>
    </row>
    <row r="723" spans="3:4" x14ac:dyDescent="0.2">
      <c r="C723" s="56" t="s">
        <v>1832</v>
      </c>
      <c r="D723" s="57" t="s">
        <v>1833</v>
      </c>
    </row>
    <row r="724" spans="3:4" x14ac:dyDescent="0.2">
      <c r="C724" s="56" t="s">
        <v>1834</v>
      </c>
      <c r="D724" s="57" t="s">
        <v>1835</v>
      </c>
    </row>
    <row r="725" spans="3:4" x14ac:dyDescent="0.2">
      <c r="C725" s="56" t="s">
        <v>1836</v>
      </c>
      <c r="D725" s="57" t="s">
        <v>1837</v>
      </c>
    </row>
    <row r="726" spans="3:4" x14ac:dyDescent="0.2">
      <c r="C726" s="56" t="s">
        <v>1838</v>
      </c>
      <c r="D726" s="57" t="s">
        <v>1839</v>
      </c>
    </row>
    <row r="727" spans="3:4" x14ac:dyDescent="0.2">
      <c r="C727" s="56" t="s">
        <v>1840</v>
      </c>
      <c r="D727" s="57" t="s">
        <v>1841</v>
      </c>
    </row>
    <row r="728" spans="3:4" x14ac:dyDescent="0.2">
      <c r="C728" s="56" t="s">
        <v>1842</v>
      </c>
      <c r="D728" s="57" t="s">
        <v>1843</v>
      </c>
    </row>
    <row r="729" spans="3:4" x14ac:dyDescent="0.2">
      <c r="C729" s="56" t="s">
        <v>1844</v>
      </c>
      <c r="D729" s="57" t="s">
        <v>1845</v>
      </c>
    </row>
    <row r="730" spans="3:4" x14ac:dyDescent="0.2">
      <c r="C730" s="56" t="s">
        <v>1846</v>
      </c>
      <c r="D730" s="57" t="s">
        <v>1847</v>
      </c>
    </row>
    <row r="731" spans="3:4" x14ac:dyDescent="0.2">
      <c r="C731" s="56" t="s">
        <v>1848</v>
      </c>
      <c r="D731" s="57" t="s">
        <v>1849</v>
      </c>
    </row>
    <row r="732" spans="3:4" x14ac:dyDescent="0.2">
      <c r="C732" s="56" t="s">
        <v>1850</v>
      </c>
      <c r="D732" s="57" t="s">
        <v>1851</v>
      </c>
    </row>
    <row r="733" spans="3:4" x14ac:dyDescent="0.2">
      <c r="C733" s="56" t="s">
        <v>1852</v>
      </c>
      <c r="D733" s="57" t="s">
        <v>1853</v>
      </c>
    </row>
    <row r="734" spans="3:4" x14ac:dyDescent="0.2">
      <c r="C734" s="56" t="s">
        <v>1854</v>
      </c>
      <c r="D734" s="57" t="s">
        <v>1855</v>
      </c>
    </row>
    <row r="735" spans="3:4" x14ac:dyDescent="0.2">
      <c r="C735" s="56" t="s">
        <v>1856</v>
      </c>
      <c r="D735" s="57" t="s">
        <v>1857</v>
      </c>
    </row>
    <row r="736" spans="3:4" x14ac:dyDescent="0.2">
      <c r="C736" s="56" t="s">
        <v>1858</v>
      </c>
      <c r="D736" s="59" t="s">
        <v>1859</v>
      </c>
    </row>
    <row r="737" spans="3:4" x14ac:dyDescent="0.2">
      <c r="C737" s="56" t="s">
        <v>1860</v>
      </c>
      <c r="D737" s="57" t="s">
        <v>1861</v>
      </c>
    </row>
    <row r="738" spans="3:4" x14ac:dyDescent="0.2">
      <c r="C738" s="56" t="s">
        <v>1862</v>
      </c>
      <c r="D738" s="57" t="s">
        <v>1863</v>
      </c>
    </row>
    <row r="739" spans="3:4" x14ac:dyDescent="0.2">
      <c r="C739" s="56" t="s">
        <v>1864</v>
      </c>
      <c r="D739" s="57" t="s">
        <v>1865</v>
      </c>
    </row>
    <row r="740" spans="3:4" x14ac:dyDescent="0.2">
      <c r="C740" s="56" t="s">
        <v>1866</v>
      </c>
      <c r="D740" s="57" t="s">
        <v>40</v>
      </c>
    </row>
    <row r="741" spans="3:4" x14ac:dyDescent="0.2">
      <c r="C741" s="56" t="s">
        <v>1867</v>
      </c>
      <c r="D741" s="57" t="s">
        <v>1868</v>
      </c>
    </row>
    <row r="742" spans="3:4" x14ac:dyDescent="0.2">
      <c r="C742" s="56" t="s">
        <v>1869</v>
      </c>
      <c r="D742" s="57" t="s">
        <v>1870</v>
      </c>
    </row>
    <row r="743" spans="3:4" x14ac:dyDescent="0.2">
      <c r="C743" s="56" t="s">
        <v>1871</v>
      </c>
      <c r="D743" s="57" t="s">
        <v>1872</v>
      </c>
    </row>
    <row r="744" spans="3:4" x14ac:dyDescent="0.2">
      <c r="C744" s="56" t="s">
        <v>1873</v>
      </c>
      <c r="D744" s="57" t="s">
        <v>1874</v>
      </c>
    </row>
    <row r="745" spans="3:4" x14ac:dyDescent="0.2">
      <c r="C745" s="56" t="s">
        <v>1875</v>
      </c>
      <c r="D745" s="57" t="s">
        <v>1876</v>
      </c>
    </row>
    <row r="746" spans="3:4" x14ac:dyDescent="0.2">
      <c r="C746" s="56" t="s">
        <v>1877</v>
      </c>
      <c r="D746" s="57" t="s">
        <v>1878</v>
      </c>
    </row>
    <row r="747" spans="3:4" x14ac:dyDescent="0.2">
      <c r="C747" s="56" t="s">
        <v>1879</v>
      </c>
      <c r="D747" s="57" t="s">
        <v>1880</v>
      </c>
    </row>
    <row r="748" spans="3:4" x14ac:dyDescent="0.2">
      <c r="C748" s="56" t="s">
        <v>1881</v>
      </c>
      <c r="D748" s="57" t="s">
        <v>1882</v>
      </c>
    </row>
    <row r="749" spans="3:4" x14ac:dyDescent="0.2">
      <c r="C749" s="56" t="s">
        <v>1883</v>
      </c>
      <c r="D749" s="57" t="s">
        <v>1884</v>
      </c>
    </row>
    <row r="750" spans="3:4" x14ac:dyDescent="0.2">
      <c r="C750" s="56" t="s">
        <v>1885</v>
      </c>
      <c r="D750" s="57" t="s">
        <v>1886</v>
      </c>
    </row>
    <row r="751" spans="3:4" x14ac:dyDescent="0.2">
      <c r="C751" s="56" t="s">
        <v>1887</v>
      </c>
      <c r="D751" s="57" t="s">
        <v>1888</v>
      </c>
    </row>
    <row r="752" spans="3:4" x14ac:dyDescent="0.2">
      <c r="C752" s="56" t="s">
        <v>1889</v>
      </c>
      <c r="D752" s="57" t="s">
        <v>1890</v>
      </c>
    </row>
    <row r="753" spans="3:4" x14ac:dyDescent="0.2">
      <c r="C753" s="56" t="s">
        <v>1891</v>
      </c>
      <c r="D753" s="57" t="s">
        <v>1892</v>
      </c>
    </row>
    <row r="754" spans="3:4" x14ac:dyDescent="0.2">
      <c r="C754" s="56" t="s">
        <v>1893</v>
      </c>
      <c r="D754" s="57" t="s">
        <v>1894</v>
      </c>
    </row>
    <row r="755" spans="3:4" x14ac:dyDescent="0.2">
      <c r="C755" s="56" t="s">
        <v>1895</v>
      </c>
      <c r="D755" s="57" t="s">
        <v>1896</v>
      </c>
    </row>
    <row r="756" spans="3:4" x14ac:dyDescent="0.2">
      <c r="C756" s="56" t="s">
        <v>1897</v>
      </c>
      <c r="D756" s="57" t="s">
        <v>1898</v>
      </c>
    </row>
    <row r="757" spans="3:4" x14ac:dyDescent="0.2">
      <c r="C757" s="56" t="s">
        <v>1899</v>
      </c>
      <c r="D757" s="57" t="s">
        <v>1900</v>
      </c>
    </row>
    <row r="758" spans="3:4" x14ac:dyDescent="0.2">
      <c r="C758" s="56" t="s">
        <v>1901</v>
      </c>
      <c r="D758" s="57" t="s">
        <v>1902</v>
      </c>
    </row>
    <row r="759" spans="3:4" x14ac:dyDescent="0.2">
      <c r="C759" s="56" t="s">
        <v>1903</v>
      </c>
      <c r="D759" s="57" t="s">
        <v>1904</v>
      </c>
    </row>
    <row r="760" spans="3:4" x14ac:dyDescent="0.2">
      <c r="C760" s="56" t="s">
        <v>1905</v>
      </c>
      <c r="D760" s="57" t="s">
        <v>1906</v>
      </c>
    </row>
    <row r="761" spans="3:4" x14ac:dyDescent="0.2">
      <c r="C761" s="56" t="s">
        <v>1907</v>
      </c>
      <c r="D761" s="57" t="s">
        <v>1908</v>
      </c>
    </row>
    <row r="762" spans="3:4" x14ac:dyDescent="0.2">
      <c r="C762" s="56" t="s">
        <v>1909</v>
      </c>
      <c r="D762" s="57" t="s">
        <v>1910</v>
      </c>
    </row>
    <row r="763" spans="3:4" x14ac:dyDescent="0.2">
      <c r="C763" s="56" t="s">
        <v>1911</v>
      </c>
      <c r="D763" s="57" t="s">
        <v>1912</v>
      </c>
    </row>
    <row r="764" spans="3:4" x14ac:dyDescent="0.2">
      <c r="C764" s="56" t="s">
        <v>1913</v>
      </c>
      <c r="D764" s="57" t="s">
        <v>1914</v>
      </c>
    </row>
    <row r="765" spans="3:4" x14ac:dyDescent="0.2">
      <c r="C765" s="56" t="s">
        <v>1915</v>
      </c>
      <c r="D765" s="57" t="s">
        <v>1916</v>
      </c>
    </row>
    <row r="766" spans="3:4" x14ac:dyDescent="0.2">
      <c r="C766" s="56" t="s">
        <v>1917</v>
      </c>
      <c r="D766" s="57" t="s">
        <v>1918</v>
      </c>
    </row>
    <row r="767" spans="3:4" x14ac:dyDescent="0.2">
      <c r="C767" s="56" t="s">
        <v>1919</v>
      </c>
      <c r="D767" s="57" t="s">
        <v>1920</v>
      </c>
    </row>
    <row r="768" spans="3:4" x14ac:dyDescent="0.2">
      <c r="C768" s="56" t="s">
        <v>1921</v>
      </c>
      <c r="D768" s="57" t="s">
        <v>1922</v>
      </c>
    </row>
    <row r="769" spans="3:4" x14ac:dyDescent="0.2">
      <c r="C769" s="56" t="s">
        <v>1923</v>
      </c>
      <c r="D769" s="57" t="s">
        <v>1924</v>
      </c>
    </row>
    <row r="770" spans="3:4" x14ac:dyDescent="0.2">
      <c r="C770" s="56" t="s">
        <v>1925</v>
      </c>
      <c r="D770" s="57" t="s">
        <v>1926</v>
      </c>
    </row>
    <row r="771" spans="3:4" x14ac:dyDescent="0.2">
      <c r="C771" s="56" t="s">
        <v>1927</v>
      </c>
      <c r="D771" s="57" t="s">
        <v>1928</v>
      </c>
    </row>
    <row r="772" spans="3:4" x14ac:dyDescent="0.2">
      <c r="C772" s="56" t="s">
        <v>1929</v>
      </c>
      <c r="D772" s="57" t="s">
        <v>1930</v>
      </c>
    </row>
    <row r="773" spans="3:4" x14ac:dyDescent="0.2">
      <c r="C773" s="56" t="s">
        <v>1931</v>
      </c>
      <c r="D773" s="57" t="s">
        <v>1932</v>
      </c>
    </row>
    <row r="774" spans="3:4" x14ac:dyDescent="0.2">
      <c r="C774" s="56" t="s">
        <v>1933</v>
      </c>
      <c r="D774" s="57" t="s">
        <v>1934</v>
      </c>
    </row>
    <row r="775" spans="3:4" x14ac:dyDescent="0.2">
      <c r="C775" s="56" t="s">
        <v>1935</v>
      </c>
      <c r="D775" s="57" t="s">
        <v>1936</v>
      </c>
    </row>
    <row r="776" spans="3:4" x14ac:dyDescent="0.2">
      <c r="C776" s="56" t="s">
        <v>1937</v>
      </c>
      <c r="D776" s="57" t="s">
        <v>1938</v>
      </c>
    </row>
    <row r="777" spans="3:4" x14ac:dyDescent="0.2">
      <c r="C777" s="56" t="s">
        <v>1939</v>
      </c>
      <c r="D777" s="57" t="s">
        <v>1940</v>
      </c>
    </row>
    <row r="778" spans="3:4" x14ac:dyDescent="0.2">
      <c r="C778" s="56" t="s">
        <v>1941</v>
      </c>
      <c r="D778" s="57" t="s">
        <v>1942</v>
      </c>
    </row>
    <row r="779" spans="3:4" x14ac:dyDescent="0.2">
      <c r="C779" s="56" t="s">
        <v>1943</v>
      </c>
      <c r="D779" s="57" t="s">
        <v>715</v>
      </c>
    </row>
    <row r="780" spans="3:4" x14ac:dyDescent="0.2">
      <c r="C780" s="56" t="s">
        <v>1944</v>
      </c>
      <c r="D780" s="57" t="s">
        <v>1945</v>
      </c>
    </row>
    <row r="781" spans="3:4" x14ac:dyDescent="0.2">
      <c r="C781" s="56" t="s">
        <v>1946</v>
      </c>
      <c r="D781" s="57" t="s">
        <v>1947</v>
      </c>
    </row>
    <row r="782" spans="3:4" x14ac:dyDescent="0.2">
      <c r="C782" s="56" t="s">
        <v>1948</v>
      </c>
      <c r="D782" s="57" t="s">
        <v>1949</v>
      </c>
    </row>
    <row r="783" spans="3:4" x14ac:dyDescent="0.2">
      <c r="C783" s="56" t="s">
        <v>1950</v>
      </c>
      <c r="D783" s="57" t="s">
        <v>1951</v>
      </c>
    </row>
    <row r="784" spans="3:4" x14ac:dyDescent="0.2">
      <c r="C784" s="56" t="s">
        <v>1952</v>
      </c>
      <c r="D784" s="57" t="s">
        <v>1953</v>
      </c>
    </row>
    <row r="785" spans="3:4" x14ac:dyDescent="0.2">
      <c r="C785" s="56" t="s">
        <v>1954</v>
      </c>
      <c r="D785" s="57" t="s">
        <v>1955</v>
      </c>
    </row>
    <row r="786" spans="3:4" x14ac:dyDescent="0.2">
      <c r="C786" s="56" t="s">
        <v>1956</v>
      </c>
      <c r="D786" s="57" t="s">
        <v>1957</v>
      </c>
    </row>
    <row r="787" spans="3:4" x14ac:dyDescent="0.2">
      <c r="C787" s="56" t="s">
        <v>1958</v>
      </c>
      <c r="D787" s="57" t="s">
        <v>1959</v>
      </c>
    </row>
    <row r="788" spans="3:4" x14ac:dyDescent="0.2">
      <c r="C788" s="56" t="s">
        <v>1960</v>
      </c>
      <c r="D788" s="57" t="s">
        <v>1961</v>
      </c>
    </row>
    <row r="789" spans="3:4" x14ac:dyDescent="0.2">
      <c r="C789" s="56" t="s">
        <v>1962</v>
      </c>
      <c r="D789" s="57" t="s">
        <v>1963</v>
      </c>
    </row>
    <row r="790" spans="3:4" x14ac:dyDescent="0.2">
      <c r="C790" s="56" t="s">
        <v>1964</v>
      </c>
      <c r="D790" s="57" t="s">
        <v>1965</v>
      </c>
    </row>
    <row r="791" spans="3:4" x14ac:dyDescent="0.2">
      <c r="C791" s="56" t="s">
        <v>1966</v>
      </c>
      <c r="D791" s="57" t="s">
        <v>1967</v>
      </c>
    </row>
    <row r="792" spans="3:4" x14ac:dyDescent="0.2">
      <c r="C792" s="56" t="s">
        <v>1968</v>
      </c>
      <c r="D792" s="57" t="s">
        <v>1969</v>
      </c>
    </row>
    <row r="793" spans="3:4" x14ac:dyDescent="0.2">
      <c r="C793" s="56" t="s">
        <v>1970</v>
      </c>
      <c r="D793" s="57" t="s">
        <v>1971</v>
      </c>
    </row>
    <row r="794" spans="3:4" x14ac:dyDescent="0.2">
      <c r="C794" s="56" t="s">
        <v>1972</v>
      </c>
      <c r="D794" s="57" t="s">
        <v>1973</v>
      </c>
    </row>
    <row r="795" spans="3:4" x14ac:dyDescent="0.2">
      <c r="C795" s="56" t="s">
        <v>1974</v>
      </c>
      <c r="D795" s="57" t="s">
        <v>1975</v>
      </c>
    </row>
    <row r="796" spans="3:4" x14ac:dyDescent="0.2">
      <c r="C796" s="56" t="s">
        <v>1976</v>
      </c>
      <c r="D796" s="57" t="s">
        <v>1977</v>
      </c>
    </row>
    <row r="797" spans="3:4" x14ac:dyDescent="0.2">
      <c r="C797" s="56" t="s">
        <v>1978</v>
      </c>
      <c r="D797" s="57" t="s">
        <v>1979</v>
      </c>
    </row>
    <row r="798" spans="3:4" x14ac:dyDescent="0.2">
      <c r="C798" s="56" t="s">
        <v>1980</v>
      </c>
      <c r="D798" s="57" t="s">
        <v>1981</v>
      </c>
    </row>
    <row r="799" spans="3:4" x14ac:dyDescent="0.2">
      <c r="C799" s="56" t="s">
        <v>1982</v>
      </c>
      <c r="D799" s="57" t="s">
        <v>1983</v>
      </c>
    </row>
    <row r="800" spans="3:4" x14ac:dyDescent="0.2">
      <c r="C800" s="56" t="s">
        <v>1984</v>
      </c>
      <c r="D800" s="57" t="s">
        <v>1985</v>
      </c>
    </row>
    <row r="801" spans="3:4" x14ac:dyDescent="0.2">
      <c r="C801" s="56" t="s">
        <v>1986</v>
      </c>
      <c r="D801" s="57" t="s">
        <v>1987</v>
      </c>
    </row>
    <row r="802" spans="3:4" x14ac:dyDescent="0.2">
      <c r="C802" s="56" t="s">
        <v>1988</v>
      </c>
      <c r="D802" s="57" t="s">
        <v>1989</v>
      </c>
    </row>
    <row r="803" spans="3:4" x14ac:dyDescent="0.2">
      <c r="C803" s="56" t="s">
        <v>1990</v>
      </c>
      <c r="D803" s="57" t="s">
        <v>1991</v>
      </c>
    </row>
    <row r="804" spans="3:4" x14ac:dyDescent="0.2">
      <c r="C804" s="56" t="s">
        <v>1992</v>
      </c>
      <c r="D804" s="57" t="s">
        <v>752</v>
      </c>
    </row>
    <row r="805" spans="3:4" x14ac:dyDescent="0.2">
      <c r="C805" s="56" t="s">
        <v>1993</v>
      </c>
      <c r="D805" s="57" t="s">
        <v>1994</v>
      </c>
    </row>
    <row r="806" spans="3:4" x14ac:dyDescent="0.2">
      <c r="C806" s="56" t="s">
        <v>1995</v>
      </c>
      <c r="D806" s="57" t="s">
        <v>1996</v>
      </c>
    </row>
    <row r="807" spans="3:4" x14ac:dyDescent="0.2">
      <c r="C807" s="56" t="s">
        <v>1997</v>
      </c>
      <c r="D807" s="57" t="s">
        <v>1998</v>
      </c>
    </row>
    <row r="808" spans="3:4" x14ac:dyDescent="0.2">
      <c r="C808" s="56" t="s">
        <v>1999</v>
      </c>
      <c r="D808" s="57" t="s">
        <v>2000</v>
      </c>
    </row>
    <row r="809" spans="3:4" x14ac:dyDescent="0.2">
      <c r="C809" s="56" t="s">
        <v>2001</v>
      </c>
      <c r="D809" s="57" t="s">
        <v>2002</v>
      </c>
    </row>
    <row r="810" spans="3:4" x14ac:dyDescent="0.2">
      <c r="C810" s="56" t="s">
        <v>2003</v>
      </c>
      <c r="D810" s="57" t="s">
        <v>2004</v>
      </c>
    </row>
    <row r="811" spans="3:4" x14ac:dyDescent="0.2">
      <c r="C811" s="56" t="s">
        <v>2005</v>
      </c>
      <c r="D811" s="57" t="s">
        <v>2006</v>
      </c>
    </row>
    <row r="812" spans="3:4" x14ac:dyDescent="0.2">
      <c r="C812" s="56" t="s">
        <v>2007</v>
      </c>
      <c r="D812" s="57" t="s">
        <v>2008</v>
      </c>
    </row>
    <row r="813" spans="3:4" x14ac:dyDescent="0.2">
      <c r="C813" s="56" t="s">
        <v>2009</v>
      </c>
      <c r="D813" s="57" t="s">
        <v>2010</v>
      </c>
    </row>
    <row r="814" spans="3:4" x14ac:dyDescent="0.2">
      <c r="C814" s="56" t="s">
        <v>2011</v>
      </c>
      <c r="D814" s="57" t="s">
        <v>2012</v>
      </c>
    </row>
    <row r="815" spans="3:4" x14ac:dyDescent="0.2">
      <c r="C815" s="56" t="s">
        <v>2013</v>
      </c>
      <c r="D815" s="57" t="s">
        <v>2014</v>
      </c>
    </row>
    <row r="816" spans="3:4" x14ac:dyDescent="0.2">
      <c r="C816" s="56" t="s">
        <v>2015</v>
      </c>
      <c r="D816" s="57" t="s">
        <v>2016</v>
      </c>
    </row>
    <row r="817" spans="3:4" x14ac:dyDescent="0.2">
      <c r="C817" s="56" t="s">
        <v>2017</v>
      </c>
      <c r="D817" s="57" t="s">
        <v>2018</v>
      </c>
    </row>
    <row r="818" spans="3:4" x14ac:dyDescent="0.2">
      <c r="C818" s="56" t="s">
        <v>2019</v>
      </c>
      <c r="D818" s="57" t="s">
        <v>2020</v>
      </c>
    </row>
    <row r="819" spans="3:4" x14ac:dyDescent="0.2">
      <c r="C819" s="56" t="s">
        <v>2021</v>
      </c>
      <c r="D819" s="57" t="s">
        <v>2022</v>
      </c>
    </row>
    <row r="820" spans="3:4" x14ac:dyDescent="0.2">
      <c r="C820" s="56" t="s">
        <v>2023</v>
      </c>
      <c r="D820" s="57" t="s">
        <v>2024</v>
      </c>
    </row>
    <row r="821" spans="3:4" x14ac:dyDescent="0.2">
      <c r="C821" s="56" t="s">
        <v>2025</v>
      </c>
      <c r="D821" s="57" t="s">
        <v>2026</v>
      </c>
    </row>
    <row r="822" spans="3:4" x14ac:dyDescent="0.2">
      <c r="C822" s="56" t="s">
        <v>2027</v>
      </c>
      <c r="D822" s="57" t="s">
        <v>2028</v>
      </c>
    </row>
    <row r="823" spans="3:4" x14ac:dyDescent="0.2">
      <c r="C823" s="56" t="s">
        <v>2029</v>
      </c>
      <c r="D823" s="57" t="s">
        <v>2030</v>
      </c>
    </row>
    <row r="824" spans="3:4" x14ac:dyDescent="0.2">
      <c r="C824" s="56" t="s">
        <v>2031</v>
      </c>
      <c r="D824" s="57" t="s">
        <v>2032</v>
      </c>
    </row>
    <row r="825" spans="3:4" x14ac:dyDescent="0.2">
      <c r="C825" s="56" t="s">
        <v>2033</v>
      </c>
      <c r="D825" s="57" t="s">
        <v>2034</v>
      </c>
    </row>
    <row r="826" spans="3:4" x14ac:dyDescent="0.2">
      <c r="C826" s="56" t="s">
        <v>2035</v>
      </c>
      <c r="D826" s="57" t="s">
        <v>2036</v>
      </c>
    </row>
    <row r="827" spans="3:4" x14ac:dyDescent="0.2">
      <c r="C827" s="56" t="s">
        <v>2037</v>
      </c>
      <c r="D827" s="57" t="s">
        <v>2038</v>
      </c>
    </row>
    <row r="828" spans="3:4" x14ac:dyDescent="0.2">
      <c r="C828" s="56" t="s">
        <v>2039</v>
      </c>
      <c r="D828" s="57" t="s">
        <v>2040</v>
      </c>
    </row>
    <row r="829" spans="3:4" x14ac:dyDescent="0.2">
      <c r="C829" s="56" t="s">
        <v>2041</v>
      </c>
      <c r="D829" s="57" t="s">
        <v>2042</v>
      </c>
    </row>
    <row r="830" spans="3:4" x14ac:dyDescent="0.2">
      <c r="C830" s="56" t="s">
        <v>2043</v>
      </c>
      <c r="D830" s="57" t="s">
        <v>326</v>
      </c>
    </row>
    <row r="831" spans="3:4" x14ac:dyDescent="0.2">
      <c r="C831" s="56" t="s">
        <v>2044</v>
      </c>
      <c r="D831" s="57" t="s">
        <v>2045</v>
      </c>
    </row>
    <row r="832" spans="3:4" x14ac:dyDescent="0.2">
      <c r="C832" s="56" t="s">
        <v>2046</v>
      </c>
      <c r="D832" s="57" t="s">
        <v>2047</v>
      </c>
    </row>
    <row r="833" spans="3:4" x14ac:dyDescent="0.2">
      <c r="C833" s="56" t="s">
        <v>2048</v>
      </c>
      <c r="D833" s="57" t="s">
        <v>2049</v>
      </c>
    </row>
    <row r="834" spans="3:4" x14ac:dyDescent="0.2">
      <c r="C834" s="56" t="s">
        <v>2050</v>
      </c>
      <c r="D834" s="57" t="s">
        <v>2051</v>
      </c>
    </row>
    <row r="835" spans="3:4" x14ac:dyDescent="0.2">
      <c r="C835" s="56" t="s">
        <v>2052</v>
      </c>
      <c r="D835" s="57" t="s">
        <v>2053</v>
      </c>
    </row>
    <row r="836" spans="3:4" x14ac:dyDescent="0.2">
      <c r="C836" s="56" t="s">
        <v>2054</v>
      </c>
      <c r="D836" s="57" t="s">
        <v>2055</v>
      </c>
    </row>
    <row r="837" spans="3:4" x14ac:dyDescent="0.2">
      <c r="C837" s="56" t="s">
        <v>2056</v>
      </c>
      <c r="D837" s="57" t="s">
        <v>2057</v>
      </c>
    </row>
    <row r="838" spans="3:4" x14ac:dyDescent="0.2">
      <c r="C838" s="56" t="s">
        <v>2058</v>
      </c>
      <c r="D838" s="57" t="s">
        <v>2059</v>
      </c>
    </row>
    <row r="839" spans="3:4" x14ac:dyDescent="0.2">
      <c r="C839" s="56" t="s">
        <v>2060</v>
      </c>
      <c r="D839" s="57" t="s">
        <v>2061</v>
      </c>
    </row>
    <row r="840" spans="3:4" x14ac:dyDescent="0.2">
      <c r="C840" s="56" t="s">
        <v>2062</v>
      </c>
      <c r="D840" s="57" t="s">
        <v>2063</v>
      </c>
    </row>
    <row r="841" spans="3:4" x14ac:dyDescent="0.2">
      <c r="C841" s="56" t="s">
        <v>2064</v>
      </c>
      <c r="D841" s="57" t="s">
        <v>2065</v>
      </c>
    </row>
    <row r="842" spans="3:4" x14ac:dyDescent="0.2">
      <c r="C842" s="56" t="s">
        <v>2066</v>
      </c>
      <c r="D842" s="57" t="s">
        <v>68</v>
      </c>
    </row>
    <row r="843" spans="3:4" x14ac:dyDescent="0.2">
      <c r="C843" s="56" t="s">
        <v>2067</v>
      </c>
      <c r="D843" s="57" t="s">
        <v>2068</v>
      </c>
    </row>
    <row r="844" spans="3:4" x14ac:dyDescent="0.2">
      <c r="C844" s="56" t="s">
        <v>2069</v>
      </c>
      <c r="D844" s="57" t="s">
        <v>2070</v>
      </c>
    </row>
    <row r="845" spans="3:4" x14ac:dyDescent="0.2">
      <c r="C845" s="56" t="s">
        <v>2071</v>
      </c>
      <c r="D845" s="57" t="s">
        <v>2072</v>
      </c>
    </row>
    <row r="846" spans="3:4" x14ac:dyDescent="0.2">
      <c r="C846" s="56" t="s">
        <v>2073</v>
      </c>
      <c r="D846" s="57" t="s">
        <v>2074</v>
      </c>
    </row>
    <row r="847" spans="3:4" x14ac:dyDescent="0.2">
      <c r="C847" s="56" t="s">
        <v>2075</v>
      </c>
      <c r="D847" s="57" t="s">
        <v>2076</v>
      </c>
    </row>
    <row r="848" spans="3:4" x14ac:dyDescent="0.2">
      <c r="C848" s="56" t="s">
        <v>2077</v>
      </c>
      <c r="D848" s="57" t="s">
        <v>2078</v>
      </c>
    </row>
    <row r="849" spans="3:4" x14ac:dyDescent="0.2">
      <c r="C849" s="56" t="s">
        <v>2079</v>
      </c>
      <c r="D849" s="57" t="s">
        <v>2080</v>
      </c>
    </row>
    <row r="850" spans="3:4" x14ac:dyDescent="0.2">
      <c r="C850" s="56" t="s">
        <v>2081</v>
      </c>
      <c r="D850" s="57" t="s">
        <v>2082</v>
      </c>
    </row>
    <row r="851" spans="3:4" x14ac:dyDescent="0.2">
      <c r="C851" s="56" t="s">
        <v>2083</v>
      </c>
      <c r="D851" s="57" t="s">
        <v>2084</v>
      </c>
    </row>
    <row r="852" spans="3:4" x14ac:dyDescent="0.2">
      <c r="C852" s="56" t="s">
        <v>2085</v>
      </c>
      <c r="D852" s="57" t="s">
        <v>2086</v>
      </c>
    </row>
    <row r="853" spans="3:4" x14ac:dyDescent="0.2">
      <c r="C853" s="56" t="s">
        <v>2087</v>
      </c>
      <c r="D853" s="57" t="s">
        <v>2088</v>
      </c>
    </row>
    <row r="854" spans="3:4" x14ac:dyDescent="0.2">
      <c r="C854" s="56" t="s">
        <v>2089</v>
      </c>
      <c r="D854" s="57" t="s">
        <v>2090</v>
      </c>
    </row>
    <row r="855" spans="3:4" x14ac:dyDescent="0.2">
      <c r="C855" s="56" t="s">
        <v>2091</v>
      </c>
      <c r="D855" s="57" t="s">
        <v>2092</v>
      </c>
    </row>
    <row r="856" spans="3:4" x14ac:dyDescent="0.2">
      <c r="C856" s="56" t="s">
        <v>2093</v>
      </c>
      <c r="D856" s="57" t="s">
        <v>2094</v>
      </c>
    </row>
    <row r="857" spans="3:4" x14ac:dyDescent="0.2">
      <c r="C857" s="56" t="s">
        <v>2095</v>
      </c>
      <c r="D857" s="57" t="s">
        <v>2096</v>
      </c>
    </row>
    <row r="858" spans="3:4" x14ac:dyDescent="0.2">
      <c r="C858" s="56" t="s">
        <v>2097</v>
      </c>
      <c r="D858" s="57" t="s">
        <v>2098</v>
      </c>
    </row>
    <row r="859" spans="3:4" x14ac:dyDescent="0.2">
      <c r="C859" s="56" t="s">
        <v>2099</v>
      </c>
      <c r="D859" s="57" t="s">
        <v>2100</v>
      </c>
    </row>
    <row r="860" spans="3:4" x14ac:dyDescent="0.2">
      <c r="C860" s="56" t="s">
        <v>2101</v>
      </c>
      <c r="D860" s="57" t="s">
        <v>2102</v>
      </c>
    </row>
    <row r="861" spans="3:4" x14ac:dyDescent="0.2">
      <c r="C861" s="56" t="s">
        <v>2103</v>
      </c>
      <c r="D861" s="57" t="s">
        <v>2104</v>
      </c>
    </row>
    <row r="862" spans="3:4" x14ac:dyDescent="0.2">
      <c r="C862" s="56" t="s">
        <v>2105</v>
      </c>
      <c r="D862" s="57" t="s">
        <v>2106</v>
      </c>
    </row>
    <row r="863" spans="3:4" x14ac:dyDescent="0.2">
      <c r="C863" s="56" t="s">
        <v>2107</v>
      </c>
      <c r="D863" s="57" t="s">
        <v>2108</v>
      </c>
    </row>
    <row r="864" spans="3:4" x14ac:dyDescent="0.2">
      <c r="C864" s="56" t="s">
        <v>2109</v>
      </c>
      <c r="D864" s="57" t="s">
        <v>2110</v>
      </c>
    </row>
    <row r="865" spans="3:4" x14ac:dyDescent="0.2">
      <c r="C865" s="56" t="s">
        <v>2111</v>
      </c>
      <c r="D865" s="57" t="s">
        <v>2112</v>
      </c>
    </row>
    <row r="866" spans="3:4" x14ac:dyDescent="0.2">
      <c r="C866" s="56" t="s">
        <v>2113</v>
      </c>
      <c r="D866" s="57" t="s">
        <v>2114</v>
      </c>
    </row>
    <row r="867" spans="3:4" x14ac:dyDescent="0.2">
      <c r="C867" s="56" t="s">
        <v>2115</v>
      </c>
      <c r="D867" s="57" t="s">
        <v>47</v>
      </c>
    </row>
    <row r="868" spans="3:4" x14ac:dyDescent="0.2">
      <c r="C868" s="56" t="s">
        <v>2116</v>
      </c>
      <c r="D868" s="57" t="s">
        <v>35</v>
      </c>
    </row>
    <row r="869" spans="3:4" x14ac:dyDescent="0.2">
      <c r="C869" s="56" t="s">
        <v>2117</v>
      </c>
      <c r="D869" s="57" t="s">
        <v>2118</v>
      </c>
    </row>
    <row r="870" spans="3:4" x14ac:dyDescent="0.2">
      <c r="C870" s="56" t="s">
        <v>2119</v>
      </c>
      <c r="D870" s="57" t="s">
        <v>2120</v>
      </c>
    </row>
    <row r="871" spans="3:4" x14ac:dyDescent="0.2">
      <c r="C871" s="56" t="s">
        <v>2121</v>
      </c>
      <c r="D871" s="57" t="s">
        <v>2122</v>
      </c>
    </row>
    <row r="872" spans="3:4" x14ac:dyDescent="0.2">
      <c r="C872" s="56" t="s">
        <v>2123</v>
      </c>
      <c r="D872" s="57" t="s">
        <v>2124</v>
      </c>
    </row>
    <row r="873" spans="3:4" x14ac:dyDescent="0.2">
      <c r="C873" s="56" t="s">
        <v>2125</v>
      </c>
      <c r="D873" s="57" t="s">
        <v>2126</v>
      </c>
    </row>
    <row r="874" spans="3:4" x14ac:dyDescent="0.2">
      <c r="C874" s="56" t="s">
        <v>2127</v>
      </c>
      <c r="D874" s="57" t="s">
        <v>2128</v>
      </c>
    </row>
    <row r="875" spans="3:4" x14ac:dyDescent="0.2">
      <c r="C875" s="56" t="s">
        <v>2129</v>
      </c>
      <c r="D875" s="57" t="s">
        <v>2130</v>
      </c>
    </row>
    <row r="876" spans="3:4" x14ac:dyDescent="0.2">
      <c r="C876" s="56" t="s">
        <v>2131</v>
      </c>
      <c r="D876" s="57" t="s">
        <v>2132</v>
      </c>
    </row>
    <row r="877" spans="3:4" x14ac:dyDescent="0.2">
      <c r="C877" s="56" t="s">
        <v>2133</v>
      </c>
      <c r="D877" s="57" t="s">
        <v>2134</v>
      </c>
    </row>
    <row r="878" spans="3:4" x14ac:dyDescent="0.2">
      <c r="C878" s="56" t="s">
        <v>2135</v>
      </c>
      <c r="D878" s="57" t="s">
        <v>2136</v>
      </c>
    </row>
    <row r="879" spans="3:4" x14ac:dyDescent="0.2">
      <c r="C879" s="56" t="s">
        <v>2137</v>
      </c>
      <c r="D879" s="57" t="s">
        <v>2138</v>
      </c>
    </row>
    <row r="880" spans="3:4" x14ac:dyDescent="0.2">
      <c r="C880" s="56" t="s">
        <v>2139</v>
      </c>
      <c r="D880" s="57" t="s">
        <v>2140</v>
      </c>
    </row>
    <row r="881" spans="3:4" x14ac:dyDescent="0.2">
      <c r="C881" s="56" t="s">
        <v>2141</v>
      </c>
      <c r="D881" s="57" t="s">
        <v>2142</v>
      </c>
    </row>
    <row r="882" spans="3:4" x14ac:dyDescent="0.2">
      <c r="C882" s="56" t="s">
        <v>2143</v>
      </c>
      <c r="D882" s="57" t="s">
        <v>2144</v>
      </c>
    </row>
    <row r="883" spans="3:4" x14ac:dyDescent="0.2">
      <c r="C883" s="56" t="s">
        <v>2145</v>
      </c>
      <c r="D883" s="57" t="s">
        <v>2146</v>
      </c>
    </row>
    <row r="884" spans="3:4" x14ac:dyDescent="0.2">
      <c r="C884" s="56" t="s">
        <v>2147</v>
      </c>
      <c r="D884" s="57" t="s">
        <v>2148</v>
      </c>
    </row>
    <row r="885" spans="3:4" x14ac:dyDescent="0.2">
      <c r="C885" s="56" t="s">
        <v>2149</v>
      </c>
      <c r="D885" s="57" t="s">
        <v>2150</v>
      </c>
    </row>
    <row r="886" spans="3:4" x14ac:dyDescent="0.2">
      <c r="C886" s="56" t="s">
        <v>2151</v>
      </c>
      <c r="D886" s="57" t="s">
        <v>2152</v>
      </c>
    </row>
    <row r="887" spans="3:4" x14ac:dyDescent="0.2">
      <c r="C887" s="56" t="s">
        <v>2153</v>
      </c>
      <c r="D887" s="57" t="s">
        <v>2154</v>
      </c>
    </row>
    <row r="888" spans="3:4" x14ac:dyDescent="0.2">
      <c r="C888" s="56" t="s">
        <v>2155</v>
      </c>
      <c r="D888" s="57" t="s">
        <v>2156</v>
      </c>
    </row>
    <row r="889" spans="3:4" x14ac:dyDescent="0.2">
      <c r="C889" s="56" t="s">
        <v>2157</v>
      </c>
      <c r="D889" s="57" t="s">
        <v>2158</v>
      </c>
    </row>
    <row r="890" spans="3:4" x14ac:dyDescent="0.2">
      <c r="C890" s="56" t="s">
        <v>2159</v>
      </c>
      <c r="D890" s="57" t="s">
        <v>2160</v>
      </c>
    </row>
    <row r="891" spans="3:4" x14ac:dyDescent="0.2">
      <c r="C891" s="56" t="s">
        <v>2161</v>
      </c>
      <c r="D891" s="57" t="s">
        <v>2162</v>
      </c>
    </row>
    <row r="892" spans="3:4" x14ac:dyDescent="0.2">
      <c r="C892" s="56" t="s">
        <v>2163</v>
      </c>
      <c r="D892" s="57" t="s">
        <v>2164</v>
      </c>
    </row>
    <row r="893" spans="3:4" x14ac:dyDescent="0.2">
      <c r="C893" s="56" t="s">
        <v>2165</v>
      </c>
      <c r="D893" s="57" t="s">
        <v>2166</v>
      </c>
    </row>
    <row r="894" spans="3:4" x14ac:dyDescent="0.2">
      <c r="C894" s="56" t="s">
        <v>2167</v>
      </c>
      <c r="D894" s="57" t="s">
        <v>2168</v>
      </c>
    </row>
    <row r="895" spans="3:4" x14ac:dyDescent="0.2">
      <c r="C895" s="56" t="s">
        <v>2169</v>
      </c>
      <c r="D895" s="57" t="s">
        <v>2170</v>
      </c>
    </row>
    <row r="896" spans="3:4" x14ac:dyDescent="0.2">
      <c r="C896" s="56" t="s">
        <v>2171</v>
      </c>
      <c r="D896" s="57" t="s">
        <v>2172</v>
      </c>
    </row>
    <row r="897" spans="3:4" x14ac:dyDescent="0.2">
      <c r="C897" s="56" t="s">
        <v>2173</v>
      </c>
      <c r="D897" s="57" t="s">
        <v>2174</v>
      </c>
    </row>
    <row r="898" spans="3:4" x14ac:dyDescent="0.2">
      <c r="C898" s="56" t="s">
        <v>2175</v>
      </c>
      <c r="D898" s="57" t="s">
        <v>2176</v>
      </c>
    </row>
    <row r="899" spans="3:4" x14ac:dyDescent="0.2">
      <c r="C899" s="56" t="s">
        <v>2177</v>
      </c>
      <c r="D899" s="57" t="s">
        <v>2178</v>
      </c>
    </row>
    <row r="900" spans="3:4" x14ac:dyDescent="0.2">
      <c r="C900" s="56" t="s">
        <v>2179</v>
      </c>
      <c r="D900" s="57" t="s">
        <v>2180</v>
      </c>
    </row>
    <row r="901" spans="3:4" x14ac:dyDescent="0.2">
      <c r="C901" s="56" t="s">
        <v>2181</v>
      </c>
      <c r="D901" s="57" t="s">
        <v>2182</v>
      </c>
    </row>
    <row r="902" spans="3:4" x14ac:dyDescent="0.2">
      <c r="C902" s="56" t="s">
        <v>2183</v>
      </c>
      <c r="D902" s="57" t="s">
        <v>2184</v>
      </c>
    </row>
    <row r="903" spans="3:4" x14ac:dyDescent="0.2">
      <c r="C903" s="56" t="s">
        <v>2185</v>
      </c>
      <c r="D903" s="59" t="s">
        <v>2186</v>
      </c>
    </row>
    <row r="904" spans="3:4" x14ac:dyDescent="0.2">
      <c r="C904" s="56" t="s">
        <v>2187</v>
      </c>
      <c r="D904" s="57" t="s">
        <v>2188</v>
      </c>
    </row>
    <row r="905" spans="3:4" x14ac:dyDescent="0.2">
      <c r="C905" s="56" t="s">
        <v>2189</v>
      </c>
      <c r="D905" s="57" t="s">
        <v>2190</v>
      </c>
    </row>
    <row r="906" spans="3:4" x14ac:dyDescent="0.2">
      <c r="C906" s="56" t="s">
        <v>2191</v>
      </c>
      <c r="D906" s="57" t="s">
        <v>2192</v>
      </c>
    </row>
    <row r="907" spans="3:4" x14ac:dyDescent="0.2">
      <c r="C907" s="56" t="s">
        <v>2193</v>
      </c>
      <c r="D907" s="57" t="s">
        <v>2194</v>
      </c>
    </row>
    <row r="908" spans="3:4" x14ac:dyDescent="0.2">
      <c r="C908" s="56" t="s">
        <v>2195</v>
      </c>
      <c r="D908" s="57" t="s">
        <v>2196</v>
      </c>
    </row>
    <row r="909" spans="3:4" x14ac:dyDescent="0.2">
      <c r="C909" s="56" t="s">
        <v>2197</v>
      </c>
      <c r="D909" s="57" t="s">
        <v>2198</v>
      </c>
    </row>
    <row r="910" spans="3:4" x14ac:dyDescent="0.2">
      <c r="C910" s="56" t="s">
        <v>2199</v>
      </c>
      <c r="D910" s="57" t="s">
        <v>2200</v>
      </c>
    </row>
    <row r="911" spans="3:4" x14ac:dyDescent="0.2">
      <c r="C911" s="56" t="s">
        <v>2201</v>
      </c>
      <c r="D911" s="57" t="s">
        <v>2202</v>
      </c>
    </row>
    <row r="912" spans="3:4" ht="14.25" x14ac:dyDescent="0.2">
      <c r="C912" s="56" t="s">
        <v>2203</v>
      </c>
      <c r="D912" s="58" t="s">
        <v>69</v>
      </c>
    </row>
    <row r="913" spans="3:4" x14ac:dyDescent="0.2">
      <c r="C913" s="56" t="s">
        <v>2204</v>
      </c>
      <c r="D913" s="57" t="s">
        <v>2205</v>
      </c>
    </row>
    <row r="914" spans="3:4" x14ac:dyDescent="0.2">
      <c r="C914" s="56" t="s">
        <v>2206</v>
      </c>
      <c r="D914" s="57" t="s">
        <v>2207</v>
      </c>
    </row>
    <row r="915" spans="3:4" x14ac:dyDescent="0.2">
      <c r="C915" s="56" t="s">
        <v>2208</v>
      </c>
      <c r="D915" s="57" t="s">
        <v>2209</v>
      </c>
    </row>
    <row r="916" spans="3:4" x14ac:dyDescent="0.2">
      <c r="C916" s="56" t="s">
        <v>2210</v>
      </c>
      <c r="D916" s="57" t="s">
        <v>2211</v>
      </c>
    </row>
    <row r="917" spans="3:4" x14ac:dyDescent="0.2">
      <c r="C917" s="56" t="s">
        <v>2212</v>
      </c>
      <c r="D917" s="57" t="s">
        <v>2213</v>
      </c>
    </row>
    <row r="918" spans="3:4" x14ac:dyDescent="0.2">
      <c r="C918" s="56" t="s">
        <v>2214</v>
      </c>
      <c r="D918" s="57" t="s">
        <v>2215</v>
      </c>
    </row>
    <row r="919" spans="3:4" x14ac:dyDescent="0.2">
      <c r="C919" s="56" t="s">
        <v>2216</v>
      </c>
      <c r="D919" s="57" t="s">
        <v>2217</v>
      </c>
    </row>
    <row r="920" spans="3:4" x14ac:dyDescent="0.2">
      <c r="C920" s="56" t="s">
        <v>2218</v>
      </c>
      <c r="D920" s="57" t="s">
        <v>2219</v>
      </c>
    </row>
    <row r="921" spans="3:4" x14ac:dyDescent="0.2">
      <c r="C921" s="56" t="s">
        <v>2220</v>
      </c>
      <c r="D921" s="57" t="s">
        <v>2221</v>
      </c>
    </row>
    <row r="922" spans="3:4" x14ac:dyDescent="0.2">
      <c r="C922" s="56" t="s">
        <v>2222</v>
      </c>
      <c r="D922" s="57" t="s">
        <v>2223</v>
      </c>
    </row>
    <row r="923" spans="3:4" x14ac:dyDescent="0.2">
      <c r="C923" s="56" t="s">
        <v>2224</v>
      </c>
      <c r="D923" s="57" t="s">
        <v>2225</v>
      </c>
    </row>
    <row r="924" spans="3:4" x14ac:dyDescent="0.2">
      <c r="C924" s="56" t="s">
        <v>2226</v>
      </c>
      <c r="D924" s="57" t="s">
        <v>2227</v>
      </c>
    </row>
    <row r="925" spans="3:4" x14ac:dyDescent="0.2">
      <c r="C925" s="56" t="s">
        <v>2228</v>
      </c>
      <c r="D925" s="57" t="s">
        <v>2229</v>
      </c>
    </row>
    <row r="926" spans="3:4" x14ac:dyDescent="0.2">
      <c r="C926" s="56" t="s">
        <v>2230</v>
      </c>
      <c r="D926" s="57" t="s">
        <v>2231</v>
      </c>
    </row>
    <row r="927" spans="3:4" x14ac:dyDescent="0.2">
      <c r="C927" s="56" t="s">
        <v>2232</v>
      </c>
      <c r="D927" s="57" t="s">
        <v>2233</v>
      </c>
    </row>
    <row r="928" spans="3:4" x14ac:dyDescent="0.2">
      <c r="C928" s="56" t="s">
        <v>2234</v>
      </c>
      <c r="D928" s="57" t="s">
        <v>2235</v>
      </c>
    </row>
    <row r="929" spans="3:4" x14ac:dyDescent="0.2">
      <c r="C929" s="56" t="s">
        <v>2236</v>
      </c>
      <c r="D929" s="57" t="s">
        <v>2237</v>
      </c>
    </row>
    <row r="930" spans="3:4" x14ac:dyDescent="0.2">
      <c r="C930" s="56" t="s">
        <v>2238</v>
      </c>
      <c r="D930" s="57" t="s">
        <v>2239</v>
      </c>
    </row>
    <row r="931" spans="3:4" x14ac:dyDescent="0.2">
      <c r="C931" s="56" t="s">
        <v>2240</v>
      </c>
      <c r="D931" s="57" t="s">
        <v>2241</v>
      </c>
    </row>
    <row r="932" spans="3:4" x14ac:dyDescent="0.2">
      <c r="C932" s="56" t="s">
        <v>2242</v>
      </c>
      <c r="D932" s="57" t="s">
        <v>2243</v>
      </c>
    </row>
    <row r="933" spans="3:4" x14ac:dyDescent="0.2">
      <c r="C933" s="56" t="s">
        <v>2244</v>
      </c>
      <c r="D933" s="57" t="s">
        <v>2245</v>
      </c>
    </row>
    <row r="934" spans="3:4" x14ac:dyDescent="0.2">
      <c r="C934" s="56" t="s">
        <v>2246</v>
      </c>
      <c r="D934" s="57" t="s">
        <v>2247</v>
      </c>
    </row>
    <row r="935" spans="3:4" x14ac:dyDescent="0.2">
      <c r="C935" s="56" t="s">
        <v>2248</v>
      </c>
      <c r="D935" s="57" t="s">
        <v>2249</v>
      </c>
    </row>
    <row r="936" spans="3:4" x14ac:dyDescent="0.2">
      <c r="C936" s="56" t="s">
        <v>2250</v>
      </c>
      <c r="D936" s="57" t="s">
        <v>2251</v>
      </c>
    </row>
    <row r="937" spans="3:4" x14ac:dyDescent="0.2">
      <c r="C937" s="56" t="s">
        <v>2252</v>
      </c>
      <c r="D937" s="57" t="s">
        <v>2253</v>
      </c>
    </row>
    <row r="938" spans="3:4" x14ac:dyDescent="0.2">
      <c r="C938" s="56" t="s">
        <v>2254</v>
      </c>
      <c r="D938" s="57" t="s">
        <v>2255</v>
      </c>
    </row>
    <row r="939" spans="3:4" x14ac:dyDescent="0.2">
      <c r="C939" s="56" t="s">
        <v>2256</v>
      </c>
      <c r="D939" s="57" t="s">
        <v>2257</v>
      </c>
    </row>
    <row r="940" spans="3:4" x14ac:dyDescent="0.2">
      <c r="C940" s="56" t="s">
        <v>2258</v>
      </c>
      <c r="D940" s="57" t="s">
        <v>2259</v>
      </c>
    </row>
    <row r="941" spans="3:4" x14ac:dyDescent="0.2">
      <c r="C941" s="56" t="s">
        <v>2260</v>
      </c>
      <c r="D941" s="57" t="s">
        <v>2261</v>
      </c>
    </row>
    <row r="942" spans="3:4" x14ac:dyDescent="0.2">
      <c r="C942" s="56" t="s">
        <v>2262</v>
      </c>
      <c r="D942" s="57" t="s">
        <v>2263</v>
      </c>
    </row>
    <row r="943" spans="3:4" x14ac:dyDescent="0.2">
      <c r="C943" s="56" t="s">
        <v>2264</v>
      </c>
      <c r="D943" s="57" t="s">
        <v>2265</v>
      </c>
    </row>
    <row r="944" spans="3:4" x14ac:dyDescent="0.2">
      <c r="C944" s="56" t="s">
        <v>2266</v>
      </c>
      <c r="D944" s="57" t="s">
        <v>2267</v>
      </c>
    </row>
    <row r="945" spans="3:4" x14ac:dyDescent="0.2">
      <c r="C945" s="56" t="s">
        <v>2268</v>
      </c>
      <c r="D945" s="57" t="s">
        <v>2269</v>
      </c>
    </row>
    <row r="946" spans="3:4" x14ac:dyDescent="0.2">
      <c r="C946" s="56" t="s">
        <v>2270</v>
      </c>
      <c r="D946" s="57" t="s">
        <v>2271</v>
      </c>
    </row>
    <row r="947" spans="3:4" x14ac:dyDescent="0.2">
      <c r="C947" s="56" t="s">
        <v>2272</v>
      </c>
      <c r="D947" s="57" t="s">
        <v>2273</v>
      </c>
    </row>
    <row r="948" spans="3:4" x14ac:dyDescent="0.2">
      <c r="C948" s="56" t="s">
        <v>2274</v>
      </c>
      <c r="D948" s="57" t="s">
        <v>2275</v>
      </c>
    </row>
    <row r="949" spans="3:4" x14ac:dyDescent="0.2">
      <c r="C949" s="56" t="s">
        <v>2276</v>
      </c>
      <c r="D949" s="57" t="s">
        <v>2277</v>
      </c>
    </row>
    <row r="950" spans="3:4" x14ac:dyDescent="0.2">
      <c r="C950" s="56" t="s">
        <v>2278</v>
      </c>
      <c r="D950" s="57" t="s">
        <v>2279</v>
      </c>
    </row>
    <row r="951" spans="3:4" x14ac:dyDescent="0.2">
      <c r="C951" s="56" t="s">
        <v>2280</v>
      </c>
      <c r="D951" s="57" t="s">
        <v>2281</v>
      </c>
    </row>
    <row r="952" spans="3:4" x14ac:dyDescent="0.2">
      <c r="C952" s="56" t="s">
        <v>2282</v>
      </c>
      <c r="D952" s="57" t="s">
        <v>2283</v>
      </c>
    </row>
    <row r="953" spans="3:4" x14ac:dyDescent="0.2">
      <c r="C953" s="56" t="s">
        <v>2284</v>
      </c>
      <c r="D953" s="57" t="s">
        <v>2285</v>
      </c>
    </row>
    <row r="954" spans="3:4" x14ac:dyDescent="0.2">
      <c r="C954" s="56" t="s">
        <v>2286</v>
      </c>
      <c r="D954" s="57" t="s">
        <v>2287</v>
      </c>
    </row>
    <row r="955" spans="3:4" x14ac:dyDescent="0.2">
      <c r="C955" s="56" t="s">
        <v>2288</v>
      </c>
      <c r="D955" s="59" t="s">
        <v>2289</v>
      </c>
    </row>
    <row r="956" spans="3:4" x14ac:dyDescent="0.2">
      <c r="C956" s="56" t="s">
        <v>2290</v>
      </c>
      <c r="D956" s="57" t="s">
        <v>2291</v>
      </c>
    </row>
    <row r="957" spans="3:4" x14ac:dyDescent="0.2">
      <c r="C957" s="56" t="s">
        <v>2292</v>
      </c>
      <c r="D957" s="57" t="s">
        <v>2293</v>
      </c>
    </row>
    <row r="958" spans="3:4" x14ac:dyDescent="0.2">
      <c r="C958" s="56" t="s">
        <v>2294</v>
      </c>
      <c r="D958" s="57" t="s">
        <v>2295</v>
      </c>
    </row>
    <row r="959" spans="3:4" x14ac:dyDescent="0.2">
      <c r="C959" s="56" t="s">
        <v>2296</v>
      </c>
      <c r="D959" s="57" t="s">
        <v>2297</v>
      </c>
    </row>
    <row r="960" spans="3:4" x14ac:dyDescent="0.2">
      <c r="C960" s="56" t="s">
        <v>2298</v>
      </c>
      <c r="D960" s="57" t="s">
        <v>2299</v>
      </c>
    </row>
    <row r="961" spans="3:4" x14ac:dyDescent="0.2">
      <c r="C961" s="56" t="s">
        <v>2300</v>
      </c>
      <c r="D961" s="57" t="s">
        <v>2301</v>
      </c>
    </row>
    <row r="962" spans="3:4" x14ac:dyDescent="0.2">
      <c r="C962" s="56" t="s">
        <v>2302</v>
      </c>
      <c r="D962" s="57" t="s">
        <v>2303</v>
      </c>
    </row>
    <row r="963" spans="3:4" x14ac:dyDescent="0.2">
      <c r="C963" s="56" t="s">
        <v>2304</v>
      </c>
      <c r="D963" s="57" t="s">
        <v>2305</v>
      </c>
    </row>
    <row r="964" spans="3:4" x14ac:dyDescent="0.2">
      <c r="C964" s="56" t="s">
        <v>2306</v>
      </c>
      <c r="D964" s="57" t="s">
        <v>2307</v>
      </c>
    </row>
    <row r="965" spans="3:4" x14ac:dyDescent="0.2">
      <c r="C965" s="56" t="s">
        <v>2308</v>
      </c>
      <c r="D965" s="57" t="s">
        <v>2309</v>
      </c>
    </row>
    <row r="966" spans="3:4" x14ac:dyDescent="0.2">
      <c r="C966" s="56" t="s">
        <v>2310</v>
      </c>
      <c r="D966" s="57" t="s">
        <v>2311</v>
      </c>
    </row>
    <row r="967" spans="3:4" x14ac:dyDescent="0.2">
      <c r="C967" s="56" t="s">
        <v>2312</v>
      </c>
      <c r="D967" s="57" t="s">
        <v>2313</v>
      </c>
    </row>
    <row r="968" spans="3:4" x14ac:dyDescent="0.2">
      <c r="C968" s="56" t="s">
        <v>2314</v>
      </c>
      <c r="D968" s="57" t="s">
        <v>2315</v>
      </c>
    </row>
    <row r="969" spans="3:4" x14ac:dyDescent="0.2">
      <c r="C969" s="56" t="s">
        <v>2316</v>
      </c>
      <c r="D969" s="57" t="s">
        <v>2317</v>
      </c>
    </row>
    <row r="970" spans="3:4" x14ac:dyDescent="0.2">
      <c r="C970" s="56" t="s">
        <v>2318</v>
      </c>
      <c r="D970" s="57" t="s">
        <v>2319</v>
      </c>
    </row>
    <row r="971" spans="3:4" x14ac:dyDescent="0.2">
      <c r="C971" s="56" t="s">
        <v>2320</v>
      </c>
      <c r="D971" s="57" t="s">
        <v>2321</v>
      </c>
    </row>
    <row r="972" spans="3:4" x14ac:dyDescent="0.2">
      <c r="C972" s="56" t="s">
        <v>2322</v>
      </c>
      <c r="D972" s="57" t="s">
        <v>2323</v>
      </c>
    </row>
    <row r="973" spans="3:4" x14ac:dyDescent="0.2">
      <c r="C973" s="56" t="s">
        <v>2324</v>
      </c>
      <c r="D973" s="57" t="s">
        <v>2325</v>
      </c>
    </row>
    <row r="974" spans="3:4" x14ac:dyDescent="0.2">
      <c r="C974" s="56" t="s">
        <v>2326</v>
      </c>
      <c r="D974" s="57" t="s">
        <v>2327</v>
      </c>
    </row>
    <row r="975" spans="3:4" x14ac:dyDescent="0.2">
      <c r="C975" s="56" t="s">
        <v>2328</v>
      </c>
      <c r="D975" s="57" t="s">
        <v>2329</v>
      </c>
    </row>
    <row r="976" spans="3:4" x14ac:dyDescent="0.2">
      <c r="C976" s="56" t="s">
        <v>2330</v>
      </c>
      <c r="D976" s="57" t="s">
        <v>2331</v>
      </c>
    </row>
    <row r="977" spans="3:4" x14ac:dyDescent="0.2">
      <c r="C977" s="56" t="s">
        <v>2332</v>
      </c>
      <c r="D977" s="57" t="s">
        <v>2333</v>
      </c>
    </row>
    <row r="978" spans="3:4" x14ac:dyDescent="0.2">
      <c r="C978" s="56" t="s">
        <v>2334</v>
      </c>
      <c r="D978" s="57" t="s">
        <v>2335</v>
      </c>
    </row>
    <row r="979" spans="3:4" x14ac:dyDescent="0.2">
      <c r="C979" s="56" t="s">
        <v>2336</v>
      </c>
      <c r="D979" s="57" t="s">
        <v>2337</v>
      </c>
    </row>
    <row r="980" spans="3:4" x14ac:dyDescent="0.2">
      <c r="C980" s="56" t="s">
        <v>2338</v>
      </c>
      <c r="D980" s="57" t="s">
        <v>2339</v>
      </c>
    </row>
    <row r="981" spans="3:4" x14ac:dyDescent="0.2">
      <c r="C981" s="56" t="s">
        <v>2340</v>
      </c>
      <c r="D981" s="57" t="s">
        <v>2341</v>
      </c>
    </row>
    <row r="982" spans="3:4" x14ac:dyDescent="0.2">
      <c r="C982" s="56" t="s">
        <v>2342</v>
      </c>
      <c r="D982" s="57" t="s">
        <v>2343</v>
      </c>
    </row>
    <row r="983" spans="3:4" x14ac:dyDescent="0.2">
      <c r="C983" s="56" t="s">
        <v>2344</v>
      </c>
      <c r="D983" s="57" t="s">
        <v>2345</v>
      </c>
    </row>
    <row r="984" spans="3:4" x14ac:dyDescent="0.2">
      <c r="C984" s="56" t="s">
        <v>2346</v>
      </c>
      <c r="D984" s="57" t="s">
        <v>2347</v>
      </c>
    </row>
    <row r="985" spans="3:4" x14ac:dyDescent="0.2">
      <c r="C985" s="56" t="s">
        <v>2348</v>
      </c>
      <c r="D985" s="57" t="s">
        <v>2349</v>
      </c>
    </row>
    <row r="986" spans="3:4" x14ac:dyDescent="0.2">
      <c r="C986" s="56" t="s">
        <v>2350</v>
      </c>
      <c r="D986" s="57" t="s">
        <v>2351</v>
      </c>
    </row>
    <row r="987" spans="3:4" x14ac:dyDescent="0.2">
      <c r="C987" s="56" t="s">
        <v>2352</v>
      </c>
      <c r="D987" s="57" t="s">
        <v>2353</v>
      </c>
    </row>
    <row r="988" spans="3:4" x14ac:dyDescent="0.2">
      <c r="C988" s="56" t="s">
        <v>2354</v>
      </c>
      <c r="D988" s="57" t="s">
        <v>2355</v>
      </c>
    </row>
    <row r="989" spans="3:4" x14ac:dyDescent="0.2">
      <c r="C989" s="56" t="s">
        <v>2356</v>
      </c>
      <c r="D989" s="57" t="s">
        <v>2357</v>
      </c>
    </row>
    <row r="990" spans="3:4" x14ac:dyDescent="0.2">
      <c r="C990" s="56" t="s">
        <v>2358</v>
      </c>
      <c r="D990" s="57" t="s">
        <v>2359</v>
      </c>
    </row>
    <row r="991" spans="3:4" x14ac:dyDescent="0.2">
      <c r="C991" s="56" t="s">
        <v>2360</v>
      </c>
      <c r="D991" s="57" t="s">
        <v>2361</v>
      </c>
    </row>
    <row r="992" spans="3:4" x14ac:dyDescent="0.2">
      <c r="C992" s="56" t="s">
        <v>2362</v>
      </c>
      <c r="D992" s="57" t="s">
        <v>2363</v>
      </c>
    </row>
    <row r="993" spans="3:4" x14ac:dyDescent="0.2">
      <c r="C993" s="56" t="s">
        <v>2364</v>
      </c>
      <c r="D993" s="57" t="s">
        <v>2365</v>
      </c>
    </row>
    <row r="994" spans="3:4" x14ac:dyDescent="0.2">
      <c r="C994" s="56" t="s">
        <v>2366</v>
      </c>
      <c r="D994" s="59" t="s">
        <v>2367</v>
      </c>
    </row>
    <row r="995" spans="3:4" x14ac:dyDescent="0.2">
      <c r="C995" s="56" t="s">
        <v>2368</v>
      </c>
      <c r="D995" s="57" t="s">
        <v>2369</v>
      </c>
    </row>
    <row r="996" spans="3:4" x14ac:dyDescent="0.2">
      <c r="C996" s="56" t="s">
        <v>2370</v>
      </c>
      <c r="D996" s="57" t="s">
        <v>2371</v>
      </c>
    </row>
    <row r="997" spans="3:4" x14ac:dyDescent="0.2">
      <c r="C997" s="56" t="s">
        <v>2372</v>
      </c>
      <c r="D997" s="57" t="s">
        <v>2373</v>
      </c>
    </row>
    <row r="998" spans="3:4" x14ac:dyDescent="0.2">
      <c r="C998" s="56" t="s">
        <v>2374</v>
      </c>
      <c r="D998" s="57" t="s">
        <v>2375</v>
      </c>
    </row>
    <row r="999" spans="3:4" x14ac:dyDescent="0.2">
      <c r="C999" s="56" t="s">
        <v>2376</v>
      </c>
      <c r="D999" s="57" t="s">
        <v>2377</v>
      </c>
    </row>
    <row r="1000" spans="3:4" x14ac:dyDescent="0.2">
      <c r="C1000" s="56" t="s">
        <v>2378</v>
      </c>
      <c r="D1000" s="57" t="s">
        <v>2379</v>
      </c>
    </row>
    <row r="1001" spans="3:4" x14ac:dyDescent="0.2">
      <c r="C1001" s="56" t="s">
        <v>2380</v>
      </c>
      <c r="D1001" s="57" t="s">
        <v>2381</v>
      </c>
    </row>
    <row r="1002" spans="3:4" x14ac:dyDescent="0.2">
      <c r="C1002" s="56" t="s">
        <v>2382</v>
      </c>
      <c r="D1002" s="57" t="s">
        <v>2383</v>
      </c>
    </row>
    <row r="1003" spans="3:4" x14ac:dyDescent="0.2">
      <c r="C1003" s="56" t="s">
        <v>2384</v>
      </c>
      <c r="D1003" s="57" t="s">
        <v>2385</v>
      </c>
    </row>
    <row r="1004" spans="3:4" x14ac:dyDescent="0.2">
      <c r="C1004" s="56" t="s">
        <v>2386</v>
      </c>
      <c r="D1004" s="57" t="s">
        <v>2387</v>
      </c>
    </row>
    <row r="1005" spans="3:4" x14ac:dyDescent="0.2">
      <c r="C1005" s="56" t="s">
        <v>2388</v>
      </c>
      <c r="D1005" s="57" t="s">
        <v>2389</v>
      </c>
    </row>
    <row r="1006" spans="3:4" x14ac:dyDescent="0.2">
      <c r="C1006" s="56" t="s">
        <v>2390</v>
      </c>
      <c r="D1006" s="57" t="s">
        <v>2391</v>
      </c>
    </row>
    <row r="1007" spans="3:4" x14ac:dyDescent="0.2">
      <c r="C1007" s="56" t="s">
        <v>2392</v>
      </c>
      <c r="D1007" s="57" t="s">
        <v>2393</v>
      </c>
    </row>
    <row r="1008" spans="3:4" x14ac:dyDescent="0.2">
      <c r="C1008" s="56" t="s">
        <v>2394</v>
      </c>
      <c r="D1008" s="57" t="s">
        <v>2395</v>
      </c>
    </row>
    <row r="1009" spans="3:4" x14ac:dyDescent="0.2">
      <c r="C1009" s="56" t="s">
        <v>2396</v>
      </c>
      <c r="D1009" s="57" t="s">
        <v>2397</v>
      </c>
    </row>
    <row r="1010" spans="3:4" x14ac:dyDescent="0.2">
      <c r="C1010" s="56" t="s">
        <v>2398</v>
      </c>
      <c r="D1010" s="57" t="s">
        <v>2399</v>
      </c>
    </row>
    <row r="1011" spans="3:4" x14ac:dyDescent="0.2">
      <c r="C1011" s="56" t="s">
        <v>2400</v>
      </c>
      <c r="D1011" s="57" t="s">
        <v>2401</v>
      </c>
    </row>
    <row r="1012" spans="3:4" x14ac:dyDescent="0.2">
      <c r="C1012" s="56" t="s">
        <v>2402</v>
      </c>
      <c r="D1012" s="57" t="s">
        <v>2403</v>
      </c>
    </row>
    <row r="1013" spans="3:4" x14ac:dyDescent="0.2">
      <c r="C1013" s="56" t="s">
        <v>2404</v>
      </c>
      <c r="D1013" s="57" t="s">
        <v>2405</v>
      </c>
    </row>
    <row r="1014" spans="3:4" x14ac:dyDescent="0.2">
      <c r="C1014" s="56" t="s">
        <v>2406</v>
      </c>
      <c r="D1014" s="57" t="s">
        <v>2407</v>
      </c>
    </row>
    <row r="1015" spans="3:4" x14ac:dyDescent="0.2">
      <c r="C1015" s="56" t="s">
        <v>2408</v>
      </c>
      <c r="D1015" s="57" t="s">
        <v>2409</v>
      </c>
    </row>
    <row r="1016" spans="3:4" x14ac:dyDescent="0.2">
      <c r="C1016" s="56" t="s">
        <v>2410</v>
      </c>
      <c r="D1016" s="57" t="s">
        <v>2411</v>
      </c>
    </row>
    <row r="1017" spans="3:4" x14ac:dyDescent="0.2">
      <c r="C1017" s="56" t="s">
        <v>2412</v>
      </c>
      <c r="D1017" s="57" t="s">
        <v>2413</v>
      </c>
    </row>
    <row r="1018" spans="3:4" x14ac:dyDescent="0.2">
      <c r="C1018" s="56" t="s">
        <v>2414</v>
      </c>
      <c r="D1018" s="57" t="s">
        <v>2415</v>
      </c>
    </row>
    <row r="1019" spans="3:4" x14ac:dyDescent="0.2">
      <c r="C1019" s="56" t="s">
        <v>2416</v>
      </c>
      <c r="D1019" s="57" t="s">
        <v>2417</v>
      </c>
    </row>
    <row r="1020" spans="3:4" x14ac:dyDescent="0.2">
      <c r="C1020" s="56" t="s">
        <v>2418</v>
      </c>
      <c r="D1020" s="57" t="s">
        <v>2419</v>
      </c>
    </row>
    <row r="1021" spans="3:4" x14ac:dyDescent="0.2">
      <c r="C1021" s="56" t="s">
        <v>2420</v>
      </c>
      <c r="D1021" s="57" t="s">
        <v>2421</v>
      </c>
    </row>
    <row r="1022" spans="3:4" x14ac:dyDescent="0.2">
      <c r="C1022" s="56" t="s">
        <v>2422</v>
      </c>
      <c r="D1022" s="57" t="s">
        <v>2423</v>
      </c>
    </row>
    <row r="1023" spans="3:4" x14ac:dyDescent="0.2">
      <c r="C1023" s="56" t="s">
        <v>2424</v>
      </c>
      <c r="D1023" s="57" t="s">
        <v>2425</v>
      </c>
    </row>
    <row r="1024" spans="3:4" x14ac:dyDescent="0.2">
      <c r="C1024" s="56" t="s">
        <v>2426</v>
      </c>
      <c r="D1024" s="57" t="s">
        <v>2427</v>
      </c>
    </row>
    <row r="1025" spans="3:4" x14ac:dyDescent="0.2">
      <c r="C1025" s="56" t="s">
        <v>2428</v>
      </c>
      <c r="D1025" s="57" t="s">
        <v>2429</v>
      </c>
    </row>
    <row r="1026" spans="3:4" x14ac:dyDescent="0.2">
      <c r="C1026" s="56" t="s">
        <v>2430</v>
      </c>
      <c r="D1026" s="57" t="s">
        <v>2431</v>
      </c>
    </row>
    <row r="1027" spans="3:4" x14ac:dyDescent="0.2">
      <c r="C1027" s="56" t="s">
        <v>2432</v>
      </c>
      <c r="D1027" s="57" t="s">
        <v>2433</v>
      </c>
    </row>
    <row r="1028" spans="3:4" x14ac:dyDescent="0.2">
      <c r="C1028" s="56" t="s">
        <v>2434</v>
      </c>
      <c r="D1028" s="57" t="s">
        <v>2435</v>
      </c>
    </row>
    <row r="1029" spans="3:4" x14ac:dyDescent="0.2">
      <c r="C1029" s="56" t="s">
        <v>2436</v>
      </c>
      <c r="D1029" s="57" t="s">
        <v>2437</v>
      </c>
    </row>
    <row r="1030" spans="3:4" x14ac:dyDescent="0.2">
      <c r="C1030" s="56" t="s">
        <v>2438</v>
      </c>
      <c r="D1030" s="57" t="s">
        <v>2439</v>
      </c>
    </row>
    <row r="1031" spans="3:4" x14ac:dyDescent="0.2">
      <c r="C1031" s="56" t="s">
        <v>2440</v>
      </c>
      <c r="D1031" s="57" t="s">
        <v>2441</v>
      </c>
    </row>
    <row r="1032" spans="3:4" x14ac:dyDescent="0.2">
      <c r="C1032" s="56" t="s">
        <v>2442</v>
      </c>
      <c r="D1032" s="57" t="s">
        <v>66</v>
      </c>
    </row>
    <row r="1033" spans="3:4" x14ac:dyDescent="0.2">
      <c r="C1033" s="56" t="s">
        <v>2443</v>
      </c>
      <c r="D1033" s="57" t="s">
        <v>2444</v>
      </c>
    </row>
    <row r="1034" spans="3:4" x14ac:dyDescent="0.2">
      <c r="C1034" s="56" t="s">
        <v>2445</v>
      </c>
      <c r="D1034" s="57" t="s">
        <v>2446</v>
      </c>
    </row>
    <row r="1035" spans="3:4" x14ac:dyDescent="0.2">
      <c r="C1035" s="56" t="s">
        <v>2447</v>
      </c>
      <c r="D1035" s="57" t="s">
        <v>2448</v>
      </c>
    </row>
    <row r="1036" spans="3:4" x14ac:dyDescent="0.2">
      <c r="C1036" s="56" t="s">
        <v>2449</v>
      </c>
      <c r="D1036" s="57" t="s">
        <v>2450</v>
      </c>
    </row>
    <row r="1037" spans="3:4" x14ac:dyDescent="0.2">
      <c r="C1037" s="56" t="s">
        <v>2451</v>
      </c>
      <c r="D1037" s="57" t="s">
        <v>2452</v>
      </c>
    </row>
    <row r="1038" spans="3:4" x14ac:dyDescent="0.2">
      <c r="C1038" s="56" t="s">
        <v>2453</v>
      </c>
      <c r="D1038" s="57" t="s">
        <v>2454</v>
      </c>
    </row>
    <row r="1039" spans="3:4" x14ac:dyDescent="0.2">
      <c r="C1039" s="56" t="s">
        <v>2455</v>
      </c>
      <c r="D1039" s="57" t="s">
        <v>2456</v>
      </c>
    </row>
    <row r="1040" spans="3:4" x14ac:dyDescent="0.2">
      <c r="C1040" s="56" t="s">
        <v>2457</v>
      </c>
      <c r="D1040" s="57" t="s">
        <v>2458</v>
      </c>
    </row>
    <row r="1041" spans="3:4" x14ac:dyDescent="0.2">
      <c r="C1041" s="56" t="s">
        <v>2459</v>
      </c>
      <c r="D1041" s="57" t="s">
        <v>2460</v>
      </c>
    </row>
    <row r="1042" spans="3:4" x14ac:dyDescent="0.2">
      <c r="C1042" s="56" t="s">
        <v>2461</v>
      </c>
      <c r="D1042" s="57" t="s">
        <v>2462</v>
      </c>
    </row>
    <row r="1043" spans="3:4" x14ac:dyDescent="0.2">
      <c r="C1043" s="56" t="s">
        <v>2463</v>
      </c>
      <c r="D1043" s="57" t="s">
        <v>2464</v>
      </c>
    </row>
    <row r="1044" spans="3:4" x14ac:dyDescent="0.2">
      <c r="C1044" s="56" t="s">
        <v>2465</v>
      </c>
      <c r="D1044" s="57" t="s">
        <v>2466</v>
      </c>
    </row>
    <row r="1045" spans="3:4" x14ac:dyDescent="0.2">
      <c r="C1045" s="56" t="s">
        <v>2467</v>
      </c>
      <c r="D1045" s="57" t="s">
        <v>2468</v>
      </c>
    </row>
    <row r="1046" spans="3:4" x14ac:dyDescent="0.2">
      <c r="C1046" s="56" t="s">
        <v>2469</v>
      </c>
      <c r="D1046" s="57" t="s">
        <v>2470</v>
      </c>
    </row>
    <row r="1047" spans="3:4" x14ac:dyDescent="0.2">
      <c r="C1047" s="56" t="s">
        <v>2471</v>
      </c>
      <c r="D1047" s="57" t="s">
        <v>2472</v>
      </c>
    </row>
    <row r="1048" spans="3:4" x14ac:dyDescent="0.2">
      <c r="C1048" s="56" t="s">
        <v>2473</v>
      </c>
      <c r="D1048" s="57" t="s">
        <v>2474</v>
      </c>
    </row>
    <row r="1049" spans="3:4" x14ac:dyDescent="0.2">
      <c r="C1049" s="56" t="s">
        <v>2475</v>
      </c>
      <c r="D1049" s="57" t="s">
        <v>2476</v>
      </c>
    </row>
    <row r="1050" spans="3:4" x14ac:dyDescent="0.2">
      <c r="C1050" s="56" t="s">
        <v>2477</v>
      </c>
      <c r="D1050" s="57" t="s">
        <v>2478</v>
      </c>
    </row>
    <row r="1051" spans="3:4" x14ac:dyDescent="0.2">
      <c r="C1051" s="56" t="s">
        <v>2479</v>
      </c>
      <c r="D1051" s="57" t="s">
        <v>42</v>
      </c>
    </row>
    <row r="1052" spans="3:4" x14ac:dyDescent="0.2">
      <c r="C1052" s="56" t="s">
        <v>2480</v>
      </c>
      <c r="D1052" s="57" t="s">
        <v>2481</v>
      </c>
    </row>
    <row r="1053" spans="3:4" x14ac:dyDescent="0.2">
      <c r="C1053" s="56" t="s">
        <v>2482</v>
      </c>
      <c r="D1053" s="57" t="s">
        <v>2483</v>
      </c>
    </row>
    <row r="1054" spans="3:4" x14ac:dyDescent="0.2">
      <c r="C1054" s="56" t="s">
        <v>2484</v>
      </c>
      <c r="D1054" s="57" t="s">
        <v>2485</v>
      </c>
    </row>
    <row r="1055" spans="3:4" x14ac:dyDescent="0.2">
      <c r="C1055" s="56" t="s">
        <v>2486</v>
      </c>
      <c r="D1055" s="57" t="s">
        <v>2487</v>
      </c>
    </row>
    <row r="1056" spans="3:4" x14ac:dyDescent="0.2">
      <c r="C1056" s="56" t="s">
        <v>2488</v>
      </c>
      <c r="D1056" s="57" t="s">
        <v>2489</v>
      </c>
    </row>
    <row r="1057" spans="3:4" x14ac:dyDescent="0.2">
      <c r="C1057" s="56" t="s">
        <v>2490</v>
      </c>
      <c r="D1057" s="57" t="s">
        <v>2491</v>
      </c>
    </row>
    <row r="1058" spans="3:4" x14ac:dyDescent="0.2">
      <c r="C1058" s="56" t="s">
        <v>2492</v>
      </c>
      <c r="D1058" s="57" t="s">
        <v>2493</v>
      </c>
    </row>
    <row r="1059" spans="3:4" x14ac:dyDescent="0.2">
      <c r="C1059" s="56" t="s">
        <v>2494</v>
      </c>
      <c r="D1059" s="57" t="s">
        <v>2495</v>
      </c>
    </row>
    <row r="1060" spans="3:4" x14ac:dyDescent="0.2">
      <c r="C1060" s="56" t="s">
        <v>2496</v>
      </c>
      <c r="D1060" s="57" t="s">
        <v>2497</v>
      </c>
    </row>
    <row r="1061" spans="3:4" x14ac:dyDescent="0.2">
      <c r="C1061" s="56" t="s">
        <v>2498</v>
      </c>
      <c r="D1061" s="57" t="s">
        <v>2499</v>
      </c>
    </row>
    <row r="1062" spans="3:4" x14ac:dyDescent="0.2">
      <c r="C1062" s="56" t="s">
        <v>2500</v>
      </c>
      <c r="D1062" s="57" t="s">
        <v>2501</v>
      </c>
    </row>
    <row r="1063" spans="3:4" x14ac:dyDescent="0.2">
      <c r="C1063" s="56" t="s">
        <v>2502</v>
      </c>
      <c r="D1063" s="57" t="s">
        <v>2503</v>
      </c>
    </row>
    <row r="1064" spans="3:4" x14ac:dyDescent="0.2">
      <c r="C1064" s="56" t="s">
        <v>2504</v>
      </c>
      <c r="D1064" s="57" t="s">
        <v>2505</v>
      </c>
    </row>
    <row r="1065" spans="3:4" x14ac:dyDescent="0.2">
      <c r="C1065" s="56" t="s">
        <v>2506</v>
      </c>
      <c r="D1065" s="57" t="s">
        <v>2507</v>
      </c>
    </row>
    <row r="1066" spans="3:4" x14ac:dyDescent="0.2">
      <c r="C1066" s="56" t="s">
        <v>2508</v>
      </c>
      <c r="D1066" s="57" t="s">
        <v>2509</v>
      </c>
    </row>
    <row r="1067" spans="3:4" x14ac:dyDescent="0.2">
      <c r="C1067" s="56" t="s">
        <v>2510</v>
      </c>
      <c r="D1067" s="57" t="s">
        <v>2511</v>
      </c>
    </row>
    <row r="1068" spans="3:4" x14ac:dyDescent="0.2">
      <c r="C1068" s="56" t="s">
        <v>2512</v>
      </c>
      <c r="D1068" s="57" t="s">
        <v>2513</v>
      </c>
    </row>
    <row r="1069" spans="3:4" x14ac:dyDescent="0.2">
      <c r="C1069" s="56" t="s">
        <v>2514</v>
      </c>
      <c r="D1069" s="57" t="s">
        <v>2515</v>
      </c>
    </row>
    <row r="1070" spans="3:4" x14ac:dyDescent="0.2">
      <c r="C1070" s="56" t="s">
        <v>2516</v>
      </c>
      <c r="D1070" s="57" t="s">
        <v>2517</v>
      </c>
    </row>
    <row r="1071" spans="3:4" x14ac:dyDescent="0.2">
      <c r="C1071" s="56" t="s">
        <v>2518</v>
      </c>
      <c r="D1071" s="57" t="s">
        <v>2519</v>
      </c>
    </row>
    <row r="1072" spans="3:4" x14ac:dyDescent="0.2">
      <c r="C1072" s="56" t="s">
        <v>2520</v>
      </c>
      <c r="D1072" s="57" t="s">
        <v>2521</v>
      </c>
    </row>
    <row r="1073" spans="3:4" x14ac:dyDescent="0.2">
      <c r="C1073" s="56" t="s">
        <v>2522</v>
      </c>
      <c r="D1073" s="57" t="s">
        <v>2523</v>
      </c>
    </row>
    <row r="1074" spans="3:4" x14ac:dyDescent="0.2">
      <c r="C1074" s="56" t="s">
        <v>2524</v>
      </c>
      <c r="D1074" s="57" t="s">
        <v>2525</v>
      </c>
    </row>
    <row r="1075" spans="3:4" x14ac:dyDescent="0.2">
      <c r="C1075" s="56" t="s">
        <v>2526</v>
      </c>
      <c r="D1075" s="57" t="s">
        <v>2527</v>
      </c>
    </row>
    <row r="1076" spans="3:4" x14ac:dyDescent="0.2">
      <c r="C1076" s="56" t="s">
        <v>2528</v>
      </c>
      <c r="D1076" s="57" t="s">
        <v>2529</v>
      </c>
    </row>
    <row r="1077" spans="3:4" x14ac:dyDescent="0.2">
      <c r="C1077" s="56" t="s">
        <v>2530</v>
      </c>
      <c r="D1077" s="57" t="s">
        <v>2531</v>
      </c>
    </row>
    <row r="1078" spans="3:4" x14ac:dyDescent="0.2">
      <c r="C1078" s="56" t="s">
        <v>2532</v>
      </c>
      <c r="D1078" s="57" t="s">
        <v>2533</v>
      </c>
    </row>
    <row r="1079" spans="3:4" x14ac:dyDescent="0.2">
      <c r="C1079" s="56" t="s">
        <v>2534</v>
      </c>
      <c r="D1079" s="57" t="s">
        <v>2535</v>
      </c>
    </row>
    <row r="1080" spans="3:4" x14ac:dyDescent="0.2">
      <c r="C1080" s="56" t="s">
        <v>2536</v>
      </c>
      <c r="D1080" s="57" t="s">
        <v>2537</v>
      </c>
    </row>
    <row r="1081" spans="3:4" x14ac:dyDescent="0.2">
      <c r="C1081" s="56" t="s">
        <v>2538</v>
      </c>
      <c r="D1081" s="57" t="s">
        <v>2539</v>
      </c>
    </row>
    <row r="1082" spans="3:4" x14ac:dyDescent="0.2">
      <c r="C1082" s="56" t="s">
        <v>2540</v>
      </c>
      <c r="D1082" s="57" t="s">
        <v>2541</v>
      </c>
    </row>
    <row r="1083" spans="3:4" x14ac:dyDescent="0.2">
      <c r="C1083" s="56" t="s">
        <v>2542</v>
      </c>
      <c r="D1083" s="57" t="s">
        <v>2543</v>
      </c>
    </row>
    <row r="1084" spans="3:4" x14ac:dyDescent="0.2">
      <c r="C1084" s="56" t="s">
        <v>2544</v>
      </c>
      <c r="D1084" s="57" t="s">
        <v>2545</v>
      </c>
    </row>
    <row r="1085" spans="3:4" x14ac:dyDescent="0.2">
      <c r="C1085" s="56" t="s">
        <v>2546</v>
      </c>
      <c r="D1085" s="57" t="s">
        <v>2547</v>
      </c>
    </row>
    <row r="1086" spans="3:4" x14ac:dyDescent="0.2">
      <c r="C1086" s="56" t="s">
        <v>2548</v>
      </c>
      <c r="D1086" s="57" t="s">
        <v>2549</v>
      </c>
    </row>
    <row r="1087" spans="3:4" x14ac:dyDescent="0.2">
      <c r="C1087" s="56" t="s">
        <v>2550</v>
      </c>
      <c r="D1087" s="57" t="s">
        <v>2551</v>
      </c>
    </row>
    <row r="1088" spans="3:4" x14ac:dyDescent="0.2">
      <c r="C1088" s="56" t="s">
        <v>2552</v>
      </c>
      <c r="D1088" s="57" t="s">
        <v>2553</v>
      </c>
    </row>
    <row r="1089" spans="3:5" x14ac:dyDescent="0.2">
      <c r="C1089" s="56" t="s">
        <v>2554</v>
      </c>
      <c r="D1089" s="57" t="s">
        <v>2555</v>
      </c>
    </row>
    <row r="1090" spans="3:5" x14ac:dyDescent="0.2">
      <c r="C1090" s="56" t="s">
        <v>2556</v>
      </c>
      <c r="D1090" s="57" t="s">
        <v>2557</v>
      </c>
    </row>
    <row r="1091" spans="3:5" x14ac:dyDescent="0.2">
      <c r="C1091" s="56" t="s">
        <v>2558</v>
      </c>
      <c r="D1091" s="57" t="s">
        <v>2559</v>
      </c>
    </row>
    <row r="1092" spans="3:5" x14ac:dyDescent="0.2">
      <c r="C1092" s="56" t="s">
        <v>2560</v>
      </c>
      <c r="D1092" s="57" t="s">
        <v>2561</v>
      </c>
    </row>
    <row r="1093" spans="3:5" x14ac:dyDescent="0.2">
      <c r="C1093" s="56" t="s">
        <v>2562</v>
      </c>
      <c r="D1093" s="57" t="s">
        <v>2563</v>
      </c>
    </row>
    <row r="1094" spans="3:5" x14ac:dyDescent="0.2">
      <c r="C1094" s="56" t="s">
        <v>2564</v>
      </c>
      <c r="D1094" s="57" t="s">
        <v>2565</v>
      </c>
    </row>
    <row r="1095" spans="3:5" x14ac:dyDescent="0.2">
      <c r="C1095" s="56" t="s">
        <v>2564</v>
      </c>
      <c r="D1095" s="57" t="s">
        <v>244</v>
      </c>
    </row>
    <row r="1096" spans="3:5" ht="14.25" x14ac:dyDescent="0.2">
      <c r="C1096" s="56" t="s">
        <v>2566</v>
      </c>
      <c r="D1096" s="57" t="s">
        <v>2567</v>
      </c>
      <c r="E1096" s="60"/>
    </row>
    <row r="1097" spans="3:5" x14ac:dyDescent="0.2">
      <c r="C1097" s="56" t="s">
        <v>2568</v>
      </c>
      <c r="D1097" s="57" t="s">
        <v>2569</v>
      </c>
    </row>
    <row r="1098" spans="3:5" x14ac:dyDescent="0.2">
      <c r="C1098" s="56" t="s">
        <v>2570</v>
      </c>
      <c r="D1098" s="57" t="s">
        <v>2571</v>
      </c>
    </row>
    <row r="1099" spans="3:5" x14ac:dyDescent="0.2">
      <c r="C1099" s="56" t="s">
        <v>2572</v>
      </c>
      <c r="D1099" s="57" t="s">
        <v>2573</v>
      </c>
    </row>
    <row r="1100" spans="3:5" x14ac:dyDescent="0.2">
      <c r="C1100" s="56" t="s">
        <v>2574</v>
      </c>
      <c r="D1100" s="57" t="s">
        <v>2575</v>
      </c>
    </row>
    <row r="1101" spans="3:5" x14ac:dyDescent="0.2">
      <c r="C1101" s="56" t="s">
        <v>2576</v>
      </c>
      <c r="D1101" s="57" t="s">
        <v>2577</v>
      </c>
    </row>
    <row r="1102" spans="3:5" x14ac:dyDescent="0.2">
      <c r="C1102" s="56" t="s">
        <v>2578</v>
      </c>
      <c r="D1102" s="57" t="s">
        <v>2579</v>
      </c>
    </row>
    <row r="1103" spans="3:5" x14ac:dyDescent="0.2">
      <c r="C1103" s="56" t="s">
        <v>2580</v>
      </c>
      <c r="D1103" s="57" t="s">
        <v>2581</v>
      </c>
    </row>
    <row r="1104" spans="3:5" x14ac:dyDescent="0.2">
      <c r="C1104" s="56" t="s">
        <v>2582</v>
      </c>
      <c r="D1104" s="57" t="s">
        <v>2583</v>
      </c>
    </row>
    <row r="1105" spans="3:4" x14ac:dyDescent="0.2">
      <c r="C1105" s="56" t="s">
        <v>2584</v>
      </c>
      <c r="D1105" s="57" t="s">
        <v>2585</v>
      </c>
    </row>
    <row r="1106" spans="3:4" x14ac:dyDescent="0.2">
      <c r="C1106" s="56" t="s">
        <v>2586</v>
      </c>
      <c r="D1106" s="57" t="s">
        <v>2587</v>
      </c>
    </row>
    <row r="1107" spans="3:4" x14ac:dyDescent="0.2">
      <c r="C1107" s="56" t="s">
        <v>2588</v>
      </c>
      <c r="D1107" s="57" t="s">
        <v>2589</v>
      </c>
    </row>
    <row r="1108" spans="3:4" x14ac:dyDescent="0.2">
      <c r="C1108" s="56" t="s">
        <v>2590</v>
      </c>
      <c r="D1108" s="57" t="s">
        <v>2591</v>
      </c>
    </row>
    <row r="1109" spans="3:4" x14ac:dyDescent="0.2">
      <c r="C1109" s="56" t="s">
        <v>2592</v>
      </c>
      <c r="D1109" s="57" t="s">
        <v>2593</v>
      </c>
    </row>
    <row r="1110" spans="3:4" x14ac:dyDescent="0.2">
      <c r="C1110" s="56" t="s">
        <v>2594</v>
      </c>
      <c r="D1110" s="57" t="s">
        <v>2595</v>
      </c>
    </row>
    <row r="1111" spans="3:4" x14ac:dyDescent="0.2">
      <c r="C1111" s="56" t="s">
        <v>2596</v>
      </c>
      <c r="D1111" s="57" t="s">
        <v>2597</v>
      </c>
    </row>
    <row r="1112" spans="3:4" x14ac:dyDescent="0.2">
      <c r="C1112" s="56" t="s">
        <v>2598</v>
      </c>
      <c r="D1112" s="57" t="s">
        <v>2599</v>
      </c>
    </row>
    <row r="1113" spans="3:4" x14ac:dyDescent="0.2">
      <c r="C1113" s="56" t="s">
        <v>2600</v>
      </c>
      <c r="D1113" s="57" t="s">
        <v>2601</v>
      </c>
    </row>
    <row r="1114" spans="3:4" x14ac:dyDescent="0.2">
      <c r="C1114" s="56" t="s">
        <v>2602</v>
      </c>
      <c r="D1114" s="57" t="s">
        <v>2603</v>
      </c>
    </row>
    <row r="1115" spans="3:4" x14ac:dyDescent="0.2">
      <c r="C1115" s="56" t="s">
        <v>2604</v>
      </c>
      <c r="D1115" s="57" t="s">
        <v>2605</v>
      </c>
    </row>
    <row r="1116" spans="3:4" x14ac:dyDescent="0.2">
      <c r="C1116" s="56" t="s">
        <v>2606</v>
      </c>
      <c r="D1116" s="57" t="s">
        <v>2607</v>
      </c>
    </row>
    <row r="1117" spans="3:4" x14ac:dyDescent="0.2">
      <c r="C1117" s="56" t="s">
        <v>2608</v>
      </c>
      <c r="D1117" s="57" t="s">
        <v>2609</v>
      </c>
    </row>
    <row r="1118" spans="3:4" x14ac:dyDescent="0.2">
      <c r="C1118" s="56" t="s">
        <v>2610</v>
      </c>
      <c r="D1118" s="57" t="s">
        <v>2611</v>
      </c>
    </row>
    <row r="1119" spans="3:4" x14ac:dyDescent="0.2">
      <c r="C1119" s="56" t="s">
        <v>2612</v>
      </c>
      <c r="D1119" s="57" t="s">
        <v>2613</v>
      </c>
    </row>
    <row r="1120" spans="3:4" x14ac:dyDescent="0.2">
      <c r="C1120" s="56" t="s">
        <v>2614</v>
      </c>
      <c r="D1120" s="57" t="s">
        <v>917</v>
      </c>
    </row>
    <row r="1121" spans="3:4" x14ac:dyDescent="0.2">
      <c r="C1121" s="56" t="s">
        <v>2615</v>
      </c>
      <c r="D1121" s="57" t="s">
        <v>2616</v>
      </c>
    </row>
    <row r="1122" spans="3:4" x14ac:dyDescent="0.2">
      <c r="C1122" s="56" t="s">
        <v>2617</v>
      </c>
      <c r="D1122" s="57" t="s">
        <v>2618</v>
      </c>
    </row>
    <row r="1123" spans="3:4" x14ac:dyDescent="0.2">
      <c r="C1123" s="56" t="s">
        <v>2619</v>
      </c>
      <c r="D1123" s="57" t="s">
        <v>2620</v>
      </c>
    </row>
    <row r="1124" spans="3:4" x14ac:dyDescent="0.2">
      <c r="C1124" s="56" t="s">
        <v>2621</v>
      </c>
      <c r="D1124" s="57" t="s">
        <v>2622</v>
      </c>
    </row>
    <row r="1125" spans="3:4" x14ac:dyDescent="0.2">
      <c r="C1125" s="56" t="s">
        <v>2623</v>
      </c>
      <c r="D1125" s="57" t="s">
        <v>2624</v>
      </c>
    </row>
    <row r="1126" spans="3:4" x14ac:dyDescent="0.2">
      <c r="C1126" s="56" t="s">
        <v>2625</v>
      </c>
      <c r="D1126" s="57" t="s">
        <v>2626</v>
      </c>
    </row>
    <row r="1127" spans="3:4" x14ac:dyDescent="0.2">
      <c r="C1127" s="56" t="s">
        <v>2627</v>
      </c>
      <c r="D1127" s="57" t="s">
        <v>2628</v>
      </c>
    </row>
    <row r="1128" spans="3:4" x14ac:dyDescent="0.2">
      <c r="C1128" s="56" t="s">
        <v>2629</v>
      </c>
      <c r="D1128" s="57" t="s">
        <v>2630</v>
      </c>
    </row>
    <row r="1129" spans="3:4" x14ac:dyDescent="0.2">
      <c r="C1129" s="56" t="s">
        <v>2631</v>
      </c>
      <c r="D1129" s="57" t="s">
        <v>2632</v>
      </c>
    </row>
    <row r="1130" spans="3:4" x14ac:dyDescent="0.2">
      <c r="C1130" s="56" t="s">
        <v>2633</v>
      </c>
      <c r="D1130" s="57" t="s">
        <v>2634</v>
      </c>
    </row>
    <row r="1131" spans="3:4" x14ac:dyDescent="0.2">
      <c r="C1131" s="56" t="s">
        <v>2635</v>
      </c>
      <c r="D1131" s="57" t="s">
        <v>2636</v>
      </c>
    </row>
    <row r="1132" spans="3:4" x14ac:dyDescent="0.2">
      <c r="C1132" s="56" t="s">
        <v>2637</v>
      </c>
      <c r="D1132" s="57" t="s">
        <v>2638</v>
      </c>
    </row>
    <row r="1133" spans="3:4" x14ac:dyDescent="0.2">
      <c r="C1133" s="56" t="s">
        <v>2639</v>
      </c>
      <c r="D1133" s="59" t="s">
        <v>2640</v>
      </c>
    </row>
    <row r="1134" spans="3:4" x14ac:dyDescent="0.2">
      <c r="C1134" s="56" t="s">
        <v>2641</v>
      </c>
      <c r="D1134" s="57" t="s">
        <v>2642</v>
      </c>
    </row>
    <row r="1135" spans="3:4" x14ac:dyDescent="0.2">
      <c r="C1135" s="56" t="s">
        <v>2643</v>
      </c>
      <c r="D1135" s="57" t="s">
        <v>2644</v>
      </c>
    </row>
    <row r="1136" spans="3:4" x14ac:dyDescent="0.2">
      <c r="C1136" s="56" t="s">
        <v>2645</v>
      </c>
      <c r="D1136" s="57" t="s">
        <v>2646</v>
      </c>
    </row>
    <row r="1137" spans="3:4" x14ac:dyDescent="0.2">
      <c r="C1137" s="56" t="s">
        <v>2647</v>
      </c>
      <c r="D1137" s="57" t="s">
        <v>2648</v>
      </c>
    </row>
    <row r="1138" spans="3:4" x14ac:dyDescent="0.2">
      <c r="C1138" s="56" t="s">
        <v>2649</v>
      </c>
      <c r="D1138" s="57" t="s">
        <v>2650</v>
      </c>
    </row>
    <row r="1139" spans="3:4" x14ac:dyDescent="0.2">
      <c r="C1139" s="56" t="s">
        <v>2651</v>
      </c>
      <c r="D1139" s="57" t="s">
        <v>78</v>
      </c>
    </row>
    <row r="1140" spans="3:4" x14ac:dyDescent="0.2">
      <c r="C1140" s="56" t="s">
        <v>2652</v>
      </c>
      <c r="D1140" s="57" t="s">
        <v>2653</v>
      </c>
    </row>
    <row r="1141" spans="3:4" x14ac:dyDescent="0.2">
      <c r="C1141" s="56" t="s">
        <v>2654</v>
      </c>
      <c r="D1141" s="57" t="s">
        <v>2655</v>
      </c>
    </row>
    <row r="1142" spans="3:4" x14ac:dyDescent="0.2">
      <c r="C1142" s="56" t="s">
        <v>2656</v>
      </c>
      <c r="D1142" s="57" t="s">
        <v>2657</v>
      </c>
    </row>
    <row r="1143" spans="3:4" x14ac:dyDescent="0.2">
      <c r="C1143" s="56" t="s">
        <v>2658</v>
      </c>
      <c r="D1143" s="57" t="s">
        <v>2659</v>
      </c>
    </row>
    <row r="1144" spans="3:4" x14ac:dyDescent="0.2">
      <c r="C1144" s="56" t="s">
        <v>2660</v>
      </c>
      <c r="D1144" s="57" t="s">
        <v>2661</v>
      </c>
    </row>
    <row r="1145" spans="3:4" x14ac:dyDescent="0.2">
      <c r="C1145" s="56" t="s">
        <v>2662</v>
      </c>
      <c r="D1145" s="57" t="s">
        <v>2663</v>
      </c>
    </row>
    <row r="1146" spans="3:4" x14ac:dyDescent="0.2">
      <c r="C1146" s="56" t="s">
        <v>2664</v>
      </c>
      <c r="D1146" s="57" t="s">
        <v>2665</v>
      </c>
    </row>
    <row r="1147" spans="3:4" x14ac:dyDescent="0.2">
      <c r="C1147" s="56" t="s">
        <v>2666</v>
      </c>
      <c r="D1147" s="57" t="s">
        <v>2667</v>
      </c>
    </row>
    <row r="1148" spans="3:4" x14ac:dyDescent="0.2">
      <c r="C1148" s="56" t="s">
        <v>2668</v>
      </c>
      <c r="D1148" s="57" t="s">
        <v>2669</v>
      </c>
    </row>
    <row r="1149" spans="3:4" x14ac:dyDescent="0.2">
      <c r="C1149" s="56" t="s">
        <v>2670</v>
      </c>
      <c r="D1149" s="57" t="s">
        <v>2671</v>
      </c>
    </row>
    <row r="1150" spans="3:4" x14ac:dyDescent="0.2">
      <c r="C1150" s="56" t="s">
        <v>2672</v>
      </c>
      <c r="D1150" s="57" t="s">
        <v>2673</v>
      </c>
    </row>
    <row r="1151" spans="3:4" x14ac:dyDescent="0.2">
      <c r="C1151" s="56" t="s">
        <v>2674</v>
      </c>
      <c r="D1151" s="57" t="s">
        <v>2675</v>
      </c>
    </row>
    <row r="1152" spans="3:4" x14ac:dyDescent="0.2">
      <c r="C1152" s="56" t="s">
        <v>2676</v>
      </c>
      <c r="D1152" s="57" t="s">
        <v>2677</v>
      </c>
    </row>
    <row r="1153" spans="3:4" x14ac:dyDescent="0.2">
      <c r="C1153" s="56" t="s">
        <v>2678</v>
      </c>
      <c r="D1153" s="57" t="s">
        <v>2679</v>
      </c>
    </row>
    <row r="1154" spans="3:4" x14ac:dyDescent="0.2">
      <c r="C1154" s="56" t="s">
        <v>2680</v>
      </c>
      <c r="D1154" s="57" t="s">
        <v>2681</v>
      </c>
    </row>
    <row r="1155" spans="3:4" x14ac:dyDescent="0.2">
      <c r="C1155" s="56" t="s">
        <v>2682</v>
      </c>
      <c r="D1155" s="57" t="s">
        <v>2683</v>
      </c>
    </row>
    <row r="1156" spans="3:4" x14ac:dyDescent="0.2">
      <c r="C1156" s="56" t="s">
        <v>2684</v>
      </c>
      <c r="D1156" s="57" t="s">
        <v>2685</v>
      </c>
    </row>
    <row r="1157" spans="3:4" x14ac:dyDescent="0.2">
      <c r="C1157" s="56" t="s">
        <v>2686</v>
      </c>
      <c r="D1157" s="57" t="s">
        <v>2687</v>
      </c>
    </row>
    <row r="1158" spans="3:4" x14ac:dyDescent="0.2">
      <c r="C1158" s="56" t="s">
        <v>2688</v>
      </c>
      <c r="D1158" s="57" t="s">
        <v>2689</v>
      </c>
    </row>
    <row r="1159" spans="3:4" x14ac:dyDescent="0.2">
      <c r="C1159" s="56" t="s">
        <v>2690</v>
      </c>
      <c r="D1159" s="57" t="s">
        <v>2691</v>
      </c>
    </row>
    <row r="1160" spans="3:4" x14ac:dyDescent="0.2">
      <c r="C1160" s="56" t="s">
        <v>2692</v>
      </c>
      <c r="D1160" s="57" t="s">
        <v>2693</v>
      </c>
    </row>
    <row r="1161" spans="3:4" x14ac:dyDescent="0.2">
      <c r="C1161" s="56" t="s">
        <v>2694</v>
      </c>
      <c r="D1161" s="57" t="s">
        <v>2695</v>
      </c>
    </row>
    <row r="1162" spans="3:4" x14ac:dyDescent="0.2">
      <c r="C1162" s="56" t="s">
        <v>2696</v>
      </c>
      <c r="D1162" s="57" t="s">
        <v>2697</v>
      </c>
    </row>
    <row r="1163" spans="3:4" x14ac:dyDescent="0.2">
      <c r="C1163" s="56" t="s">
        <v>2698</v>
      </c>
      <c r="D1163" s="57" t="s">
        <v>2699</v>
      </c>
    </row>
    <row r="1164" spans="3:4" x14ac:dyDescent="0.2">
      <c r="C1164" s="56" t="s">
        <v>2700</v>
      </c>
      <c r="D1164" s="57" t="s">
        <v>2701</v>
      </c>
    </row>
    <row r="1165" spans="3:4" x14ac:dyDescent="0.2">
      <c r="C1165" s="56" t="s">
        <v>2702</v>
      </c>
      <c r="D1165" s="57" t="s">
        <v>2703</v>
      </c>
    </row>
    <row r="1166" spans="3:4" x14ac:dyDescent="0.2">
      <c r="C1166" s="56" t="s">
        <v>2704</v>
      </c>
      <c r="D1166" s="57" t="s">
        <v>2705</v>
      </c>
    </row>
    <row r="1167" spans="3:4" x14ac:dyDescent="0.2">
      <c r="C1167" s="56" t="s">
        <v>2706</v>
      </c>
      <c r="D1167" s="57" t="s">
        <v>2707</v>
      </c>
    </row>
    <row r="1168" spans="3:4" x14ac:dyDescent="0.2">
      <c r="C1168" s="56" t="s">
        <v>2708</v>
      </c>
      <c r="D1168" s="57" t="s">
        <v>2709</v>
      </c>
    </row>
    <row r="1169" spans="3:4" x14ac:dyDescent="0.2">
      <c r="C1169" s="56" t="s">
        <v>2710</v>
      </c>
      <c r="D1169" s="57" t="s">
        <v>2711</v>
      </c>
    </row>
    <row r="1170" spans="3:4" x14ac:dyDescent="0.2">
      <c r="C1170" s="56" t="s">
        <v>2712</v>
      </c>
      <c r="D1170" s="57" t="s">
        <v>2713</v>
      </c>
    </row>
    <row r="1171" spans="3:4" x14ac:dyDescent="0.2">
      <c r="C1171" s="56" t="s">
        <v>2714</v>
      </c>
      <c r="D1171" s="57" t="s">
        <v>2715</v>
      </c>
    </row>
    <row r="1172" spans="3:4" x14ac:dyDescent="0.2">
      <c r="C1172" s="56" t="s">
        <v>2716</v>
      </c>
      <c r="D1172" s="57" t="s">
        <v>43</v>
      </c>
    </row>
    <row r="1173" spans="3:4" x14ac:dyDescent="0.2">
      <c r="C1173" s="56" t="s">
        <v>2717</v>
      </c>
      <c r="D1173" s="57" t="s">
        <v>2718</v>
      </c>
    </row>
    <row r="1174" spans="3:4" x14ac:dyDescent="0.2">
      <c r="C1174" s="56" t="s">
        <v>2719</v>
      </c>
      <c r="D1174" s="57" t="s">
        <v>2720</v>
      </c>
    </row>
    <row r="1175" spans="3:4" x14ac:dyDescent="0.2">
      <c r="C1175" s="56" t="s">
        <v>2721</v>
      </c>
      <c r="D1175" s="57" t="s">
        <v>2722</v>
      </c>
    </row>
    <row r="1176" spans="3:4" x14ac:dyDescent="0.2">
      <c r="C1176" s="56" t="s">
        <v>2723</v>
      </c>
      <c r="D1176" s="57" t="s">
        <v>2724</v>
      </c>
    </row>
    <row r="1177" spans="3:4" x14ac:dyDescent="0.2">
      <c r="C1177" s="56" t="s">
        <v>2725</v>
      </c>
      <c r="D1177" s="57" t="s">
        <v>2726</v>
      </c>
    </row>
    <row r="1178" spans="3:4" x14ac:dyDescent="0.2">
      <c r="C1178" s="56" t="s">
        <v>2727</v>
      </c>
      <c r="D1178" s="57" t="s">
        <v>2728</v>
      </c>
    </row>
    <row r="1179" spans="3:4" x14ac:dyDescent="0.2">
      <c r="C1179" s="56" t="s">
        <v>2729</v>
      </c>
      <c r="D1179" s="57" t="s">
        <v>2730</v>
      </c>
    </row>
    <row r="1180" spans="3:4" x14ac:dyDescent="0.2">
      <c r="C1180" s="56" t="s">
        <v>2731</v>
      </c>
      <c r="D1180" s="59" t="s">
        <v>2732</v>
      </c>
    </row>
    <row r="1181" spans="3:4" x14ac:dyDescent="0.2">
      <c r="C1181" s="56" t="s">
        <v>2733</v>
      </c>
      <c r="D1181" s="57" t="s">
        <v>2734</v>
      </c>
    </row>
    <row r="1182" spans="3:4" x14ac:dyDescent="0.2">
      <c r="C1182" s="56" t="s">
        <v>2735</v>
      </c>
      <c r="D1182" s="57" t="s">
        <v>2736</v>
      </c>
    </row>
    <row r="1183" spans="3:4" x14ac:dyDescent="0.2">
      <c r="C1183" s="56" t="s">
        <v>2737</v>
      </c>
      <c r="D1183" s="57" t="s">
        <v>2738</v>
      </c>
    </row>
    <row r="1184" spans="3:4" x14ac:dyDescent="0.2">
      <c r="C1184" s="56" t="s">
        <v>2739</v>
      </c>
      <c r="D1184" s="57" t="s">
        <v>2740</v>
      </c>
    </row>
    <row r="1185" spans="3:4" x14ac:dyDescent="0.2">
      <c r="C1185" s="56" t="s">
        <v>2741</v>
      </c>
      <c r="D1185" s="57" t="s">
        <v>2742</v>
      </c>
    </row>
    <row r="1186" spans="3:4" x14ac:dyDescent="0.2">
      <c r="C1186" s="56" t="s">
        <v>2743</v>
      </c>
      <c r="D1186" s="57" t="s">
        <v>2744</v>
      </c>
    </row>
    <row r="1187" spans="3:4" x14ac:dyDescent="0.2">
      <c r="C1187" s="56" t="s">
        <v>2745</v>
      </c>
      <c r="D1187" s="57" t="s">
        <v>2746</v>
      </c>
    </row>
    <row r="1188" spans="3:4" x14ac:dyDescent="0.2">
      <c r="C1188" s="56" t="s">
        <v>2747</v>
      </c>
      <c r="D1188" s="57" t="s">
        <v>2748</v>
      </c>
    </row>
    <row r="1189" spans="3:4" x14ac:dyDescent="0.2">
      <c r="C1189" s="56" t="s">
        <v>2749</v>
      </c>
      <c r="D1189" s="57" t="s">
        <v>2750</v>
      </c>
    </row>
    <row r="1190" spans="3:4" x14ac:dyDescent="0.2">
      <c r="C1190" s="56" t="s">
        <v>2751</v>
      </c>
      <c r="D1190" s="57" t="s">
        <v>2752</v>
      </c>
    </row>
    <row r="1191" spans="3:4" x14ac:dyDescent="0.2">
      <c r="C1191" s="56" t="s">
        <v>2753</v>
      </c>
      <c r="D1191" s="57" t="s">
        <v>2754</v>
      </c>
    </row>
    <row r="1192" spans="3:4" x14ac:dyDescent="0.2">
      <c r="C1192" s="56" t="s">
        <v>2755</v>
      </c>
      <c r="D1192" s="57" t="s">
        <v>2756</v>
      </c>
    </row>
    <row r="1193" spans="3:4" x14ac:dyDescent="0.2">
      <c r="C1193" s="56" t="s">
        <v>2757</v>
      </c>
      <c r="D1193" s="57" t="s">
        <v>2758</v>
      </c>
    </row>
    <row r="1194" spans="3:4" x14ac:dyDescent="0.2">
      <c r="C1194" s="56" t="s">
        <v>2759</v>
      </c>
      <c r="D1194" s="57" t="s">
        <v>2760</v>
      </c>
    </row>
    <row r="1195" spans="3:4" x14ac:dyDescent="0.2">
      <c r="C1195" s="56" t="s">
        <v>2761</v>
      </c>
      <c r="D1195" s="57" t="s">
        <v>2762</v>
      </c>
    </row>
    <row r="1196" spans="3:4" x14ac:dyDescent="0.2">
      <c r="C1196" s="56" t="s">
        <v>2763</v>
      </c>
      <c r="D1196" s="57" t="s">
        <v>2764</v>
      </c>
    </row>
    <row r="1197" spans="3:4" x14ac:dyDescent="0.2">
      <c r="C1197" s="56" t="s">
        <v>2765</v>
      </c>
      <c r="D1197" s="57" t="s">
        <v>2766</v>
      </c>
    </row>
    <row r="1198" spans="3:4" x14ac:dyDescent="0.2">
      <c r="C1198" s="56" t="s">
        <v>2767</v>
      </c>
      <c r="D1198" s="57" t="s">
        <v>2768</v>
      </c>
    </row>
    <row r="1199" spans="3:4" x14ac:dyDescent="0.2">
      <c r="C1199" s="56" t="s">
        <v>2769</v>
      </c>
      <c r="D1199" s="57" t="s">
        <v>2770</v>
      </c>
    </row>
    <row r="1200" spans="3:4" x14ac:dyDescent="0.2">
      <c r="C1200" s="56" t="s">
        <v>2771</v>
      </c>
      <c r="D1200" s="57" t="s">
        <v>2772</v>
      </c>
    </row>
    <row r="1201" spans="3:4" x14ac:dyDescent="0.2">
      <c r="C1201" s="56" t="s">
        <v>2773</v>
      </c>
      <c r="D1201" s="57" t="s">
        <v>2774</v>
      </c>
    </row>
    <row r="1202" spans="3:4" x14ac:dyDescent="0.2">
      <c r="C1202" s="56" t="s">
        <v>2775</v>
      </c>
      <c r="D1202" s="57" t="s">
        <v>2776</v>
      </c>
    </row>
    <row r="1203" spans="3:4" x14ac:dyDescent="0.2">
      <c r="C1203" s="56" t="s">
        <v>2777</v>
      </c>
      <c r="D1203" s="57" t="s">
        <v>2778</v>
      </c>
    </row>
    <row r="1204" spans="3:4" x14ac:dyDescent="0.2">
      <c r="C1204" s="56" t="s">
        <v>2779</v>
      </c>
      <c r="D1204" s="57" t="s">
        <v>2780</v>
      </c>
    </row>
    <row r="1205" spans="3:4" x14ac:dyDescent="0.2">
      <c r="C1205" s="56" t="s">
        <v>2781</v>
      </c>
      <c r="D1205" s="57" t="s">
        <v>2782</v>
      </c>
    </row>
    <row r="1206" spans="3:4" x14ac:dyDescent="0.2">
      <c r="C1206" s="56" t="s">
        <v>2783</v>
      </c>
      <c r="D1206" s="57" t="s">
        <v>2784</v>
      </c>
    </row>
    <row r="1207" spans="3:4" x14ac:dyDescent="0.2">
      <c r="C1207" s="56" t="s">
        <v>2785</v>
      </c>
      <c r="D1207" s="57" t="s">
        <v>2786</v>
      </c>
    </row>
    <row r="1208" spans="3:4" x14ac:dyDescent="0.2">
      <c r="C1208" s="56" t="s">
        <v>2787</v>
      </c>
      <c r="D1208" s="57" t="s">
        <v>2788</v>
      </c>
    </row>
    <row r="1209" spans="3:4" x14ac:dyDescent="0.2">
      <c r="C1209" s="56" t="s">
        <v>2789</v>
      </c>
      <c r="D1209" s="57" t="s">
        <v>2790</v>
      </c>
    </row>
    <row r="1210" spans="3:4" x14ac:dyDescent="0.2">
      <c r="C1210" s="56" t="s">
        <v>2791</v>
      </c>
      <c r="D1210" s="57" t="s">
        <v>2792</v>
      </c>
    </row>
    <row r="1211" spans="3:4" x14ac:dyDescent="0.2">
      <c r="C1211" s="56" t="s">
        <v>2793</v>
      </c>
      <c r="D1211" s="57" t="s">
        <v>2794</v>
      </c>
    </row>
    <row r="1212" spans="3:4" x14ac:dyDescent="0.2">
      <c r="C1212" s="56" t="s">
        <v>2795</v>
      </c>
      <c r="D1212" s="57" t="s">
        <v>2796</v>
      </c>
    </row>
    <row r="1213" spans="3:4" x14ac:dyDescent="0.2">
      <c r="C1213" s="56" t="s">
        <v>2797</v>
      </c>
      <c r="D1213" s="57" t="s">
        <v>2798</v>
      </c>
    </row>
    <row r="1214" spans="3:4" x14ac:dyDescent="0.2">
      <c r="C1214" s="56" t="s">
        <v>2799</v>
      </c>
      <c r="D1214" s="57" t="s">
        <v>2800</v>
      </c>
    </row>
    <row r="1215" spans="3:4" x14ac:dyDescent="0.2">
      <c r="C1215" s="56" t="s">
        <v>2801</v>
      </c>
      <c r="D1215" s="57" t="s">
        <v>2802</v>
      </c>
    </row>
    <row r="1216" spans="3:4" x14ac:dyDescent="0.2">
      <c r="C1216" s="56" t="s">
        <v>2803</v>
      </c>
      <c r="D1216" s="57" t="s">
        <v>2804</v>
      </c>
    </row>
    <row r="1217" spans="3:4" x14ac:dyDescent="0.2">
      <c r="C1217" s="56" t="s">
        <v>2805</v>
      </c>
      <c r="D1217" s="57" t="s">
        <v>2806</v>
      </c>
    </row>
    <row r="1218" spans="3:4" x14ac:dyDescent="0.2">
      <c r="C1218" s="56" t="s">
        <v>2807</v>
      </c>
      <c r="D1218" s="57" t="s">
        <v>2808</v>
      </c>
    </row>
    <row r="1219" spans="3:4" x14ac:dyDescent="0.2">
      <c r="C1219" s="56" t="s">
        <v>2809</v>
      </c>
      <c r="D1219" s="57" t="s">
        <v>2810</v>
      </c>
    </row>
    <row r="1220" spans="3:4" x14ac:dyDescent="0.2">
      <c r="C1220" s="56" t="s">
        <v>2811</v>
      </c>
      <c r="D1220" s="57" t="s">
        <v>2812</v>
      </c>
    </row>
    <row r="1221" spans="3:4" x14ac:dyDescent="0.2">
      <c r="C1221" s="56" t="s">
        <v>2813</v>
      </c>
      <c r="D1221" s="59" t="s">
        <v>2814</v>
      </c>
    </row>
    <row r="1222" spans="3:4" x14ac:dyDescent="0.2">
      <c r="C1222" s="56" t="s">
        <v>2815</v>
      </c>
      <c r="D1222" s="57" t="s">
        <v>2816</v>
      </c>
    </row>
    <row r="1223" spans="3:4" x14ac:dyDescent="0.2">
      <c r="C1223" s="56" t="s">
        <v>2817</v>
      </c>
      <c r="D1223" s="57" t="s">
        <v>2818</v>
      </c>
    </row>
    <row r="1224" spans="3:4" x14ac:dyDescent="0.2">
      <c r="C1224" s="56" t="s">
        <v>2819</v>
      </c>
      <c r="D1224" s="57" t="s">
        <v>2820</v>
      </c>
    </row>
    <row r="1225" spans="3:4" x14ac:dyDescent="0.2">
      <c r="C1225" s="56" t="s">
        <v>2821</v>
      </c>
      <c r="D1225" s="57" t="s">
        <v>2822</v>
      </c>
    </row>
    <row r="1226" spans="3:4" x14ac:dyDescent="0.2">
      <c r="C1226" s="56" t="s">
        <v>2823</v>
      </c>
      <c r="D1226" s="57" t="s">
        <v>2824</v>
      </c>
    </row>
    <row r="1227" spans="3:4" x14ac:dyDescent="0.2">
      <c r="C1227" s="56" t="s">
        <v>2825</v>
      </c>
      <c r="D1227" s="57" t="s">
        <v>2826</v>
      </c>
    </row>
    <row r="1228" spans="3:4" x14ac:dyDescent="0.2">
      <c r="C1228" s="56" t="s">
        <v>2827</v>
      </c>
      <c r="D1228" s="57" t="s">
        <v>2828</v>
      </c>
    </row>
    <row r="1229" spans="3:4" x14ac:dyDescent="0.2">
      <c r="C1229" s="56" t="s">
        <v>2829</v>
      </c>
      <c r="D1229" s="57" t="s">
        <v>2830</v>
      </c>
    </row>
    <row r="1230" spans="3:4" x14ac:dyDescent="0.2">
      <c r="C1230" s="56" t="s">
        <v>2831</v>
      </c>
      <c r="D1230" s="57" t="s">
        <v>2832</v>
      </c>
    </row>
    <row r="1231" spans="3:4" x14ac:dyDescent="0.2">
      <c r="C1231" s="56" t="s">
        <v>2833</v>
      </c>
      <c r="D1231" s="57" t="s">
        <v>2834</v>
      </c>
    </row>
    <row r="1232" spans="3:4" x14ac:dyDescent="0.2">
      <c r="C1232" s="56" t="s">
        <v>2835</v>
      </c>
      <c r="D1232" s="57" t="s">
        <v>2836</v>
      </c>
    </row>
    <row r="1233" spans="3:4" x14ac:dyDescent="0.2">
      <c r="C1233" s="56" t="s">
        <v>2837</v>
      </c>
      <c r="D1233" s="57" t="s">
        <v>2838</v>
      </c>
    </row>
    <row r="1234" spans="3:4" x14ac:dyDescent="0.2">
      <c r="C1234" s="56" t="s">
        <v>2839</v>
      </c>
      <c r="D1234" s="57" t="s">
        <v>2840</v>
      </c>
    </row>
    <row r="1235" spans="3:4" x14ac:dyDescent="0.2">
      <c r="C1235" s="56" t="s">
        <v>2841</v>
      </c>
      <c r="D1235" s="57" t="s">
        <v>2842</v>
      </c>
    </row>
    <row r="1236" spans="3:4" x14ac:dyDescent="0.2">
      <c r="C1236" s="56" t="s">
        <v>2843</v>
      </c>
      <c r="D1236" s="57" t="s">
        <v>2844</v>
      </c>
    </row>
    <row r="1237" spans="3:4" x14ac:dyDescent="0.2">
      <c r="C1237" s="56" t="s">
        <v>2845</v>
      </c>
      <c r="D1237" s="57" t="s">
        <v>2846</v>
      </c>
    </row>
    <row r="1238" spans="3:4" x14ac:dyDescent="0.2">
      <c r="C1238" s="56" t="s">
        <v>2847</v>
      </c>
      <c r="D1238" s="57" t="s">
        <v>2848</v>
      </c>
    </row>
    <row r="1239" spans="3:4" x14ac:dyDescent="0.2">
      <c r="C1239" s="56" t="s">
        <v>2849</v>
      </c>
      <c r="D1239" s="57" t="s">
        <v>2850</v>
      </c>
    </row>
    <row r="1240" spans="3:4" x14ac:dyDescent="0.2">
      <c r="C1240" s="56" t="s">
        <v>2851</v>
      </c>
      <c r="D1240" s="57" t="s">
        <v>2852</v>
      </c>
    </row>
    <row r="1241" spans="3:4" x14ac:dyDescent="0.2">
      <c r="C1241" s="56" t="s">
        <v>2853</v>
      </c>
      <c r="D1241" s="57" t="s">
        <v>2854</v>
      </c>
    </row>
    <row r="1242" spans="3:4" x14ac:dyDescent="0.2">
      <c r="C1242" s="56" t="s">
        <v>2855</v>
      </c>
      <c r="D1242" s="57" t="s">
        <v>2856</v>
      </c>
    </row>
    <row r="1243" spans="3:4" x14ac:dyDescent="0.2">
      <c r="C1243" s="56" t="s">
        <v>2857</v>
      </c>
      <c r="D1243" s="57" t="s">
        <v>2858</v>
      </c>
    </row>
    <row r="1244" spans="3:4" x14ac:dyDescent="0.2">
      <c r="C1244" s="56" t="s">
        <v>2859</v>
      </c>
      <c r="D1244" s="57" t="s">
        <v>2860</v>
      </c>
    </row>
    <row r="1245" spans="3:4" x14ac:dyDescent="0.2">
      <c r="C1245" s="56" t="s">
        <v>2861</v>
      </c>
      <c r="D1245" s="57" t="s">
        <v>2862</v>
      </c>
    </row>
    <row r="1246" spans="3:4" x14ac:dyDescent="0.2">
      <c r="C1246" s="56" t="s">
        <v>2863</v>
      </c>
      <c r="D1246" s="57" t="s">
        <v>2864</v>
      </c>
    </row>
    <row r="1247" spans="3:4" x14ac:dyDescent="0.2">
      <c r="C1247" s="56" t="s">
        <v>2865</v>
      </c>
      <c r="D1247" s="57" t="s">
        <v>2866</v>
      </c>
    </row>
    <row r="1248" spans="3:4" x14ac:dyDescent="0.2">
      <c r="C1248" s="56" t="s">
        <v>2867</v>
      </c>
      <c r="D1248" s="57" t="s">
        <v>2868</v>
      </c>
    </row>
    <row r="1249" spans="3:4" x14ac:dyDescent="0.2">
      <c r="C1249" s="56" t="s">
        <v>2869</v>
      </c>
      <c r="D1249" s="57" t="s">
        <v>2870</v>
      </c>
    </row>
    <row r="1250" spans="3:4" x14ac:dyDescent="0.2">
      <c r="C1250" s="56" t="s">
        <v>2871</v>
      </c>
      <c r="D1250" s="57" t="s">
        <v>2872</v>
      </c>
    </row>
    <row r="1251" spans="3:4" x14ac:dyDescent="0.2">
      <c r="C1251" s="56" t="s">
        <v>2873</v>
      </c>
      <c r="D1251" s="57" t="s">
        <v>2874</v>
      </c>
    </row>
    <row r="1252" spans="3:4" x14ac:dyDescent="0.2">
      <c r="C1252" s="56" t="s">
        <v>2875</v>
      </c>
      <c r="D1252" s="57" t="s">
        <v>2876</v>
      </c>
    </row>
    <row r="1253" spans="3:4" x14ac:dyDescent="0.2">
      <c r="C1253" s="56" t="s">
        <v>2877</v>
      </c>
      <c r="D1253" s="57" t="s">
        <v>2878</v>
      </c>
    </row>
    <row r="1254" spans="3:4" x14ac:dyDescent="0.2">
      <c r="C1254" s="56" t="s">
        <v>2879</v>
      </c>
      <c r="D1254" s="57" t="s">
        <v>2880</v>
      </c>
    </row>
    <row r="1255" spans="3:4" x14ac:dyDescent="0.2">
      <c r="C1255" s="56" t="s">
        <v>2881</v>
      </c>
      <c r="D1255" s="57" t="s">
        <v>2882</v>
      </c>
    </row>
    <row r="1256" spans="3:4" x14ac:dyDescent="0.2">
      <c r="C1256" s="56" t="s">
        <v>2883</v>
      </c>
      <c r="D1256" s="57" t="s">
        <v>2884</v>
      </c>
    </row>
    <row r="1257" spans="3:4" x14ac:dyDescent="0.2">
      <c r="C1257" s="56" t="s">
        <v>2885</v>
      </c>
      <c r="D1257" s="57" t="s">
        <v>2886</v>
      </c>
    </row>
    <row r="1258" spans="3:4" x14ac:dyDescent="0.2">
      <c r="C1258" s="56" t="s">
        <v>2887</v>
      </c>
      <c r="D1258" s="57" t="s">
        <v>2888</v>
      </c>
    </row>
    <row r="1259" spans="3:4" x14ac:dyDescent="0.2">
      <c r="C1259" s="56" t="s">
        <v>2889</v>
      </c>
      <c r="D1259" s="57" t="s">
        <v>2890</v>
      </c>
    </row>
    <row r="1260" spans="3:4" x14ac:dyDescent="0.2">
      <c r="C1260" s="56" t="s">
        <v>2891</v>
      </c>
      <c r="D1260" s="57" t="s">
        <v>29</v>
      </c>
    </row>
    <row r="1261" spans="3:4" x14ac:dyDescent="0.2">
      <c r="C1261" s="56" t="s">
        <v>2892</v>
      </c>
      <c r="D1261" s="57" t="s">
        <v>2893</v>
      </c>
    </row>
    <row r="1262" spans="3:4" x14ac:dyDescent="0.2">
      <c r="C1262" s="56" t="s">
        <v>2894</v>
      </c>
      <c r="D1262" s="57" t="s">
        <v>2895</v>
      </c>
    </row>
    <row r="1263" spans="3:4" x14ac:dyDescent="0.2">
      <c r="C1263" s="56" t="s">
        <v>2896</v>
      </c>
      <c r="D1263" s="57" t="s">
        <v>2897</v>
      </c>
    </row>
    <row r="1264" spans="3:4" x14ac:dyDescent="0.2">
      <c r="C1264" s="56" t="s">
        <v>2898</v>
      </c>
      <c r="D1264" s="57" t="s">
        <v>2899</v>
      </c>
    </row>
    <row r="1265" spans="3:4" x14ac:dyDescent="0.2">
      <c r="C1265" s="56" t="s">
        <v>2900</v>
      </c>
      <c r="D1265" s="57" t="s">
        <v>2901</v>
      </c>
    </row>
    <row r="1266" spans="3:4" x14ac:dyDescent="0.2">
      <c r="C1266" s="56" t="s">
        <v>2902</v>
      </c>
      <c r="D1266" s="57" t="s">
        <v>2903</v>
      </c>
    </row>
    <row r="1267" spans="3:4" x14ac:dyDescent="0.2">
      <c r="C1267" s="56" t="s">
        <v>2904</v>
      </c>
      <c r="D1267" s="57" t="s">
        <v>2905</v>
      </c>
    </row>
    <row r="1268" spans="3:4" x14ac:dyDescent="0.2">
      <c r="C1268" s="56" t="s">
        <v>2906</v>
      </c>
      <c r="D1268" s="57" t="s">
        <v>2907</v>
      </c>
    </row>
    <row r="1269" spans="3:4" x14ac:dyDescent="0.2">
      <c r="C1269" s="56" t="s">
        <v>2908</v>
      </c>
      <c r="D1269" s="57" t="s">
        <v>2909</v>
      </c>
    </row>
    <row r="1270" spans="3:4" x14ac:dyDescent="0.2">
      <c r="C1270" s="56" t="s">
        <v>2910</v>
      </c>
      <c r="D1270" s="57" t="s">
        <v>2911</v>
      </c>
    </row>
    <row r="1271" spans="3:4" x14ac:dyDescent="0.2">
      <c r="C1271" s="56" t="s">
        <v>2912</v>
      </c>
      <c r="D1271" s="57" t="s">
        <v>2913</v>
      </c>
    </row>
    <row r="1272" spans="3:4" x14ac:dyDescent="0.2">
      <c r="C1272" s="56" t="s">
        <v>2914</v>
      </c>
      <c r="D1272" s="57" t="s">
        <v>2915</v>
      </c>
    </row>
    <row r="1273" spans="3:4" x14ac:dyDescent="0.2">
      <c r="C1273" s="56" t="s">
        <v>2916</v>
      </c>
      <c r="D1273" s="57" t="s">
        <v>2917</v>
      </c>
    </row>
    <row r="1274" spans="3:4" x14ac:dyDescent="0.2">
      <c r="C1274" s="56" t="s">
        <v>2918</v>
      </c>
      <c r="D1274" s="57" t="s">
        <v>2919</v>
      </c>
    </row>
    <row r="1275" spans="3:4" x14ac:dyDescent="0.2">
      <c r="C1275" s="56" t="s">
        <v>2920</v>
      </c>
      <c r="D1275" s="57" t="s">
        <v>2921</v>
      </c>
    </row>
    <row r="1276" spans="3:4" x14ac:dyDescent="0.2">
      <c r="C1276" s="56" t="s">
        <v>2922</v>
      </c>
      <c r="D1276" s="57" t="s">
        <v>2923</v>
      </c>
    </row>
    <row r="1277" spans="3:4" x14ac:dyDescent="0.2">
      <c r="C1277" s="56" t="s">
        <v>2924</v>
      </c>
      <c r="D1277" s="57" t="s">
        <v>2925</v>
      </c>
    </row>
    <row r="1278" spans="3:4" x14ac:dyDescent="0.2">
      <c r="C1278" s="56" t="s">
        <v>2926</v>
      </c>
      <c r="D1278" s="57" t="s">
        <v>2927</v>
      </c>
    </row>
    <row r="1279" spans="3:4" x14ac:dyDescent="0.2">
      <c r="C1279" s="56" t="s">
        <v>2928</v>
      </c>
      <c r="D1279" s="57" t="s">
        <v>2929</v>
      </c>
    </row>
    <row r="1280" spans="3:4" x14ac:dyDescent="0.2">
      <c r="C1280" s="56" t="s">
        <v>2930</v>
      </c>
      <c r="D1280" s="57" t="s">
        <v>2931</v>
      </c>
    </row>
    <row r="1281" spans="3:4" x14ac:dyDescent="0.2">
      <c r="C1281" s="56" t="s">
        <v>2932</v>
      </c>
      <c r="D1281" s="57" t="s">
        <v>2933</v>
      </c>
    </row>
    <row r="1282" spans="3:4" x14ac:dyDescent="0.2">
      <c r="C1282" s="56" t="s">
        <v>2934</v>
      </c>
      <c r="D1282" s="57" t="s">
        <v>2935</v>
      </c>
    </row>
    <row r="1283" spans="3:4" x14ac:dyDescent="0.2">
      <c r="C1283" s="56" t="s">
        <v>2936</v>
      </c>
      <c r="D1283" s="57" t="s">
        <v>65</v>
      </c>
    </row>
    <row r="1284" spans="3:4" x14ac:dyDescent="0.2">
      <c r="C1284" s="56" t="s">
        <v>2937</v>
      </c>
      <c r="D1284" s="59" t="s">
        <v>2938</v>
      </c>
    </row>
    <row r="1285" spans="3:4" x14ac:dyDescent="0.2">
      <c r="C1285" s="56" t="s">
        <v>2939</v>
      </c>
      <c r="D1285" s="57" t="s">
        <v>2940</v>
      </c>
    </row>
    <row r="1286" spans="3:4" x14ac:dyDescent="0.2">
      <c r="C1286" s="56" t="s">
        <v>2941</v>
      </c>
      <c r="D1286" s="57" t="s">
        <v>2942</v>
      </c>
    </row>
    <row r="1287" spans="3:4" x14ac:dyDescent="0.2">
      <c r="C1287" s="56" t="s">
        <v>2943</v>
      </c>
      <c r="D1287" s="57" t="s">
        <v>2944</v>
      </c>
    </row>
    <row r="1288" spans="3:4" x14ac:dyDescent="0.2">
      <c r="C1288" s="56" t="s">
        <v>2945</v>
      </c>
      <c r="D1288" s="57" t="s">
        <v>2946</v>
      </c>
    </row>
    <row r="1289" spans="3:4" x14ac:dyDescent="0.2">
      <c r="C1289" s="56" t="s">
        <v>2947</v>
      </c>
      <c r="D1289" s="57" t="s">
        <v>2948</v>
      </c>
    </row>
    <row r="1290" spans="3:4" x14ac:dyDescent="0.2">
      <c r="C1290" s="56" t="s">
        <v>2949</v>
      </c>
      <c r="D1290" s="57" t="s">
        <v>2950</v>
      </c>
    </row>
    <row r="1291" spans="3:4" x14ac:dyDescent="0.2">
      <c r="C1291" s="56" t="s">
        <v>2951</v>
      </c>
      <c r="D1291" s="57" t="s">
        <v>2952</v>
      </c>
    </row>
    <row r="1292" spans="3:4" x14ac:dyDescent="0.2">
      <c r="C1292" s="56" t="s">
        <v>2953</v>
      </c>
      <c r="D1292" s="57" t="s">
        <v>2954</v>
      </c>
    </row>
    <row r="1293" spans="3:4" x14ac:dyDescent="0.2">
      <c r="C1293" s="56" t="s">
        <v>2955</v>
      </c>
      <c r="D1293" s="57" t="s">
        <v>2956</v>
      </c>
    </row>
    <row r="1294" spans="3:4" x14ac:dyDescent="0.2">
      <c r="C1294" s="56" t="s">
        <v>2957</v>
      </c>
      <c r="D1294" s="57" t="s">
        <v>2958</v>
      </c>
    </row>
    <row r="1295" spans="3:4" x14ac:dyDescent="0.2">
      <c r="C1295" s="56" t="s">
        <v>2959</v>
      </c>
      <c r="D1295" s="57" t="s">
        <v>2960</v>
      </c>
    </row>
    <row r="1296" spans="3:4" x14ac:dyDescent="0.2">
      <c r="C1296" s="56" t="s">
        <v>2961</v>
      </c>
      <c r="D1296" s="57" t="s">
        <v>2962</v>
      </c>
    </row>
    <row r="1297" spans="3:4" x14ac:dyDescent="0.2">
      <c r="C1297" s="56" t="s">
        <v>2963</v>
      </c>
      <c r="D1297" s="57" t="s">
        <v>2964</v>
      </c>
    </row>
    <row r="1298" spans="3:4" x14ac:dyDescent="0.2">
      <c r="C1298" s="56" t="s">
        <v>2965</v>
      </c>
      <c r="D1298" s="57" t="s">
        <v>2966</v>
      </c>
    </row>
    <row r="1299" spans="3:4" x14ac:dyDescent="0.2">
      <c r="C1299" s="56" t="s">
        <v>2967</v>
      </c>
      <c r="D1299" s="57" t="s">
        <v>2968</v>
      </c>
    </row>
    <row r="1300" spans="3:4" x14ac:dyDescent="0.2">
      <c r="C1300" s="56" t="s">
        <v>2969</v>
      </c>
      <c r="D1300" s="57" t="s">
        <v>2970</v>
      </c>
    </row>
    <row r="1301" spans="3:4" x14ac:dyDescent="0.2">
      <c r="C1301" s="56" t="s">
        <v>2971</v>
      </c>
      <c r="D1301" s="57" t="s">
        <v>2972</v>
      </c>
    </row>
    <row r="1302" spans="3:4" x14ac:dyDescent="0.2">
      <c r="C1302" s="56" t="s">
        <v>2973</v>
      </c>
      <c r="D1302" s="57" t="s">
        <v>2974</v>
      </c>
    </row>
    <row r="1303" spans="3:4" x14ac:dyDescent="0.2">
      <c r="C1303" s="56" t="s">
        <v>2975</v>
      </c>
      <c r="D1303" s="57" t="s">
        <v>2976</v>
      </c>
    </row>
    <row r="1304" spans="3:4" x14ac:dyDescent="0.2">
      <c r="C1304" s="56" t="s">
        <v>2977</v>
      </c>
      <c r="D1304" s="57" t="s">
        <v>2978</v>
      </c>
    </row>
    <row r="1305" spans="3:4" x14ac:dyDescent="0.2">
      <c r="C1305" s="56" t="s">
        <v>2979</v>
      </c>
      <c r="D1305" s="57" t="s">
        <v>2980</v>
      </c>
    </row>
    <row r="1306" spans="3:4" x14ac:dyDescent="0.2">
      <c r="C1306" s="56" t="s">
        <v>2981</v>
      </c>
      <c r="D1306" s="57" t="s">
        <v>2982</v>
      </c>
    </row>
    <row r="1307" spans="3:4" x14ac:dyDescent="0.2">
      <c r="C1307" s="56" t="s">
        <v>2983</v>
      </c>
      <c r="D1307" s="57" t="s">
        <v>2984</v>
      </c>
    </row>
    <row r="1308" spans="3:4" x14ac:dyDescent="0.2">
      <c r="C1308" s="56" t="s">
        <v>2985</v>
      </c>
      <c r="D1308" s="57" t="s">
        <v>2986</v>
      </c>
    </row>
    <row r="1309" spans="3:4" x14ac:dyDescent="0.2">
      <c r="C1309" s="56" t="s">
        <v>2987</v>
      </c>
      <c r="D1309" s="57" t="s">
        <v>2988</v>
      </c>
    </row>
    <row r="1310" spans="3:4" x14ac:dyDescent="0.2">
      <c r="C1310" s="56" t="s">
        <v>2989</v>
      </c>
      <c r="D1310" s="57" t="s">
        <v>2990</v>
      </c>
    </row>
    <row r="1311" spans="3:4" x14ac:dyDescent="0.2">
      <c r="C1311" s="56" t="s">
        <v>2991</v>
      </c>
      <c r="D1311" s="57" t="s">
        <v>2992</v>
      </c>
    </row>
    <row r="1312" spans="3:4" x14ac:dyDescent="0.2">
      <c r="C1312" s="56" t="s">
        <v>2993</v>
      </c>
      <c r="D1312" s="57" t="s">
        <v>2994</v>
      </c>
    </row>
    <row r="1313" spans="3:4" x14ac:dyDescent="0.2">
      <c r="C1313" s="56" t="s">
        <v>2995</v>
      </c>
      <c r="D1313" s="57" t="s">
        <v>2996</v>
      </c>
    </row>
    <row r="1314" spans="3:4" x14ac:dyDescent="0.2">
      <c r="C1314" s="56" t="s">
        <v>2997</v>
      </c>
      <c r="D1314" s="57" t="s">
        <v>2998</v>
      </c>
    </row>
    <row r="1315" spans="3:4" x14ac:dyDescent="0.2">
      <c r="C1315" s="56" t="s">
        <v>2999</v>
      </c>
      <c r="D1315" s="57" t="s">
        <v>3000</v>
      </c>
    </row>
    <row r="1316" spans="3:4" x14ac:dyDescent="0.2">
      <c r="C1316" s="56" t="s">
        <v>3001</v>
      </c>
      <c r="D1316" s="57" t="s">
        <v>3002</v>
      </c>
    </row>
    <row r="1317" spans="3:4" x14ac:dyDescent="0.2">
      <c r="C1317" s="56" t="s">
        <v>3003</v>
      </c>
      <c r="D1317" s="57" t="s">
        <v>3004</v>
      </c>
    </row>
    <row r="1318" spans="3:4" x14ac:dyDescent="0.2">
      <c r="C1318" s="56" t="s">
        <v>3005</v>
      </c>
      <c r="D1318" s="57" t="s">
        <v>3006</v>
      </c>
    </row>
    <row r="1319" spans="3:4" x14ac:dyDescent="0.2">
      <c r="C1319" s="56" t="s">
        <v>3007</v>
      </c>
      <c r="D1319" s="57" t="s">
        <v>3008</v>
      </c>
    </row>
    <row r="1320" spans="3:4" x14ac:dyDescent="0.2">
      <c r="C1320" s="56" t="s">
        <v>3009</v>
      </c>
      <c r="D1320" s="57" t="s">
        <v>3010</v>
      </c>
    </row>
    <row r="1321" spans="3:4" x14ac:dyDescent="0.2">
      <c r="C1321" s="56" t="s">
        <v>3011</v>
      </c>
      <c r="D1321" s="57" t="s">
        <v>3012</v>
      </c>
    </row>
    <row r="1322" spans="3:4" x14ac:dyDescent="0.2">
      <c r="C1322" s="56" t="s">
        <v>3013</v>
      </c>
      <c r="D1322" s="57" t="s">
        <v>3014</v>
      </c>
    </row>
    <row r="1323" spans="3:4" x14ac:dyDescent="0.2">
      <c r="C1323" s="56" t="s">
        <v>3015</v>
      </c>
      <c r="D1323" s="57" t="s">
        <v>30</v>
      </c>
    </row>
    <row r="1324" spans="3:4" x14ac:dyDescent="0.2">
      <c r="C1324" s="56" t="s">
        <v>3016</v>
      </c>
      <c r="D1324" s="57" t="s">
        <v>3017</v>
      </c>
    </row>
    <row r="1325" spans="3:4" x14ac:dyDescent="0.2">
      <c r="C1325" s="56" t="s">
        <v>3018</v>
      </c>
      <c r="D1325" s="57" t="s">
        <v>3019</v>
      </c>
    </row>
    <row r="1326" spans="3:4" x14ac:dyDescent="0.2">
      <c r="C1326" s="56" t="s">
        <v>3020</v>
      </c>
      <c r="D1326" s="57" t="s">
        <v>3021</v>
      </c>
    </row>
    <row r="1327" spans="3:4" x14ac:dyDescent="0.2">
      <c r="C1327" s="56" t="s">
        <v>3022</v>
      </c>
      <c r="D1327" s="57" t="s">
        <v>3023</v>
      </c>
    </row>
    <row r="1328" spans="3:4" x14ac:dyDescent="0.2">
      <c r="C1328" s="56" t="s">
        <v>3024</v>
      </c>
      <c r="D1328" s="57" t="s">
        <v>3025</v>
      </c>
    </row>
    <row r="1329" spans="3:4" x14ac:dyDescent="0.2">
      <c r="C1329" s="56" t="s">
        <v>3026</v>
      </c>
      <c r="D1329" s="57" t="s">
        <v>3027</v>
      </c>
    </row>
    <row r="1330" spans="3:4" x14ac:dyDescent="0.2">
      <c r="C1330" s="56" t="s">
        <v>3028</v>
      </c>
      <c r="D1330" s="57" t="s">
        <v>3029</v>
      </c>
    </row>
    <row r="1331" spans="3:4" x14ac:dyDescent="0.2">
      <c r="C1331" s="56" t="s">
        <v>3030</v>
      </c>
      <c r="D1331" s="57" t="s">
        <v>3031</v>
      </c>
    </row>
    <row r="1332" spans="3:4" x14ac:dyDescent="0.2">
      <c r="C1332" s="56" t="s">
        <v>3032</v>
      </c>
      <c r="D1332" s="57" t="s">
        <v>3033</v>
      </c>
    </row>
    <row r="1333" spans="3:4" x14ac:dyDescent="0.2">
      <c r="C1333" s="56" t="s">
        <v>3034</v>
      </c>
      <c r="D1333" s="57" t="s">
        <v>3035</v>
      </c>
    </row>
    <row r="1334" spans="3:4" x14ac:dyDescent="0.2">
      <c r="C1334" s="56" t="s">
        <v>3036</v>
      </c>
      <c r="D1334" s="57" t="s">
        <v>3037</v>
      </c>
    </row>
    <row r="1335" spans="3:4" x14ac:dyDescent="0.2">
      <c r="C1335" s="56" t="s">
        <v>3038</v>
      </c>
      <c r="D1335" s="57" t="s">
        <v>3039</v>
      </c>
    </row>
    <row r="1336" spans="3:4" x14ac:dyDescent="0.2">
      <c r="C1336" s="56" t="s">
        <v>3040</v>
      </c>
      <c r="D1336" s="57" t="s">
        <v>3041</v>
      </c>
    </row>
    <row r="1337" spans="3:4" x14ac:dyDescent="0.2">
      <c r="C1337" s="56" t="s">
        <v>3042</v>
      </c>
      <c r="D1337" s="57" t="s">
        <v>3043</v>
      </c>
    </row>
    <row r="1338" spans="3:4" x14ac:dyDescent="0.2">
      <c r="C1338" s="56" t="s">
        <v>3044</v>
      </c>
      <c r="D1338" s="57" t="s">
        <v>3045</v>
      </c>
    </row>
    <row r="1339" spans="3:4" x14ac:dyDescent="0.2">
      <c r="C1339" s="56" t="s">
        <v>3046</v>
      </c>
      <c r="D1339" s="57" t="s">
        <v>3047</v>
      </c>
    </row>
    <row r="1340" spans="3:4" x14ac:dyDescent="0.2">
      <c r="C1340" s="56" t="s">
        <v>3048</v>
      </c>
      <c r="D1340" s="57" t="s">
        <v>3049</v>
      </c>
    </row>
    <row r="1341" spans="3:4" x14ac:dyDescent="0.2">
      <c r="C1341" s="56" t="s">
        <v>3050</v>
      </c>
      <c r="D1341" s="57" t="s">
        <v>3051</v>
      </c>
    </row>
    <row r="1342" spans="3:4" x14ac:dyDescent="0.2">
      <c r="C1342" s="56" t="s">
        <v>3052</v>
      </c>
      <c r="D1342" s="57" t="s">
        <v>3053</v>
      </c>
    </row>
    <row r="1343" spans="3:4" x14ac:dyDescent="0.2">
      <c r="C1343" s="56" t="s">
        <v>3054</v>
      </c>
      <c r="D1343" s="57" t="s">
        <v>3055</v>
      </c>
    </row>
    <row r="1344" spans="3:4" x14ac:dyDescent="0.2">
      <c r="C1344" s="56" t="s">
        <v>3056</v>
      </c>
      <c r="D1344" s="57" t="s">
        <v>3057</v>
      </c>
    </row>
    <row r="1345" spans="3:4" x14ac:dyDescent="0.2">
      <c r="C1345" s="56" t="s">
        <v>3058</v>
      </c>
      <c r="D1345" s="57" t="s">
        <v>3059</v>
      </c>
    </row>
    <row r="1346" spans="3:4" x14ac:dyDescent="0.2">
      <c r="C1346" s="56" t="s">
        <v>3060</v>
      </c>
      <c r="D1346" s="57" t="s">
        <v>3061</v>
      </c>
    </row>
    <row r="1347" spans="3:4" x14ac:dyDescent="0.2">
      <c r="C1347" s="56" t="s">
        <v>3062</v>
      </c>
      <c r="D1347" s="57" t="s">
        <v>3063</v>
      </c>
    </row>
    <row r="1348" spans="3:4" x14ac:dyDescent="0.2">
      <c r="C1348" s="56" t="s">
        <v>3064</v>
      </c>
      <c r="D1348" s="57" t="s">
        <v>3065</v>
      </c>
    </row>
    <row r="1349" spans="3:4" x14ac:dyDescent="0.2">
      <c r="C1349" s="56" t="s">
        <v>3066</v>
      </c>
      <c r="D1349" s="57" t="s">
        <v>3067</v>
      </c>
    </row>
    <row r="1350" spans="3:4" x14ac:dyDescent="0.2">
      <c r="C1350" s="56" t="s">
        <v>3068</v>
      </c>
      <c r="D1350" s="57" t="s">
        <v>3069</v>
      </c>
    </row>
    <row r="1351" spans="3:4" x14ac:dyDescent="0.2">
      <c r="C1351" s="56" t="s">
        <v>3070</v>
      </c>
      <c r="D1351" s="57" t="s">
        <v>3071</v>
      </c>
    </row>
    <row r="1352" spans="3:4" x14ac:dyDescent="0.2">
      <c r="C1352" s="56" t="s">
        <v>3072</v>
      </c>
      <c r="D1352" s="57" t="s">
        <v>80</v>
      </c>
    </row>
    <row r="1353" spans="3:4" x14ac:dyDescent="0.2">
      <c r="C1353" s="56" t="s">
        <v>3073</v>
      </c>
      <c r="D1353" s="57" t="s">
        <v>3074</v>
      </c>
    </row>
    <row r="1354" spans="3:4" x14ac:dyDescent="0.2">
      <c r="C1354" s="56" t="s">
        <v>3075</v>
      </c>
      <c r="D1354" s="57" t="s">
        <v>3076</v>
      </c>
    </row>
    <row r="1355" spans="3:4" x14ac:dyDescent="0.2">
      <c r="C1355" s="56" t="s">
        <v>3077</v>
      </c>
      <c r="D1355" s="57" t="s">
        <v>3078</v>
      </c>
    </row>
    <row r="1356" spans="3:4" x14ac:dyDescent="0.2">
      <c r="C1356" s="56" t="s">
        <v>3079</v>
      </c>
      <c r="D1356" s="57" t="s">
        <v>3080</v>
      </c>
    </row>
    <row r="1357" spans="3:4" x14ac:dyDescent="0.2">
      <c r="C1357" s="56" t="s">
        <v>3081</v>
      </c>
      <c r="D1357" s="57" t="s">
        <v>3082</v>
      </c>
    </row>
    <row r="1358" spans="3:4" x14ac:dyDescent="0.2">
      <c r="C1358" s="56" t="s">
        <v>3083</v>
      </c>
      <c r="D1358" s="57" t="s">
        <v>3084</v>
      </c>
    </row>
    <row r="1359" spans="3:4" x14ac:dyDescent="0.2">
      <c r="C1359" s="56" t="s">
        <v>3085</v>
      </c>
      <c r="D1359" s="57" t="s">
        <v>3086</v>
      </c>
    </row>
    <row r="1360" spans="3:4" x14ac:dyDescent="0.2">
      <c r="C1360" s="56" t="s">
        <v>3087</v>
      </c>
      <c r="D1360" s="57" t="s">
        <v>3088</v>
      </c>
    </row>
    <row r="1361" spans="3:4" x14ac:dyDescent="0.2">
      <c r="C1361" s="56" t="s">
        <v>3089</v>
      </c>
      <c r="D1361" s="57" t="s">
        <v>3090</v>
      </c>
    </row>
    <row r="1362" spans="3:4" x14ac:dyDescent="0.2">
      <c r="C1362" s="56" t="s">
        <v>3091</v>
      </c>
      <c r="D1362" s="57" t="s">
        <v>3092</v>
      </c>
    </row>
    <row r="1363" spans="3:4" x14ac:dyDescent="0.2">
      <c r="C1363" s="56" t="s">
        <v>3093</v>
      </c>
      <c r="D1363" s="57" t="s">
        <v>3094</v>
      </c>
    </row>
    <row r="1364" spans="3:4" x14ac:dyDescent="0.2">
      <c r="C1364" s="56" t="s">
        <v>3095</v>
      </c>
      <c r="D1364" s="57" t="s">
        <v>3096</v>
      </c>
    </row>
    <row r="1365" spans="3:4" x14ac:dyDescent="0.2">
      <c r="C1365" s="56" t="s">
        <v>3097</v>
      </c>
      <c r="D1365" s="57" t="s">
        <v>3098</v>
      </c>
    </row>
    <row r="1366" spans="3:4" x14ac:dyDescent="0.2">
      <c r="C1366" s="56" t="s">
        <v>3099</v>
      </c>
      <c r="D1366" s="57" t="s">
        <v>3100</v>
      </c>
    </row>
    <row r="1367" spans="3:4" x14ac:dyDescent="0.2">
      <c r="C1367" s="56" t="s">
        <v>3101</v>
      </c>
      <c r="D1367" s="57" t="s">
        <v>3102</v>
      </c>
    </row>
    <row r="1368" spans="3:4" x14ac:dyDescent="0.2">
      <c r="C1368" s="56" t="s">
        <v>3103</v>
      </c>
      <c r="D1368" s="57" t="s">
        <v>3104</v>
      </c>
    </row>
    <row r="1369" spans="3:4" x14ac:dyDescent="0.2">
      <c r="C1369" s="56" t="s">
        <v>3105</v>
      </c>
      <c r="D1369" s="57" t="s">
        <v>3106</v>
      </c>
    </row>
    <row r="1370" spans="3:4" x14ac:dyDescent="0.2">
      <c r="C1370" s="56" t="s">
        <v>3107</v>
      </c>
      <c r="D1370" s="57" t="s">
        <v>3108</v>
      </c>
    </row>
    <row r="1371" spans="3:4" x14ac:dyDescent="0.2">
      <c r="C1371" s="56" t="s">
        <v>3109</v>
      </c>
      <c r="D1371" s="57" t="s">
        <v>3110</v>
      </c>
    </row>
    <row r="1372" spans="3:4" x14ac:dyDescent="0.2">
      <c r="C1372" s="56" t="s">
        <v>3111</v>
      </c>
      <c r="D1372" s="57" t="s">
        <v>3112</v>
      </c>
    </row>
    <row r="1373" spans="3:4" x14ac:dyDescent="0.2">
      <c r="C1373" s="56" t="s">
        <v>3113</v>
      </c>
      <c r="D1373" s="57" t="s">
        <v>3114</v>
      </c>
    </row>
    <row r="1374" spans="3:4" x14ac:dyDescent="0.2">
      <c r="C1374" s="56" t="s">
        <v>3115</v>
      </c>
      <c r="D1374" s="57" t="s">
        <v>3116</v>
      </c>
    </row>
    <row r="1375" spans="3:4" x14ac:dyDescent="0.2">
      <c r="C1375" s="56" t="s">
        <v>3117</v>
      </c>
      <c r="D1375" s="57" t="s">
        <v>3118</v>
      </c>
    </row>
    <row r="1376" spans="3:4" x14ac:dyDescent="0.2">
      <c r="C1376" s="56" t="s">
        <v>3119</v>
      </c>
      <c r="D1376" s="57" t="s">
        <v>3120</v>
      </c>
    </row>
    <row r="1377" spans="3:4" x14ac:dyDescent="0.2">
      <c r="C1377" s="56" t="s">
        <v>3121</v>
      </c>
      <c r="D1377" s="57" t="s">
        <v>3122</v>
      </c>
    </row>
    <row r="1378" spans="3:4" x14ac:dyDescent="0.2">
      <c r="C1378" s="56" t="s">
        <v>3123</v>
      </c>
      <c r="D1378" s="57" t="s">
        <v>3124</v>
      </c>
    </row>
    <row r="1379" spans="3:4" x14ac:dyDescent="0.2">
      <c r="C1379" s="56" t="s">
        <v>3125</v>
      </c>
      <c r="D1379" s="57" t="s">
        <v>3126</v>
      </c>
    </row>
    <row r="1380" spans="3:4" x14ac:dyDescent="0.2">
      <c r="C1380" s="56" t="s">
        <v>3127</v>
      </c>
      <c r="D1380" s="57" t="s">
        <v>3128</v>
      </c>
    </row>
    <row r="1381" spans="3:4" x14ac:dyDescent="0.2">
      <c r="C1381" s="56" t="s">
        <v>3129</v>
      </c>
      <c r="D1381" s="57" t="s">
        <v>3130</v>
      </c>
    </row>
    <row r="1382" spans="3:4" x14ac:dyDescent="0.2">
      <c r="C1382" s="56" t="s">
        <v>3131</v>
      </c>
      <c r="D1382" s="57" t="s">
        <v>3132</v>
      </c>
    </row>
    <row r="1383" spans="3:4" x14ac:dyDescent="0.2">
      <c r="C1383" s="56" t="s">
        <v>3133</v>
      </c>
      <c r="D1383" s="57" t="s">
        <v>3134</v>
      </c>
    </row>
    <row r="1384" spans="3:4" x14ac:dyDescent="0.2">
      <c r="C1384" s="56" t="s">
        <v>3135</v>
      </c>
      <c r="D1384" s="57" t="s">
        <v>3136</v>
      </c>
    </row>
    <row r="1385" spans="3:4" x14ac:dyDescent="0.2">
      <c r="C1385" s="56" t="s">
        <v>3137</v>
      </c>
      <c r="D1385" s="57" t="s">
        <v>3138</v>
      </c>
    </row>
    <row r="1386" spans="3:4" x14ac:dyDescent="0.2">
      <c r="C1386" s="56" t="s">
        <v>3139</v>
      </c>
      <c r="D1386" s="57" t="s">
        <v>3140</v>
      </c>
    </row>
    <row r="1387" spans="3:4" x14ac:dyDescent="0.2">
      <c r="C1387" s="56" t="s">
        <v>3141</v>
      </c>
      <c r="D1387" s="57" t="s">
        <v>3142</v>
      </c>
    </row>
    <row r="1388" spans="3:4" x14ac:dyDescent="0.2">
      <c r="C1388" s="56" t="s">
        <v>3143</v>
      </c>
      <c r="D1388" s="57" t="s">
        <v>3144</v>
      </c>
    </row>
    <row r="1389" spans="3:4" x14ac:dyDescent="0.2">
      <c r="C1389" s="56" t="s">
        <v>3145</v>
      </c>
      <c r="D1389" s="57" t="s">
        <v>3146</v>
      </c>
    </row>
    <row r="1390" spans="3:4" x14ac:dyDescent="0.2">
      <c r="C1390" s="56" t="s">
        <v>3147</v>
      </c>
      <c r="D1390" s="57" t="s">
        <v>3148</v>
      </c>
    </row>
    <row r="1391" spans="3:4" x14ac:dyDescent="0.2">
      <c r="C1391" s="56" t="s">
        <v>3149</v>
      </c>
      <c r="D1391" s="57" t="s">
        <v>3150</v>
      </c>
    </row>
    <row r="1392" spans="3:4" x14ac:dyDescent="0.2">
      <c r="C1392" s="56" t="s">
        <v>3151</v>
      </c>
      <c r="D1392" s="57" t="s">
        <v>3152</v>
      </c>
    </row>
    <row r="1393" spans="3:4" x14ac:dyDescent="0.2">
      <c r="C1393" s="56" t="s">
        <v>3153</v>
      </c>
      <c r="D1393" s="57" t="s">
        <v>3154</v>
      </c>
    </row>
    <row r="1394" spans="3:4" x14ac:dyDescent="0.2">
      <c r="C1394" s="56" t="s">
        <v>3155</v>
      </c>
      <c r="D1394" s="57" t="s">
        <v>3156</v>
      </c>
    </row>
    <row r="1395" spans="3:4" x14ac:dyDescent="0.2">
      <c r="C1395" s="56" t="s">
        <v>3157</v>
      </c>
      <c r="D1395" s="57" t="s">
        <v>3158</v>
      </c>
    </row>
    <row r="1396" spans="3:4" x14ac:dyDescent="0.2">
      <c r="C1396" s="56" t="s">
        <v>3159</v>
      </c>
      <c r="D1396" s="57" t="s">
        <v>3160</v>
      </c>
    </row>
    <row r="1397" spans="3:4" x14ac:dyDescent="0.2">
      <c r="C1397" s="56" t="s">
        <v>3161</v>
      </c>
      <c r="D1397" s="57" t="s">
        <v>3162</v>
      </c>
    </row>
    <row r="1398" spans="3:4" x14ac:dyDescent="0.2">
      <c r="C1398" s="56" t="s">
        <v>3163</v>
      </c>
      <c r="D1398" s="57" t="s">
        <v>3164</v>
      </c>
    </row>
    <row r="1399" spans="3:4" x14ac:dyDescent="0.2">
      <c r="C1399" s="56" t="s">
        <v>3165</v>
      </c>
      <c r="D1399" s="57" t="s">
        <v>3166</v>
      </c>
    </row>
    <row r="1400" spans="3:4" x14ac:dyDescent="0.2">
      <c r="C1400" s="56" t="s">
        <v>3167</v>
      </c>
      <c r="D1400" s="57" t="s">
        <v>3168</v>
      </c>
    </row>
    <row r="1401" spans="3:4" x14ac:dyDescent="0.2">
      <c r="C1401" s="56" t="s">
        <v>3169</v>
      </c>
      <c r="D1401" s="57" t="s">
        <v>3170</v>
      </c>
    </row>
    <row r="1402" spans="3:4" x14ac:dyDescent="0.2">
      <c r="C1402" s="56" t="s">
        <v>3171</v>
      </c>
      <c r="D1402" s="57" t="s">
        <v>3172</v>
      </c>
    </row>
    <row r="1403" spans="3:4" x14ac:dyDescent="0.2">
      <c r="C1403" s="56" t="s">
        <v>3173</v>
      </c>
      <c r="D1403" s="57" t="s">
        <v>3174</v>
      </c>
    </row>
    <row r="1404" spans="3:4" x14ac:dyDescent="0.2">
      <c r="C1404" s="56" t="s">
        <v>3175</v>
      </c>
      <c r="D1404" s="57" t="s">
        <v>3176</v>
      </c>
    </row>
    <row r="1405" spans="3:4" x14ac:dyDescent="0.2">
      <c r="C1405" s="56" t="s">
        <v>3177</v>
      </c>
      <c r="D1405" s="57" t="s">
        <v>3178</v>
      </c>
    </row>
    <row r="1406" spans="3:4" x14ac:dyDescent="0.2">
      <c r="C1406" s="56" t="s">
        <v>3179</v>
      </c>
      <c r="D1406" s="57" t="s">
        <v>3180</v>
      </c>
    </row>
    <row r="1407" spans="3:4" x14ac:dyDescent="0.2">
      <c r="C1407" s="56" t="s">
        <v>3181</v>
      </c>
      <c r="D1407" s="57" t="s">
        <v>3182</v>
      </c>
    </row>
    <row r="1408" spans="3:4" x14ac:dyDescent="0.2">
      <c r="C1408" s="56" t="s">
        <v>3183</v>
      </c>
      <c r="D1408" s="57" t="s">
        <v>3184</v>
      </c>
    </row>
    <row r="1409" spans="3:4" x14ac:dyDescent="0.2">
      <c r="C1409" s="56" t="s">
        <v>3185</v>
      </c>
      <c r="D1409" s="57" t="s">
        <v>3186</v>
      </c>
    </row>
    <row r="1410" spans="3:4" x14ac:dyDescent="0.2">
      <c r="C1410" s="56" t="s">
        <v>3187</v>
      </c>
      <c r="D1410" s="57" t="s">
        <v>3188</v>
      </c>
    </row>
    <row r="1411" spans="3:4" x14ac:dyDescent="0.2">
      <c r="C1411" s="56" t="s">
        <v>3189</v>
      </c>
      <c r="D1411" s="57" t="s">
        <v>3190</v>
      </c>
    </row>
    <row r="1412" spans="3:4" x14ac:dyDescent="0.2">
      <c r="C1412" s="56" t="s">
        <v>3191</v>
      </c>
      <c r="D1412" s="57" t="s">
        <v>3192</v>
      </c>
    </row>
    <row r="1413" spans="3:4" x14ac:dyDescent="0.2">
      <c r="C1413" s="56" t="s">
        <v>3193</v>
      </c>
      <c r="D1413" s="57" t="s">
        <v>3194</v>
      </c>
    </row>
    <row r="1414" spans="3:4" x14ac:dyDescent="0.2">
      <c r="C1414" s="56" t="s">
        <v>3195</v>
      </c>
      <c r="D1414" s="57" t="s">
        <v>3196</v>
      </c>
    </row>
    <row r="1415" spans="3:4" x14ac:dyDescent="0.2">
      <c r="C1415" s="56" t="s">
        <v>3197</v>
      </c>
      <c r="D1415" s="57" t="s">
        <v>3198</v>
      </c>
    </row>
    <row r="1416" spans="3:4" x14ac:dyDescent="0.2">
      <c r="C1416" s="56" t="s">
        <v>3199</v>
      </c>
      <c r="D1416" s="57" t="s">
        <v>3200</v>
      </c>
    </row>
    <row r="1417" spans="3:4" x14ac:dyDescent="0.2">
      <c r="C1417" s="56" t="s">
        <v>3201</v>
      </c>
      <c r="D1417" s="57" t="s">
        <v>3202</v>
      </c>
    </row>
    <row r="1418" spans="3:4" x14ac:dyDescent="0.2">
      <c r="C1418" s="56" t="s">
        <v>3203</v>
      </c>
      <c r="D1418" s="57" t="s">
        <v>3204</v>
      </c>
    </row>
    <row r="1419" spans="3:4" x14ac:dyDescent="0.2">
      <c r="C1419" s="56" t="s">
        <v>3205</v>
      </c>
      <c r="D1419" s="57" t="s">
        <v>3206</v>
      </c>
    </row>
    <row r="1420" spans="3:4" x14ac:dyDescent="0.2">
      <c r="C1420" s="56" t="s">
        <v>3207</v>
      </c>
      <c r="D1420" s="57" t="s">
        <v>3208</v>
      </c>
    </row>
    <row r="1421" spans="3:4" x14ac:dyDescent="0.2">
      <c r="C1421" s="56" t="s">
        <v>3209</v>
      </c>
      <c r="D1421" s="57" t="s">
        <v>3210</v>
      </c>
    </row>
    <row r="1422" spans="3:4" x14ac:dyDescent="0.2">
      <c r="C1422" s="56" t="s">
        <v>3211</v>
      </c>
      <c r="D1422" s="57" t="s">
        <v>3212</v>
      </c>
    </row>
    <row r="1423" spans="3:4" x14ac:dyDescent="0.2">
      <c r="C1423" s="56" t="s">
        <v>3213</v>
      </c>
      <c r="D1423" s="57" t="s">
        <v>3214</v>
      </c>
    </row>
    <row r="1424" spans="3:4" x14ac:dyDescent="0.2">
      <c r="C1424" s="56" t="s">
        <v>3215</v>
      </c>
      <c r="D1424" s="57" t="s">
        <v>3216</v>
      </c>
    </row>
    <row r="1425" spans="3:4" x14ac:dyDescent="0.2">
      <c r="C1425" s="56" t="s">
        <v>3217</v>
      </c>
      <c r="D1425" s="57" t="s">
        <v>3218</v>
      </c>
    </row>
    <row r="1426" spans="3:4" x14ac:dyDescent="0.2">
      <c r="C1426" s="56" t="s">
        <v>3219</v>
      </c>
      <c r="D1426" s="57" t="s">
        <v>3220</v>
      </c>
    </row>
    <row r="1427" spans="3:4" x14ac:dyDescent="0.2">
      <c r="C1427" s="56" t="s">
        <v>3221</v>
      </c>
      <c r="D1427" s="57" t="s">
        <v>3222</v>
      </c>
    </row>
    <row r="1428" spans="3:4" x14ac:dyDescent="0.2">
      <c r="C1428" s="56" t="s">
        <v>3223</v>
      </c>
      <c r="D1428" s="57" t="s">
        <v>3224</v>
      </c>
    </row>
    <row r="1429" spans="3:4" x14ac:dyDescent="0.2">
      <c r="C1429" s="56" t="s">
        <v>3225</v>
      </c>
      <c r="D1429" s="57" t="s">
        <v>3226</v>
      </c>
    </row>
    <row r="1430" spans="3:4" x14ac:dyDescent="0.2">
      <c r="C1430" s="56" t="s">
        <v>3227</v>
      </c>
      <c r="D1430" s="57" t="s">
        <v>3228</v>
      </c>
    </row>
    <row r="1431" spans="3:4" x14ac:dyDescent="0.2">
      <c r="C1431" s="56" t="s">
        <v>3229</v>
      </c>
      <c r="D1431" s="57" t="s">
        <v>3230</v>
      </c>
    </row>
    <row r="1432" spans="3:4" x14ac:dyDescent="0.2">
      <c r="C1432" s="56" t="s">
        <v>3231</v>
      </c>
      <c r="D1432" s="57" t="s">
        <v>3232</v>
      </c>
    </row>
    <row r="1433" spans="3:4" x14ac:dyDescent="0.2">
      <c r="C1433" s="56" t="s">
        <v>3233</v>
      </c>
      <c r="D1433" s="57" t="s">
        <v>3234</v>
      </c>
    </row>
    <row r="1434" spans="3:4" x14ac:dyDescent="0.2">
      <c r="C1434" s="56" t="s">
        <v>3235</v>
      </c>
      <c r="D1434" s="57" t="s">
        <v>3236</v>
      </c>
    </row>
    <row r="1435" spans="3:4" x14ac:dyDescent="0.2">
      <c r="C1435" s="56" t="s">
        <v>3237</v>
      </c>
      <c r="D1435" s="57" t="s">
        <v>3238</v>
      </c>
    </row>
    <row r="1436" spans="3:4" x14ac:dyDescent="0.2">
      <c r="C1436" s="56" t="s">
        <v>3239</v>
      </c>
      <c r="D1436" s="57" t="s">
        <v>3240</v>
      </c>
    </row>
    <row r="1437" spans="3:4" x14ac:dyDescent="0.2">
      <c r="C1437" s="56" t="s">
        <v>3241</v>
      </c>
      <c r="D1437" s="57" t="s">
        <v>3242</v>
      </c>
    </row>
    <row r="1438" spans="3:4" x14ac:dyDescent="0.2">
      <c r="C1438" s="56" t="s">
        <v>3243</v>
      </c>
      <c r="D1438" s="57" t="s">
        <v>3244</v>
      </c>
    </row>
    <row r="1439" spans="3:4" x14ac:dyDescent="0.2">
      <c r="C1439" s="56" t="s">
        <v>3245</v>
      </c>
      <c r="D1439" s="57" t="s">
        <v>3246</v>
      </c>
    </row>
    <row r="1440" spans="3:4" x14ac:dyDescent="0.2">
      <c r="C1440" s="56" t="s">
        <v>3247</v>
      </c>
      <c r="D1440" s="57" t="s">
        <v>3248</v>
      </c>
    </row>
    <row r="1441" spans="3:4" x14ac:dyDescent="0.2">
      <c r="C1441" s="56" t="s">
        <v>3249</v>
      </c>
      <c r="D1441" s="57" t="s">
        <v>3250</v>
      </c>
    </row>
    <row r="1442" spans="3:4" x14ac:dyDescent="0.2">
      <c r="C1442" s="56" t="s">
        <v>3251</v>
      </c>
      <c r="D1442" s="57" t="s">
        <v>3252</v>
      </c>
    </row>
    <row r="1443" spans="3:4" x14ac:dyDescent="0.2">
      <c r="C1443" s="56" t="s">
        <v>3253</v>
      </c>
      <c r="D1443" s="57" t="s">
        <v>3254</v>
      </c>
    </row>
    <row r="1444" spans="3:4" x14ac:dyDescent="0.2">
      <c r="C1444" s="56" t="s">
        <v>3255</v>
      </c>
      <c r="D1444" s="57" t="s">
        <v>3256</v>
      </c>
    </row>
    <row r="1445" spans="3:4" x14ac:dyDescent="0.2">
      <c r="C1445" s="56" t="s">
        <v>3257</v>
      </c>
      <c r="D1445" s="57" t="s">
        <v>3258</v>
      </c>
    </row>
    <row r="1446" spans="3:4" x14ac:dyDescent="0.2">
      <c r="C1446" s="56" t="s">
        <v>3259</v>
      </c>
      <c r="D1446" s="57" t="s">
        <v>3260</v>
      </c>
    </row>
    <row r="1447" spans="3:4" x14ac:dyDescent="0.2">
      <c r="C1447" s="56" t="s">
        <v>3261</v>
      </c>
      <c r="D1447" s="57" t="s">
        <v>3262</v>
      </c>
    </row>
    <row r="1448" spans="3:4" x14ac:dyDescent="0.2">
      <c r="C1448" s="56" t="s">
        <v>3263</v>
      </c>
      <c r="D1448" s="57" t="s">
        <v>67</v>
      </c>
    </row>
    <row r="1449" spans="3:4" x14ac:dyDescent="0.2">
      <c r="C1449" s="56" t="s">
        <v>3264</v>
      </c>
      <c r="D1449" s="57" t="s">
        <v>3265</v>
      </c>
    </row>
    <row r="1450" spans="3:4" x14ac:dyDescent="0.2">
      <c r="C1450" s="56" t="s">
        <v>3266</v>
      </c>
      <c r="D1450" s="57" t="s">
        <v>3267</v>
      </c>
    </row>
    <row r="1451" spans="3:4" x14ac:dyDescent="0.2">
      <c r="C1451" s="56" t="s">
        <v>3268</v>
      </c>
      <c r="D1451" s="57" t="s">
        <v>3269</v>
      </c>
    </row>
    <row r="1452" spans="3:4" x14ac:dyDescent="0.2">
      <c r="C1452" s="56" t="s">
        <v>3270</v>
      </c>
      <c r="D1452" s="57" t="s">
        <v>3271</v>
      </c>
    </row>
    <row r="1453" spans="3:4" x14ac:dyDescent="0.2">
      <c r="C1453" s="56" t="s">
        <v>3272</v>
      </c>
      <c r="D1453" s="57" t="s">
        <v>3273</v>
      </c>
    </row>
    <row r="1454" spans="3:4" x14ac:dyDescent="0.2">
      <c r="C1454" s="56" t="s">
        <v>3274</v>
      </c>
      <c r="D1454" s="57" t="s">
        <v>3275</v>
      </c>
    </row>
    <row r="1455" spans="3:4" x14ac:dyDescent="0.2">
      <c r="C1455" s="56" t="s">
        <v>3276</v>
      </c>
      <c r="D1455" s="57" t="s">
        <v>3277</v>
      </c>
    </row>
    <row r="1456" spans="3:4" x14ac:dyDescent="0.2">
      <c r="C1456" s="56" t="s">
        <v>3278</v>
      </c>
      <c r="D1456" s="57" t="s">
        <v>3279</v>
      </c>
    </row>
    <row r="1457" spans="3:4" x14ac:dyDescent="0.2">
      <c r="C1457" s="56" t="s">
        <v>3280</v>
      </c>
      <c r="D1457" s="57" t="s">
        <v>3281</v>
      </c>
    </row>
    <row r="1458" spans="3:4" x14ac:dyDescent="0.2">
      <c r="C1458" s="56" t="s">
        <v>3282</v>
      </c>
      <c r="D1458" s="57" t="s">
        <v>3283</v>
      </c>
    </row>
    <row r="1459" spans="3:4" x14ac:dyDescent="0.2">
      <c r="C1459" s="56" t="s">
        <v>3284</v>
      </c>
      <c r="D1459" s="57" t="s">
        <v>3285</v>
      </c>
    </row>
    <row r="1460" spans="3:4" x14ac:dyDescent="0.2">
      <c r="C1460" s="56" t="s">
        <v>3286</v>
      </c>
      <c r="D1460" s="57" t="s">
        <v>3287</v>
      </c>
    </row>
    <row r="1461" spans="3:4" x14ac:dyDescent="0.2">
      <c r="C1461" s="56" t="s">
        <v>3288</v>
      </c>
      <c r="D1461" s="57" t="s">
        <v>3289</v>
      </c>
    </row>
    <row r="1462" spans="3:4" x14ac:dyDescent="0.2">
      <c r="C1462" s="56" t="s">
        <v>3290</v>
      </c>
      <c r="D1462" s="57" t="s">
        <v>3291</v>
      </c>
    </row>
    <row r="1463" spans="3:4" x14ac:dyDescent="0.2">
      <c r="C1463" s="56" t="s">
        <v>3292</v>
      </c>
      <c r="D1463" s="57" t="s">
        <v>3293</v>
      </c>
    </row>
    <row r="1464" spans="3:4" x14ac:dyDescent="0.2">
      <c r="C1464" s="56" t="s">
        <v>3294</v>
      </c>
      <c r="D1464" s="57" t="s">
        <v>3295</v>
      </c>
    </row>
    <row r="1465" spans="3:4" x14ac:dyDescent="0.2">
      <c r="C1465" s="56" t="s">
        <v>3296</v>
      </c>
      <c r="D1465" s="57" t="s">
        <v>3297</v>
      </c>
    </row>
    <row r="1466" spans="3:4" x14ac:dyDescent="0.2">
      <c r="C1466" s="56" t="s">
        <v>3298</v>
      </c>
      <c r="D1466" s="57" t="s">
        <v>3299</v>
      </c>
    </row>
    <row r="1467" spans="3:4" x14ac:dyDescent="0.2">
      <c r="C1467" s="56" t="s">
        <v>3300</v>
      </c>
      <c r="D1467" s="57" t="s">
        <v>3301</v>
      </c>
    </row>
    <row r="1468" spans="3:4" x14ac:dyDescent="0.2">
      <c r="C1468" s="56" t="s">
        <v>3302</v>
      </c>
      <c r="D1468" s="57" t="s">
        <v>3303</v>
      </c>
    </row>
    <row r="1469" spans="3:4" x14ac:dyDescent="0.2">
      <c r="C1469" s="56" t="s">
        <v>3304</v>
      </c>
      <c r="D1469" s="57" t="s">
        <v>3305</v>
      </c>
    </row>
    <row r="1470" spans="3:4" x14ac:dyDescent="0.2">
      <c r="C1470" s="56" t="s">
        <v>3306</v>
      </c>
      <c r="D1470" s="57" t="s">
        <v>3307</v>
      </c>
    </row>
    <row r="1471" spans="3:4" x14ac:dyDescent="0.2">
      <c r="C1471" s="56" t="s">
        <v>3308</v>
      </c>
      <c r="D1471" s="57" t="s">
        <v>3309</v>
      </c>
    </row>
    <row r="1472" spans="3:4" x14ac:dyDescent="0.2">
      <c r="C1472" s="56" t="s">
        <v>3310</v>
      </c>
      <c r="D1472" s="57" t="s">
        <v>3311</v>
      </c>
    </row>
    <row r="1473" spans="3:4" x14ac:dyDescent="0.2">
      <c r="C1473" s="56" t="s">
        <v>3312</v>
      </c>
      <c r="D1473" s="57" t="s">
        <v>3313</v>
      </c>
    </row>
    <row r="1474" spans="3:4" x14ac:dyDescent="0.2">
      <c r="C1474" s="56" t="s">
        <v>3314</v>
      </c>
      <c r="D1474" s="57" t="s">
        <v>3315</v>
      </c>
    </row>
    <row r="1475" spans="3:4" x14ac:dyDescent="0.2">
      <c r="C1475" s="56" t="s">
        <v>3316</v>
      </c>
      <c r="D1475" s="57" t="s">
        <v>3317</v>
      </c>
    </row>
    <row r="1476" spans="3:4" x14ac:dyDescent="0.2">
      <c r="C1476" s="56" t="s">
        <v>3318</v>
      </c>
      <c r="D1476" s="57" t="s">
        <v>3319</v>
      </c>
    </row>
    <row r="1477" spans="3:4" x14ac:dyDescent="0.2">
      <c r="C1477" s="56" t="s">
        <v>3320</v>
      </c>
      <c r="D1477" s="57" t="s">
        <v>3321</v>
      </c>
    </row>
    <row r="1478" spans="3:4" x14ac:dyDescent="0.2">
      <c r="C1478" s="56" t="s">
        <v>3322</v>
      </c>
      <c r="D1478" s="57" t="s">
        <v>3323</v>
      </c>
    </row>
    <row r="1479" spans="3:4" x14ac:dyDescent="0.2">
      <c r="C1479" s="56" t="s">
        <v>3324</v>
      </c>
      <c r="D1479" s="57" t="s">
        <v>3325</v>
      </c>
    </row>
    <row r="1480" spans="3:4" x14ac:dyDescent="0.2">
      <c r="C1480" s="56" t="s">
        <v>3326</v>
      </c>
      <c r="D1480" s="57" t="s">
        <v>3327</v>
      </c>
    </row>
    <row r="1481" spans="3:4" x14ac:dyDescent="0.2">
      <c r="C1481" s="56" t="s">
        <v>3328</v>
      </c>
      <c r="D1481" s="57" t="s">
        <v>3329</v>
      </c>
    </row>
    <row r="1482" spans="3:4" x14ac:dyDescent="0.2">
      <c r="C1482" s="56" t="s">
        <v>3330</v>
      </c>
      <c r="D1482" s="57" t="s">
        <v>3331</v>
      </c>
    </row>
    <row r="1483" spans="3:4" x14ac:dyDescent="0.2">
      <c r="C1483" s="56" t="s">
        <v>3332</v>
      </c>
      <c r="D1483" s="57" t="s">
        <v>3333</v>
      </c>
    </row>
    <row r="1484" spans="3:4" x14ac:dyDescent="0.2">
      <c r="C1484" s="56" t="s">
        <v>3334</v>
      </c>
      <c r="D1484" s="57" t="s">
        <v>3335</v>
      </c>
    </row>
    <row r="1485" spans="3:4" x14ac:dyDescent="0.2">
      <c r="C1485" s="56" t="s">
        <v>3336</v>
      </c>
      <c r="D1485" s="57" t="s">
        <v>3337</v>
      </c>
    </row>
    <row r="1486" spans="3:4" x14ac:dyDescent="0.2">
      <c r="C1486" s="56" t="s">
        <v>3338</v>
      </c>
      <c r="D1486" s="57" t="s">
        <v>3339</v>
      </c>
    </row>
    <row r="1487" spans="3:4" x14ac:dyDescent="0.2">
      <c r="C1487" s="56" t="s">
        <v>3340</v>
      </c>
      <c r="D1487" s="57" t="s">
        <v>3341</v>
      </c>
    </row>
    <row r="1488" spans="3:4" x14ac:dyDescent="0.2">
      <c r="C1488" s="56" t="s">
        <v>3342</v>
      </c>
      <c r="D1488" s="57" t="s">
        <v>3343</v>
      </c>
    </row>
    <row r="1489" spans="3:4" x14ac:dyDescent="0.2">
      <c r="C1489" s="56" t="s">
        <v>3344</v>
      </c>
      <c r="D1489" s="57" t="s">
        <v>3345</v>
      </c>
    </row>
    <row r="1490" spans="3:4" x14ac:dyDescent="0.2">
      <c r="C1490" s="56" t="s">
        <v>3346</v>
      </c>
      <c r="D1490" s="57" t="s">
        <v>3347</v>
      </c>
    </row>
    <row r="1491" spans="3:4" x14ac:dyDescent="0.2">
      <c r="C1491" s="56" t="s">
        <v>3348</v>
      </c>
      <c r="D1491" s="57" t="s">
        <v>3349</v>
      </c>
    </row>
    <row r="1492" spans="3:4" x14ac:dyDescent="0.2">
      <c r="C1492" s="56" t="s">
        <v>3350</v>
      </c>
      <c r="D1492" s="57" t="s">
        <v>3351</v>
      </c>
    </row>
    <row r="1493" spans="3:4" x14ac:dyDescent="0.2">
      <c r="C1493" s="56" t="s">
        <v>3352</v>
      </c>
      <c r="D1493" s="57" t="s">
        <v>3353</v>
      </c>
    </row>
    <row r="1494" spans="3:4" x14ac:dyDescent="0.2">
      <c r="C1494" s="56" t="s">
        <v>3354</v>
      </c>
      <c r="D1494" s="57" t="s">
        <v>3355</v>
      </c>
    </row>
    <row r="1495" spans="3:4" x14ac:dyDescent="0.2">
      <c r="C1495" s="56" t="s">
        <v>3356</v>
      </c>
      <c r="D1495" s="57" t="s">
        <v>3357</v>
      </c>
    </row>
    <row r="1496" spans="3:4" x14ac:dyDescent="0.2">
      <c r="C1496" s="56" t="s">
        <v>3358</v>
      </c>
      <c r="D1496" s="57" t="s">
        <v>3359</v>
      </c>
    </row>
    <row r="1497" spans="3:4" x14ac:dyDescent="0.2">
      <c r="C1497" s="56" t="s">
        <v>3360</v>
      </c>
      <c r="D1497" s="57" t="s">
        <v>3361</v>
      </c>
    </row>
    <row r="1498" spans="3:4" x14ac:dyDescent="0.2">
      <c r="C1498" s="56" t="s">
        <v>3362</v>
      </c>
      <c r="D1498" s="57" t="s">
        <v>3363</v>
      </c>
    </row>
    <row r="1499" spans="3:4" x14ac:dyDescent="0.2">
      <c r="C1499" s="56" t="s">
        <v>3364</v>
      </c>
      <c r="D1499" s="57" t="s">
        <v>3365</v>
      </c>
    </row>
    <row r="1500" spans="3:4" x14ac:dyDescent="0.2">
      <c r="C1500" s="56" t="s">
        <v>3366</v>
      </c>
      <c r="D1500" s="57" t="s">
        <v>3367</v>
      </c>
    </row>
    <row r="1501" spans="3:4" x14ac:dyDescent="0.2">
      <c r="C1501" s="56" t="s">
        <v>3368</v>
      </c>
      <c r="D1501" s="57" t="s">
        <v>3369</v>
      </c>
    </row>
    <row r="1502" spans="3:4" x14ac:dyDescent="0.2">
      <c r="C1502" s="56" t="s">
        <v>3370</v>
      </c>
      <c r="D1502" s="57" t="s">
        <v>3371</v>
      </c>
    </row>
    <row r="1503" spans="3:4" x14ac:dyDescent="0.2">
      <c r="C1503" s="56" t="s">
        <v>3372</v>
      </c>
      <c r="D1503" s="57" t="s">
        <v>3373</v>
      </c>
    </row>
    <row r="1504" spans="3:4" x14ac:dyDescent="0.2">
      <c r="C1504" s="56" t="s">
        <v>3374</v>
      </c>
      <c r="D1504" s="57" t="s">
        <v>77</v>
      </c>
    </row>
    <row r="1505" spans="3:4" x14ac:dyDescent="0.2">
      <c r="C1505" s="56" t="s">
        <v>3375</v>
      </c>
      <c r="D1505" s="57" t="s">
        <v>3376</v>
      </c>
    </row>
    <row r="1506" spans="3:4" x14ac:dyDescent="0.2">
      <c r="C1506" s="56" t="s">
        <v>3377</v>
      </c>
      <c r="D1506" s="57" t="s">
        <v>3378</v>
      </c>
    </row>
    <row r="1507" spans="3:4" x14ac:dyDescent="0.2">
      <c r="C1507" s="56" t="s">
        <v>3379</v>
      </c>
      <c r="D1507" s="57" t="s">
        <v>3380</v>
      </c>
    </row>
    <row r="1508" spans="3:4" x14ac:dyDescent="0.2">
      <c r="C1508" s="56" t="s">
        <v>3381</v>
      </c>
      <c r="D1508" s="57" t="s">
        <v>3382</v>
      </c>
    </row>
    <row r="1509" spans="3:4" x14ac:dyDescent="0.2">
      <c r="C1509" s="56" t="s">
        <v>3383</v>
      </c>
      <c r="D1509" s="57" t="s">
        <v>3384</v>
      </c>
    </row>
    <row r="1510" spans="3:4" x14ac:dyDescent="0.2">
      <c r="C1510" s="56" t="s">
        <v>3385</v>
      </c>
      <c r="D1510" s="57" t="s">
        <v>3386</v>
      </c>
    </row>
    <row r="1511" spans="3:4" x14ac:dyDescent="0.2">
      <c r="C1511" s="56" t="s">
        <v>3387</v>
      </c>
      <c r="D1511" s="57" t="s">
        <v>3388</v>
      </c>
    </row>
    <row r="1512" spans="3:4" x14ac:dyDescent="0.2">
      <c r="C1512" s="56" t="s">
        <v>3389</v>
      </c>
      <c r="D1512" s="57" t="s">
        <v>3390</v>
      </c>
    </row>
    <row r="1513" spans="3:4" x14ac:dyDescent="0.2">
      <c r="C1513" s="56" t="s">
        <v>3391</v>
      </c>
      <c r="D1513" s="57" t="s">
        <v>3392</v>
      </c>
    </row>
    <row r="1514" spans="3:4" x14ac:dyDescent="0.2">
      <c r="C1514" s="56" t="s">
        <v>3393</v>
      </c>
      <c r="D1514" s="57" t="s">
        <v>3394</v>
      </c>
    </row>
    <row r="1515" spans="3:4" x14ac:dyDescent="0.2">
      <c r="C1515" s="56" t="s">
        <v>3395</v>
      </c>
      <c r="D1515" s="57" t="s">
        <v>3396</v>
      </c>
    </row>
    <row r="1516" spans="3:4" x14ac:dyDescent="0.2">
      <c r="C1516" s="56" t="s">
        <v>3397</v>
      </c>
      <c r="D1516" s="57" t="s">
        <v>3398</v>
      </c>
    </row>
    <row r="1517" spans="3:4" x14ac:dyDescent="0.2">
      <c r="C1517" s="56" t="s">
        <v>3399</v>
      </c>
      <c r="D1517" s="57" t="s">
        <v>3400</v>
      </c>
    </row>
    <row r="1518" spans="3:4" x14ac:dyDescent="0.2">
      <c r="C1518" s="56" t="s">
        <v>3401</v>
      </c>
      <c r="D1518" s="57" t="s">
        <v>3402</v>
      </c>
    </row>
    <row r="1519" spans="3:4" x14ac:dyDescent="0.2">
      <c r="C1519" s="56" t="s">
        <v>3403</v>
      </c>
      <c r="D1519" s="57" t="s">
        <v>3404</v>
      </c>
    </row>
    <row r="1520" spans="3:4" x14ac:dyDescent="0.2">
      <c r="C1520" s="56" t="s">
        <v>3405</v>
      </c>
      <c r="D1520" s="57" t="s">
        <v>3406</v>
      </c>
    </row>
    <row r="1521" spans="3:4" x14ac:dyDescent="0.2">
      <c r="C1521" s="56" t="s">
        <v>3407</v>
      </c>
      <c r="D1521" s="57" t="s">
        <v>3408</v>
      </c>
    </row>
    <row r="1522" spans="3:4" x14ac:dyDescent="0.2">
      <c r="C1522" s="56" t="s">
        <v>3409</v>
      </c>
      <c r="D1522" s="57" t="s">
        <v>3410</v>
      </c>
    </row>
    <row r="1523" spans="3:4" x14ac:dyDescent="0.2">
      <c r="C1523" s="56" t="s">
        <v>3411</v>
      </c>
      <c r="D1523" s="57" t="s">
        <v>3412</v>
      </c>
    </row>
    <row r="1524" spans="3:4" x14ac:dyDescent="0.2">
      <c r="C1524" s="56" t="s">
        <v>3413</v>
      </c>
      <c r="D1524" s="57" t="s">
        <v>3414</v>
      </c>
    </row>
    <row r="1525" spans="3:4" x14ac:dyDescent="0.2">
      <c r="C1525" s="56" t="s">
        <v>3415</v>
      </c>
      <c r="D1525" s="57" t="s">
        <v>3416</v>
      </c>
    </row>
    <row r="1526" spans="3:4" x14ac:dyDescent="0.2">
      <c r="C1526" s="56" t="s">
        <v>3417</v>
      </c>
      <c r="D1526" s="57" t="s">
        <v>3418</v>
      </c>
    </row>
    <row r="1527" spans="3:4" x14ac:dyDescent="0.2">
      <c r="C1527" s="56" t="s">
        <v>3419</v>
      </c>
      <c r="D1527" s="57" t="s">
        <v>3420</v>
      </c>
    </row>
    <row r="1528" spans="3:4" x14ac:dyDescent="0.2">
      <c r="C1528" s="56" t="s">
        <v>3421</v>
      </c>
      <c r="D1528" s="57" t="s">
        <v>3422</v>
      </c>
    </row>
    <row r="1529" spans="3:4" x14ac:dyDescent="0.2">
      <c r="C1529" s="56" t="s">
        <v>3423</v>
      </c>
      <c r="D1529" s="57" t="s">
        <v>3424</v>
      </c>
    </row>
    <row r="1530" spans="3:4" x14ac:dyDescent="0.2">
      <c r="C1530" s="56" t="s">
        <v>3425</v>
      </c>
      <c r="D1530" s="57" t="s">
        <v>3426</v>
      </c>
    </row>
    <row r="1531" spans="3:4" x14ac:dyDescent="0.2">
      <c r="C1531" s="56" t="s">
        <v>3427</v>
      </c>
      <c r="D1531" s="57" t="s">
        <v>3428</v>
      </c>
    </row>
    <row r="1532" spans="3:4" x14ac:dyDescent="0.2">
      <c r="C1532" s="56" t="s">
        <v>3429</v>
      </c>
      <c r="D1532" s="57" t="s">
        <v>3430</v>
      </c>
    </row>
    <row r="1533" spans="3:4" x14ac:dyDescent="0.2">
      <c r="C1533" s="56" t="s">
        <v>3431</v>
      </c>
      <c r="D1533" s="57" t="s">
        <v>3432</v>
      </c>
    </row>
    <row r="1534" spans="3:4" x14ac:dyDescent="0.2">
      <c r="C1534" s="56" t="s">
        <v>3433</v>
      </c>
      <c r="D1534" s="57" t="s">
        <v>3434</v>
      </c>
    </row>
    <row r="1535" spans="3:4" x14ac:dyDescent="0.2">
      <c r="C1535" s="56" t="s">
        <v>3435</v>
      </c>
      <c r="D1535" s="57" t="s">
        <v>3436</v>
      </c>
    </row>
    <row r="1536" spans="3:4" x14ac:dyDescent="0.2">
      <c r="C1536" s="56" t="s">
        <v>3437</v>
      </c>
      <c r="D1536" s="57" t="s">
        <v>3438</v>
      </c>
    </row>
    <row r="1537" spans="3:4" x14ac:dyDescent="0.2">
      <c r="C1537" s="56" t="s">
        <v>3439</v>
      </c>
      <c r="D1537" s="57" t="s">
        <v>3440</v>
      </c>
    </row>
    <row r="1538" spans="3:4" x14ac:dyDescent="0.2">
      <c r="C1538" s="56" t="s">
        <v>3441</v>
      </c>
      <c r="D1538" s="57" t="s">
        <v>3442</v>
      </c>
    </row>
    <row r="1539" spans="3:4" x14ac:dyDescent="0.2">
      <c r="C1539" s="56" t="s">
        <v>3443</v>
      </c>
      <c r="D1539" s="57" t="s">
        <v>3444</v>
      </c>
    </row>
    <row r="1540" spans="3:4" x14ac:dyDescent="0.2">
      <c r="C1540" s="56" t="s">
        <v>3445</v>
      </c>
      <c r="D1540" s="57" t="s">
        <v>3446</v>
      </c>
    </row>
    <row r="1541" spans="3:4" x14ac:dyDescent="0.2">
      <c r="C1541" s="56" t="s">
        <v>3447</v>
      </c>
      <c r="D1541" s="57" t="s">
        <v>3448</v>
      </c>
    </row>
    <row r="1542" spans="3:4" x14ac:dyDescent="0.2">
      <c r="C1542" s="56" t="s">
        <v>3449</v>
      </c>
      <c r="D1542" s="57" t="s">
        <v>3450</v>
      </c>
    </row>
    <row r="1543" spans="3:4" x14ac:dyDescent="0.2">
      <c r="C1543" s="56" t="s">
        <v>3451</v>
      </c>
      <c r="D1543" s="57" t="s">
        <v>3452</v>
      </c>
    </row>
    <row r="1544" spans="3:4" x14ac:dyDescent="0.2">
      <c r="C1544" s="56" t="s">
        <v>3453</v>
      </c>
      <c r="D1544" s="57" t="s">
        <v>3454</v>
      </c>
    </row>
    <row r="1545" spans="3:4" x14ac:dyDescent="0.2">
      <c r="C1545" s="56" t="s">
        <v>3455</v>
      </c>
      <c r="D1545" s="57" t="s">
        <v>3456</v>
      </c>
    </row>
    <row r="1546" spans="3:4" x14ac:dyDescent="0.2">
      <c r="C1546" s="56" t="s">
        <v>3457</v>
      </c>
      <c r="D1546" s="57" t="s">
        <v>3458</v>
      </c>
    </row>
    <row r="1547" spans="3:4" x14ac:dyDescent="0.2">
      <c r="C1547" s="56" t="s">
        <v>3459</v>
      </c>
      <c r="D1547" s="57" t="s">
        <v>3460</v>
      </c>
    </row>
    <row r="1548" spans="3:4" x14ac:dyDescent="0.2">
      <c r="C1548" s="56" t="s">
        <v>3461</v>
      </c>
      <c r="D1548" s="57" t="s">
        <v>3462</v>
      </c>
    </row>
    <row r="1549" spans="3:4" x14ac:dyDescent="0.2">
      <c r="C1549" s="56" t="s">
        <v>3463</v>
      </c>
      <c r="D1549" s="57" t="s">
        <v>3464</v>
      </c>
    </row>
    <row r="1550" spans="3:4" x14ac:dyDescent="0.2">
      <c r="C1550" s="56" t="s">
        <v>3465</v>
      </c>
      <c r="D1550" s="57" t="s">
        <v>3466</v>
      </c>
    </row>
    <row r="1551" spans="3:4" x14ac:dyDescent="0.2">
      <c r="C1551" s="56" t="s">
        <v>3467</v>
      </c>
      <c r="D1551" s="57" t="s">
        <v>3468</v>
      </c>
    </row>
    <row r="1552" spans="3:4" x14ac:dyDescent="0.2">
      <c r="C1552" s="56" t="s">
        <v>3469</v>
      </c>
      <c r="D1552" s="57" t="s">
        <v>3470</v>
      </c>
    </row>
    <row r="1553" spans="3:4" x14ac:dyDescent="0.2">
      <c r="C1553" s="56" t="s">
        <v>3471</v>
      </c>
      <c r="D1553" s="57" t="s">
        <v>3472</v>
      </c>
    </row>
    <row r="1554" spans="3:4" x14ac:dyDescent="0.2">
      <c r="C1554" s="56" t="s">
        <v>3473</v>
      </c>
      <c r="D1554" s="57" t="s">
        <v>3474</v>
      </c>
    </row>
    <row r="1555" spans="3:4" x14ac:dyDescent="0.2">
      <c r="C1555" s="56" t="s">
        <v>3475</v>
      </c>
      <c r="D1555" s="57" t="s">
        <v>3476</v>
      </c>
    </row>
    <row r="1556" spans="3:4" x14ac:dyDescent="0.2">
      <c r="C1556" s="56" t="s">
        <v>3477</v>
      </c>
      <c r="D1556" s="57" t="s">
        <v>3478</v>
      </c>
    </row>
    <row r="1557" spans="3:4" x14ac:dyDescent="0.2">
      <c r="C1557" s="56" t="s">
        <v>3479</v>
      </c>
      <c r="D1557" s="57" t="s">
        <v>3480</v>
      </c>
    </row>
    <row r="1558" spans="3:4" x14ac:dyDescent="0.2">
      <c r="C1558" s="56" t="s">
        <v>3481</v>
      </c>
      <c r="D1558" s="57" t="s">
        <v>3482</v>
      </c>
    </row>
    <row r="1559" spans="3:4" x14ac:dyDescent="0.2">
      <c r="C1559" s="56" t="s">
        <v>3483</v>
      </c>
      <c r="D1559" s="57" t="s">
        <v>3484</v>
      </c>
    </row>
    <row r="1560" spans="3:4" x14ac:dyDescent="0.2">
      <c r="C1560" s="56" t="s">
        <v>3485</v>
      </c>
      <c r="D1560" s="57" t="s">
        <v>3486</v>
      </c>
    </row>
    <row r="1561" spans="3:4" x14ac:dyDescent="0.2">
      <c r="C1561" s="56" t="s">
        <v>3487</v>
      </c>
      <c r="D1561" s="57" t="s">
        <v>3488</v>
      </c>
    </row>
    <row r="1562" spans="3:4" x14ac:dyDescent="0.2">
      <c r="C1562" s="56" t="s">
        <v>3489</v>
      </c>
      <c r="D1562" s="57" t="s">
        <v>3490</v>
      </c>
    </row>
    <row r="1563" spans="3:4" x14ac:dyDescent="0.2">
      <c r="C1563" s="56" t="s">
        <v>3491</v>
      </c>
      <c r="D1563" s="57" t="s">
        <v>3492</v>
      </c>
    </row>
    <row r="1564" spans="3:4" x14ac:dyDescent="0.2">
      <c r="C1564" s="56" t="s">
        <v>3493</v>
      </c>
      <c r="D1564" s="57" t="s">
        <v>3494</v>
      </c>
    </row>
    <row r="1565" spans="3:4" x14ac:dyDescent="0.2">
      <c r="C1565" s="56" t="s">
        <v>3495</v>
      </c>
      <c r="D1565" s="57" t="s">
        <v>3496</v>
      </c>
    </row>
    <row r="1566" spans="3:4" x14ac:dyDescent="0.2">
      <c r="C1566" s="56" t="s">
        <v>3497</v>
      </c>
      <c r="D1566" s="57" t="s">
        <v>3498</v>
      </c>
    </row>
    <row r="1567" spans="3:4" x14ac:dyDescent="0.2">
      <c r="C1567" s="56" t="s">
        <v>3499</v>
      </c>
      <c r="D1567" s="57" t="s">
        <v>3500</v>
      </c>
    </row>
    <row r="1568" spans="3:4" x14ac:dyDescent="0.2">
      <c r="C1568" s="56" t="s">
        <v>3501</v>
      </c>
      <c r="D1568" s="57" t="s">
        <v>3502</v>
      </c>
    </row>
    <row r="1569" spans="3:4" x14ac:dyDescent="0.2">
      <c r="C1569" s="56" t="s">
        <v>3503</v>
      </c>
      <c r="D1569" s="57" t="s">
        <v>3504</v>
      </c>
    </row>
    <row r="1570" spans="3:4" x14ac:dyDescent="0.2">
      <c r="C1570" s="56" t="s">
        <v>3505</v>
      </c>
      <c r="D1570" s="57" t="s">
        <v>3506</v>
      </c>
    </row>
    <row r="1571" spans="3:4" x14ac:dyDescent="0.2">
      <c r="C1571" s="56" t="s">
        <v>3507</v>
      </c>
      <c r="D1571" s="57" t="s">
        <v>3508</v>
      </c>
    </row>
    <row r="1572" spans="3:4" x14ac:dyDescent="0.2">
      <c r="C1572" s="56" t="s">
        <v>3509</v>
      </c>
      <c r="D1572" s="57" t="s">
        <v>3510</v>
      </c>
    </row>
    <row r="1573" spans="3:4" x14ac:dyDescent="0.2">
      <c r="C1573" s="56" t="s">
        <v>3511</v>
      </c>
      <c r="D1573" s="57" t="s">
        <v>3512</v>
      </c>
    </row>
    <row r="1574" spans="3:4" x14ac:dyDescent="0.2">
      <c r="C1574" s="56" t="s">
        <v>3513</v>
      </c>
      <c r="D1574" s="57" t="s">
        <v>3514</v>
      </c>
    </row>
    <row r="1575" spans="3:4" x14ac:dyDescent="0.2">
      <c r="C1575" s="56" t="s">
        <v>3515</v>
      </c>
      <c r="D1575" s="57" t="s">
        <v>3516</v>
      </c>
    </row>
    <row r="1576" spans="3:4" x14ac:dyDescent="0.2">
      <c r="C1576" s="56" t="s">
        <v>3517</v>
      </c>
      <c r="D1576" s="57" t="s">
        <v>3518</v>
      </c>
    </row>
    <row r="1577" spans="3:4" x14ac:dyDescent="0.2">
      <c r="C1577" s="56" t="s">
        <v>3519</v>
      </c>
      <c r="D1577" s="57" t="s">
        <v>3520</v>
      </c>
    </row>
    <row r="1578" spans="3:4" x14ac:dyDescent="0.2">
      <c r="C1578" s="56" t="s">
        <v>3521</v>
      </c>
      <c r="D1578" s="57" t="s">
        <v>3522</v>
      </c>
    </row>
    <row r="1579" spans="3:4" x14ac:dyDescent="0.2">
      <c r="C1579" s="56" t="s">
        <v>3523</v>
      </c>
      <c r="D1579" s="57" t="s">
        <v>3524</v>
      </c>
    </row>
    <row r="1580" spans="3:4" x14ac:dyDescent="0.2">
      <c r="C1580" s="56" t="s">
        <v>3525</v>
      </c>
      <c r="D1580" s="57" t="s">
        <v>3526</v>
      </c>
    </row>
    <row r="1581" spans="3:4" x14ac:dyDescent="0.2">
      <c r="C1581" s="56" t="s">
        <v>3527</v>
      </c>
      <c r="D1581" s="57" t="s">
        <v>3528</v>
      </c>
    </row>
    <row r="1582" spans="3:4" x14ac:dyDescent="0.2">
      <c r="C1582" s="56" t="s">
        <v>3529</v>
      </c>
      <c r="D1582" s="57" t="s">
        <v>3530</v>
      </c>
    </row>
    <row r="1583" spans="3:4" x14ac:dyDescent="0.2">
      <c r="C1583" s="56" t="s">
        <v>3531</v>
      </c>
      <c r="D1583" s="57" t="s">
        <v>3532</v>
      </c>
    </row>
    <row r="1584" spans="3:4" x14ac:dyDescent="0.2">
      <c r="C1584" s="56" t="s">
        <v>3533</v>
      </c>
      <c r="D1584" s="57" t="s">
        <v>3534</v>
      </c>
    </row>
    <row r="1585" spans="3:4" x14ac:dyDescent="0.2">
      <c r="C1585" s="56" t="s">
        <v>3535</v>
      </c>
      <c r="D1585" s="57" t="s">
        <v>3536</v>
      </c>
    </row>
    <row r="1586" spans="3:4" x14ac:dyDescent="0.2">
      <c r="C1586" s="56" t="s">
        <v>3537</v>
      </c>
      <c r="D1586" s="57" t="s">
        <v>3538</v>
      </c>
    </row>
    <row r="1587" spans="3:4" x14ac:dyDescent="0.2">
      <c r="C1587" s="56" t="s">
        <v>3539</v>
      </c>
      <c r="D1587" s="57" t="s">
        <v>3540</v>
      </c>
    </row>
    <row r="1588" spans="3:4" x14ac:dyDescent="0.2">
      <c r="C1588" s="56" t="s">
        <v>3541</v>
      </c>
      <c r="D1588" s="57" t="s">
        <v>3542</v>
      </c>
    </row>
    <row r="1589" spans="3:4" x14ac:dyDescent="0.2">
      <c r="C1589" s="56" t="s">
        <v>3543</v>
      </c>
      <c r="D1589" s="57" t="s">
        <v>3544</v>
      </c>
    </row>
    <row r="1590" spans="3:4" x14ac:dyDescent="0.2">
      <c r="C1590" s="56" t="s">
        <v>3545</v>
      </c>
      <c r="D1590" s="57" t="s">
        <v>3546</v>
      </c>
    </row>
    <row r="1591" spans="3:4" x14ac:dyDescent="0.2">
      <c r="C1591" s="56" t="s">
        <v>3547</v>
      </c>
      <c r="D1591" s="57" t="s">
        <v>3548</v>
      </c>
    </row>
    <row r="1592" spans="3:4" x14ac:dyDescent="0.2">
      <c r="C1592" s="56" t="s">
        <v>3549</v>
      </c>
      <c r="D1592" s="57" t="s">
        <v>3550</v>
      </c>
    </row>
    <row r="1593" spans="3:4" x14ac:dyDescent="0.2">
      <c r="C1593" s="56" t="s">
        <v>3551</v>
      </c>
      <c r="D1593" s="57" t="s">
        <v>3552</v>
      </c>
    </row>
    <row r="1594" spans="3:4" x14ac:dyDescent="0.2">
      <c r="C1594" s="56" t="s">
        <v>3553</v>
      </c>
      <c r="D1594" s="57" t="s">
        <v>3554</v>
      </c>
    </row>
    <row r="1595" spans="3:4" x14ac:dyDescent="0.2">
      <c r="C1595" s="56" t="s">
        <v>3555</v>
      </c>
      <c r="D1595" s="57" t="s">
        <v>3556</v>
      </c>
    </row>
    <row r="1596" spans="3:4" x14ac:dyDescent="0.2">
      <c r="C1596" s="56" t="s">
        <v>3557</v>
      </c>
      <c r="D1596" s="57" t="s">
        <v>3558</v>
      </c>
    </row>
    <row r="1597" spans="3:4" x14ac:dyDescent="0.2">
      <c r="C1597" s="56" t="s">
        <v>3559</v>
      </c>
      <c r="D1597" s="57" t="s">
        <v>3560</v>
      </c>
    </row>
    <row r="1598" spans="3:4" x14ac:dyDescent="0.2">
      <c r="C1598" s="56" t="s">
        <v>3561</v>
      </c>
      <c r="D1598" s="57" t="s">
        <v>3562</v>
      </c>
    </row>
    <row r="1599" spans="3:4" x14ac:dyDescent="0.2">
      <c r="C1599" s="56" t="s">
        <v>3563</v>
      </c>
      <c r="D1599" s="57" t="s">
        <v>3564</v>
      </c>
    </row>
    <row r="1600" spans="3:4" x14ac:dyDescent="0.2">
      <c r="C1600" s="56" t="s">
        <v>3565</v>
      </c>
      <c r="D1600" s="57" t="s">
        <v>3566</v>
      </c>
    </row>
    <row r="1601" spans="3:4" x14ac:dyDescent="0.2">
      <c r="C1601" s="56" t="s">
        <v>3567</v>
      </c>
      <c r="D1601" s="57" t="s">
        <v>3568</v>
      </c>
    </row>
    <row r="1602" spans="3:4" x14ac:dyDescent="0.2">
      <c r="C1602" s="56" t="s">
        <v>3569</v>
      </c>
      <c r="D1602" s="57" t="s">
        <v>3570</v>
      </c>
    </row>
    <row r="1603" spans="3:4" x14ac:dyDescent="0.2">
      <c r="C1603" s="56" t="s">
        <v>3571</v>
      </c>
      <c r="D1603" s="57" t="s">
        <v>3572</v>
      </c>
    </row>
    <row r="1604" spans="3:4" x14ac:dyDescent="0.2">
      <c r="C1604" s="56" t="s">
        <v>3573</v>
      </c>
      <c r="D1604" s="57" t="s">
        <v>3574</v>
      </c>
    </row>
    <row r="1605" spans="3:4" x14ac:dyDescent="0.2">
      <c r="C1605" s="56" t="s">
        <v>3575</v>
      </c>
      <c r="D1605" s="57" t="s">
        <v>3576</v>
      </c>
    </row>
    <row r="1606" spans="3:4" x14ac:dyDescent="0.2">
      <c r="C1606" s="56" t="s">
        <v>3577</v>
      </c>
      <c r="D1606" s="57" t="s">
        <v>3578</v>
      </c>
    </row>
    <row r="1607" spans="3:4" x14ac:dyDescent="0.2">
      <c r="C1607" s="56" t="s">
        <v>3579</v>
      </c>
      <c r="D1607" s="57" t="s">
        <v>3580</v>
      </c>
    </row>
    <row r="1608" spans="3:4" x14ac:dyDescent="0.2">
      <c r="C1608" s="56" t="s">
        <v>3581</v>
      </c>
      <c r="D1608" s="57" t="s">
        <v>3582</v>
      </c>
    </row>
    <row r="1609" spans="3:4" x14ac:dyDescent="0.2">
      <c r="C1609" s="56" t="s">
        <v>3583</v>
      </c>
      <c r="D1609" s="57" t="s">
        <v>3584</v>
      </c>
    </row>
    <row r="1610" spans="3:4" x14ac:dyDescent="0.2">
      <c r="C1610" s="56" t="s">
        <v>3585</v>
      </c>
      <c r="D1610" s="57" t="s">
        <v>3586</v>
      </c>
    </row>
    <row r="1611" spans="3:4" x14ac:dyDescent="0.2">
      <c r="C1611" s="56" t="s">
        <v>3587</v>
      </c>
      <c r="D1611" s="57" t="s">
        <v>3588</v>
      </c>
    </row>
    <row r="1612" spans="3:4" x14ac:dyDescent="0.2">
      <c r="C1612" s="56" t="s">
        <v>3589</v>
      </c>
      <c r="D1612" s="57" t="s">
        <v>3590</v>
      </c>
    </row>
    <row r="1613" spans="3:4" x14ac:dyDescent="0.2">
      <c r="C1613" s="56" t="s">
        <v>3591</v>
      </c>
      <c r="D1613" s="57" t="s">
        <v>3592</v>
      </c>
    </row>
    <row r="1614" spans="3:4" x14ac:dyDescent="0.2">
      <c r="C1614" s="56" t="s">
        <v>3593</v>
      </c>
      <c r="D1614" s="57" t="s">
        <v>3594</v>
      </c>
    </row>
    <row r="1615" spans="3:4" x14ac:dyDescent="0.2">
      <c r="C1615" s="56" t="s">
        <v>3595</v>
      </c>
      <c r="D1615" s="57" t="s">
        <v>3596</v>
      </c>
    </row>
    <row r="1616" spans="3:4" x14ac:dyDescent="0.2">
      <c r="C1616" s="56" t="s">
        <v>3597</v>
      </c>
      <c r="D1616" s="57" t="s">
        <v>3598</v>
      </c>
    </row>
    <row r="1617" spans="3:4" x14ac:dyDescent="0.2">
      <c r="C1617" s="56" t="s">
        <v>3599</v>
      </c>
      <c r="D1617" s="57" t="s">
        <v>3600</v>
      </c>
    </row>
    <row r="1618" spans="3:4" x14ac:dyDescent="0.2">
      <c r="C1618" s="56" t="s">
        <v>3601</v>
      </c>
      <c r="D1618" s="57" t="s">
        <v>3602</v>
      </c>
    </row>
    <row r="1619" spans="3:4" x14ac:dyDescent="0.2">
      <c r="C1619" s="56" t="s">
        <v>3603</v>
      </c>
      <c r="D1619" s="57" t="s">
        <v>3604</v>
      </c>
    </row>
    <row r="1620" spans="3:4" x14ac:dyDescent="0.2">
      <c r="C1620" s="56" t="s">
        <v>3605</v>
      </c>
      <c r="D1620" s="57" t="s">
        <v>3606</v>
      </c>
    </row>
    <row r="1621" spans="3:4" x14ac:dyDescent="0.2">
      <c r="C1621" s="56" t="s">
        <v>3607</v>
      </c>
      <c r="D1621" s="57" t="s">
        <v>3608</v>
      </c>
    </row>
    <row r="1622" spans="3:4" x14ac:dyDescent="0.2">
      <c r="C1622" s="56" t="s">
        <v>3609</v>
      </c>
      <c r="D1622" s="57" t="s">
        <v>3610</v>
      </c>
    </row>
    <row r="1623" spans="3:4" x14ac:dyDescent="0.2">
      <c r="C1623" s="56" t="s">
        <v>3611</v>
      </c>
      <c r="D1623" s="57" t="s">
        <v>3612</v>
      </c>
    </row>
    <row r="1624" spans="3:4" x14ac:dyDescent="0.2">
      <c r="C1624" s="56" t="s">
        <v>3613</v>
      </c>
      <c r="D1624" s="57" t="s">
        <v>3614</v>
      </c>
    </row>
    <row r="1625" spans="3:4" x14ac:dyDescent="0.2">
      <c r="C1625" s="56" t="s">
        <v>3615</v>
      </c>
      <c r="D1625" s="57" t="s">
        <v>3616</v>
      </c>
    </row>
    <row r="1626" spans="3:4" x14ac:dyDescent="0.2">
      <c r="C1626" s="56" t="s">
        <v>3617</v>
      </c>
      <c r="D1626" s="57" t="s">
        <v>3618</v>
      </c>
    </row>
    <row r="1627" spans="3:4" x14ac:dyDescent="0.2">
      <c r="C1627" s="56" t="s">
        <v>3619</v>
      </c>
      <c r="D1627" s="57" t="s">
        <v>3620</v>
      </c>
    </row>
    <row r="1628" spans="3:4" x14ac:dyDescent="0.2">
      <c r="C1628" s="56" t="s">
        <v>3621</v>
      </c>
      <c r="D1628" s="57" t="s">
        <v>3622</v>
      </c>
    </row>
    <row r="1629" spans="3:4" x14ac:dyDescent="0.2">
      <c r="C1629" s="56" t="s">
        <v>3623</v>
      </c>
      <c r="D1629" s="57" t="s">
        <v>3624</v>
      </c>
    </row>
    <row r="1630" spans="3:4" x14ac:dyDescent="0.2">
      <c r="C1630" s="56" t="s">
        <v>3625</v>
      </c>
      <c r="D1630" s="57" t="s">
        <v>3626</v>
      </c>
    </row>
    <row r="1631" spans="3:4" x14ac:dyDescent="0.2">
      <c r="C1631" s="56" t="s">
        <v>3627</v>
      </c>
      <c r="D1631" s="57" t="s">
        <v>63</v>
      </c>
    </row>
    <row r="1632" spans="3:4" x14ac:dyDescent="0.2">
      <c r="C1632" s="56" t="s">
        <v>3628</v>
      </c>
      <c r="D1632" s="57" t="s">
        <v>3629</v>
      </c>
    </row>
    <row r="1633" spans="3:4" x14ac:dyDescent="0.2">
      <c r="C1633" s="56" t="s">
        <v>3630</v>
      </c>
      <c r="D1633" s="57" t="s">
        <v>3631</v>
      </c>
    </row>
    <row r="1634" spans="3:4" x14ac:dyDescent="0.2">
      <c r="C1634" s="56" t="s">
        <v>3632</v>
      </c>
      <c r="D1634" s="57" t="s">
        <v>3633</v>
      </c>
    </row>
    <row r="1635" spans="3:4" x14ac:dyDescent="0.2">
      <c r="C1635" s="56" t="s">
        <v>3634</v>
      </c>
      <c r="D1635" s="57" t="s">
        <v>3635</v>
      </c>
    </row>
    <row r="1636" spans="3:4" x14ac:dyDescent="0.2">
      <c r="C1636" s="56" t="s">
        <v>3636</v>
      </c>
      <c r="D1636" s="57" t="s">
        <v>3637</v>
      </c>
    </row>
    <row r="1637" spans="3:4" x14ac:dyDescent="0.2">
      <c r="C1637" s="56" t="s">
        <v>3638</v>
      </c>
      <c r="D1637" s="57" t="s">
        <v>3639</v>
      </c>
    </row>
    <row r="1638" spans="3:4" x14ac:dyDescent="0.2">
      <c r="C1638" s="56" t="s">
        <v>3640</v>
      </c>
      <c r="D1638" s="57" t="s">
        <v>3641</v>
      </c>
    </row>
    <row r="1639" spans="3:4" x14ac:dyDescent="0.2">
      <c r="C1639" s="56" t="s">
        <v>3642</v>
      </c>
      <c r="D1639" s="57" t="s">
        <v>3643</v>
      </c>
    </row>
    <row r="1640" spans="3:4" x14ac:dyDescent="0.2">
      <c r="C1640" s="56" t="s">
        <v>3644</v>
      </c>
      <c r="D1640" s="57" t="s">
        <v>3645</v>
      </c>
    </row>
    <row r="1641" spans="3:4" x14ac:dyDescent="0.2">
      <c r="C1641" s="56" t="s">
        <v>3646</v>
      </c>
      <c r="D1641" s="57" t="s">
        <v>3647</v>
      </c>
    </row>
    <row r="1642" spans="3:4" x14ac:dyDescent="0.2">
      <c r="C1642" s="56" t="s">
        <v>3648</v>
      </c>
      <c r="D1642" s="57" t="s">
        <v>3649</v>
      </c>
    </row>
    <row r="1643" spans="3:4" x14ac:dyDescent="0.2">
      <c r="C1643" s="56" t="s">
        <v>3650</v>
      </c>
      <c r="D1643" s="57" t="s">
        <v>3651</v>
      </c>
    </row>
    <row r="1644" spans="3:4" x14ac:dyDescent="0.2">
      <c r="C1644" s="56" t="s">
        <v>3652</v>
      </c>
      <c r="D1644" s="57" t="s">
        <v>3653</v>
      </c>
    </row>
    <row r="1645" spans="3:4" x14ac:dyDescent="0.2">
      <c r="C1645" s="56" t="s">
        <v>3654</v>
      </c>
      <c r="D1645" s="57" t="s">
        <v>3655</v>
      </c>
    </row>
    <row r="1646" spans="3:4" x14ac:dyDescent="0.2">
      <c r="C1646" s="56" t="s">
        <v>3656</v>
      </c>
      <c r="D1646" s="57" t="s">
        <v>3657</v>
      </c>
    </row>
    <row r="1647" spans="3:4" x14ac:dyDescent="0.2">
      <c r="C1647" s="56" t="s">
        <v>3658</v>
      </c>
      <c r="D1647" s="57" t="s">
        <v>3659</v>
      </c>
    </row>
    <row r="1648" spans="3:4" x14ac:dyDescent="0.2">
      <c r="C1648" s="56" t="s">
        <v>3660</v>
      </c>
      <c r="D1648" s="57" t="s">
        <v>3661</v>
      </c>
    </row>
    <row r="1649" spans="3:4" x14ac:dyDescent="0.2">
      <c r="C1649" s="56" t="s">
        <v>3662</v>
      </c>
      <c r="D1649" s="57" t="s">
        <v>3663</v>
      </c>
    </row>
    <row r="1650" spans="3:4" x14ac:dyDescent="0.2">
      <c r="C1650" s="56" t="s">
        <v>3664</v>
      </c>
      <c r="D1650" s="57" t="s">
        <v>3665</v>
      </c>
    </row>
    <row r="1651" spans="3:4" x14ac:dyDescent="0.2">
      <c r="C1651" s="56" t="s">
        <v>3666</v>
      </c>
      <c r="D1651" s="57" t="s">
        <v>3667</v>
      </c>
    </row>
    <row r="1652" spans="3:4" x14ac:dyDescent="0.2">
      <c r="C1652" s="56" t="s">
        <v>3668</v>
      </c>
      <c r="D1652" s="57" t="s">
        <v>3669</v>
      </c>
    </row>
    <row r="1653" spans="3:4" x14ac:dyDescent="0.2">
      <c r="C1653" s="56" t="s">
        <v>3670</v>
      </c>
      <c r="D1653" s="57" t="s">
        <v>3671</v>
      </c>
    </row>
    <row r="1654" spans="3:4" x14ac:dyDescent="0.2">
      <c r="C1654" s="56" t="s">
        <v>3672</v>
      </c>
      <c r="D1654" s="57" t="s">
        <v>3673</v>
      </c>
    </row>
    <row r="1655" spans="3:4" x14ac:dyDescent="0.2">
      <c r="C1655" s="56" t="s">
        <v>3674</v>
      </c>
      <c r="D1655" s="57" t="s">
        <v>3675</v>
      </c>
    </row>
    <row r="1656" spans="3:4" x14ac:dyDescent="0.2">
      <c r="C1656" s="56" t="s">
        <v>3676</v>
      </c>
      <c r="D1656" s="57" t="s">
        <v>3677</v>
      </c>
    </row>
    <row r="1657" spans="3:4" x14ac:dyDescent="0.2">
      <c r="C1657" s="56" t="s">
        <v>3678</v>
      </c>
      <c r="D1657" s="57" t="s">
        <v>3679</v>
      </c>
    </row>
    <row r="1658" spans="3:4" x14ac:dyDescent="0.2">
      <c r="C1658" s="56" t="s">
        <v>3680</v>
      </c>
      <c r="D1658" s="57" t="s">
        <v>3681</v>
      </c>
    </row>
    <row r="1659" spans="3:4" x14ac:dyDescent="0.2">
      <c r="C1659" s="56" t="s">
        <v>3682</v>
      </c>
      <c r="D1659" s="57" t="s">
        <v>3683</v>
      </c>
    </row>
    <row r="1660" spans="3:4" x14ac:dyDescent="0.2">
      <c r="C1660" s="56" t="s">
        <v>3684</v>
      </c>
      <c r="D1660" s="57" t="s">
        <v>3685</v>
      </c>
    </row>
    <row r="1661" spans="3:4" x14ac:dyDescent="0.2">
      <c r="C1661" s="56" t="s">
        <v>3686</v>
      </c>
      <c r="D1661" s="59" t="s">
        <v>3687</v>
      </c>
    </row>
    <row r="1662" spans="3:4" x14ac:dyDescent="0.2">
      <c r="C1662" s="56" t="s">
        <v>3688</v>
      </c>
      <c r="D1662" s="57" t="s">
        <v>3689</v>
      </c>
    </row>
    <row r="1663" spans="3:4" x14ac:dyDescent="0.2">
      <c r="C1663" s="56" t="s">
        <v>3690</v>
      </c>
      <c r="D1663" s="57" t="s">
        <v>3691</v>
      </c>
    </row>
    <row r="1664" spans="3:4" x14ac:dyDescent="0.2">
      <c r="C1664" s="56" t="s">
        <v>3692</v>
      </c>
      <c r="D1664" s="57" t="s">
        <v>70</v>
      </c>
    </row>
    <row r="1665" spans="3:4" x14ac:dyDescent="0.2">
      <c r="C1665" s="56" t="s">
        <v>3693</v>
      </c>
      <c r="D1665" s="57" t="s">
        <v>3694</v>
      </c>
    </row>
    <row r="1666" spans="3:4" x14ac:dyDescent="0.2">
      <c r="C1666" s="56" t="s">
        <v>3695</v>
      </c>
      <c r="D1666" s="57" t="s">
        <v>3696</v>
      </c>
    </row>
    <row r="1667" spans="3:4" x14ac:dyDescent="0.2">
      <c r="C1667" s="56" t="s">
        <v>3697</v>
      </c>
      <c r="D1667" s="57" t="s">
        <v>3698</v>
      </c>
    </row>
    <row r="1668" spans="3:4" x14ac:dyDescent="0.2">
      <c r="C1668" s="56" t="s">
        <v>3699</v>
      </c>
      <c r="D1668" s="57" t="s">
        <v>3700</v>
      </c>
    </row>
    <row r="1669" spans="3:4" x14ac:dyDescent="0.2">
      <c r="C1669" s="56" t="s">
        <v>3701</v>
      </c>
      <c r="D1669" s="57" t="s">
        <v>3702</v>
      </c>
    </row>
    <row r="1670" spans="3:4" x14ac:dyDescent="0.2">
      <c r="C1670" s="56" t="s">
        <v>3703</v>
      </c>
      <c r="D1670" s="57" t="s">
        <v>3704</v>
      </c>
    </row>
    <row r="1671" spans="3:4" x14ac:dyDescent="0.2">
      <c r="C1671" s="56" t="s">
        <v>3705</v>
      </c>
      <c r="D1671" s="57" t="s">
        <v>3706</v>
      </c>
    </row>
    <row r="1672" spans="3:4" x14ac:dyDescent="0.2">
      <c r="C1672" s="56" t="s">
        <v>3707</v>
      </c>
      <c r="D1672" s="57" t="s">
        <v>3708</v>
      </c>
    </row>
    <row r="1673" spans="3:4" x14ac:dyDescent="0.2">
      <c r="C1673" s="56" t="s">
        <v>3709</v>
      </c>
      <c r="D1673" s="57" t="s">
        <v>3710</v>
      </c>
    </row>
    <row r="1674" spans="3:4" x14ac:dyDescent="0.2">
      <c r="C1674" s="56" t="s">
        <v>3711</v>
      </c>
      <c r="D1674" s="57" t="s">
        <v>3712</v>
      </c>
    </row>
    <row r="1675" spans="3:4" x14ac:dyDescent="0.2">
      <c r="C1675" s="56" t="s">
        <v>3713</v>
      </c>
      <c r="D1675" s="57" t="s">
        <v>3714</v>
      </c>
    </row>
    <row r="1676" spans="3:4" x14ac:dyDescent="0.2">
      <c r="C1676" s="56" t="s">
        <v>3715</v>
      </c>
      <c r="D1676" s="57" t="s">
        <v>3716</v>
      </c>
    </row>
    <row r="1677" spans="3:4" x14ac:dyDescent="0.2">
      <c r="C1677" s="56" t="s">
        <v>3717</v>
      </c>
      <c r="D1677" s="57" t="s">
        <v>3718</v>
      </c>
    </row>
    <row r="1678" spans="3:4" x14ac:dyDescent="0.2">
      <c r="C1678" s="56" t="s">
        <v>3719</v>
      </c>
      <c r="D1678" s="57" t="s">
        <v>3720</v>
      </c>
    </row>
    <row r="1679" spans="3:4" x14ac:dyDescent="0.2">
      <c r="C1679" s="56" t="s">
        <v>3721</v>
      </c>
      <c r="D1679" s="57" t="s">
        <v>3722</v>
      </c>
    </row>
    <row r="1680" spans="3:4" x14ac:dyDescent="0.2">
      <c r="C1680" s="56" t="s">
        <v>3723</v>
      </c>
      <c r="D1680" s="57" t="s">
        <v>3724</v>
      </c>
    </row>
    <row r="1681" spans="3:4" x14ac:dyDescent="0.2">
      <c r="C1681" s="56" t="s">
        <v>3725</v>
      </c>
      <c r="D1681" s="57" t="s">
        <v>3726</v>
      </c>
    </row>
    <row r="1682" spans="3:4" x14ac:dyDescent="0.2">
      <c r="C1682" s="56" t="s">
        <v>3727</v>
      </c>
      <c r="D1682" s="57" t="s">
        <v>3728</v>
      </c>
    </row>
    <row r="1683" spans="3:4" x14ac:dyDescent="0.2">
      <c r="C1683" s="56" t="s">
        <v>3729</v>
      </c>
      <c r="D1683" s="57" t="s">
        <v>3730</v>
      </c>
    </row>
    <row r="1684" spans="3:4" x14ac:dyDescent="0.2">
      <c r="C1684" s="56" t="s">
        <v>3731</v>
      </c>
      <c r="D1684" s="57" t="s">
        <v>3732</v>
      </c>
    </row>
    <row r="1685" spans="3:4" x14ac:dyDescent="0.2">
      <c r="C1685" s="56" t="s">
        <v>3733</v>
      </c>
      <c r="D1685" s="57" t="s">
        <v>3734</v>
      </c>
    </row>
    <row r="1686" spans="3:4" x14ac:dyDescent="0.2">
      <c r="C1686" s="56" t="s">
        <v>3735</v>
      </c>
      <c r="D1686" s="57" t="s">
        <v>3736</v>
      </c>
    </row>
    <row r="1687" spans="3:4" x14ac:dyDescent="0.2">
      <c r="C1687" s="56" t="s">
        <v>3737</v>
      </c>
      <c r="D1687" s="57" t="s">
        <v>3738</v>
      </c>
    </row>
    <row r="1688" spans="3:4" x14ac:dyDescent="0.2">
      <c r="C1688" s="56" t="s">
        <v>3739</v>
      </c>
      <c r="D1688" s="57" t="s">
        <v>3740</v>
      </c>
    </row>
    <row r="1689" spans="3:4" x14ac:dyDescent="0.2">
      <c r="C1689" s="56" t="s">
        <v>3741</v>
      </c>
      <c r="D1689" s="57" t="s">
        <v>3742</v>
      </c>
    </row>
    <row r="1690" spans="3:4" x14ac:dyDescent="0.2">
      <c r="C1690" s="56" t="s">
        <v>3743</v>
      </c>
      <c r="D1690" s="57" t="s">
        <v>3744</v>
      </c>
    </row>
    <row r="1691" spans="3:4" x14ac:dyDescent="0.2">
      <c r="C1691" s="56" t="s">
        <v>3745</v>
      </c>
      <c r="D1691" s="57" t="s">
        <v>3746</v>
      </c>
    </row>
    <row r="1692" spans="3:4" x14ac:dyDescent="0.2">
      <c r="C1692" s="56" t="s">
        <v>3747</v>
      </c>
      <c r="D1692" s="57" t="s">
        <v>3748</v>
      </c>
    </row>
    <row r="1693" spans="3:4" x14ac:dyDescent="0.2">
      <c r="C1693" s="56" t="s">
        <v>3749</v>
      </c>
      <c r="D1693" s="57" t="s">
        <v>3750</v>
      </c>
    </row>
    <row r="1694" spans="3:4" x14ac:dyDescent="0.2">
      <c r="C1694" s="56" t="s">
        <v>3751</v>
      </c>
      <c r="D1694" s="57" t="s">
        <v>3752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showGridLines="0" workbookViewId="0">
      <selection activeCell="B3" sqref="B3:B18"/>
    </sheetView>
  </sheetViews>
  <sheetFormatPr baseColWidth="10" defaultColWidth="11" defaultRowHeight="12.75" x14ac:dyDescent="0.2"/>
  <cols>
    <col min="1" max="1" width="11" style="10"/>
    <col min="2" max="2" width="29.25" style="10" bestFit="1" customWidth="1"/>
    <col min="3" max="3" width="17.5" style="10" bestFit="1" customWidth="1"/>
    <col min="4" max="16384" width="11" style="10"/>
  </cols>
  <sheetData>
    <row r="1" spans="1:4" ht="13.5" thickBot="1" x14ac:dyDescent="0.25"/>
    <row r="2" spans="1:4" ht="13.5" thickBot="1" x14ac:dyDescent="0.25">
      <c r="B2" s="61" t="s">
        <v>3753</v>
      </c>
      <c r="C2" s="62" t="s">
        <v>344</v>
      </c>
    </row>
    <row r="3" spans="1:4" x14ac:dyDescent="0.2">
      <c r="A3" s="63"/>
      <c r="B3" s="64" t="s">
        <v>3754</v>
      </c>
      <c r="C3" s="65" t="s">
        <v>3755</v>
      </c>
      <c r="D3" s="63"/>
    </row>
    <row r="4" spans="1:4" x14ac:dyDescent="0.2">
      <c r="A4" s="63"/>
      <c r="B4" s="66" t="s">
        <v>3754</v>
      </c>
      <c r="C4" s="67" t="s">
        <v>3756</v>
      </c>
      <c r="D4" s="63"/>
    </row>
    <row r="5" spans="1:4" x14ac:dyDescent="0.2">
      <c r="A5" s="63"/>
      <c r="B5" s="66" t="s">
        <v>3754</v>
      </c>
      <c r="C5" s="67" t="s">
        <v>3757</v>
      </c>
      <c r="D5" s="63"/>
    </row>
    <row r="6" spans="1:4" x14ac:dyDescent="0.2">
      <c r="A6" s="63"/>
      <c r="B6" s="66" t="s">
        <v>3754</v>
      </c>
      <c r="C6" s="67" t="s">
        <v>3758</v>
      </c>
      <c r="D6" s="63"/>
    </row>
    <row r="7" spans="1:4" x14ac:dyDescent="0.2">
      <c r="A7" s="63"/>
      <c r="B7" s="68" t="s">
        <v>3754</v>
      </c>
      <c r="C7" s="69" t="s">
        <v>3759</v>
      </c>
      <c r="D7" s="63"/>
    </row>
    <row r="8" spans="1:4" x14ac:dyDescent="0.2">
      <c r="A8" s="63"/>
      <c r="B8" s="66" t="s">
        <v>3760</v>
      </c>
      <c r="C8" s="67" t="s">
        <v>3761</v>
      </c>
      <c r="D8" s="63"/>
    </row>
    <row r="9" spans="1:4" x14ac:dyDescent="0.2">
      <c r="A9" s="63"/>
      <c r="B9" s="66" t="s">
        <v>3760</v>
      </c>
      <c r="C9" s="67" t="s">
        <v>3762</v>
      </c>
      <c r="D9" s="63"/>
    </row>
    <row r="10" spans="1:4" x14ac:dyDescent="0.2">
      <c r="A10" s="63"/>
      <c r="B10" s="66" t="s">
        <v>3760</v>
      </c>
      <c r="C10" s="67" t="s">
        <v>3763</v>
      </c>
      <c r="D10" s="63"/>
    </row>
    <row r="11" spans="1:4" x14ac:dyDescent="0.2">
      <c r="A11" s="63"/>
      <c r="B11" s="66" t="s">
        <v>3760</v>
      </c>
      <c r="C11" s="67" t="s">
        <v>3764</v>
      </c>
      <c r="D11" s="63"/>
    </row>
    <row r="12" spans="1:4" x14ac:dyDescent="0.2">
      <c r="A12" s="63"/>
      <c r="B12" s="66" t="s">
        <v>3760</v>
      </c>
      <c r="C12" s="67" t="s">
        <v>3765</v>
      </c>
      <c r="D12" s="63"/>
    </row>
    <row r="13" spans="1:4" x14ac:dyDescent="0.2">
      <c r="A13" s="63"/>
      <c r="B13" s="66" t="s">
        <v>3760</v>
      </c>
      <c r="C13" s="67" t="s">
        <v>3766</v>
      </c>
      <c r="D13" s="63"/>
    </row>
    <row r="14" spans="1:4" x14ac:dyDescent="0.2">
      <c r="A14" s="63"/>
      <c r="B14" s="66" t="s">
        <v>3760</v>
      </c>
      <c r="C14" s="67" t="s">
        <v>3767</v>
      </c>
      <c r="D14" s="63"/>
    </row>
    <row r="15" spans="1:4" x14ac:dyDescent="0.2">
      <c r="A15" s="63"/>
      <c r="B15" s="68" t="s">
        <v>3760</v>
      </c>
      <c r="C15" s="69" t="s">
        <v>3768</v>
      </c>
      <c r="D15" s="63"/>
    </row>
    <row r="16" spans="1:4" x14ac:dyDescent="0.2">
      <c r="A16" s="63"/>
      <c r="B16" s="70" t="s">
        <v>3769</v>
      </c>
      <c r="C16" s="71" t="s">
        <v>3770</v>
      </c>
      <c r="D16" s="63"/>
    </row>
    <row r="17" spans="1:4" x14ac:dyDescent="0.2">
      <c r="A17" s="63"/>
      <c r="B17" s="66" t="s">
        <v>3769</v>
      </c>
      <c r="C17" s="67" t="s">
        <v>3771</v>
      </c>
      <c r="D17" s="63"/>
    </row>
    <row r="18" spans="1:4" x14ac:dyDescent="0.2">
      <c r="A18" s="63"/>
      <c r="B18" s="68" t="s">
        <v>3769</v>
      </c>
      <c r="C18" s="69" t="s">
        <v>3772</v>
      </c>
      <c r="D18" s="63"/>
    </row>
    <row r="19" spans="1:4" x14ac:dyDescent="0.2">
      <c r="A19" s="63"/>
      <c r="B19" s="70" t="s">
        <v>3773</v>
      </c>
      <c r="C19" s="71" t="s">
        <v>3774</v>
      </c>
      <c r="D19" s="63"/>
    </row>
    <row r="20" spans="1:4" x14ac:dyDescent="0.2">
      <c r="A20" s="63"/>
      <c r="B20" s="66" t="s">
        <v>3773</v>
      </c>
      <c r="C20" s="67" t="s">
        <v>3775</v>
      </c>
      <c r="D20" s="63"/>
    </row>
    <row r="21" spans="1:4" x14ac:dyDescent="0.2">
      <c r="A21" s="63"/>
      <c r="B21" s="66" t="s">
        <v>3773</v>
      </c>
      <c r="C21" s="67" t="s">
        <v>3776</v>
      </c>
      <c r="D21" s="63"/>
    </row>
    <row r="22" spans="1:4" x14ac:dyDescent="0.2">
      <c r="A22" s="63"/>
      <c r="B22" s="66" t="s">
        <v>3773</v>
      </c>
      <c r="C22" s="67" t="s">
        <v>3777</v>
      </c>
      <c r="D22" s="63"/>
    </row>
    <row r="23" spans="1:4" x14ac:dyDescent="0.2">
      <c r="A23" s="63"/>
      <c r="B23" s="68" t="s">
        <v>3773</v>
      </c>
      <c r="C23" s="69" t="s">
        <v>3778</v>
      </c>
      <c r="D23" s="63"/>
    </row>
    <row r="24" spans="1:4" x14ac:dyDescent="0.2">
      <c r="A24" s="63"/>
      <c r="B24" s="66" t="s">
        <v>3779</v>
      </c>
      <c r="C24" s="67" t="s">
        <v>3780</v>
      </c>
      <c r="D24" s="63"/>
    </row>
    <row r="25" spans="1:4" x14ac:dyDescent="0.2">
      <c r="A25" s="63"/>
      <c r="B25" s="66" t="s">
        <v>3779</v>
      </c>
      <c r="C25" s="67" t="s">
        <v>3781</v>
      </c>
      <c r="D25" s="63"/>
    </row>
    <row r="26" spans="1:4" x14ac:dyDescent="0.2">
      <c r="A26" s="63"/>
      <c r="B26" s="66" t="s">
        <v>3779</v>
      </c>
      <c r="C26" s="67" t="s">
        <v>3782</v>
      </c>
      <c r="D26" s="63"/>
    </row>
    <row r="27" spans="1:4" x14ac:dyDescent="0.2">
      <c r="A27" s="63"/>
      <c r="B27" s="66" t="s">
        <v>3779</v>
      </c>
      <c r="C27" s="67" t="s">
        <v>3783</v>
      </c>
      <c r="D27" s="63"/>
    </row>
    <row r="28" spans="1:4" x14ac:dyDescent="0.2">
      <c r="A28" s="63"/>
      <c r="B28" s="66" t="s">
        <v>3779</v>
      </c>
      <c r="C28" s="67" t="s">
        <v>3784</v>
      </c>
      <c r="D28" s="63"/>
    </row>
    <row r="29" spans="1:4" x14ac:dyDescent="0.2">
      <c r="A29" s="63"/>
      <c r="B29" s="66" t="s">
        <v>3779</v>
      </c>
      <c r="C29" s="67" t="s">
        <v>3785</v>
      </c>
      <c r="D29" s="63"/>
    </row>
    <row r="30" spans="1:4" ht="13.5" thickBot="1" x14ac:dyDescent="0.25">
      <c r="A30" s="63"/>
      <c r="B30" s="72" t="s">
        <v>3779</v>
      </c>
      <c r="C30" s="73" t="s">
        <v>3786</v>
      </c>
      <c r="D30" s="63"/>
    </row>
    <row r="31" spans="1:4" x14ac:dyDescent="0.2">
      <c r="A31" s="63"/>
      <c r="B31" s="63"/>
      <c r="C31" s="63"/>
      <c r="D31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29"/>
  <sheetViews>
    <sheetView showGridLines="0" workbookViewId="0">
      <selection activeCell="G2" sqref="G2:H26"/>
    </sheetView>
  </sheetViews>
  <sheetFormatPr baseColWidth="10" defaultColWidth="11" defaultRowHeight="12.75" x14ac:dyDescent="0.2"/>
  <cols>
    <col min="1" max="1" width="11" style="10"/>
    <col min="2" max="2" width="19.5" style="10" customWidth="1"/>
    <col min="3" max="16384" width="11" style="10"/>
  </cols>
  <sheetData>
    <row r="1" spans="2:2" ht="13.5" thickBot="1" x14ac:dyDescent="0.25"/>
    <row r="2" spans="2:2" ht="13.5" thickBot="1" x14ac:dyDescent="0.25">
      <c r="B2" s="61" t="s">
        <v>3787</v>
      </c>
    </row>
    <row r="3" spans="2:2" x14ac:dyDescent="0.2">
      <c r="B3" s="64" t="s">
        <v>60</v>
      </c>
    </row>
    <row r="4" spans="2:2" x14ac:dyDescent="0.2">
      <c r="B4" s="66" t="s">
        <v>312</v>
      </c>
    </row>
    <row r="5" spans="2:2" x14ac:dyDescent="0.2">
      <c r="B5" s="66" t="s">
        <v>313</v>
      </c>
    </row>
    <row r="6" spans="2:2" x14ac:dyDescent="0.2">
      <c r="B6" s="66" t="s">
        <v>299</v>
      </c>
    </row>
    <row r="7" spans="2:2" x14ac:dyDescent="0.2">
      <c r="B7" s="66" t="s">
        <v>303</v>
      </c>
    </row>
    <row r="8" spans="2:2" x14ac:dyDescent="0.2">
      <c r="B8" s="66" t="s">
        <v>301</v>
      </c>
    </row>
    <row r="9" spans="2:2" x14ac:dyDescent="0.2">
      <c r="B9" s="66" t="s">
        <v>310</v>
      </c>
    </row>
    <row r="10" spans="2:2" x14ac:dyDescent="0.2">
      <c r="B10" s="66" t="s">
        <v>302</v>
      </c>
    </row>
    <row r="11" spans="2:2" x14ac:dyDescent="0.2">
      <c r="B11" s="66" t="s">
        <v>305</v>
      </c>
    </row>
    <row r="12" spans="2:2" x14ac:dyDescent="0.2">
      <c r="B12" s="66" t="s">
        <v>300</v>
      </c>
    </row>
    <row r="13" spans="2:2" x14ac:dyDescent="0.2">
      <c r="B13" s="66" t="s">
        <v>306</v>
      </c>
    </row>
    <row r="14" spans="2:2" x14ac:dyDescent="0.2">
      <c r="B14" s="66" t="s">
        <v>51</v>
      </c>
    </row>
    <row r="15" spans="2:2" x14ac:dyDescent="0.2">
      <c r="B15" s="66" t="s">
        <v>3788</v>
      </c>
    </row>
    <row r="16" spans="2:2" x14ac:dyDescent="0.2">
      <c r="B16" s="66" t="s">
        <v>49</v>
      </c>
    </row>
    <row r="17" spans="2:2" x14ac:dyDescent="0.2">
      <c r="B17" s="66" t="s">
        <v>325</v>
      </c>
    </row>
    <row r="18" spans="2:2" x14ac:dyDescent="0.2">
      <c r="B18" s="66" t="s">
        <v>82</v>
      </c>
    </row>
    <row r="19" spans="2:2" x14ac:dyDescent="0.2">
      <c r="B19" s="66" t="s">
        <v>55</v>
      </c>
    </row>
    <row r="20" spans="2:2" x14ac:dyDescent="0.2">
      <c r="B20" s="66" t="s">
        <v>308</v>
      </c>
    </row>
    <row r="21" spans="2:2" x14ac:dyDescent="0.2">
      <c r="B21" s="66" t="s">
        <v>298</v>
      </c>
    </row>
    <row r="22" spans="2:2" x14ac:dyDescent="0.2">
      <c r="B22" s="66" t="s">
        <v>3789</v>
      </c>
    </row>
    <row r="23" spans="2:2" x14ac:dyDescent="0.2">
      <c r="B23" s="66" t="s">
        <v>309</v>
      </c>
    </row>
    <row r="24" spans="2:2" x14ac:dyDescent="0.2">
      <c r="B24" s="66" t="s">
        <v>297</v>
      </c>
    </row>
    <row r="25" spans="2:2" x14ac:dyDescent="0.2">
      <c r="B25" s="66" t="s">
        <v>296</v>
      </c>
    </row>
    <row r="26" spans="2:2" x14ac:dyDescent="0.2">
      <c r="B26" s="66" t="s">
        <v>307</v>
      </c>
    </row>
    <row r="27" spans="2:2" x14ac:dyDescent="0.2">
      <c r="B27" s="66" t="s">
        <v>304</v>
      </c>
    </row>
    <row r="28" spans="2:2" x14ac:dyDescent="0.2">
      <c r="B28" s="66" t="s">
        <v>3790</v>
      </c>
    </row>
    <row r="29" spans="2:2" ht="13.5" thickBot="1" x14ac:dyDescent="0.25">
      <c r="B29" s="7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8"/>
  <sheetViews>
    <sheetView showGridLines="0" topLeftCell="A217" workbookViewId="0">
      <selection activeCell="B249" sqref="B249"/>
    </sheetView>
  </sheetViews>
  <sheetFormatPr baseColWidth="10" defaultColWidth="11" defaultRowHeight="12.75" x14ac:dyDescent="0.2"/>
  <cols>
    <col min="1" max="1" width="11" style="10"/>
    <col min="2" max="2" width="30.75" style="10" bestFit="1" customWidth="1"/>
    <col min="3" max="3" width="13.75" style="10" bestFit="1" customWidth="1"/>
    <col min="4" max="4" width="18.125" style="10" bestFit="1" customWidth="1"/>
    <col min="5" max="16384" width="11" style="10"/>
  </cols>
  <sheetData>
    <row r="1" spans="2:4" ht="13.5" thickBot="1" x14ac:dyDescent="0.25"/>
    <row r="2" spans="2:4" ht="13.5" thickBot="1" x14ac:dyDescent="0.25">
      <c r="B2" s="74" t="s">
        <v>3791</v>
      </c>
      <c r="C2" s="75" t="s">
        <v>3792</v>
      </c>
      <c r="D2" s="76" t="s">
        <v>3793</v>
      </c>
    </row>
    <row r="3" spans="2:4" x14ac:dyDescent="0.2">
      <c r="B3" s="77" t="s">
        <v>3794</v>
      </c>
      <c r="C3" s="63" t="s">
        <v>3795</v>
      </c>
      <c r="D3" s="67" t="s">
        <v>3795</v>
      </c>
    </row>
    <row r="4" spans="2:4" x14ac:dyDescent="0.2">
      <c r="B4" s="77" t="s">
        <v>3794</v>
      </c>
      <c r="C4" s="63" t="s">
        <v>3795</v>
      </c>
      <c r="D4" s="67" t="s">
        <v>110</v>
      </c>
    </row>
    <row r="5" spans="2:4" x14ac:dyDescent="0.2">
      <c r="B5" s="77" t="s">
        <v>3794</v>
      </c>
      <c r="C5" s="63" t="s">
        <v>122</v>
      </c>
      <c r="D5" s="67" t="s">
        <v>118</v>
      </c>
    </row>
    <row r="6" spans="2:4" x14ac:dyDescent="0.2">
      <c r="B6" s="77" t="s">
        <v>3794</v>
      </c>
      <c r="C6" s="63" t="s">
        <v>122</v>
      </c>
      <c r="D6" s="67" t="s">
        <v>3796</v>
      </c>
    </row>
    <row r="7" spans="2:4" x14ac:dyDescent="0.2">
      <c r="B7" s="77" t="s">
        <v>3794</v>
      </c>
      <c r="C7" s="63" t="s">
        <v>122</v>
      </c>
      <c r="D7" s="67" t="s">
        <v>3797</v>
      </c>
    </row>
    <row r="8" spans="2:4" x14ac:dyDescent="0.2">
      <c r="B8" s="77" t="s">
        <v>3794</v>
      </c>
      <c r="C8" s="63" t="s">
        <v>122</v>
      </c>
      <c r="D8" s="67" t="s">
        <v>3798</v>
      </c>
    </row>
    <row r="9" spans="2:4" x14ac:dyDescent="0.2">
      <c r="B9" s="77" t="s">
        <v>3794</v>
      </c>
      <c r="C9" s="63" t="s">
        <v>122</v>
      </c>
      <c r="D9" s="67" t="s">
        <v>3799</v>
      </c>
    </row>
    <row r="10" spans="2:4" x14ac:dyDescent="0.2">
      <c r="B10" s="77" t="s">
        <v>111</v>
      </c>
      <c r="C10" s="63" t="s">
        <v>111</v>
      </c>
      <c r="D10" s="67" t="s">
        <v>111</v>
      </c>
    </row>
    <row r="11" spans="2:4" x14ac:dyDescent="0.2">
      <c r="B11" s="77" t="s">
        <v>111</v>
      </c>
      <c r="C11" s="63" t="s">
        <v>111</v>
      </c>
      <c r="D11" s="67" t="s">
        <v>115</v>
      </c>
    </row>
    <row r="12" spans="2:4" x14ac:dyDescent="0.2">
      <c r="B12" s="77" t="s">
        <v>111</v>
      </c>
      <c r="C12" s="63" t="s">
        <v>111</v>
      </c>
      <c r="D12" s="67" t="s">
        <v>3800</v>
      </c>
    </row>
    <row r="13" spans="2:4" x14ac:dyDescent="0.2">
      <c r="B13" s="77" t="s">
        <v>111</v>
      </c>
      <c r="C13" s="63" t="s">
        <v>111</v>
      </c>
      <c r="D13" s="67" t="s">
        <v>219</v>
      </c>
    </row>
    <row r="14" spans="2:4" x14ac:dyDescent="0.2">
      <c r="B14" s="77" t="s">
        <v>111</v>
      </c>
      <c r="C14" s="63" t="s">
        <v>114</v>
      </c>
      <c r="D14" s="67" t="s">
        <v>112</v>
      </c>
    </row>
    <row r="15" spans="2:4" x14ac:dyDescent="0.2">
      <c r="B15" s="77" t="s">
        <v>111</v>
      </c>
      <c r="C15" s="63" t="s">
        <v>114</v>
      </c>
      <c r="D15" s="67" t="s">
        <v>3801</v>
      </c>
    </row>
    <row r="16" spans="2:4" x14ac:dyDescent="0.2">
      <c r="B16" s="77" t="s">
        <v>111</v>
      </c>
      <c r="C16" s="63" t="s">
        <v>114</v>
      </c>
      <c r="D16" s="67" t="s">
        <v>3802</v>
      </c>
    </row>
    <row r="17" spans="2:4" x14ac:dyDescent="0.2">
      <c r="B17" s="77" t="s">
        <v>111</v>
      </c>
      <c r="C17" s="63" t="s">
        <v>123</v>
      </c>
      <c r="D17" s="67" t="s">
        <v>123</v>
      </c>
    </row>
    <row r="18" spans="2:4" x14ac:dyDescent="0.2">
      <c r="B18" s="77" t="s">
        <v>111</v>
      </c>
      <c r="C18" s="63" t="s">
        <v>123</v>
      </c>
      <c r="D18" s="67" t="s">
        <v>3803</v>
      </c>
    </row>
    <row r="19" spans="2:4" x14ac:dyDescent="0.2">
      <c r="B19" s="77" t="s">
        <v>315</v>
      </c>
      <c r="C19" s="63" t="s">
        <v>3804</v>
      </c>
      <c r="D19" s="67" t="s">
        <v>3804</v>
      </c>
    </row>
    <row r="20" spans="2:4" x14ac:dyDescent="0.2">
      <c r="B20" s="77" t="s">
        <v>315</v>
      </c>
      <c r="C20" s="63" t="s">
        <v>3804</v>
      </c>
      <c r="D20" s="67" t="s">
        <v>131</v>
      </c>
    </row>
    <row r="21" spans="2:4" x14ac:dyDescent="0.2">
      <c r="B21" s="77" t="s">
        <v>315</v>
      </c>
      <c r="C21" s="63" t="s">
        <v>3804</v>
      </c>
      <c r="D21" s="67" t="s">
        <v>222</v>
      </c>
    </row>
    <row r="22" spans="2:4" x14ac:dyDescent="0.2">
      <c r="B22" s="77" t="s">
        <v>315</v>
      </c>
      <c r="C22" s="63" t="s">
        <v>138</v>
      </c>
      <c r="D22" s="67" t="s">
        <v>138</v>
      </c>
    </row>
    <row r="23" spans="2:4" x14ac:dyDescent="0.2">
      <c r="B23" s="77" t="s">
        <v>315</v>
      </c>
      <c r="C23" s="63" t="s">
        <v>138</v>
      </c>
      <c r="D23" s="67" t="s">
        <v>3805</v>
      </c>
    </row>
    <row r="24" spans="2:4" x14ac:dyDescent="0.2">
      <c r="B24" s="77" t="s">
        <v>315</v>
      </c>
      <c r="C24" s="63" t="s">
        <v>152</v>
      </c>
      <c r="D24" s="67" t="s">
        <v>224</v>
      </c>
    </row>
    <row r="25" spans="2:4" x14ac:dyDescent="0.2">
      <c r="B25" s="77" t="s">
        <v>315</v>
      </c>
      <c r="C25" s="63" t="s">
        <v>152</v>
      </c>
      <c r="D25" s="67" t="s">
        <v>3806</v>
      </c>
    </row>
    <row r="26" spans="2:4" x14ac:dyDescent="0.2">
      <c r="B26" s="77" t="s">
        <v>315</v>
      </c>
      <c r="C26" s="63" t="s">
        <v>152</v>
      </c>
      <c r="D26" s="67" t="s">
        <v>3807</v>
      </c>
    </row>
    <row r="27" spans="2:4" x14ac:dyDescent="0.2">
      <c r="B27" s="77" t="s">
        <v>315</v>
      </c>
      <c r="C27" s="63" t="s">
        <v>152</v>
      </c>
      <c r="D27" s="67" t="s">
        <v>152</v>
      </c>
    </row>
    <row r="28" spans="2:4" x14ac:dyDescent="0.2">
      <c r="B28" s="77" t="s">
        <v>3808</v>
      </c>
      <c r="C28" s="63" t="s">
        <v>3809</v>
      </c>
      <c r="D28" s="67" t="s">
        <v>3810</v>
      </c>
    </row>
    <row r="29" spans="2:4" x14ac:dyDescent="0.2">
      <c r="B29" s="77" t="s">
        <v>3808</v>
      </c>
      <c r="C29" s="63" t="s">
        <v>3809</v>
      </c>
      <c r="D29" s="67" t="s">
        <v>3808</v>
      </c>
    </row>
    <row r="30" spans="2:4" x14ac:dyDescent="0.2">
      <c r="B30" s="77" t="s">
        <v>3808</v>
      </c>
      <c r="C30" s="63" t="s">
        <v>3809</v>
      </c>
      <c r="D30" s="67" t="s">
        <v>117</v>
      </c>
    </row>
    <row r="31" spans="2:4" x14ac:dyDescent="0.2">
      <c r="B31" s="77" t="s">
        <v>3808</v>
      </c>
      <c r="C31" s="63" t="s">
        <v>3809</v>
      </c>
      <c r="D31" s="67" t="s">
        <v>3811</v>
      </c>
    </row>
    <row r="32" spans="2:4" x14ac:dyDescent="0.2">
      <c r="B32" s="77" t="s">
        <v>3808</v>
      </c>
      <c r="C32" s="63" t="s">
        <v>3809</v>
      </c>
      <c r="D32" s="67" t="s">
        <v>3812</v>
      </c>
    </row>
    <row r="33" spans="2:4" x14ac:dyDescent="0.2">
      <c r="B33" s="77" t="s">
        <v>3808</v>
      </c>
      <c r="C33" s="63" t="s">
        <v>3809</v>
      </c>
      <c r="D33" s="67" t="s">
        <v>226</v>
      </c>
    </row>
    <row r="34" spans="2:4" x14ac:dyDescent="0.2">
      <c r="B34" s="77" t="s">
        <v>3808</v>
      </c>
      <c r="C34" s="63" t="s">
        <v>141</v>
      </c>
      <c r="D34" s="67" t="s">
        <v>153</v>
      </c>
    </row>
    <row r="35" spans="2:4" x14ac:dyDescent="0.2">
      <c r="B35" s="77" t="s">
        <v>3808</v>
      </c>
      <c r="C35" s="63" t="s">
        <v>141</v>
      </c>
      <c r="D35" s="67" t="s">
        <v>3813</v>
      </c>
    </row>
    <row r="36" spans="2:4" x14ac:dyDescent="0.2">
      <c r="B36" s="77" t="s">
        <v>3808</v>
      </c>
      <c r="C36" s="63" t="s">
        <v>141</v>
      </c>
      <c r="D36" s="67" t="s">
        <v>167</v>
      </c>
    </row>
    <row r="37" spans="2:4" x14ac:dyDescent="0.2">
      <c r="B37" s="77" t="s">
        <v>3808</v>
      </c>
      <c r="C37" s="63" t="s">
        <v>141</v>
      </c>
      <c r="D37" s="67" t="s">
        <v>203</v>
      </c>
    </row>
    <row r="38" spans="2:4" x14ac:dyDescent="0.2">
      <c r="B38" s="77" t="s">
        <v>3808</v>
      </c>
      <c r="C38" s="63" t="s">
        <v>3814</v>
      </c>
      <c r="D38" s="67" t="s">
        <v>182</v>
      </c>
    </row>
    <row r="39" spans="2:4" x14ac:dyDescent="0.2">
      <c r="B39" s="77" t="s">
        <v>3808</v>
      </c>
      <c r="C39" s="63" t="s">
        <v>3814</v>
      </c>
      <c r="D39" s="67" t="s">
        <v>3815</v>
      </c>
    </row>
    <row r="40" spans="2:4" x14ac:dyDescent="0.2">
      <c r="B40" s="77" t="s">
        <v>3808</v>
      </c>
      <c r="C40" s="63" t="s">
        <v>3814</v>
      </c>
      <c r="D40" s="67" t="s">
        <v>176</v>
      </c>
    </row>
    <row r="41" spans="2:4" x14ac:dyDescent="0.2">
      <c r="B41" s="77" t="s">
        <v>3808</v>
      </c>
      <c r="C41" s="63" t="s">
        <v>3814</v>
      </c>
      <c r="D41" s="67" t="s">
        <v>194</v>
      </c>
    </row>
    <row r="42" spans="2:4" x14ac:dyDescent="0.2">
      <c r="B42" s="77" t="s">
        <v>3808</v>
      </c>
      <c r="C42" s="63" t="s">
        <v>3814</v>
      </c>
      <c r="D42" s="67" t="s">
        <v>3816</v>
      </c>
    </row>
    <row r="43" spans="2:4" x14ac:dyDescent="0.2">
      <c r="B43" s="77" t="s">
        <v>3817</v>
      </c>
      <c r="C43" s="63" t="s">
        <v>3817</v>
      </c>
      <c r="D43" s="67" t="s">
        <v>3817</v>
      </c>
    </row>
    <row r="44" spans="2:4" x14ac:dyDescent="0.2">
      <c r="B44" s="77" t="s">
        <v>3817</v>
      </c>
      <c r="C44" s="63" t="s">
        <v>3817</v>
      </c>
      <c r="D44" s="67" t="s">
        <v>132</v>
      </c>
    </row>
    <row r="45" spans="2:4" x14ac:dyDescent="0.2">
      <c r="B45" s="77" t="s">
        <v>3817</v>
      </c>
      <c r="C45" s="63" t="s">
        <v>3817</v>
      </c>
      <c r="D45" s="67" t="s">
        <v>3818</v>
      </c>
    </row>
    <row r="46" spans="2:4" x14ac:dyDescent="0.2">
      <c r="B46" s="77" t="s">
        <v>3817</v>
      </c>
      <c r="C46" s="63" t="s">
        <v>3817</v>
      </c>
      <c r="D46" s="67" t="s">
        <v>3819</v>
      </c>
    </row>
    <row r="47" spans="2:4" x14ac:dyDescent="0.2">
      <c r="B47" s="77" t="s">
        <v>3817</v>
      </c>
      <c r="C47" s="63" t="s">
        <v>3817</v>
      </c>
      <c r="D47" s="67" t="s">
        <v>3820</v>
      </c>
    </row>
    <row r="48" spans="2:4" x14ac:dyDescent="0.2">
      <c r="B48" s="77" t="s">
        <v>3817</v>
      </c>
      <c r="C48" s="63" t="s">
        <v>3817</v>
      </c>
      <c r="D48" s="67" t="s">
        <v>23</v>
      </c>
    </row>
    <row r="49" spans="2:4" x14ac:dyDescent="0.2">
      <c r="B49" s="77" t="s">
        <v>3817</v>
      </c>
      <c r="C49" s="63" t="s">
        <v>3817</v>
      </c>
      <c r="D49" s="67" t="s">
        <v>3821</v>
      </c>
    </row>
    <row r="50" spans="2:4" x14ac:dyDescent="0.2">
      <c r="B50" s="77" t="s">
        <v>3817</v>
      </c>
      <c r="C50" s="63" t="s">
        <v>3822</v>
      </c>
      <c r="D50" s="67" t="s">
        <v>3822</v>
      </c>
    </row>
    <row r="51" spans="2:4" x14ac:dyDescent="0.2">
      <c r="B51" s="77" t="s">
        <v>3817</v>
      </c>
      <c r="C51" s="63" t="s">
        <v>3823</v>
      </c>
      <c r="D51" s="67" t="s">
        <v>3823</v>
      </c>
    </row>
    <row r="52" spans="2:4" x14ac:dyDescent="0.2">
      <c r="B52" s="77" t="s">
        <v>3817</v>
      </c>
      <c r="C52" s="63" t="s">
        <v>3823</v>
      </c>
      <c r="D52" s="67" t="s">
        <v>3824</v>
      </c>
    </row>
    <row r="53" spans="2:4" x14ac:dyDescent="0.2">
      <c r="B53" s="77" t="s">
        <v>3817</v>
      </c>
      <c r="C53" s="63" t="s">
        <v>3823</v>
      </c>
      <c r="D53" s="67" t="s">
        <v>3825</v>
      </c>
    </row>
    <row r="54" spans="2:4" x14ac:dyDescent="0.2">
      <c r="B54" s="77" t="s">
        <v>3817</v>
      </c>
      <c r="C54" s="63" t="s">
        <v>3823</v>
      </c>
      <c r="D54" s="67" t="s">
        <v>3826</v>
      </c>
    </row>
    <row r="55" spans="2:4" x14ac:dyDescent="0.2">
      <c r="B55" s="77" t="s">
        <v>3817</v>
      </c>
      <c r="C55" s="63" t="s">
        <v>3827</v>
      </c>
      <c r="D55" s="67" t="s">
        <v>155</v>
      </c>
    </row>
    <row r="56" spans="2:4" x14ac:dyDescent="0.2">
      <c r="B56" s="77" t="s">
        <v>3817</v>
      </c>
      <c r="C56" s="63" t="s">
        <v>3827</v>
      </c>
      <c r="D56" s="67" t="s">
        <v>127</v>
      </c>
    </row>
    <row r="57" spans="2:4" x14ac:dyDescent="0.2">
      <c r="B57" s="77" t="s">
        <v>3817</v>
      </c>
      <c r="C57" s="63" t="s">
        <v>3827</v>
      </c>
      <c r="D57" s="67" t="s">
        <v>3828</v>
      </c>
    </row>
    <row r="58" spans="2:4" x14ac:dyDescent="0.2">
      <c r="B58" s="77" t="s">
        <v>3817</v>
      </c>
      <c r="C58" s="63" t="s">
        <v>3827</v>
      </c>
      <c r="D58" s="67" t="s">
        <v>3827</v>
      </c>
    </row>
    <row r="59" spans="2:4" x14ac:dyDescent="0.2">
      <c r="B59" s="77" t="s">
        <v>3817</v>
      </c>
      <c r="C59" s="63" t="s">
        <v>3827</v>
      </c>
      <c r="D59" s="67" t="s">
        <v>3829</v>
      </c>
    </row>
    <row r="60" spans="2:4" x14ac:dyDescent="0.2">
      <c r="B60" s="77" t="s">
        <v>3817</v>
      </c>
      <c r="C60" s="63" t="s">
        <v>18</v>
      </c>
      <c r="D60" s="67" t="s">
        <v>18</v>
      </c>
    </row>
    <row r="61" spans="2:4" x14ac:dyDescent="0.2">
      <c r="B61" s="77" t="s">
        <v>3817</v>
      </c>
      <c r="C61" s="63" t="s">
        <v>18</v>
      </c>
      <c r="D61" s="67" t="s">
        <v>3830</v>
      </c>
    </row>
    <row r="62" spans="2:4" x14ac:dyDescent="0.2">
      <c r="B62" s="77" t="s">
        <v>3817</v>
      </c>
      <c r="C62" s="63" t="s">
        <v>18</v>
      </c>
      <c r="D62" s="67" t="s">
        <v>3831</v>
      </c>
    </row>
    <row r="63" spans="2:4" x14ac:dyDescent="0.2">
      <c r="B63" s="77" t="s">
        <v>3817</v>
      </c>
      <c r="C63" s="63" t="s">
        <v>18</v>
      </c>
      <c r="D63" s="67" t="s">
        <v>124</v>
      </c>
    </row>
    <row r="64" spans="2:4" x14ac:dyDescent="0.2">
      <c r="B64" s="77" t="s">
        <v>3817</v>
      </c>
      <c r="C64" s="63" t="s">
        <v>18</v>
      </c>
      <c r="D64" s="67" t="s">
        <v>180</v>
      </c>
    </row>
    <row r="65" spans="2:4" x14ac:dyDescent="0.2">
      <c r="B65" s="77" t="s">
        <v>3817</v>
      </c>
      <c r="C65" s="63" t="s">
        <v>204</v>
      </c>
      <c r="D65" s="67" t="s">
        <v>204</v>
      </c>
    </row>
    <row r="66" spans="2:4" x14ac:dyDescent="0.2">
      <c r="B66" s="77" t="s">
        <v>3817</v>
      </c>
      <c r="C66" s="63" t="s">
        <v>204</v>
      </c>
      <c r="D66" s="67" t="s">
        <v>113</v>
      </c>
    </row>
    <row r="67" spans="2:4" x14ac:dyDescent="0.2">
      <c r="B67" s="77" t="s">
        <v>3817</v>
      </c>
      <c r="C67" s="63" t="s">
        <v>204</v>
      </c>
      <c r="D67" s="67" t="s">
        <v>3832</v>
      </c>
    </row>
    <row r="68" spans="2:4" x14ac:dyDescent="0.2">
      <c r="B68" s="77" t="s">
        <v>3817</v>
      </c>
      <c r="C68" s="63" t="s">
        <v>204</v>
      </c>
      <c r="D68" s="67" t="s">
        <v>3833</v>
      </c>
    </row>
    <row r="69" spans="2:4" x14ac:dyDescent="0.2">
      <c r="B69" s="77" t="s">
        <v>3817</v>
      </c>
      <c r="C69" s="63" t="s">
        <v>204</v>
      </c>
      <c r="D69" s="67" t="s">
        <v>3834</v>
      </c>
    </row>
    <row r="70" spans="2:4" x14ac:dyDescent="0.2">
      <c r="B70" s="77" t="s">
        <v>3817</v>
      </c>
      <c r="C70" s="63" t="s">
        <v>204</v>
      </c>
      <c r="D70" s="67" t="s">
        <v>3835</v>
      </c>
    </row>
    <row r="71" spans="2:4" x14ac:dyDescent="0.2">
      <c r="B71" s="77" t="s">
        <v>3817</v>
      </c>
      <c r="C71" s="63" t="s">
        <v>207</v>
      </c>
      <c r="D71" s="67" t="s">
        <v>207</v>
      </c>
    </row>
    <row r="72" spans="2:4" x14ac:dyDescent="0.2">
      <c r="B72" s="77" t="s">
        <v>3817</v>
      </c>
      <c r="C72" s="63" t="s">
        <v>207</v>
      </c>
      <c r="D72" s="67" t="s">
        <v>134</v>
      </c>
    </row>
    <row r="73" spans="2:4" x14ac:dyDescent="0.2">
      <c r="B73" s="77" t="s">
        <v>3817</v>
      </c>
      <c r="C73" s="63" t="s">
        <v>207</v>
      </c>
      <c r="D73" s="67" t="s">
        <v>3836</v>
      </c>
    </row>
    <row r="74" spans="2:4" x14ac:dyDescent="0.2">
      <c r="B74" s="77" t="s">
        <v>3817</v>
      </c>
      <c r="C74" s="63" t="s">
        <v>207</v>
      </c>
      <c r="D74" s="67" t="s">
        <v>186</v>
      </c>
    </row>
    <row r="75" spans="2:4" x14ac:dyDescent="0.2">
      <c r="B75" s="77" t="s">
        <v>3817</v>
      </c>
      <c r="C75" s="63" t="s">
        <v>207</v>
      </c>
      <c r="D75" s="67" t="s">
        <v>3837</v>
      </c>
    </row>
    <row r="76" spans="2:4" x14ac:dyDescent="0.2">
      <c r="B76" s="77" t="s">
        <v>3817</v>
      </c>
      <c r="C76" s="63" t="s">
        <v>207</v>
      </c>
      <c r="D76" s="67" t="s">
        <v>3838</v>
      </c>
    </row>
    <row r="77" spans="2:4" x14ac:dyDescent="0.2">
      <c r="B77" s="77" t="s">
        <v>3817</v>
      </c>
      <c r="C77" s="63" t="s">
        <v>172</v>
      </c>
      <c r="D77" s="67" t="s">
        <v>3839</v>
      </c>
    </row>
    <row r="78" spans="2:4" x14ac:dyDescent="0.2">
      <c r="B78" s="77" t="s">
        <v>3817</v>
      </c>
      <c r="C78" s="63" t="s">
        <v>172</v>
      </c>
      <c r="D78" s="67" t="s">
        <v>3840</v>
      </c>
    </row>
    <row r="79" spans="2:4" x14ac:dyDescent="0.2">
      <c r="B79" s="77" t="s">
        <v>3817</v>
      </c>
      <c r="C79" s="63" t="s">
        <v>172</v>
      </c>
      <c r="D79" s="67" t="s">
        <v>3841</v>
      </c>
    </row>
    <row r="80" spans="2:4" x14ac:dyDescent="0.2">
      <c r="B80" s="77" t="s">
        <v>3817</v>
      </c>
      <c r="C80" s="63" t="s">
        <v>172</v>
      </c>
      <c r="D80" s="67" t="s">
        <v>3842</v>
      </c>
    </row>
    <row r="81" spans="2:4" x14ac:dyDescent="0.2">
      <c r="B81" s="77" t="s">
        <v>3843</v>
      </c>
      <c r="C81" s="63" t="s">
        <v>129</v>
      </c>
      <c r="D81" s="67" t="s">
        <v>19</v>
      </c>
    </row>
    <row r="82" spans="2:4" x14ac:dyDescent="0.2">
      <c r="B82" s="77" t="s">
        <v>3843</v>
      </c>
      <c r="C82" s="63" t="s">
        <v>129</v>
      </c>
      <c r="D82" s="67" t="s">
        <v>3844</v>
      </c>
    </row>
    <row r="83" spans="2:4" x14ac:dyDescent="0.2">
      <c r="B83" s="77" t="s">
        <v>3843</v>
      </c>
      <c r="C83" s="63" t="s">
        <v>129</v>
      </c>
      <c r="D83" s="67" t="s">
        <v>3845</v>
      </c>
    </row>
    <row r="84" spans="2:4" x14ac:dyDescent="0.2">
      <c r="B84" s="77" t="s">
        <v>3843</v>
      </c>
      <c r="C84" s="63" t="s">
        <v>129</v>
      </c>
      <c r="D84" s="67" t="s">
        <v>3846</v>
      </c>
    </row>
    <row r="85" spans="2:4" x14ac:dyDescent="0.2">
      <c r="B85" s="77" t="s">
        <v>3843</v>
      </c>
      <c r="C85" s="63" t="s">
        <v>129</v>
      </c>
      <c r="D85" s="67" t="s">
        <v>3847</v>
      </c>
    </row>
    <row r="86" spans="2:4" x14ac:dyDescent="0.2">
      <c r="B86" s="77" t="s">
        <v>3843</v>
      </c>
      <c r="C86" s="63" t="s">
        <v>129</v>
      </c>
      <c r="D86" s="67" t="s">
        <v>151</v>
      </c>
    </row>
    <row r="87" spans="2:4" x14ac:dyDescent="0.2">
      <c r="B87" s="77" t="s">
        <v>3843</v>
      </c>
      <c r="C87" s="63" t="s">
        <v>129</v>
      </c>
      <c r="D87" s="67" t="s">
        <v>22</v>
      </c>
    </row>
    <row r="88" spans="2:4" x14ac:dyDescent="0.2">
      <c r="B88" s="77" t="s">
        <v>3843</v>
      </c>
      <c r="C88" s="63" t="s">
        <v>129</v>
      </c>
      <c r="D88" s="67" t="s">
        <v>3848</v>
      </c>
    </row>
    <row r="89" spans="2:4" x14ac:dyDescent="0.2">
      <c r="B89" s="77" t="s">
        <v>3843</v>
      </c>
      <c r="C89" s="63" t="s">
        <v>129</v>
      </c>
      <c r="D89" s="67" t="s">
        <v>171</v>
      </c>
    </row>
    <row r="90" spans="2:4" x14ac:dyDescent="0.2">
      <c r="B90" s="77" t="s">
        <v>3843</v>
      </c>
      <c r="C90" s="63" t="s">
        <v>129</v>
      </c>
      <c r="D90" s="67" t="s">
        <v>3849</v>
      </c>
    </row>
    <row r="91" spans="2:4" x14ac:dyDescent="0.2">
      <c r="B91" s="77" t="s">
        <v>3843</v>
      </c>
      <c r="C91" s="63" t="s">
        <v>129</v>
      </c>
      <c r="D91" s="67" t="s">
        <v>3850</v>
      </c>
    </row>
    <row r="92" spans="2:4" x14ac:dyDescent="0.2">
      <c r="B92" s="77" t="s">
        <v>3843</v>
      </c>
      <c r="C92" s="63" t="s">
        <v>129</v>
      </c>
      <c r="D92" s="67" t="s">
        <v>3851</v>
      </c>
    </row>
    <row r="93" spans="2:4" x14ac:dyDescent="0.2">
      <c r="B93" s="77" t="s">
        <v>3843</v>
      </c>
      <c r="C93" s="63" t="s">
        <v>129</v>
      </c>
      <c r="D93" s="67" t="s">
        <v>3852</v>
      </c>
    </row>
    <row r="94" spans="2:4" x14ac:dyDescent="0.2">
      <c r="B94" s="77" t="s">
        <v>3843</v>
      </c>
      <c r="C94" s="63" t="s">
        <v>129</v>
      </c>
      <c r="D94" s="67" t="s">
        <v>3853</v>
      </c>
    </row>
    <row r="95" spans="2:4" x14ac:dyDescent="0.2">
      <c r="B95" s="77" t="s">
        <v>3843</v>
      </c>
      <c r="C95" s="63" t="s">
        <v>129</v>
      </c>
      <c r="D95" s="67" t="s">
        <v>200</v>
      </c>
    </row>
    <row r="96" spans="2:4" x14ac:dyDescent="0.2">
      <c r="B96" s="77" t="s">
        <v>3843</v>
      </c>
      <c r="C96" s="63" t="s">
        <v>129</v>
      </c>
      <c r="D96" s="67" t="s">
        <v>3854</v>
      </c>
    </row>
    <row r="97" spans="2:4" x14ac:dyDescent="0.2">
      <c r="B97" s="77" t="s">
        <v>3843</v>
      </c>
      <c r="C97" s="63" t="s">
        <v>129</v>
      </c>
      <c r="D97" s="67" t="s">
        <v>216</v>
      </c>
    </row>
    <row r="98" spans="2:4" x14ac:dyDescent="0.2">
      <c r="B98" s="77" t="s">
        <v>3843</v>
      </c>
      <c r="C98" s="63" t="s">
        <v>3855</v>
      </c>
      <c r="D98" s="67" t="s">
        <v>3856</v>
      </c>
    </row>
    <row r="99" spans="2:4" x14ac:dyDescent="0.2">
      <c r="B99" s="77" t="s">
        <v>3843</v>
      </c>
      <c r="C99" s="63" t="s">
        <v>3855</v>
      </c>
      <c r="D99" s="67" t="s">
        <v>3857</v>
      </c>
    </row>
    <row r="100" spans="2:4" x14ac:dyDescent="0.2">
      <c r="B100" s="77" t="s">
        <v>3843</v>
      </c>
      <c r="C100" s="63" t="s">
        <v>3855</v>
      </c>
      <c r="D100" s="67" t="s">
        <v>3858</v>
      </c>
    </row>
    <row r="101" spans="2:4" x14ac:dyDescent="0.2">
      <c r="B101" s="77" t="s">
        <v>3843</v>
      </c>
      <c r="C101" s="63" t="s">
        <v>3855</v>
      </c>
      <c r="D101" s="67" t="s">
        <v>3859</v>
      </c>
    </row>
    <row r="102" spans="2:4" x14ac:dyDescent="0.2">
      <c r="B102" s="77" t="s">
        <v>3843</v>
      </c>
      <c r="C102" s="63" t="s">
        <v>3855</v>
      </c>
      <c r="D102" s="67" t="s">
        <v>3860</v>
      </c>
    </row>
    <row r="103" spans="2:4" x14ac:dyDescent="0.2">
      <c r="B103" s="77" t="s">
        <v>3843</v>
      </c>
      <c r="C103" s="63" t="s">
        <v>3855</v>
      </c>
      <c r="D103" s="67" t="s">
        <v>3861</v>
      </c>
    </row>
    <row r="104" spans="2:4" x14ac:dyDescent="0.2">
      <c r="B104" s="77" t="s">
        <v>3843</v>
      </c>
      <c r="C104" s="63" t="s">
        <v>143</v>
      </c>
      <c r="D104" s="67" t="s">
        <v>208</v>
      </c>
    </row>
    <row r="105" spans="2:4" x14ac:dyDescent="0.2">
      <c r="B105" s="77" t="s">
        <v>3843</v>
      </c>
      <c r="C105" s="63" t="s">
        <v>143</v>
      </c>
      <c r="D105" s="67" t="s">
        <v>3862</v>
      </c>
    </row>
    <row r="106" spans="2:4" x14ac:dyDescent="0.2">
      <c r="B106" s="77" t="s">
        <v>3843</v>
      </c>
      <c r="C106" s="63" t="s">
        <v>143</v>
      </c>
      <c r="D106" s="67" t="s">
        <v>140</v>
      </c>
    </row>
    <row r="107" spans="2:4" x14ac:dyDescent="0.2">
      <c r="B107" s="77" t="s">
        <v>3843</v>
      </c>
      <c r="C107" s="63" t="s">
        <v>143</v>
      </c>
      <c r="D107" s="67" t="s">
        <v>3863</v>
      </c>
    </row>
    <row r="108" spans="2:4" x14ac:dyDescent="0.2">
      <c r="B108" s="77" t="s">
        <v>3843</v>
      </c>
      <c r="C108" s="63" t="s">
        <v>143</v>
      </c>
      <c r="D108" s="67" t="s">
        <v>177</v>
      </c>
    </row>
    <row r="109" spans="2:4" x14ac:dyDescent="0.2">
      <c r="B109" s="77" t="s">
        <v>3843</v>
      </c>
      <c r="C109" s="63" t="s">
        <v>143</v>
      </c>
      <c r="D109" s="67" t="s">
        <v>3864</v>
      </c>
    </row>
    <row r="110" spans="2:4" x14ac:dyDescent="0.2">
      <c r="B110" s="77" t="s">
        <v>3843</v>
      </c>
      <c r="C110" s="63" t="s">
        <v>143</v>
      </c>
      <c r="D110" s="67" t="s">
        <v>3865</v>
      </c>
    </row>
    <row r="111" spans="2:4" x14ac:dyDescent="0.2">
      <c r="B111" s="77" t="s">
        <v>3843</v>
      </c>
      <c r="C111" s="63" t="s">
        <v>143</v>
      </c>
      <c r="D111" s="67" t="s">
        <v>3866</v>
      </c>
    </row>
    <row r="112" spans="2:4" x14ac:dyDescent="0.2">
      <c r="B112" s="77" t="s">
        <v>3843</v>
      </c>
      <c r="C112" s="63" t="s">
        <v>143</v>
      </c>
      <c r="D112" s="67" t="s">
        <v>3867</v>
      </c>
    </row>
    <row r="113" spans="2:4" x14ac:dyDescent="0.2">
      <c r="B113" s="77" t="s">
        <v>3843</v>
      </c>
      <c r="C113" s="63" t="s">
        <v>143</v>
      </c>
      <c r="D113" s="67" t="s">
        <v>3868</v>
      </c>
    </row>
    <row r="114" spans="2:4" x14ac:dyDescent="0.2">
      <c r="B114" s="77" t="s">
        <v>173</v>
      </c>
      <c r="C114" s="63" t="s">
        <v>217</v>
      </c>
      <c r="D114" s="67" t="s">
        <v>217</v>
      </c>
    </row>
    <row r="115" spans="2:4" x14ac:dyDescent="0.2">
      <c r="B115" s="77" t="s">
        <v>173</v>
      </c>
      <c r="C115" s="63" t="s">
        <v>217</v>
      </c>
      <c r="D115" s="67" t="s">
        <v>3869</v>
      </c>
    </row>
    <row r="116" spans="2:4" x14ac:dyDescent="0.2">
      <c r="B116" s="77" t="s">
        <v>173</v>
      </c>
      <c r="C116" s="63" t="s">
        <v>217</v>
      </c>
      <c r="D116" s="67" t="s">
        <v>3870</v>
      </c>
    </row>
    <row r="117" spans="2:4" x14ac:dyDescent="0.2">
      <c r="B117" s="77" t="s">
        <v>173</v>
      </c>
      <c r="C117" s="63" t="s">
        <v>217</v>
      </c>
      <c r="D117" s="67" t="s">
        <v>3871</v>
      </c>
    </row>
    <row r="118" spans="2:4" x14ac:dyDescent="0.2">
      <c r="B118" s="77" t="s">
        <v>173</v>
      </c>
      <c r="C118" s="63" t="s">
        <v>217</v>
      </c>
      <c r="D118" s="67" t="s">
        <v>173</v>
      </c>
    </row>
    <row r="119" spans="2:4" x14ac:dyDescent="0.2">
      <c r="B119" s="77" t="s">
        <v>173</v>
      </c>
      <c r="C119" s="63" t="s">
        <v>217</v>
      </c>
      <c r="D119" s="67" t="s">
        <v>3872</v>
      </c>
    </row>
    <row r="120" spans="2:4" x14ac:dyDescent="0.2">
      <c r="B120" s="77" t="s">
        <v>173</v>
      </c>
      <c r="C120" s="63" t="s">
        <v>217</v>
      </c>
      <c r="D120" s="67" t="s">
        <v>3873</v>
      </c>
    </row>
    <row r="121" spans="2:4" x14ac:dyDescent="0.2">
      <c r="B121" s="77" t="s">
        <v>173</v>
      </c>
      <c r="C121" s="63" t="s">
        <v>217</v>
      </c>
      <c r="D121" s="67" t="s">
        <v>3874</v>
      </c>
    </row>
    <row r="122" spans="2:4" x14ac:dyDescent="0.2">
      <c r="B122" s="77" t="s">
        <v>173</v>
      </c>
      <c r="C122" s="63" t="s">
        <v>217</v>
      </c>
      <c r="D122" s="67" t="s">
        <v>206</v>
      </c>
    </row>
    <row r="123" spans="2:4" x14ac:dyDescent="0.2">
      <c r="B123" s="77" t="s">
        <v>173</v>
      </c>
      <c r="C123" s="63" t="s">
        <v>217</v>
      </c>
      <c r="D123" s="67" t="s">
        <v>215</v>
      </c>
    </row>
    <row r="124" spans="2:4" x14ac:dyDescent="0.2">
      <c r="B124" s="77" t="s">
        <v>173</v>
      </c>
      <c r="C124" s="63" t="s">
        <v>135</v>
      </c>
      <c r="D124" s="67" t="s">
        <v>135</v>
      </c>
    </row>
    <row r="125" spans="2:4" x14ac:dyDescent="0.2">
      <c r="B125" s="77" t="s">
        <v>173</v>
      </c>
      <c r="C125" s="63" t="s">
        <v>135</v>
      </c>
      <c r="D125" s="67" t="s">
        <v>3875</v>
      </c>
    </row>
    <row r="126" spans="2:4" x14ac:dyDescent="0.2">
      <c r="B126" s="77" t="s">
        <v>173</v>
      </c>
      <c r="C126" s="63" t="s">
        <v>135</v>
      </c>
      <c r="D126" s="67" t="s">
        <v>3876</v>
      </c>
    </row>
    <row r="127" spans="2:4" x14ac:dyDescent="0.2">
      <c r="B127" s="77" t="s">
        <v>173</v>
      </c>
      <c r="C127" s="63" t="s">
        <v>3877</v>
      </c>
      <c r="D127" s="67" t="s">
        <v>3877</v>
      </c>
    </row>
    <row r="128" spans="2:4" x14ac:dyDescent="0.2">
      <c r="B128" s="77" t="s">
        <v>173</v>
      </c>
      <c r="C128" s="63" t="s">
        <v>3877</v>
      </c>
      <c r="D128" s="67" t="s">
        <v>3878</v>
      </c>
    </row>
    <row r="129" spans="2:4" x14ac:dyDescent="0.2">
      <c r="B129" s="77" t="s">
        <v>173</v>
      </c>
      <c r="C129" s="63" t="s">
        <v>3877</v>
      </c>
      <c r="D129" s="67" t="s">
        <v>3879</v>
      </c>
    </row>
    <row r="130" spans="2:4" x14ac:dyDescent="0.2">
      <c r="B130" s="77" t="s">
        <v>173</v>
      </c>
      <c r="C130" s="63" t="s">
        <v>3877</v>
      </c>
      <c r="D130" s="67" t="s">
        <v>175</v>
      </c>
    </row>
    <row r="131" spans="2:4" x14ac:dyDescent="0.2">
      <c r="B131" s="77" t="s">
        <v>173</v>
      </c>
      <c r="C131" s="63" t="s">
        <v>3877</v>
      </c>
      <c r="D131" s="67" t="s">
        <v>3880</v>
      </c>
    </row>
    <row r="132" spans="2:4" x14ac:dyDescent="0.2">
      <c r="B132" s="77" t="s">
        <v>173</v>
      </c>
      <c r="C132" s="63" t="s">
        <v>3877</v>
      </c>
      <c r="D132" s="67" t="s">
        <v>202</v>
      </c>
    </row>
    <row r="133" spans="2:4" x14ac:dyDescent="0.2">
      <c r="B133" s="77" t="s">
        <v>173</v>
      </c>
      <c r="C133" s="63" t="s">
        <v>3877</v>
      </c>
      <c r="D133" s="67" t="s">
        <v>3881</v>
      </c>
    </row>
    <row r="134" spans="2:4" x14ac:dyDescent="0.2">
      <c r="B134" s="77" t="s">
        <v>173</v>
      </c>
      <c r="C134" s="63" t="s">
        <v>3877</v>
      </c>
      <c r="D134" s="67" t="s">
        <v>221</v>
      </c>
    </row>
    <row r="135" spans="2:4" x14ac:dyDescent="0.2">
      <c r="B135" s="77" t="s">
        <v>173</v>
      </c>
      <c r="C135" s="63" t="s">
        <v>3877</v>
      </c>
      <c r="D135" s="67" t="s">
        <v>3882</v>
      </c>
    </row>
    <row r="136" spans="2:4" x14ac:dyDescent="0.2">
      <c r="B136" s="77" t="s">
        <v>173</v>
      </c>
      <c r="C136" s="63" t="s">
        <v>162</v>
      </c>
      <c r="D136" s="67" t="s">
        <v>162</v>
      </c>
    </row>
    <row r="137" spans="2:4" x14ac:dyDescent="0.2">
      <c r="B137" s="77" t="s">
        <v>173</v>
      </c>
      <c r="C137" s="63" t="s">
        <v>162</v>
      </c>
      <c r="D137" s="67" t="s">
        <v>295</v>
      </c>
    </row>
    <row r="138" spans="2:4" x14ac:dyDescent="0.2">
      <c r="B138" s="77" t="s">
        <v>173</v>
      </c>
      <c r="C138" s="63" t="s">
        <v>162</v>
      </c>
      <c r="D138" s="67" t="s">
        <v>3883</v>
      </c>
    </row>
    <row r="139" spans="2:4" x14ac:dyDescent="0.2">
      <c r="B139" s="77" t="s">
        <v>173</v>
      </c>
      <c r="C139" s="63" t="s">
        <v>162</v>
      </c>
      <c r="D139" s="67" t="s">
        <v>187</v>
      </c>
    </row>
    <row r="140" spans="2:4" x14ac:dyDescent="0.2">
      <c r="B140" s="77" t="s">
        <v>173</v>
      </c>
      <c r="C140" s="63" t="s">
        <v>162</v>
      </c>
      <c r="D140" s="67" t="s">
        <v>201</v>
      </c>
    </row>
    <row r="141" spans="2:4" x14ac:dyDescent="0.2">
      <c r="B141" s="77" t="s">
        <v>173</v>
      </c>
      <c r="C141" s="63" t="s">
        <v>162</v>
      </c>
      <c r="D141" s="67" t="s">
        <v>211</v>
      </c>
    </row>
    <row r="142" spans="2:4" x14ac:dyDescent="0.2">
      <c r="B142" s="77" t="s">
        <v>173</v>
      </c>
      <c r="C142" s="63" t="s">
        <v>162</v>
      </c>
      <c r="D142" s="67" t="s">
        <v>227</v>
      </c>
    </row>
    <row r="143" spans="2:4" x14ac:dyDescent="0.2">
      <c r="B143" s="77" t="s">
        <v>173</v>
      </c>
      <c r="C143" s="63" t="s">
        <v>162</v>
      </c>
      <c r="D143" s="67" t="s">
        <v>3884</v>
      </c>
    </row>
    <row r="144" spans="2:4" x14ac:dyDescent="0.2">
      <c r="B144" s="77" t="s">
        <v>3885</v>
      </c>
      <c r="C144" s="63" t="s">
        <v>3886</v>
      </c>
      <c r="D144" s="67" t="s">
        <v>3886</v>
      </c>
    </row>
    <row r="145" spans="2:4" x14ac:dyDescent="0.2">
      <c r="B145" s="77" t="s">
        <v>3885</v>
      </c>
      <c r="C145" s="63" t="s">
        <v>3886</v>
      </c>
      <c r="D145" s="67" t="s">
        <v>145</v>
      </c>
    </row>
    <row r="146" spans="2:4" x14ac:dyDescent="0.2">
      <c r="B146" s="77" t="s">
        <v>3885</v>
      </c>
      <c r="C146" s="63" t="s">
        <v>3886</v>
      </c>
      <c r="D146" s="67" t="s">
        <v>139</v>
      </c>
    </row>
    <row r="147" spans="2:4" x14ac:dyDescent="0.2">
      <c r="B147" s="77" t="s">
        <v>3885</v>
      </c>
      <c r="C147" s="63" t="s">
        <v>3886</v>
      </c>
      <c r="D147" s="67" t="s">
        <v>149</v>
      </c>
    </row>
    <row r="148" spans="2:4" x14ac:dyDescent="0.2">
      <c r="B148" s="77" t="s">
        <v>3885</v>
      </c>
      <c r="C148" s="63" t="s">
        <v>3886</v>
      </c>
      <c r="D148" s="67" t="s">
        <v>3887</v>
      </c>
    </row>
    <row r="149" spans="2:4" x14ac:dyDescent="0.2">
      <c r="B149" s="77" t="s">
        <v>3885</v>
      </c>
      <c r="C149" s="63" t="s">
        <v>3886</v>
      </c>
      <c r="D149" s="67" t="s">
        <v>168</v>
      </c>
    </row>
    <row r="150" spans="2:4" x14ac:dyDescent="0.2">
      <c r="B150" s="77" t="s">
        <v>3885</v>
      </c>
      <c r="C150" s="63" t="s">
        <v>3886</v>
      </c>
      <c r="D150" s="67" t="s">
        <v>188</v>
      </c>
    </row>
    <row r="151" spans="2:4" x14ac:dyDescent="0.2">
      <c r="B151" s="77" t="s">
        <v>3885</v>
      </c>
      <c r="C151" s="63" t="s">
        <v>3886</v>
      </c>
      <c r="D151" s="67" t="s">
        <v>3888</v>
      </c>
    </row>
    <row r="152" spans="2:4" x14ac:dyDescent="0.2">
      <c r="B152" s="77" t="s">
        <v>3885</v>
      </c>
      <c r="C152" s="63" t="s">
        <v>3886</v>
      </c>
      <c r="D152" s="67" t="s">
        <v>3889</v>
      </c>
    </row>
    <row r="153" spans="2:4" x14ac:dyDescent="0.2">
      <c r="B153" s="77" t="s">
        <v>3885</v>
      </c>
      <c r="C153" s="63" t="s">
        <v>3886</v>
      </c>
      <c r="D153" s="67" t="s">
        <v>218</v>
      </c>
    </row>
    <row r="154" spans="2:4" x14ac:dyDescent="0.2">
      <c r="B154" s="77" t="s">
        <v>3885</v>
      </c>
      <c r="C154" s="63" t="s">
        <v>3886</v>
      </c>
      <c r="D154" s="67" t="s">
        <v>3890</v>
      </c>
    </row>
    <row r="155" spans="2:4" x14ac:dyDescent="0.2">
      <c r="B155" s="77" t="s">
        <v>3885</v>
      </c>
      <c r="C155" s="63" t="s">
        <v>3886</v>
      </c>
      <c r="D155" s="67" t="s">
        <v>3891</v>
      </c>
    </row>
    <row r="156" spans="2:4" x14ac:dyDescent="0.2">
      <c r="B156" s="77" t="s">
        <v>3885</v>
      </c>
      <c r="C156" s="63" t="s">
        <v>121</v>
      </c>
      <c r="D156" s="67" t="s">
        <v>161</v>
      </c>
    </row>
    <row r="157" spans="2:4" x14ac:dyDescent="0.2">
      <c r="B157" s="77" t="s">
        <v>3885</v>
      </c>
      <c r="C157" s="63" t="s">
        <v>121</v>
      </c>
      <c r="D157" s="67" t="s">
        <v>121</v>
      </c>
    </row>
    <row r="158" spans="2:4" x14ac:dyDescent="0.2">
      <c r="B158" s="77" t="s">
        <v>3885</v>
      </c>
      <c r="C158" s="63" t="s">
        <v>121</v>
      </c>
      <c r="D158" s="67" t="s">
        <v>3892</v>
      </c>
    </row>
    <row r="159" spans="2:4" x14ac:dyDescent="0.2">
      <c r="B159" s="77" t="s">
        <v>3885</v>
      </c>
      <c r="C159" s="63" t="s">
        <v>121</v>
      </c>
      <c r="D159" s="67" t="s">
        <v>3893</v>
      </c>
    </row>
    <row r="160" spans="2:4" x14ac:dyDescent="0.2">
      <c r="B160" s="77" t="s">
        <v>3885</v>
      </c>
      <c r="C160" s="63" t="s">
        <v>121</v>
      </c>
      <c r="D160" s="67" t="s">
        <v>147</v>
      </c>
    </row>
    <row r="161" spans="2:4" x14ac:dyDescent="0.2">
      <c r="B161" s="77" t="s">
        <v>3885</v>
      </c>
      <c r="C161" s="63" t="s">
        <v>121</v>
      </c>
      <c r="D161" s="67" t="s">
        <v>3894</v>
      </c>
    </row>
    <row r="162" spans="2:4" x14ac:dyDescent="0.2">
      <c r="B162" s="77" t="s">
        <v>3885</v>
      </c>
      <c r="C162" s="63" t="s">
        <v>121</v>
      </c>
      <c r="D162" s="67" t="s">
        <v>3895</v>
      </c>
    </row>
    <row r="163" spans="2:4" x14ac:dyDescent="0.2">
      <c r="B163" s="77" t="s">
        <v>3885</v>
      </c>
      <c r="C163" s="63" t="s">
        <v>3896</v>
      </c>
      <c r="D163" s="67" t="s">
        <v>3897</v>
      </c>
    </row>
    <row r="164" spans="2:4" x14ac:dyDescent="0.2">
      <c r="B164" s="77" t="s">
        <v>3885</v>
      </c>
      <c r="C164" s="63" t="s">
        <v>3896</v>
      </c>
      <c r="D164" s="67" t="s">
        <v>120</v>
      </c>
    </row>
    <row r="165" spans="2:4" x14ac:dyDescent="0.2">
      <c r="B165" s="77" t="s">
        <v>3885</v>
      </c>
      <c r="C165" s="63" t="s">
        <v>3896</v>
      </c>
      <c r="D165" s="67" t="s">
        <v>128</v>
      </c>
    </row>
    <row r="166" spans="2:4" x14ac:dyDescent="0.2">
      <c r="B166" s="77" t="s">
        <v>3885</v>
      </c>
      <c r="C166" s="63" t="s">
        <v>3896</v>
      </c>
      <c r="D166" s="67" t="s">
        <v>158</v>
      </c>
    </row>
    <row r="167" spans="2:4" x14ac:dyDescent="0.2">
      <c r="B167" s="77" t="s">
        <v>3885</v>
      </c>
      <c r="C167" s="63" t="s">
        <v>3896</v>
      </c>
      <c r="D167" s="67" t="s">
        <v>3898</v>
      </c>
    </row>
    <row r="168" spans="2:4" x14ac:dyDescent="0.2">
      <c r="B168" s="77" t="s">
        <v>3885</v>
      </c>
      <c r="C168" s="63" t="s">
        <v>3896</v>
      </c>
      <c r="D168" s="67" t="s">
        <v>3899</v>
      </c>
    </row>
    <row r="169" spans="2:4" x14ac:dyDescent="0.2">
      <c r="B169" s="77" t="s">
        <v>3885</v>
      </c>
      <c r="C169" s="63" t="s">
        <v>3896</v>
      </c>
      <c r="D169" s="67" t="s">
        <v>178</v>
      </c>
    </row>
    <row r="170" spans="2:4" x14ac:dyDescent="0.2">
      <c r="B170" s="77" t="s">
        <v>3885</v>
      </c>
      <c r="C170" s="63" t="s">
        <v>3896</v>
      </c>
      <c r="D170" s="67" t="s">
        <v>3900</v>
      </c>
    </row>
    <row r="171" spans="2:4" x14ac:dyDescent="0.2">
      <c r="B171" s="77" t="s">
        <v>3885</v>
      </c>
      <c r="C171" s="63" t="s">
        <v>3896</v>
      </c>
      <c r="D171" s="67" t="s">
        <v>196</v>
      </c>
    </row>
    <row r="172" spans="2:4" x14ac:dyDescent="0.2">
      <c r="B172" s="77" t="s">
        <v>3885</v>
      </c>
      <c r="C172" s="63" t="s">
        <v>3896</v>
      </c>
      <c r="D172" s="67" t="s">
        <v>3901</v>
      </c>
    </row>
    <row r="173" spans="2:4" x14ac:dyDescent="0.2">
      <c r="B173" s="77" t="s">
        <v>3885</v>
      </c>
      <c r="C173" s="63" t="s">
        <v>3896</v>
      </c>
      <c r="D173" s="67" t="s">
        <v>3902</v>
      </c>
    </row>
    <row r="174" spans="2:4" x14ac:dyDescent="0.2">
      <c r="B174" s="77" t="s">
        <v>3885</v>
      </c>
      <c r="C174" s="63" t="s">
        <v>3896</v>
      </c>
      <c r="D174" s="67" t="s">
        <v>3903</v>
      </c>
    </row>
    <row r="175" spans="2:4" x14ac:dyDescent="0.2">
      <c r="B175" s="77" t="s">
        <v>3885</v>
      </c>
      <c r="C175" s="63" t="s">
        <v>3896</v>
      </c>
      <c r="D175" s="67" t="s">
        <v>3904</v>
      </c>
    </row>
    <row r="176" spans="2:4" x14ac:dyDescent="0.2">
      <c r="B176" s="77" t="s">
        <v>3885</v>
      </c>
      <c r="C176" s="63" t="s">
        <v>3896</v>
      </c>
      <c r="D176" s="67" t="s">
        <v>3905</v>
      </c>
    </row>
    <row r="177" spans="2:4" x14ac:dyDescent="0.2">
      <c r="B177" s="77" t="s">
        <v>3906</v>
      </c>
      <c r="C177" s="63" t="s">
        <v>3907</v>
      </c>
      <c r="D177" s="67" t="s">
        <v>220</v>
      </c>
    </row>
    <row r="178" spans="2:4" x14ac:dyDescent="0.2">
      <c r="B178" s="77" t="s">
        <v>3906</v>
      </c>
      <c r="C178" s="63" t="s">
        <v>3907</v>
      </c>
      <c r="D178" s="67" t="s">
        <v>3908</v>
      </c>
    </row>
    <row r="179" spans="2:4" x14ac:dyDescent="0.2">
      <c r="B179" s="77" t="s">
        <v>3906</v>
      </c>
      <c r="C179" s="63" t="s">
        <v>3907</v>
      </c>
      <c r="D179" s="67" t="s">
        <v>3909</v>
      </c>
    </row>
    <row r="180" spans="2:4" x14ac:dyDescent="0.2">
      <c r="B180" s="77" t="s">
        <v>3906</v>
      </c>
      <c r="C180" s="63" t="s">
        <v>3907</v>
      </c>
      <c r="D180" s="67" t="s">
        <v>3910</v>
      </c>
    </row>
    <row r="181" spans="2:4" x14ac:dyDescent="0.2">
      <c r="B181" s="77" t="s">
        <v>3906</v>
      </c>
      <c r="C181" s="63" t="s">
        <v>3907</v>
      </c>
      <c r="D181" s="67" t="s">
        <v>3911</v>
      </c>
    </row>
    <row r="182" spans="2:4" x14ac:dyDescent="0.2">
      <c r="B182" s="77" t="s">
        <v>3906</v>
      </c>
      <c r="C182" s="63" t="s">
        <v>3907</v>
      </c>
      <c r="D182" s="67" t="s">
        <v>3912</v>
      </c>
    </row>
    <row r="183" spans="2:4" x14ac:dyDescent="0.2">
      <c r="B183" s="77" t="s">
        <v>3906</v>
      </c>
      <c r="C183" s="63" t="s">
        <v>3907</v>
      </c>
      <c r="D183" s="67" t="s">
        <v>3913</v>
      </c>
    </row>
    <row r="184" spans="2:4" x14ac:dyDescent="0.2">
      <c r="B184" s="77" t="s">
        <v>3906</v>
      </c>
      <c r="C184" s="63" t="s">
        <v>3907</v>
      </c>
      <c r="D184" s="67" t="s">
        <v>160</v>
      </c>
    </row>
    <row r="185" spans="2:4" x14ac:dyDescent="0.2">
      <c r="B185" s="77" t="s">
        <v>3906</v>
      </c>
      <c r="C185" s="63" t="s">
        <v>3907</v>
      </c>
      <c r="D185" s="67" t="s">
        <v>165</v>
      </c>
    </row>
    <row r="186" spans="2:4" x14ac:dyDescent="0.2">
      <c r="B186" s="77" t="s">
        <v>3906</v>
      </c>
      <c r="C186" s="63" t="s">
        <v>3907</v>
      </c>
      <c r="D186" s="67" t="s">
        <v>3914</v>
      </c>
    </row>
    <row r="187" spans="2:4" x14ac:dyDescent="0.2">
      <c r="B187" s="77" t="s">
        <v>3906</v>
      </c>
      <c r="C187" s="63" t="s">
        <v>3907</v>
      </c>
      <c r="D187" s="67" t="s">
        <v>3915</v>
      </c>
    </row>
    <row r="188" spans="2:4" x14ac:dyDescent="0.2">
      <c r="B188" s="77" t="s">
        <v>3906</v>
      </c>
      <c r="C188" s="63" t="s">
        <v>3907</v>
      </c>
      <c r="D188" s="67" t="s">
        <v>183</v>
      </c>
    </row>
    <row r="189" spans="2:4" x14ac:dyDescent="0.2">
      <c r="B189" s="77" t="s">
        <v>3906</v>
      </c>
      <c r="C189" s="63" t="s">
        <v>3907</v>
      </c>
      <c r="D189" s="67" t="s">
        <v>3916</v>
      </c>
    </row>
    <row r="190" spans="2:4" x14ac:dyDescent="0.2">
      <c r="B190" s="77" t="s">
        <v>3906</v>
      </c>
      <c r="C190" s="63" t="s">
        <v>3907</v>
      </c>
      <c r="D190" s="67" t="s">
        <v>3917</v>
      </c>
    </row>
    <row r="191" spans="2:4" x14ac:dyDescent="0.2">
      <c r="B191" s="77" t="s">
        <v>3906</v>
      </c>
      <c r="C191" s="63" t="s">
        <v>3907</v>
      </c>
      <c r="D191" s="67" t="s">
        <v>3918</v>
      </c>
    </row>
    <row r="192" spans="2:4" x14ac:dyDescent="0.2">
      <c r="B192" s="77" t="s">
        <v>3906</v>
      </c>
      <c r="C192" s="63" t="s">
        <v>3907</v>
      </c>
      <c r="D192" s="67" t="s">
        <v>3919</v>
      </c>
    </row>
    <row r="193" spans="2:4" x14ac:dyDescent="0.2">
      <c r="B193" s="77" t="s">
        <v>3906</v>
      </c>
      <c r="C193" s="63" t="s">
        <v>3907</v>
      </c>
      <c r="D193" s="67" t="s">
        <v>3920</v>
      </c>
    </row>
    <row r="194" spans="2:4" x14ac:dyDescent="0.2">
      <c r="B194" s="77" t="s">
        <v>3906</v>
      </c>
      <c r="C194" s="63" t="s">
        <v>3907</v>
      </c>
      <c r="D194" s="67" t="s">
        <v>3921</v>
      </c>
    </row>
    <row r="195" spans="2:4" x14ac:dyDescent="0.2">
      <c r="B195" s="77" t="s">
        <v>3906</v>
      </c>
      <c r="C195" s="63" t="s">
        <v>3907</v>
      </c>
      <c r="D195" s="67" t="s">
        <v>3922</v>
      </c>
    </row>
    <row r="196" spans="2:4" x14ac:dyDescent="0.2">
      <c r="B196" s="77" t="s">
        <v>3906</v>
      </c>
      <c r="C196" s="63" t="s">
        <v>3907</v>
      </c>
      <c r="D196" s="67" t="s">
        <v>228</v>
      </c>
    </row>
    <row r="197" spans="2:4" x14ac:dyDescent="0.2">
      <c r="B197" s="77" t="s">
        <v>3906</v>
      </c>
      <c r="C197" s="63" t="s">
        <v>3907</v>
      </c>
      <c r="D197" s="67" t="s">
        <v>3923</v>
      </c>
    </row>
    <row r="198" spans="2:4" x14ac:dyDescent="0.2">
      <c r="B198" s="77" t="s">
        <v>3906</v>
      </c>
      <c r="C198" s="63" t="s">
        <v>3924</v>
      </c>
      <c r="D198" s="67" t="s">
        <v>119</v>
      </c>
    </row>
    <row r="199" spans="2:4" x14ac:dyDescent="0.2">
      <c r="B199" s="77" t="s">
        <v>3906</v>
      </c>
      <c r="C199" s="63" t="s">
        <v>3924</v>
      </c>
      <c r="D199" s="67" t="s">
        <v>144</v>
      </c>
    </row>
    <row r="200" spans="2:4" x14ac:dyDescent="0.2">
      <c r="B200" s="77" t="s">
        <v>3906</v>
      </c>
      <c r="C200" s="63" t="s">
        <v>3924</v>
      </c>
      <c r="D200" s="67" t="s">
        <v>3925</v>
      </c>
    </row>
    <row r="201" spans="2:4" x14ac:dyDescent="0.2">
      <c r="B201" s="77" t="s">
        <v>3906</v>
      </c>
      <c r="C201" s="63" t="s">
        <v>3924</v>
      </c>
      <c r="D201" s="67" t="s">
        <v>3926</v>
      </c>
    </row>
    <row r="202" spans="2:4" x14ac:dyDescent="0.2">
      <c r="B202" s="77" t="s">
        <v>3906</v>
      </c>
      <c r="C202" s="63" t="s">
        <v>3924</v>
      </c>
      <c r="D202" s="67" t="s">
        <v>3927</v>
      </c>
    </row>
    <row r="203" spans="2:4" x14ac:dyDescent="0.2">
      <c r="B203" s="77" t="s">
        <v>3906</v>
      </c>
      <c r="C203" s="63" t="s">
        <v>3924</v>
      </c>
      <c r="D203" s="67" t="s">
        <v>3928</v>
      </c>
    </row>
    <row r="204" spans="2:4" x14ac:dyDescent="0.2">
      <c r="B204" s="77" t="s">
        <v>3906</v>
      </c>
      <c r="C204" s="63" t="s">
        <v>3924</v>
      </c>
      <c r="D204" s="67" t="s">
        <v>3929</v>
      </c>
    </row>
    <row r="205" spans="2:4" x14ac:dyDescent="0.2">
      <c r="B205" s="77" t="s">
        <v>3906</v>
      </c>
      <c r="C205" s="63" t="s">
        <v>3924</v>
      </c>
      <c r="D205" s="67" t="s">
        <v>3930</v>
      </c>
    </row>
    <row r="206" spans="2:4" x14ac:dyDescent="0.2">
      <c r="B206" s="77" t="s">
        <v>3906</v>
      </c>
      <c r="C206" s="63" t="s">
        <v>3924</v>
      </c>
      <c r="D206" s="67" t="s">
        <v>3931</v>
      </c>
    </row>
    <row r="207" spans="2:4" x14ac:dyDescent="0.2">
      <c r="B207" s="77" t="s">
        <v>3906</v>
      </c>
      <c r="C207" s="63" t="s">
        <v>3924</v>
      </c>
      <c r="D207" s="67" t="s">
        <v>3932</v>
      </c>
    </row>
    <row r="208" spans="2:4" x14ac:dyDescent="0.2">
      <c r="B208" s="77" t="s">
        <v>3906</v>
      </c>
      <c r="C208" s="63" t="s">
        <v>3924</v>
      </c>
      <c r="D208" s="67" t="s">
        <v>225</v>
      </c>
    </row>
    <row r="209" spans="2:4" x14ac:dyDescent="0.2">
      <c r="B209" s="77" t="s">
        <v>166</v>
      </c>
      <c r="C209" s="63" t="s">
        <v>3933</v>
      </c>
      <c r="D209" s="67" t="s">
        <v>192</v>
      </c>
    </row>
    <row r="210" spans="2:4" x14ac:dyDescent="0.2">
      <c r="B210" s="77" t="s">
        <v>166</v>
      </c>
      <c r="C210" s="63" t="s">
        <v>3933</v>
      </c>
      <c r="D210" s="67" t="s">
        <v>130</v>
      </c>
    </row>
    <row r="211" spans="2:4" x14ac:dyDescent="0.2">
      <c r="B211" s="77" t="s">
        <v>166</v>
      </c>
      <c r="C211" s="63" t="s">
        <v>3933</v>
      </c>
      <c r="D211" s="67" t="s">
        <v>3934</v>
      </c>
    </row>
    <row r="212" spans="2:4" x14ac:dyDescent="0.2">
      <c r="B212" s="77" t="s">
        <v>166</v>
      </c>
      <c r="C212" s="63" t="s">
        <v>3933</v>
      </c>
      <c r="D212" s="67" t="s">
        <v>3935</v>
      </c>
    </row>
    <row r="213" spans="2:4" x14ac:dyDescent="0.2">
      <c r="B213" s="77" t="s">
        <v>166</v>
      </c>
      <c r="C213" s="63" t="s">
        <v>3933</v>
      </c>
      <c r="D213" s="67" t="s">
        <v>150</v>
      </c>
    </row>
    <row r="214" spans="2:4" x14ac:dyDescent="0.2">
      <c r="B214" s="77" t="s">
        <v>166</v>
      </c>
      <c r="C214" s="63" t="s">
        <v>3933</v>
      </c>
      <c r="D214" s="67" t="s">
        <v>3936</v>
      </c>
    </row>
    <row r="215" spans="2:4" x14ac:dyDescent="0.2">
      <c r="B215" s="77" t="s">
        <v>166</v>
      </c>
      <c r="C215" s="63" t="s">
        <v>3933</v>
      </c>
      <c r="D215" s="67" t="s">
        <v>3933</v>
      </c>
    </row>
    <row r="216" spans="2:4" x14ac:dyDescent="0.2">
      <c r="B216" s="77" t="s">
        <v>166</v>
      </c>
      <c r="C216" s="63" t="s">
        <v>3933</v>
      </c>
      <c r="D216" s="67" t="s">
        <v>3937</v>
      </c>
    </row>
    <row r="217" spans="2:4" x14ac:dyDescent="0.2">
      <c r="B217" s="77" t="s">
        <v>166</v>
      </c>
      <c r="C217" s="63" t="s">
        <v>3933</v>
      </c>
      <c r="D217" s="67" t="s">
        <v>193</v>
      </c>
    </row>
    <row r="218" spans="2:4" x14ac:dyDescent="0.2">
      <c r="B218" s="77" t="s">
        <v>166</v>
      </c>
      <c r="C218" s="63" t="s">
        <v>3938</v>
      </c>
      <c r="D218" s="67" t="s">
        <v>133</v>
      </c>
    </row>
    <row r="219" spans="2:4" x14ac:dyDescent="0.2">
      <c r="B219" s="77" t="s">
        <v>166</v>
      </c>
      <c r="C219" s="63" t="s">
        <v>3938</v>
      </c>
      <c r="D219" s="67" t="s">
        <v>116</v>
      </c>
    </row>
    <row r="220" spans="2:4" x14ac:dyDescent="0.2">
      <c r="B220" s="77" t="s">
        <v>166</v>
      </c>
      <c r="C220" s="63" t="s">
        <v>3938</v>
      </c>
      <c r="D220" s="67" t="s">
        <v>142</v>
      </c>
    </row>
    <row r="221" spans="2:4" x14ac:dyDescent="0.2">
      <c r="B221" s="77" t="s">
        <v>166</v>
      </c>
      <c r="C221" s="63" t="s">
        <v>3938</v>
      </c>
      <c r="D221" s="67" t="s">
        <v>3939</v>
      </c>
    </row>
    <row r="222" spans="2:4" x14ac:dyDescent="0.2">
      <c r="B222" s="77" t="s">
        <v>166</v>
      </c>
      <c r="C222" s="63" t="s">
        <v>3938</v>
      </c>
      <c r="D222" s="67" t="s">
        <v>3940</v>
      </c>
    </row>
    <row r="223" spans="2:4" x14ac:dyDescent="0.2">
      <c r="B223" s="77" t="s">
        <v>166</v>
      </c>
      <c r="C223" s="63" t="s">
        <v>3938</v>
      </c>
      <c r="D223" s="67" t="s">
        <v>3941</v>
      </c>
    </row>
    <row r="224" spans="2:4" x14ac:dyDescent="0.2">
      <c r="B224" s="77" t="s">
        <v>166</v>
      </c>
      <c r="C224" s="63" t="s">
        <v>3938</v>
      </c>
      <c r="D224" s="67" t="s">
        <v>3942</v>
      </c>
    </row>
    <row r="225" spans="2:4" x14ac:dyDescent="0.2">
      <c r="B225" s="77" t="s">
        <v>166</v>
      </c>
      <c r="C225" s="63" t="s">
        <v>3938</v>
      </c>
      <c r="D225" s="67" t="s">
        <v>3943</v>
      </c>
    </row>
    <row r="226" spans="2:4" x14ac:dyDescent="0.2">
      <c r="B226" s="77" t="s">
        <v>166</v>
      </c>
      <c r="C226" s="63" t="s">
        <v>3938</v>
      </c>
      <c r="D226" s="67" t="s">
        <v>3944</v>
      </c>
    </row>
    <row r="227" spans="2:4" x14ac:dyDescent="0.2">
      <c r="B227" s="77" t="s">
        <v>166</v>
      </c>
      <c r="C227" s="63" t="s">
        <v>3938</v>
      </c>
      <c r="D227" s="67" t="s">
        <v>3945</v>
      </c>
    </row>
    <row r="228" spans="2:4" x14ac:dyDescent="0.2">
      <c r="B228" s="77" t="s">
        <v>166</v>
      </c>
      <c r="C228" s="63" t="s">
        <v>181</v>
      </c>
      <c r="D228" s="67" t="s">
        <v>181</v>
      </c>
    </row>
    <row r="229" spans="2:4" x14ac:dyDescent="0.2">
      <c r="B229" s="77" t="s">
        <v>166</v>
      </c>
      <c r="C229" s="63" t="s">
        <v>181</v>
      </c>
      <c r="D229" s="67" t="s">
        <v>3946</v>
      </c>
    </row>
    <row r="230" spans="2:4" x14ac:dyDescent="0.2">
      <c r="B230" s="77" t="s">
        <v>166</v>
      </c>
      <c r="C230" s="63" t="s">
        <v>181</v>
      </c>
      <c r="D230" s="67" t="s">
        <v>195</v>
      </c>
    </row>
    <row r="231" spans="2:4" x14ac:dyDescent="0.2">
      <c r="B231" s="77" t="s">
        <v>166</v>
      </c>
      <c r="C231" s="63" t="s">
        <v>181</v>
      </c>
      <c r="D231" s="67" t="s">
        <v>97</v>
      </c>
    </row>
    <row r="232" spans="2:4" x14ac:dyDescent="0.2">
      <c r="B232" s="77" t="s">
        <v>166</v>
      </c>
      <c r="C232" s="63" t="s">
        <v>181</v>
      </c>
      <c r="D232" s="67" t="s">
        <v>3947</v>
      </c>
    </row>
    <row r="233" spans="2:4" x14ac:dyDescent="0.2">
      <c r="B233" s="77" t="s">
        <v>166</v>
      </c>
      <c r="C233" s="63" t="s">
        <v>181</v>
      </c>
      <c r="D233" s="67" t="s">
        <v>3948</v>
      </c>
    </row>
    <row r="234" spans="2:4" x14ac:dyDescent="0.2">
      <c r="B234" s="77" t="s">
        <v>166</v>
      </c>
      <c r="C234" s="63" t="s">
        <v>181</v>
      </c>
      <c r="D234" s="67" t="s">
        <v>213</v>
      </c>
    </row>
    <row r="235" spans="2:4" x14ac:dyDescent="0.2">
      <c r="B235" s="77" t="s">
        <v>166</v>
      </c>
      <c r="C235" s="63" t="s">
        <v>3949</v>
      </c>
      <c r="D235" s="67" t="s">
        <v>3950</v>
      </c>
    </row>
    <row r="236" spans="2:4" x14ac:dyDescent="0.2">
      <c r="B236" s="77" t="s">
        <v>166</v>
      </c>
      <c r="C236" s="63" t="s">
        <v>3949</v>
      </c>
      <c r="D236" s="67" t="s">
        <v>3951</v>
      </c>
    </row>
    <row r="237" spans="2:4" x14ac:dyDescent="0.2">
      <c r="B237" s="77" t="s">
        <v>166</v>
      </c>
      <c r="C237" s="63" t="s">
        <v>3949</v>
      </c>
      <c r="D237" s="67" t="s">
        <v>3952</v>
      </c>
    </row>
    <row r="238" spans="2:4" x14ac:dyDescent="0.2">
      <c r="B238" s="77" t="s">
        <v>166</v>
      </c>
      <c r="C238" s="63" t="s">
        <v>3949</v>
      </c>
      <c r="D238" s="67" t="s">
        <v>3949</v>
      </c>
    </row>
    <row r="239" spans="2:4" x14ac:dyDescent="0.2">
      <c r="B239" s="77" t="s">
        <v>3953</v>
      </c>
      <c r="C239" s="63" t="s">
        <v>3954</v>
      </c>
      <c r="D239" s="67" t="s">
        <v>3954</v>
      </c>
    </row>
    <row r="240" spans="2:4" x14ac:dyDescent="0.2">
      <c r="B240" s="77" t="s">
        <v>3953</v>
      </c>
      <c r="C240" s="63" t="s">
        <v>3954</v>
      </c>
      <c r="D240" s="67" t="s">
        <v>3955</v>
      </c>
    </row>
    <row r="241" spans="2:4" x14ac:dyDescent="0.2">
      <c r="B241" s="77" t="s">
        <v>3953</v>
      </c>
      <c r="C241" s="63" t="s">
        <v>3956</v>
      </c>
      <c r="D241" s="67" t="s">
        <v>3956</v>
      </c>
    </row>
    <row r="242" spans="2:4" x14ac:dyDescent="0.2">
      <c r="B242" s="77" t="s">
        <v>3953</v>
      </c>
      <c r="C242" s="63" t="s">
        <v>3956</v>
      </c>
      <c r="D242" s="67" t="s">
        <v>3957</v>
      </c>
    </row>
    <row r="243" spans="2:4" x14ac:dyDescent="0.2">
      <c r="B243" s="77" t="s">
        <v>3953</v>
      </c>
      <c r="C243" s="63" t="s">
        <v>3956</v>
      </c>
      <c r="D243" s="67" t="s">
        <v>3958</v>
      </c>
    </row>
    <row r="244" spans="2:4" x14ac:dyDescent="0.2">
      <c r="B244" s="77" t="s">
        <v>3953</v>
      </c>
      <c r="C244" s="63" t="s">
        <v>3959</v>
      </c>
      <c r="D244" s="67" t="s">
        <v>3960</v>
      </c>
    </row>
    <row r="245" spans="2:4" x14ac:dyDescent="0.2">
      <c r="B245" s="77" t="s">
        <v>3953</v>
      </c>
      <c r="C245" s="63" t="s">
        <v>3959</v>
      </c>
      <c r="D245" s="67" t="s">
        <v>3961</v>
      </c>
    </row>
    <row r="246" spans="2:4" x14ac:dyDescent="0.2">
      <c r="B246" s="77" t="s">
        <v>3953</v>
      </c>
      <c r="C246" s="63" t="s">
        <v>3959</v>
      </c>
      <c r="D246" s="67" t="s">
        <v>3962</v>
      </c>
    </row>
    <row r="247" spans="2:4" x14ac:dyDescent="0.2">
      <c r="B247" s="77" t="s">
        <v>3953</v>
      </c>
      <c r="C247" s="63" t="s">
        <v>3963</v>
      </c>
      <c r="D247" s="67" t="s">
        <v>3964</v>
      </c>
    </row>
    <row r="248" spans="2:4" x14ac:dyDescent="0.2">
      <c r="B248" s="77" t="s">
        <v>3953</v>
      </c>
      <c r="C248" s="63" t="s">
        <v>3963</v>
      </c>
      <c r="D248" s="67" t="s">
        <v>3965</v>
      </c>
    </row>
    <row r="249" spans="2:4" x14ac:dyDescent="0.2">
      <c r="B249" s="77" t="s">
        <v>3966</v>
      </c>
      <c r="C249" s="63" t="s">
        <v>3967</v>
      </c>
      <c r="D249" s="67" t="s">
        <v>3968</v>
      </c>
    </row>
    <row r="250" spans="2:4" x14ac:dyDescent="0.2">
      <c r="B250" s="77" t="s">
        <v>3966</v>
      </c>
      <c r="C250" s="63" t="s">
        <v>3967</v>
      </c>
      <c r="D250" s="67" t="s">
        <v>3969</v>
      </c>
    </row>
    <row r="251" spans="2:4" x14ac:dyDescent="0.2">
      <c r="B251" s="77" t="s">
        <v>3966</v>
      </c>
      <c r="C251" s="63" t="s">
        <v>3967</v>
      </c>
      <c r="D251" s="67" t="s">
        <v>3970</v>
      </c>
    </row>
    <row r="252" spans="2:4" x14ac:dyDescent="0.2">
      <c r="B252" s="77" t="s">
        <v>3966</v>
      </c>
      <c r="C252" s="63" t="s">
        <v>3967</v>
      </c>
      <c r="D252" s="67" t="s">
        <v>209</v>
      </c>
    </row>
    <row r="253" spans="2:4" x14ac:dyDescent="0.2">
      <c r="B253" s="77" t="s">
        <v>3966</v>
      </c>
      <c r="C253" s="63" t="s">
        <v>3971</v>
      </c>
      <c r="D253" s="67" t="s">
        <v>3972</v>
      </c>
    </row>
    <row r="254" spans="2:4" x14ac:dyDescent="0.2">
      <c r="B254" s="77" t="s">
        <v>3966</v>
      </c>
      <c r="C254" s="63" t="s">
        <v>3971</v>
      </c>
      <c r="D254" s="67" t="s">
        <v>3973</v>
      </c>
    </row>
    <row r="255" spans="2:4" x14ac:dyDescent="0.2">
      <c r="B255" s="77" t="s">
        <v>3966</v>
      </c>
      <c r="C255" s="63" t="s">
        <v>3974</v>
      </c>
      <c r="D255" s="67" t="s">
        <v>3975</v>
      </c>
    </row>
    <row r="256" spans="2:4" x14ac:dyDescent="0.2">
      <c r="B256" s="77" t="s">
        <v>3966</v>
      </c>
      <c r="C256" s="63" t="s">
        <v>3974</v>
      </c>
      <c r="D256" s="67" t="s">
        <v>3976</v>
      </c>
    </row>
    <row r="257" spans="2:4" x14ac:dyDescent="0.2">
      <c r="B257" s="77" t="s">
        <v>3966</v>
      </c>
      <c r="C257" s="63" t="s">
        <v>3974</v>
      </c>
      <c r="D257" s="67" t="s">
        <v>3977</v>
      </c>
    </row>
    <row r="258" spans="2:4" x14ac:dyDescent="0.2">
      <c r="B258" s="77" t="s">
        <v>3966</v>
      </c>
      <c r="C258" s="63" t="s">
        <v>3978</v>
      </c>
      <c r="D258" s="67" t="s">
        <v>3979</v>
      </c>
    </row>
    <row r="259" spans="2:4" x14ac:dyDescent="0.2">
      <c r="B259" s="77" t="s">
        <v>3966</v>
      </c>
      <c r="C259" s="63" t="s">
        <v>3978</v>
      </c>
      <c r="D259" s="67" t="s">
        <v>3980</v>
      </c>
    </row>
    <row r="260" spans="2:4" x14ac:dyDescent="0.2">
      <c r="B260" s="77" t="s">
        <v>3981</v>
      </c>
      <c r="C260" s="63" t="s">
        <v>3982</v>
      </c>
      <c r="D260" s="67" t="s">
        <v>3982</v>
      </c>
    </row>
    <row r="261" spans="2:4" x14ac:dyDescent="0.2">
      <c r="B261" s="77" t="s">
        <v>3981</v>
      </c>
      <c r="C261" s="63" t="s">
        <v>3982</v>
      </c>
      <c r="D261" s="67" t="s">
        <v>136</v>
      </c>
    </row>
    <row r="262" spans="2:4" x14ac:dyDescent="0.2">
      <c r="B262" s="77" t="s">
        <v>3981</v>
      </c>
      <c r="C262" s="63" t="s">
        <v>3982</v>
      </c>
      <c r="D262" s="67" t="s">
        <v>59</v>
      </c>
    </row>
    <row r="263" spans="2:4" x14ac:dyDescent="0.2">
      <c r="B263" s="77" t="s">
        <v>3981</v>
      </c>
      <c r="C263" s="63" t="s">
        <v>3982</v>
      </c>
      <c r="D263" s="67" t="s">
        <v>3983</v>
      </c>
    </row>
    <row r="264" spans="2:4" x14ac:dyDescent="0.2">
      <c r="B264" s="77" t="s">
        <v>3981</v>
      </c>
      <c r="C264" s="63" t="s">
        <v>3982</v>
      </c>
      <c r="D264" s="67" t="s">
        <v>3984</v>
      </c>
    </row>
    <row r="265" spans="2:4" x14ac:dyDescent="0.2">
      <c r="B265" s="77" t="s">
        <v>3981</v>
      </c>
      <c r="C265" s="63" t="s">
        <v>3982</v>
      </c>
      <c r="D265" s="67" t="s">
        <v>3985</v>
      </c>
    </row>
    <row r="266" spans="2:4" x14ac:dyDescent="0.2">
      <c r="B266" s="77" t="s">
        <v>3981</v>
      </c>
      <c r="C266" s="63" t="s">
        <v>3982</v>
      </c>
      <c r="D266" s="67" t="s">
        <v>3986</v>
      </c>
    </row>
    <row r="267" spans="2:4" x14ac:dyDescent="0.2">
      <c r="B267" s="77" t="s">
        <v>3981</v>
      </c>
      <c r="C267" s="63" t="s">
        <v>3982</v>
      </c>
      <c r="D267" s="67" t="s">
        <v>3987</v>
      </c>
    </row>
    <row r="268" spans="2:4" x14ac:dyDescent="0.2">
      <c r="B268" s="77" t="s">
        <v>3981</v>
      </c>
      <c r="C268" s="63" t="s">
        <v>3982</v>
      </c>
      <c r="D268" s="67" t="s">
        <v>154</v>
      </c>
    </row>
    <row r="269" spans="2:4" x14ac:dyDescent="0.2">
      <c r="B269" s="77" t="s">
        <v>3981</v>
      </c>
      <c r="C269" s="63" t="s">
        <v>3982</v>
      </c>
      <c r="D269" s="67" t="s">
        <v>3988</v>
      </c>
    </row>
    <row r="270" spans="2:4" x14ac:dyDescent="0.2">
      <c r="B270" s="77" t="s">
        <v>3981</v>
      </c>
      <c r="C270" s="63" t="s">
        <v>3982</v>
      </c>
      <c r="D270" s="67" t="s">
        <v>3989</v>
      </c>
    </row>
    <row r="271" spans="2:4" x14ac:dyDescent="0.2">
      <c r="B271" s="77" t="s">
        <v>3981</v>
      </c>
      <c r="C271" s="63" t="s">
        <v>3982</v>
      </c>
      <c r="D271" s="67" t="s">
        <v>156</v>
      </c>
    </row>
    <row r="272" spans="2:4" x14ac:dyDescent="0.2">
      <c r="B272" s="77" t="s">
        <v>3981</v>
      </c>
      <c r="C272" s="63" t="s">
        <v>3982</v>
      </c>
      <c r="D272" s="67" t="s">
        <v>157</v>
      </c>
    </row>
    <row r="273" spans="2:4" x14ac:dyDescent="0.2">
      <c r="B273" s="77" t="s">
        <v>3981</v>
      </c>
      <c r="C273" s="63" t="s">
        <v>3982</v>
      </c>
      <c r="D273" s="67" t="s">
        <v>3990</v>
      </c>
    </row>
    <row r="274" spans="2:4" x14ac:dyDescent="0.2">
      <c r="B274" s="77" t="s">
        <v>3981</v>
      </c>
      <c r="C274" s="63" t="s">
        <v>3982</v>
      </c>
      <c r="D274" s="67" t="s">
        <v>3991</v>
      </c>
    </row>
    <row r="275" spans="2:4" x14ac:dyDescent="0.2">
      <c r="B275" s="77" t="s">
        <v>3981</v>
      </c>
      <c r="C275" s="63" t="s">
        <v>3982</v>
      </c>
      <c r="D275" s="67" t="s">
        <v>163</v>
      </c>
    </row>
    <row r="276" spans="2:4" x14ac:dyDescent="0.2">
      <c r="B276" s="77" t="s">
        <v>3981</v>
      </c>
      <c r="C276" s="63" t="s">
        <v>3982</v>
      </c>
      <c r="D276" s="67" t="s">
        <v>164</v>
      </c>
    </row>
    <row r="277" spans="2:4" x14ac:dyDescent="0.2">
      <c r="B277" s="77" t="s">
        <v>3981</v>
      </c>
      <c r="C277" s="63" t="s">
        <v>3982</v>
      </c>
      <c r="D277" s="67" t="s">
        <v>169</v>
      </c>
    </row>
    <row r="278" spans="2:4" x14ac:dyDescent="0.2">
      <c r="B278" s="77" t="s">
        <v>3981</v>
      </c>
      <c r="C278" s="63" t="s">
        <v>3982</v>
      </c>
      <c r="D278" s="67" t="s">
        <v>3992</v>
      </c>
    </row>
    <row r="279" spans="2:4" x14ac:dyDescent="0.2">
      <c r="B279" s="77" t="s">
        <v>3981</v>
      </c>
      <c r="C279" s="63" t="s">
        <v>3982</v>
      </c>
      <c r="D279" s="67" t="s">
        <v>3993</v>
      </c>
    </row>
    <row r="280" spans="2:4" x14ac:dyDescent="0.2">
      <c r="B280" s="77" t="s">
        <v>3981</v>
      </c>
      <c r="C280" s="63" t="s">
        <v>3982</v>
      </c>
      <c r="D280" s="67" t="s">
        <v>3994</v>
      </c>
    </row>
    <row r="281" spans="2:4" x14ac:dyDescent="0.2">
      <c r="B281" s="77" t="s">
        <v>3981</v>
      </c>
      <c r="C281" s="63" t="s">
        <v>3982</v>
      </c>
      <c r="D281" s="67" t="s">
        <v>3995</v>
      </c>
    </row>
    <row r="282" spans="2:4" x14ac:dyDescent="0.2">
      <c r="B282" s="77" t="s">
        <v>3981</v>
      </c>
      <c r="C282" s="63" t="s">
        <v>3982</v>
      </c>
      <c r="D282" s="67" t="s">
        <v>3996</v>
      </c>
    </row>
    <row r="283" spans="2:4" x14ac:dyDescent="0.2">
      <c r="B283" s="77" t="s">
        <v>3981</v>
      </c>
      <c r="C283" s="63" t="s">
        <v>3982</v>
      </c>
      <c r="D283" s="67" t="s">
        <v>190</v>
      </c>
    </row>
    <row r="284" spans="2:4" x14ac:dyDescent="0.2">
      <c r="B284" s="77" t="s">
        <v>3981</v>
      </c>
      <c r="C284" s="63" t="s">
        <v>3982</v>
      </c>
      <c r="D284" s="67" t="s">
        <v>20</v>
      </c>
    </row>
    <row r="285" spans="2:4" x14ac:dyDescent="0.2">
      <c r="B285" s="77" t="s">
        <v>3981</v>
      </c>
      <c r="C285" s="63" t="s">
        <v>3982</v>
      </c>
      <c r="D285" s="67" t="s">
        <v>3997</v>
      </c>
    </row>
    <row r="286" spans="2:4" x14ac:dyDescent="0.2">
      <c r="B286" s="77" t="s">
        <v>3981</v>
      </c>
      <c r="C286" s="63" t="s">
        <v>3982</v>
      </c>
      <c r="D286" s="67" t="s">
        <v>198</v>
      </c>
    </row>
    <row r="287" spans="2:4" x14ac:dyDescent="0.2">
      <c r="B287" s="77" t="s">
        <v>3981</v>
      </c>
      <c r="C287" s="63" t="s">
        <v>3982</v>
      </c>
      <c r="D287" s="67" t="s">
        <v>199</v>
      </c>
    </row>
    <row r="288" spans="2:4" x14ac:dyDescent="0.2">
      <c r="B288" s="77" t="s">
        <v>3981</v>
      </c>
      <c r="C288" s="63" t="s">
        <v>3982</v>
      </c>
      <c r="D288" s="67" t="s">
        <v>3998</v>
      </c>
    </row>
    <row r="289" spans="2:4" x14ac:dyDescent="0.2">
      <c r="B289" s="77" t="s">
        <v>3981</v>
      </c>
      <c r="C289" s="63" t="s">
        <v>3982</v>
      </c>
      <c r="D289" s="67" t="s">
        <v>212</v>
      </c>
    </row>
    <row r="290" spans="2:4" x14ac:dyDescent="0.2">
      <c r="B290" s="77" t="s">
        <v>3981</v>
      </c>
      <c r="C290" s="63" t="s">
        <v>3982</v>
      </c>
      <c r="D290" s="67" t="s">
        <v>3999</v>
      </c>
    </row>
    <row r="291" spans="2:4" x14ac:dyDescent="0.2">
      <c r="B291" s="77" t="s">
        <v>3981</v>
      </c>
      <c r="C291" s="63" t="s">
        <v>3982</v>
      </c>
      <c r="D291" s="67" t="s">
        <v>229</v>
      </c>
    </row>
    <row r="292" spans="2:4" x14ac:dyDescent="0.2">
      <c r="B292" s="77" t="s">
        <v>3981</v>
      </c>
      <c r="C292" s="63" t="s">
        <v>4000</v>
      </c>
      <c r="D292" s="67" t="s">
        <v>191</v>
      </c>
    </row>
    <row r="293" spans="2:4" x14ac:dyDescent="0.2">
      <c r="B293" s="77" t="s">
        <v>3981</v>
      </c>
      <c r="C293" s="63" t="s">
        <v>4000</v>
      </c>
      <c r="D293" s="67" t="s">
        <v>189</v>
      </c>
    </row>
    <row r="294" spans="2:4" x14ac:dyDescent="0.2">
      <c r="B294" s="77" t="s">
        <v>3981</v>
      </c>
      <c r="C294" s="63" t="s">
        <v>4000</v>
      </c>
      <c r="D294" s="67" t="s">
        <v>4001</v>
      </c>
    </row>
    <row r="295" spans="2:4" x14ac:dyDescent="0.2">
      <c r="B295" s="77" t="s">
        <v>3981</v>
      </c>
      <c r="C295" s="63" t="s">
        <v>137</v>
      </c>
      <c r="D295" s="67" t="s">
        <v>4002</v>
      </c>
    </row>
    <row r="296" spans="2:4" x14ac:dyDescent="0.2">
      <c r="B296" s="77" t="s">
        <v>3981</v>
      </c>
      <c r="C296" s="63" t="s">
        <v>137</v>
      </c>
      <c r="D296" s="67" t="s">
        <v>159</v>
      </c>
    </row>
    <row r="297" spans="2:4" x14ac:dyDescent="0.2">
      <c r="B297" s="77" t="s">
        <v>3981</v>
      </c>
      <c r="C297" s="63" t="s">
        <v>137</v>
      </c>
      <c r="D297" s="67" t="s">
        <v>4003</v>
      </c>
    </row>
    <row r="298" spans="2:4" x14ac:dyDescent="0.2">
      <c r="B298" s="77" t="s">
        <v>3981</v>
      </c>
      <c r="C298" s="63" t="s">
        <v>170</v>
      </c>
      <c r="D298" s="67" t="s">
        <v>205</v>
      </c>
    </row>
    <row r="299" spans="2:4" x14ac:dyDescent="0.2">
      <c r="B299" s="77" t="s">
        <v>3981</v>
      </c>
      <c r="C299" s="63" t="s">
        <v>170</v>
      </c>
      <c r="D299" s="67" t="s">
        <v>125</v>
      </c>
    </row>
    <row r="300" spans="2:4" x14ac:dyDescent="0.2">
      <c r="B300" s="77" t="s">
        <v>3981</v>
      </c>
      <c r="C300" s="63" t="s">
        <v>170</v>
      </c>
      <c r="D300" s="67" t="s">
        <v>4004</v>
      </c>
    </row>
    <row r="301" spans="2:4" x14ac:dyDescent="0.2">
      <c r="B301" s="77" t="s">
        <v>3981</v>
      </c>
      <c r="C301" s="63" t="s">
        <v>170</v>
      </c>
      <c r="D301" s="67" t="s">
        <v>185</v>
      </c>
    </row>
    <row r="302" spans="2:4" x14ac:dyDescent="0.2">
      <c r="B302" s="77" t="s">
        <v>3981</v>
      </c>
      <c r="C302" s="63" t="s">
        <v>174</v>
      </c>
      <c r="D302" s="67" t="s">
        <v>174</v>
      </c>
    </row>
    <row r="303" spans="2:4" x14ac:dyDescent="0.2">
      <c r="B303" s="77" t="s">
        <v>3981</v>
      </c>
      <c r="C303" s="63" t="s">
        <v>174</v>
      </c>
      <c r="D303" s="67" t="s">
        <v>4005</v>
      </c>
    </row>
    <row r="304" spans="2:4" x14ac:dyDescent="0.2">
      <c r="B304" s="77" t="s">
        <v>3981</v>
      </c>
      <c r="C304" s="63" t="s">
        <v>174</v>
      </c>
      <c r="D304" s="67" t="s">
        <v>4006</v>
      </c>
    </row>
    <row r="305" spans="2:4" x14ac:dyDescent="0.2">
      <c r="B305" s="77" t="s">
        <v>3981</v>
      </c>
      <c r="C305" s="63" t="s">
        <v>174</v>
      </c>
      <c r="D305" s="67" t="s">
        <v>4007</v>
      </c>
    </row>
    <row r="306" spans="2:4" x14ac:dyDescent="0.2">
      <c r="B306" s="77" t="s">
        <v>3981</v>
      </c>
      <c r="C306" s="63" t="s">
        <v>174</v>
      </c>
      <c r="D306" s="67" t="s">
        <v>214</v>
      </c>
    </row>
    <row r="307" spans="2:4" x14ac:dyDescent="0.2">
      <c r="B307" s="77" t="s">
        <v>3981</v>
      </c>
      <c r="C307" s="63" t="s">
        <v>4008</v>
      </c>
      <c r="D307" s="67" t="s">
        <v>4008</v>
      </c>
    </row>
    <row r="308" spans="2:4" x14ac:dyDescent="0.2">
      <c r="B308" s="77" t="s">
        <v>3981</v>
      </c>
      <c r="C308" s="63" t="s">
        <v>4008</v>
      </c>
      <c r="D308" s="67" t="s">
        <v>148</v>
      </c>
    </row>
    <row r="309" spans="2:4" x14ac:dyDescent="0.2">
      <c r="B309" s="77" t="s">
        <v>3981</v>
      </c>
      <c r="C309" s="63" t="s">
        <v>4008</v>
      </c>
      <c r="D309" s="67" t="s">
        <v>4009</v>
      </c>
    </row>
    <row r="310" spans="2:4" x14ac:dyDescent="0.2">
      <c r="B310" s="77" t="s">
        <v>3981</v>
      </c>
      <c r="C310" s="63" t="s">
        <v>4008</v>
      </c>
      <c r="D310" s="67" t="s">
        <v>4010</v>
      </c>
    </row>
    <row r="311" spans="2:4" x14ac:dyDescent="0.2">
      <c r="B311" s="77" t="s">
        <v>3981</v>
      </c>
      <c r="C311" s="63" t="s">
        <v>4008</v>
      </c>
      <c r="D311" s="67" t="s">
        <v>4011</v>
      </c>
    </row>
    <row r="312" spans="2:4" x14ac:dyDescent="0.2">
      <c r="B312" s="77" t="s">
        <v>4012</v>
      </c>
      <c r="C312" s="63" t="s">
        <v>223</v>
      </c>
      <c r="D312" s="67" t="s">
        <v>223</v>
      </c>
    </row>
    <row r="313" spans="2:4" x14ac:dyDescent="0.2">
      <c r="B313" s="77" t="s">
        <v>4012</v>
      </c>
      <c r="C313" s="63" t="s">
        <v>223</v>
      </c>
      <c r="D313" s="67" t="s">
        <v>146</v>
      </c>
    </row>
    <row r="314" spans="2:4" x14ac:dyDescent="0.2">
      <c r="B314" s="77" t="s">
        <v>4012</v>
      </c>
      <c r="C314" s="63" t="s">
        <v>223</v>
      </c>
      <c r="D314" s="67" t="s">
        <v>4013</v>
      </c>
    </row>
    <row r="315" spans="2:4" x14ac:dyDescent="0.2">
      <c r="B315" s="77" t="s">
        <v>4012</v>
      </c>
      <c r="C315" s="63" t="s">
        <v>223</v>
      </c>
      <c r="D315" s="67" t="s">
        <v>166</v>
      </c>
    </row>
    <row r="316" spans="2:4" x14ac:dyDescent="0.2">
      <c r="B316" s="77" t="s">
        <v>4012</v>
      </c>
      <c r="C316" s="63" t="s">
        <v>223</v>
      </c>
      <c r="D316" s="67" t="s">
        <v>4014</v>
      </c>
    </row>
    <row r="317" spans="2:4" x14ac:dyDescent="0.2">
      <c r="B317" s="77" t="s">
        <v>4012</v>
      </c>
      <c r="C317" s="63" t="s">
        <v>223</v>
      </c>
      <c r="D317" s="67" t="s">
        <v>4015</v>
      </c>
    </row>
    <row r="318" spans="2:4" x14ac:dyDescent="0.2">
      <c r="B318" s="77" t="s">
        <v>4012</v>
      </c>
      <c r="C318" s="63" t="s">
        <v>223</v>
      </c>
      <c r="D318" s="67" t="s">
        <v>184</v>
      </c>
    </row>
    <row r="319" spans="2:4" x14ac:dyDescent="0.2">
      <c r="B319" s="77" t="s">
        <v>4012</v>
      </c>
      <c r="C319" s="63" t="s">
        <v>223</v>
      </c>
      <c r="D319" s="67" t="s">
        <v>96</v>
      </c>
    </row>
    <row r="320" spans="2:4" x14ac:dyDescent="0.2">
      <c r="B320" s="77" t="s">
        <v>4012</v>
      </c>
      <c r="C320" s="63" t="s">
        <v>4016</v>
      </c>
      <c r="D320" s="67" t="s">
        <v>4017</v>
      </c>
    </row>
    <row r="321" spans="2:4" x14ac:dyDescent="0.2">
      <c r="B321" s="77" t="s">
        <v>4012</v>
      </c>
      <c r="C321" s="63" t="s">
        <v>4016</v>
      </c>
      <c r="D321" s="67" t="s">
        <v>4018</v>
      </c>
    </row>
    <row r="322" spans="2:4" x14ac:dyDescent="0.2">
      <c r="B322" s="77" t="s">
        <v>4012</v>
      </c>
      <c r="C322" s="63" t="s">
        <v>4016</v>
      </c>
      <c r="D322" s="67" t="s">
        <v>4019</v>
      </c>
    </row>
    <row r="323" spans="2:4" x14ac:dyDescent="0.2">
      <c r="B323" s="77" t="s">
        <v>4012</v>
      </c>
      <c r="C323" s="63" t="s">
        <v>4016</v>
      </c>
      <c r="D323" s="67" t="s">
        <v>4020</v>
      </c>
    </row>
    <row r="324" spans="2:4" x14ac:dyDescent="0.2">
      <c r="B324" s="77" t="s">
        <v>4021</v>
      </c>
      <c r="C324" s="63" t="s">
        <v>316</v>
      </c>
      <c r="D324" s="67" t="s">
        <v>316</v>
      </c>
    </row>
    <row r="325" spans="2:4" x14ac:dyDescent="0.2">
      <c r="B325" s="77" t="s">
        <v>4021</v>
      </c>
      <c r="C325" s="63" t="s">
        <v>316</v>
      </c>
      <c r="D325" s="67" t="s">
        <v>4022</v>
      </c>
    </row>
    <row r="326" spans="2:4" x14ac:dyDescent="0.2">
      <c r="B326" s="77" t="s">
        <v>4021</v>
      </c>
      <c r="C326" s="63" t="s">
        <v>317</v>
      </c>
      <c r="D326" s="67" t="s">
        <v>4023</v>
      </c>
    </row>
    <row r="327" spans="2:4" x14ac:dyDescent="0.2">
      <c r="B327" s="77" t="s">
        <v>4021</v>
      </c>
      <c r="C327" s="63" t="s">
        <v>317</v>
      </c>
      <c r="D327" s="67" t="s">
        <v>4024</v>
      </c>
    </row>
    <row r="328" spans="2:4" x14ac:dyDescent="0.2">
      <c r="B328" s="77" t="s">
        <v>4025</v>
      </c>
      <c r="C328" s="63" t="s">
        <v>4026</v>
      </c>
      <c r="D328" s="67" t="s">
        <v>4027</v>
      </c>
    </row>
    <row r="329" spans="2:4" x14ac:dyDescent="0.2">
      <c r="B329" s="77" t="s">
        <v>4025</v>
      </c>
      <c r="C329" s="63" t="s">
        <v>4026</v>
      </c>
      <c r="D329" s="67" t="s">
        <v>4028</v>
      </c>
    </row>
    <row r="330" spans="2:4" x14ac:dyDescent="0.2">
      <c r="B330" s="77" t="s">
        <v>4025</v>
      </c>
      <c r="C330" s="63" t="s">
        <v>4026</v>
      </c>
      <c r="D330" s="67" t="s">
        <v>4029</v>
      </c>
    </row>
    <row r="331" spans="2:4" x14ac:dyDescent="0.2">
      <c r="B331" s="77" t="s">
        <v>4025</v>
      </c>
      <c r="C331" s="63" t="s">
        <v>4026</v>
      </c>
      <c r="D331" s="67" t="s">
        <v>126</v>
      </c>
    </row>
    <row r="332" spans="2:4" x14ac:dyDescent="0.2">
      <c r="B332" s="78" t="s">
        <v>4025</v>
      </c>
      <c r="C332" s="63" t="s">
        <v>4026</v>
      </c>
      <c r="D332" s="67" t="s">
        <v>210</v>
      </c>
    </row>
    <row r="333" spans="2:4" x14ac:dyDescent="0.2">
      <c r="B333" s="78" t="s">
        <v>4025</v>
      </c>
      <c r="C333" s="63" t="s">
        <v>4026</v>
      </c>
      <c r="D333" s="67" t="s">
        <v>4030</v>
      </c>
    </row>
    <row r="334" spans="2:4" x14ac:dyDescent="0.2">
      <c r="B334" s="78" t="s">
        <v>4025</v>
      </c>
      <c r="C334" s="63" t="s">
        <v>4026</v>
      </c>
      <c r="D334" s="67" t="s">
        <v>4031</v>
      </c>
    </row>
    <row r="335" spans="2:4" x14ac:dyDescent="0.2">
      <c r="B335" s="78" t="s">
        <v>4025</v>
      </c>
      <c r="C335" s="63" t="s">
        <v>4026</v>
      </c>
      <c r="D335" s="67" t="s">
        <v>4032</v>
      </c>
    </row>
    <row r="336" spans="2:4" x14ac:dyDescent="0.2">
      <c r="B336" s="78" t="s">
        <v>4025</v>
      </c>
      <c r="C336" s="63" t="s">
        <v>4026</v>
      </c>
      <c r="D336" s="67" t="s">
        <v>4033</v>
      </c>
    </row>
    <row r="337" spans="2:4" x14ac:dyDescent="0.2">
      <c r="B337" s="78" t="s">
        <v>4025</v>
      </c>
      <c r="C337" s="79" t="s">
        <v>4034</v>
      </c>
      <c r="D337" s="67" t="s">
        <v>24</v>
      </c>
    </row>
    <row r="338" spans="2:4" x14ac:dyDescent="0.2">
      <c r="B338" s="78" t="s">
        <v>4025</v>
      </c>
      <c r="C338" s="79" t="s">
        <v>4034</v>
      </c>
      <c r="D338" s="67" t="s">
        <v>4035</v>
      </c>
    </row>
    <row r="339" spans="2:4" x14ac:dyDescent="0.2">
      <c r="B339" s="78" t="s">
        <v>4025</v>
      </c>
      <c r="C339" s="79" t="s">
        <v>4034</v>
      </c>
      <c r="D339" s="67" t="s">
        <v>4036</v>
      </c>
    </row>
    <row r="340" spans="2:4" x14ac:dyDescent="0.2">
      <c r="B340" s="78" t="s">
        <v>4025</v>
      </c>
      <c r="C340" s="79" t="s">
        <v>4034</v>
      </c>
      <c r="D340" s="67" t="s">
        <v>4037</v>
      </c>
    </row>
    <row r="341" spans="2:4" x14ac:dyDescent="0.2">
      <c r="B341" s="78" t="s">
        <v>4025</v>
      </c>
      <c r="C341" s="79" t="s">
        <v>4034</v>
      </c>
      <c r="D341" s="67" t="s">
        <v>4038</v>
      </c>
    </row>
    <row r="342" spans="2:4" x14ac:dyDescent="0.2">
      <c r="B342" s="78" t="s">
        <v>4025</v>
      </c>
      <c r="C342" s="79" t="s">
        <v>4039</v>
      </c>
      <c r="D342" s="67" t="s">
        <v>197</v>
      </c>
    </row>
    <row r="343" spans="2:4" x14ac:dyDescent="0.2">
      <c r="B343" s="78" t="s">
        <v>4025</v>
      </c>
      <c r="C343" s="79" t="s">
        <v>4039</v>
      </c>
      <c r="D343" s="67" t="s">
        <v>4040</v>
      </c>
    </row>
    <row r="344" spans="2:4" x14ac:dyDescent="0.2">
      <c r="B344" s="78" t="s">
        <v>4025</v>
      </c>
      <c r="C344" s="79" t="s">
        <v>4039</v>
      </c>
      <c r="D344" s="67" t="s">
        <v>179</v>
      </c>
    </row>
    <row r="345" spans="2:4" x14ac:dyDescent="0.2">
      <c r="B345" s="78" t="s">
        <v>4025</v>
      </c>
      <c r="C345" s="79" t="s">
        <v>4039</v>
      </c>
      <c r="D345" s="67" t="s">
        <v>4041</v>
      </c>
    </row>
    <row r="346" spans="2:4" x14ac:dyDescent="0.2">
      <c r="B346" s="78" t="s">
        <v>4025</v>
      </c>
      <c r="C346" s="79" t="s">
        <v>4039</v>
      </c>
      <c r="D346" s="67" t="s">
        <v>4042</v>
      </c>
    </row>
    <row r="347" spans="2:4" x14ac:dyDescent="0.2">
      <c r="B347" s="77" t="s">
        <v>4025</v>
      </c>
      <c r="C347" s="79" t="s">
        <v>4039</v>
      </c>
      <c r="D347" s="67" t="s">
        <v>21</v>
      </c>
    </row>
    <row r="348" spans="2:4" ht="13.5" thickBot="1" x14ac:dyDescent="0.25">
      <c r="B348" s="80" t="s">
        <v>4025</v>
      </c>
      <c r="C348" s="81" t="s">
        <v>4039</v>
      </c>
      <c r="D348" s="73" t="s">
        <v>4043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B1:O4558"/>
  <sheetViews>
    <sheetView showGridLines="0" topLeftCell="A4365" workbookViewId="0">
      <selection activeCell="B4375" sqref="B4375"/>
    </sheetView>
  </sheetViews>
  <sheetFormatPr baseColWidth="10" defaultColWidth="11" defaultRowHeight="12.75" x14ac:dyDescent="0.2"/>
  <cols>
    <col min="1" max="1" width="11" style="83"/>
    <col min="2" max="2" width="61.25" style="83" customWidth="1"/>
    <col min="3" max="3" width="28.375" style="83" bestFit="1" customWidth="1"/>
    <col min="4" max="4" width="15.625" style="83" bestFit="1" customWidth="1"/>
    <col min="5" max="5" width="16" style="83" bestFit="1" customWidth="1"/>
    <col min="6" max="6" width="23.5" style="83" bestFit="1" customWidth="1"/>
    <col min="7" max="8" width="11" style="83"/>
    <col min="9" max="9" width="69.25" style="10" bestFit="1" customWidth="1"/>
    <col min="10" max="10" width="28.625" style="10" bestFit="1" customWidth="1"/>
    <col min="11" max="11" width="16.375" style="10" bestFit="1" customWidth="1"/>
    <col min="12" max="12" width="16.25" style="10" bestFit="1" customWidth="1"/>
    <col min="13" max="13" width="24.5" style="10" bestFit="1" customWidth="1"/>
    <col min="14" max="15" width="11" style="10"/>
    <col min="16" max="16384" width="11" style="83"/>
  </cols>
  <sheetData>
    <row r="1" spans="2:14" x14ac:dyDescent="0.2">
      <c r="B1" s="82" t="s">
        <v>4044</v>
      </c>
    </row>
    <row r="2" spans="2:14" x14ac:dyDescent="0.2">
      <c r="B2" s="82" t="s">
        <v>108</v>
      </c>
    </row>
    <row r="3" spans="2:14" x14ac:dyDescent="0.2">
      <c r="B3" s="84" t="s">
        <v>109</v>
      </c>
    </row>
    <row r="4" spans="2:14" x14ac:dyDescent="0.2">
      <c r="B4" s="84" t="s">
        <v>4045</v>
      </c>
    </row>
    <row r="5" spans="2:14" x14ac:dyDescent="0.2">
      <c r="B5" s="84"/>
    </row>
    <row r="6" spans="2:14" x14ac:dyDescent="0.2">
      <c r="B6" s="82"/>
      <c r="I6" s="10" t="s">
        <v>8194</v>
      </c>
    </row>
    <row r="7" spans="2:14" ht="51" x14ac:dyDescent="0.2">
      <c r="B7" s="85" t="s">
        <v>4046</v>
      </c>
      <c r="C7" s="85" t="s">
        <v>4047</v>
      </c>
      <c r="D7" s="85" t="s">
        <v>4048</v>
      </c>
      <c r="E7" s="85" t="s">
        <v>83</v>
      </c>
      <c r="F7" s="85" t="s">
        <v>84</v>
      </c>
      <c r="G7" s="85" t="s">
        <v>391</v>
      </c>
      <c r="I7" s="85" t="s">
        <v>4046</v>
      </c>
      <c r="J7" s="85" t="s">
        <v>4047</v>
      </c>
      <c r="K7" s="85" t="s">
        <v>4048</v>
      </c>
      <c r="L7" s="85" t="s">
        <v>83</v>
      </c>
      <c r="M7" s="85" t="s">
        <v>84</v>
      </c>
      <c r="N7" s="85" t="s">
        <v>391</v>
      </c>
    </row>
    <row r="8" spans="2:14" hidden="1" x14ac:dyDescent="0.2">
      <c r="B8" s="86" t="s">
        <v>4049</v>
      </c>
      <c r="C8" s="86" t="s">
        <v>87</v>
      </c>
      <c r="D8" s="86" t="s">
        <v>60</v>
      </c>
      <c r="E8" s="86" t="s">
        <v>35</v>
      </c>
      <c r="F8" s="86" t="s">
        <v>61</v>
      </c>
      <c r="G8" s="86" t="s">
        <v>27</v>
      </c>
      <c r="I8" s="86" t="s">
        <v>4049</v>
      </c>
      <c r="J8" s="86" t="s">
        <v>87</v>
      </c>
      <c r="K8" s="86" t="s">
        <v>60</v>
      </c>
      <c r="L8" s="86" t="s">
        <v>35</v>
      </c>
      <c r="M8" s="86" t="s">
        <v>61</v>
      </c>
      <c r="N8" s="86" t="s">
        <v>27</v>
      </c>
    </row>
    <row r="9" spans="2:14" hidden="1" x14ac:dyDescent="0.2">
      <c r="B9" s="86" t="s">
        <v>4050</v>
      </c>
      <c r="C9" s="86" t="s">
        <v>87</v>
      </c>
      <c r="D9" s="86" t="s">
        <v>60</v>
      </c>
      <c r="E9" s="86" t="s">
        <v>46</v>
      </c>
      <c r="F9" s="86" t="s">
        <v>61</v>
      </c>
      <c r="G9" s="86" t="s">
        <v>27</v>
      </c>
      <c r="I9" s="86" t="s">
        <v>4050</v>
      </c>
      <c r="J9" s="86" t="s">
        <v>58</v>
      </c>
      <c r="K9" s="86" t="s">
        <v>57</v>
      </c>
      <c r="L9" s="86" t="s">
        <v>46</v>
      </c>
      <c r="M9" s="86" t="s">
        <v>231</v>
      </c>
      <c r="N9" s="86" t="s">
        <v>62</v>
      </c>
    </row>
    <row r="10" spans="2:14" hidden="1" x14ac:dyDescent="0.2">
      <c r="B10" s="86" t="s">
        <v>4051</v>
      </c>
      <c r="C10" s="86" t="s">
        <v>58</v>
      </c>
      <c r="D10" s="86" t="s">
        <v>60</v>
      </c>
      <c r="E10" s="86" t="s">
        <v>35</v>
      </c>
      <c r="F10" s="86" t="s">
        <v>61</v>
      </c>
      <c r="G10" s="86" t="s">
        <v>27</v>
      </c>
      <c r="I10" s="86" t="s">
        <v>4051</v>
      </c>
      <c r="J10" s="86" t="s">
        <v>94</v>
      </c>
      <c r="K10" s="86" t="s">
        <v>311</v>
      </c>
      <c r="L10" s="86" t="s">
        <v>29</v>
      </c>
      <c r="M10" s="86" t="s">
        <v>232</v>
      </c>
      <c r="N10" s="86" t="s">
        <v>37</v>
      </c>
    </row>
    <row r="11" spans="2:14" hidden="1" x14ac:dyDescent="0.2">
      <c r="B11" s="86" t="s">
        <v>4052</v>
      </c>
      <c r="C11" s="86" t="s">
        <v>58</v>
      </c>
      <c r="D11" s="86" t="s">
        <v>60</v>
      </c>
      <c r="E11" s="86" t="s">
        <v>46</v>
      </c>
      <c r="F11" s="86" t="s">
        <v>61</v>
      </c>
      <c r="G11" s="86" t="s">
        <v>27</v>
      </c>
      <c r="I11" s="86" t="s">
        <v>4052</v>
      </c>
      <c r="J11" s="86" t="s">
        <v>101</v>
      </c>
      <c r="K11" s="86" t="s">
        <v>50</v>
      </c>
      <c r="L11" s="86" t="s">
        <v>73</v>
      </c>
      <c r="M11" s="86" t="s">
        <v>233</v>
      </c>
      <c r="N11" s="86" t="s">
        <v>237</v>
      </c>
    </row>
    <row r="12" spans="2:14" hidden="1" x14ac:dyDescent="0.2">
      <c r="B12" s="86" t="s">
        <v>4053</v>
      </c>
      <c r="C12" s="86" t="s">
        <v>58</v>
      </c>
      <c r="D12" s="86" t="s">
        <v>60</v>
      </c>
      <c r="E12" s="86" t="s">
        <v>35</v>
      </c>
      <c r="F12" s="86" t="s">
        <v>61</v>
      </c>
      <c r="G12" s="86" t="s">
        <v>62</v>
      </c>
      <c r="I12" s="86" t="s">
        <v>4053</v>
      </c>
      <c r="J12" s="86" t="s">
        <v>99</v>
      </c>
      <c r="K12" s="86" t="s">
        <v>250</v>
      </c>
      <c r="L12" s="86" t="s">
        <v>25</v>
      </c>
      <c r="M12" s="86" t="s">
        <v>72</v>
      </c>
      <c r="N12" s="86" t="s">
        <v>238</v>
      </c>
    </row>
    <row r="13" spans="2:14" hidden="1" x14ac:dyDescent="0.2">
      <c r="B13" s="86" t="s">
        <v>4054</v>
      </c>
      <c r="C13" s="86" t="s">
        <v>58</v>
      </c>
      <c r="D13" s="86" t="s">
        <v>60</v>
      </c>
      <c r="E13" s="86" t="s">
        <v>46</v>
      </c>
      <c r="F13" s="86" t="s">
        <v>61</v>
      </c>
      <c r="G13" s="86" t="s">
        <v>62</v>
      </c>
      <c r="I13" s="86" t="s">
        <v>4054</v>
      </c>
      <c r="J13" s="86" t="s">
        <v>100</v>
      </c>
      <c r="K13" s="86" t="s">
        <v>251</v>
      </c>
      <c r="L13" s="86" t="s">
        <v>28</v>
      </c>
      <c r="M13" s="86" t="s">
        <v>74</v>
      </c>
      <c r="N13" s="86" t="s">
        <v>239</v>
      </c>
    </row>
    <row r="14" spans="2:14" hidden="1" x14ac:dyDescent="0.2">
      <c r="B14" s="86" t="s">
        <v>4055</v>
      </c>
      <c r="C14" s="86" t="s">
        <v>87</v>
      </c>
      <c r="D14" s="86" t="s">
        <v>60</v>
      </c>
      <c r="E14" s="86" t="s">
        <v>35</v>
      </c>
      <c r="F14" s="86" t="s">
        <v>231</v>
      </c>
      <c r="G14" s="86" t="s">
        <v>37</v>
      </c>
      <c r="I14" s="86" t="s">
        <v>4055</v>
      </c>
      <c r="J14" s="86" t="s">
        <v>102</v>
      </c>
      <c r="K14" s="86" t="s">
        <v>252</v>
      </c>
      <c r="L14" s="86" t="s">
        <v>34</v>
      </c>
      <c r="M14" s="86" t="s">
        <v>86</v>
      </c>
      <c r="N14" s="86" t="s">
        <v>91</v>
      </c>
    </row>
    <row r="15" spans="2:14" hidden="1" x14ac:dyDescent="0.2">
      <c r="B15" s="86" t="s">
        <v>4056</v>
      </c>
      <c r="C15" s="86" t="s">
        <v>87</v>
      </c>
      <c r="D15" s="86" t="s">
        <v>60</v>
      </c>
      <c r="E15" s="86" t="s">
        <v>46</v>
      </c>
      <c r="F15" s="86" t="s">
        <v>231</v>
      </c>
      <c r="G15" s="86" t="s">
        <v>37</v>
      </c>
      <c r="I15" s="86" t="s">
        <v>4056</v>
      </c>
      <c r="J15" s="86" t="s">
        <v>103</v>
      </c>
      <c r="K15" s="86" t="s">
        <v>253</v>
      </c>
      <c r="L15" s="86" t="s">
        <v>68</v>
      </c>
      <c r="M15" s="86" t="s">
        <v>269</v>
      </c>
      <c r="N15" s="86" t="s">
        <v>45</v>
      </c>
    </row>
    <row r="16" spans="2:14" hidden="1" x14ac:dyDescent="0.2">
      <c r="B16" s="86" t="s">
        <v>4057</v>
      </c>
      <c r="C16" s="86" t="s">
        <v>94</v>
      </c>
      <c r="D16" s="86" t="s">
        <v>60</v>
      </c>
      <c r="E16" s="86" t="s">
        <v>35</v>
      </c>
      <c r="F16" s="86" t="s">
        <v>231</v>
      </c>
      <c r="G16" s="86" t="s">
        <v>37</v>
      </c>
      <c r="I16" s="86" t="s">
        <v>4057</v>
      </c>
      <c r="J16" s="86" t="s">
        <v>230</v>
      </c>
      <c r="K16" s="86" t="s">
        <v>254</v>
      </c>
      <c r="L16" s="86" t="s">
        <v>63</v>
      </c>
      <c r="M16" s="86" t="s">
        <v>270</v>
      </c>
      <c r="N16" s="86" t="s">
        <v>31</v>
      </c>
    </row>
    <row r="17" spans="2:14" hidden="1" x14ac:dyDescent="0.2">
      <c r="B17" s="86" t="s">
        <v>4058</v>
      </c>
      <c r="C17" s="86" t="s">
        <v>94</v>
      </c>
      <c r="D17" s="86" t="s">
        <v>60</v>
      </c>
      <c r="E17" s="86" t="s">
        <v>46</v>
      </c>
      <c r="F17" s="86" t="s">
        <v>231</v>
      </c>
      <c r="G17" s="86" t="s">
        <v>37</v>
      </c>
      <c r="I17" s="86" t="s">
        <v>4058</v>
      </c>
      <c r="J17" s="86" t="s">
        <v>89</v>
      </c>
      <c r="K17" s="86" t="s">
        <v>255</v>
      </c>
      <c r="L17" s="86" t="s">
        <v>69</v>
      </c>
      <c r="M17" s="86" t="s">
        <v>271</v>
      </c>
      <c r="N17" s="86" t="s">
        <v>76</v>
      </c>
    </row>
    <row r="18" spans="2:14" hidden="1" x14ac:dyDescent="0.2">
      <c r="B18" s="86" t="s">
        <v>4059</v>
      </c>
      <c r="C18" s="86" t="s">
        <v>87</v>
      </c>
      <c r="D18" s="86" t="s">
        <v>60</v>
      </c>
      <c r="E18" s="86" t="s">
        <v>35</v>
      </c>
      <c r="F18" s="86" t="s">
        <v>232</v>
      </c>
      <c r="G18" s="86" t="s">
        <v>37</v>
      </c>
      <c r="I18" s="86" t="s">
        <v>4059</v>
      </c>
      <c r="J18" s="86" t="s">
        <v>85</v>
      </c>
      <c r="K18" s="86" t="s">
        <v>256</v>
      </c>
      <c r="L18" s="86" t="s">
        <v>70</v>
      </c>
      <c r="M18" s="86" t="s">
        <v>272</v>
      </c>
      <c r="N18" s="86" t="s">
        <v>93</v>
      </c>
    </row>
    <row r="19" spans="2:14" hidden="1" x14ac:dyDescent="0.2">
      <c r="B19" s="86" t="s">
        <v>4060</v>
      </c>
      <c r="C19" s="86" t="s">
        <v>87</v>
      </c>
      <c r="D19" s="86" t="s">
        <v>60</v>
      </c>
      <c r="E19" s="86" t="s">
        <v>46</v>
      </c>
      <c r="F19" s="86" t="s">
        <v>232</v>
      </c>
      <c r="G19" s="86" t="s">
        <v>37</v>
      </c>
      <c r="I19" s="86" t="s">
        <v>4060</v>
      </c>
      <c r="J19" s="86" t="s">
        <v>90</v>
      </c>
      <c r="K19" s="86" t="s">
        <v>51</v>
      </c>
      <c r="L19" s="86" t="s">
        <v>30</v>
      </c>
      <c r="M19" s="86" t="s">
        <v>273</v>
      </c>
      <c r="N19" s="86" t="s">
        <v>240</v>
      </c>
    </row>
    <row r="20" spans="2:14" hidden="1" x14ac:dyDescent="0.2">
      <c r="B20" s="86" t="s">
        <v>4061</v>
      </c>
      <c r="C20" s="86" t="s">
        <v>101</v>
      </c>
      <c r="D20" s="86" t="s">
        <v>60</v>
      </c>
      <c r="E20" s="86" t="s">
        <v>35</v>
      </c>
      <c r="F20" s="86" t="s">
        <v>233</v>
      </c>
      <c r="G20" s="86" t="s">
        <v>237</v>
      </c>
      <c r="I20" s="86" t="s">
        <v>4061</v>
      </c>
      <c r="J20" s="86" t="s">
        <v>17</v>
      </c>
      <c r="K20" s="86" t="s">
        <v>49</v>
      </c>
      <c r="L20" s="86" t="s">
        <v>78</v>
      </c>
      <c r="M20" s="86" t="s">
        <v>274</v>
      </c>
      <c r="N20" s="86" t="s">
        <v>241</v>
      </c>
    </row>
    <row r="21" spans="2:14" hidden="1" x14ac:dyDescent="0.2">
      <c r="B21" s="86" t="s">
        <v>4062</v>
      </c>
      <c r="C21" s="86" t="s">
        <v>101</v>
      </c>
      <c r="D21" s="86" t="s">
        <v>60</v>
      </c>
      <c r="E21" s="86" t="s">
        <v>46</v>
      </c>
      <c r="F21" s="86" t="s">
        <v>233</v>
      </c>
      <c r="G21" s="86" t="s">
        <v>237</v>
      </c>
      <c r="I21" s="86" t="s">
        <v>4062</v>
      </c>
      <c r="J21" s="86" t="s">
        <v>88</v>
      </c>
      <c r="K21" s="86" t="s">
        <v>321</v>
      </c>
      <c r="L21" s="86" t="s">
        <v>244</v>
      </c>
      <c r="M21" s="86" t="s">
        <v>275</v>
      </c>
      <c r="N21" s="86" t="s">
        <v>39</v>
      </c>
    </row>
    <row r="22" spans="2:14" hidden="1" x14ac:dyDescent="0.2">
      <c r="B22" s="86" t="s">
        <v>4063</v>
      </c>
      <c r="C22" s="86" t="s">
        <v>99</v>
      </c>
      <c r="D22" s="86" t="s">
        <v>60</v>
      </c>
      <c r="E22" s="86" t="s">
        <v>35</v>
      </c>
      <c r="F22" s="86" t="s">
        <v>233</v>
      </c>
      <c r="G22" s="86" t="s">
        <v>237</v>
      </c>
      <c r="I22" s="86" t="s">
        <v>4063</v>
      </c>
      <c r="J22" s="86" t="s">
        <v>92</v>
      </c>
      <c r="K22" s="86" t="s">
        <v>257</v>
      </c>
      <c r="L22" s="86" t="s">
        <v>80</v>
      </c>
      <c r="M22" s="86" t="s">
        <v>95</v>
      </c>
      <c r="N22" s="86" t="s">
        <v>283</v>
      </c>
    </row>
    <row r="23" spans="2:14" hidden="1" x14ac:dyDescent="0.2">
      <c r="B23" s="86" t="s">
        <v>4064</v>
      </c>
      <c r="C23" s="86" t="s">
        <v>99</v>
      </c>
      <c r="D23" s="86" t="s">
        <v>60</v>
      </c>
      <c r="E23" s="86" t="s">
        <v>46</v>
      </c>
      <c r="F23" s="86" t="s">
        <v>233</v>
      </c>
      <c r="G23" s="86" t="s">
        <v>237</v>
      </c>
      <c r="I23" s="86" t="s">
        <v>4064</v>
      </c>
      <c r="J23" s="86" t="s">
        <v>243</v>
      </c>
      <c r="K23" s="86" t="s">
        <v>258</v>
      </c>
      <c r="L23" s="86" t="s">
        <v>245</v>
      </c>
      <c r="M23" s="86" t="s">
        <v>276</v>
      </c>
      <c r="N23" s="86" t="s">
        <v>284</v>
      </c>
    </row>
    <row r="24" spans="2:14" hidden="1" x14ac:dyDescent="0.2">
      <c r="B24" s="86" t="s">
        <v>4065</v>
      </c>
      <c r="C24" s="86" t="s">
        <v>100</v>
      </c>
      <c r="D24" s="86" t="s">
        <v>60</v>
      </c>
      <c r="E24" s="86" t="s">
        <v>35</v>
      </c>
      <c r="F24" s="86" t="s">
        <v>233</v>
      </c>
      <c r="G24" s="86" t="s">
        <v>238</v>
      </c>
      <c r="I24" s="86" t="s">
        <v>4065</v>
      </c>
      <c r="J24" s="86" t="s">
        <v>104</v>
      </c>
      <c r="K24" s="86" t="s">
        <v>56</v>
      </c>
      <c r="L24" s="86" t="s">
        <v>42</v>
      </c>
      <c r="M24" s="86" t="s">
        <v>44</v>
      </c>
      <c r="N24" s="86" t="s">
        <v>285</v>
      </c>
    </row>
    <row r="25" spans="2:14" hidden="1" x14ac:dyDescent="0.2">
      <c r="B25" s="86" t="s">
        <v>4066</v>
      </c>
      <c r="C25" s="86" t="s">
        <v>100</v>
      </c>
      <c r="D25" s="86" t="s">
        <v>60</v>
      </c>
      <c r="E25" s="86" t="s">
        <v>46</v>
      </c>
      <c r="F25" s="86" t="s">
        <v>233</v>
      </c>
      <c r="G25" s="86" t="s">
        <v>238</v>
      </c>
      <c r="I25" s="86" t="s">
        <v>4066</v>
      </c>
      <c r="J25" s="86" t="s">
        <v>105</v>
      </c>
      <c r="K25" s="86" t="s">
        <v>55</v>
      </c>
      <c r="L25" s="86" t="s">
        <v>43</v>
      </c>
      <c r="M25" s="86" t="s">
        <v>38</v>
      </c>
      <c r="N25" s="86" t="s">
        <v>314</v>
      </c>
    </row>
    <row r="26" spans="2:14" hidden="1" x14ac:dyDescent="0.2">
      <c r="B26" s="86" t="s">
        <v>4067</v>
      </c>
      <c r="C26" s="86" t="s">
        <v>101</v>
      </c>
      <c r="D26" s="86" t="s">
        <v>60</v>
      </c>
      <c r="E26" s="86" t="s">
        <v>35</v>
      </c>
      <c r="F26" s="86" t="s">
        <v>233</v>
      </c>
      <c r="G26" s="86" t="s">
        <v>238</v>
      </c>
      <c r="I26" s="86" t="s">
        <v>4067</v>
      </c>
      <c r="J26" s="86" t="s">
        <v>319</v>
      </c>
      <c r="K26" s="86" t="s">
        <v>259</v>
      </c>
      <c r="L26" s="86" t="s">
        <v>66</v>
      </c>
      <c r="M26" s="86" t="s">
        <v>48</v>
      </c>
      <c r="N26" s="86" t="s">
        <v>286</v>
      </c>
    </row>
    <row r="27" spans="2:14" hidden="1" x14ac:dyDescent="0.2">
      <c r="B27" s="86" t="s">
        <v>4068</v>
      </c>
      <c r="C27" s="86" t="s">
        <v>101</v>
      </c>
      <c r="D27" s="86" t="s">
        <v>60</v>
      </c>
      <c r="E27" s="86" t="s">
        <v>46</v>
      </c>
      <c r="F27" s="86" t="s">
        <v>233</v>
      </c>
      <c r="G27" s="86" t="s">
        <v>238</v>
      </c>
      <c r="I27" s="86" t="s">
        <v>4068</v>
      </c>
      <c r="J27" s="86" t="s">
        <v>320</v>
      </c>
      <c r="K27" s="86" t="s">
        <v>52</v>
      </c>
      <c r="L27" s="86" t="s">
        <v>64</v>
      </c>
      <c r="M27" s="86" t="s">
        <v>26</v>
      </c>
      <c r="N27" s="86" t="s">
        <v>287</v>
      </c>
    </row>
    <row r="28" spans="2:14" hidden="1" x14ac:dyDescent="0.2">
      <c r="B28" s="86" t="s">
        <v>4069</v>
      </c>
      <c r="C28" s="86" t="s">
        <v>99</v>
      </c>
      <c r="D28" s="86" t="s">
        <v>60</v>
      </c>
      <c r="E28" s="86" t="s">
        <v>35</v>
      </c>
      <c r="F28" s="86" t="s">
        <v>233</v>
      </c>
      <c r="G28" s="86" t="s">
        <v>238</v>
      </c>
      <c r="I28" s="86" t="s">
        <v>4069</v>
      </c>
      <c r="J28" s="86" t="s">
        <v>98</v>
      </c>
      <c r="K28" s="86" t="s">
        <v>260</v>
      </c>
      <c r="L28" s="86" t="s">
        <v>65</v>
      </c>
      <c r="M28" s="86" t="s">
        <v>75</v>
      </c>
      <c r="N28" s="86" t="s">
        <v>288</v>
      </c>
    </row>
    <row r="29" spans="2:14" hidden="1" x14ac:dyDescent="0.2">
      <c r="B29" s="86" t="s">
        <v>4070</v>
      </c>
      <c r="C29" s="86" t="s">
        <v>99</v>
      </c>
      <c r="D29" s="86" t="s">
        <v>60</v>
      </c>
      <c r="E29" s="86" t="s">
        <v>46</v>
      </c>
      <c r="F29" s="86" t="s">
        <v>233</v>
      </c>
      <c r="G29" s="86" t="s">
        <v>238</v>
      </c>
      <c r="I29" s="86" t="s">
        <v>4070</v>
      </c>
      <c r="J29" s="86" t="s">
        <v>106</v>
      </c>
      <c r="K29" s="86" t="s">
        <v>53</v>
      </c>
      <c r="L29" s="86" t="s">
        <v>246</v>
      </c>
      <c r="M29" s="86" t="s">
        <v>32</v>
      </c>
      <c r="N29" s="86"/>
    </row>
    <row r="30" spans="2:14" hidden="1" x14ac:dyDescent="0.2">
      <c r="B30" s="86" t="s">
        <v>4071</v>
      </c>
      <c r="C30" s="86" t="s">
        <v>102</v>
      </c>
      <c r="D30" s="86" t="s">
        <v>60</v>
      </c>
      <c r="E30" s="86" t="s">
        <v>35</v>
      </c>
      <c r="F30" s="86" t="s">
        <v>233</v>
      </c>
      <c r="G30" s="86" t="s">
        <v>238</v>
      </c>
      <c r="I30" s="86" t="s">
        <v>4071</v>
      </c>
      <c r="J30" s="86" t="s">
        <v>107</v>
      </c>
      <c r="K30" s="86" t="s">
        <v>54</v>
      </c>
      <c r="L30" s="86" t="s">
        <v>242</v>
      </c>
      <c r="M30" s="86" t="s">
        <v>234</v>
      </c>
      <c r="N30" s="86"/>
    </row>
    <row r="31" spans="2:14" hidden="1" x14ac:dyDescent="0.2">
      <c r="B31" s="86" t="s">
        <v>4072</v>
      </c>
      <c r="C31" s="86" t="s">
        <v>102</v>
      </c>
      <c r="D31" s="86" t="s">
        <v>60</v>
      </c>
      <c r="E31" s="86" t="s">
        <v>46</v>
      </c>
      <c r="F31" s="86" t="s">
        <v>233</v>
      </c>
      <c r="G31" s="86" t="s">
        <v>238</v>
      </c>
      <c r="I31" s="86" t="s">
        <v>4072</v>
      </c>
      <c r="J31" s="86"/>
      <c r="K31" s="86" t="s">
        <v>261</v>
      </c>
      <c r="L31" s="86" t="s">
        <v>247</v>
      </c>
      <c r="M31" s="86" t="s">
        <v>33</v>
      </c>
      <c r="N31" s="86"/>
    </row>
    <row r="32" spans="2:14" hidden="1" x14ac:dyDescent="0.2">
      <c r="B32" s="86" t="s">
        <v>4073</v>
      </c>
      <c r="C32" s="86" t="s">
        <v>103</v>
      </c>
      <c r="D32" s="86" t="s">
        <v>60</v>
      </c>
      <c r="E32" s="86" t="s">
        <v>35</v>
      </c>
      <c r="F32" s="86" t="s">
        <v>233</v>
      </c>
      <c r="G32" s="86" t="s">
        <v>238</v>
      </c>
      <c r="I32" s="86" t="s">
        <v>4073</v>
      </c>
      <c r="J32" s="86"/>
      <c r="K32" s="86" t="s">
        <v>262</v>
      </c>
      <c r="L32" s="86" t="s">
        <v>40</v>
      </c>
      <c r="M32" s="86" t="s">
        <v>36</v>
      </c>
      <c r="N32" s="86"/>
    </row>
    <row r="33" spans="2:14" hidden="1" x14ac:dyDescent="0.2">
      <c r="B33" s="86" t="s">
        <v>4074</v>
      </c>
      <c r="C33" s="86" t="s">
        <v>103</v>
      </c>
      <c r="D33" s="86" t="s">
        <v>60</v>
      </c>
      <c r="E33" s="86" t="s">
        <v>46</v>
      </c>
      <c r="F33" s="86" t="s">
        <v>233</v>
      </c>
      <c r="G33" s="86" t="s">
        <v>238</v>
      </c>
      <c r="I33" s="86" t="s">
        <v>4074</v>
      </c>
      <c r="J33" s="86"/>
      <c r="K33" s="86"/>
      <c r="L33" s="86" t="s">
        <v>248</v>
      </c>
      <c r="M33" s="86" t="s">
        <v>235</v>
      </c>
      <c r="N33" s="86"/>
    </row>
    <row r="34" spans="2:14" hidden="1" x14ac:dyDescent="0.2">
      <c r="B34" s="86" t="s">
        <v>4075</v>
      </c>
      <c r="C34" s="86" t="s">
        <v>101</v>
      </c>
      <c r="D34" s="86" t="s">
        <v>60</v>
      </c>
      <c r="E34" s="86" t="s">
        <v>35</v>
      </c>
      <c r="F34" s="86" t="s">
        <v>233</v>
      </c>
      <c r="G34" s="86" t="s">
        <v>239</v>
      </c>
      <c r="I34" s="86" t="s">
        <v>4075</v>
      </c>
      <c r="J34" s="86"/>
      <c r="K34" s="86"/>
      <c r="L34" s="86" t="s">
        <v>249</v>
      </c>
      <c r="M34" s="86" t="s">
        <v>277</v>
      </c>
      <c r="N34" s="86"/>
    </row>
    <row r="35" spans="2:14" hidden="1" x14ac:dyDescent="0.2">
      <c r="B35" s="86" t="s">
        <v>4076</v>
      </c>
      <c r="C35" s="86" t="s">
        <v>101</v>
      </c>
      <c r="D35" s="86" t="s">
        <v>60</v>
      </c>
      <c r="E35" s="86" t="s">
        <v>46</v>
      </c>
      <c r="F35" s="86" t="s">
        <v>233</v>
      </c>
      <c r="G35" s="86" t="s">
        <v>239</v>
      </c>
      <c r="I35" s="86" t="s">
        <v>4076</v>
      </c>
      <c r="J35" s="86"/>
      <c r="K35" s="86"/>
      <c r="L35" s="86" t="s">
        <v>41</v>
      </c>
      <c r="M35" s="86" t="s">
        <v>278</v>
      </c>
      <c r="N35" s="86"/>
    </row>
    <row r="36" spans="2:14" hidden="1" x14ac:dyDescent="0.2">
      <c r="B36" s="86" t="s">
        <v>4077</v>
      </c>
      <c r="C36" s="86" t="s">
        <v>99</v>
      </c>
      <c r="D36" s="86" t="s">
        <v>60</v>
      </c>
      <c r="E36" s="86" t="s">
        <v>35</v>
      </c>
      <c r="F36" s="86" t="s">
        <v>233</v>
      </c>
      <c r="G36" s="86" t="s">
        <v>239</v>
      </c>
      <c r="I36" s="86" t="s">
        <v>4077</v>
      </c>
      <c r="J36" s="86"/>
      <c r="K36" s="86"/>
      <c r="L36" s="86" t="s">
        <v>71</v>
      </c>
      <c r="M36" s="86" t="s">
        <v>279</v>
      </c>
      <c r="N36" s="86"/>
    </row>
    <row r="37" spans="2:14" hidden="1" x14ac:dyDescent="0.2">
      <c r="B37" s="86" t="s">
        <v>4078</v>
      </c>
      <c r="C37" s="86" t="s">
        <v>99</v>
      </c>
      <c r="D37" s="86" t="s">
        <v>60</v>
      </c>
      <c r="E37" s="86" t="s">
        <v>46</v>
      </c>
      <c r="F37" s="86" t="s">
        <v>233</v>
      </c>
      <c r="G37" s="86" t="s">
        <v>239</v>
      </c>
      <c r="I37" s="86" t="s">
        <v>4078</v>
      </c>
      <c r="J37" s="86"/>
      <c r="K37" s="86"/>
      <c r="L37" s="86"/>
      <c r="M37" s="86" t="s">
        <v>280</v>
      </c>
      <c r="N37" s="86"/>
    </row>
    <row r="38" spans="2:14" hidden="1" x14ac:dyDescent="0.2">
      <c r="B38" s="86" t="s">
        <v>4079</v>
      </c>
      <c r="C38" s="86" t="s">
        <v>87</v>
      </c>
      <c r="D38" s="86" t="s">
        <v>57</v>
      </c>
      <c r="E38" s="86" t="s">
        <v>29</v>
      </c>
      <c r="F38" s="86" t="s">
        <v>72</v>
      </c>
      <c r="G38" s="86" t="s">
        <v>27</v>
      </c>
      <c r="I38" s="86" t="s">
        <v>4079</v>
      </c>
      <c r="J38" s="86"/>
      <c r="K38" s="86"/>
      <c r="L38" s="86"/>
      <c r="M38" s="86" t="s">
        <v>322</v>
      </c>
      <c r="N38" s="86"/>
    </row>
    <row r="39" spans="2:14" hidden="1" x14ac:dyDescent="0.2">
      <c r="B39" s="86" t="s">
        <v>4080</v>
      </c>
      <c r="C39" s="86" t="s">
        <v>87</v>
      </c>
      <c r="D39" s="86" t="s">
        <v>57</v>
      </c>
      <c r="E39" s="86" t="s">
        <v>73</v>
      </c>
      <c r="F39" s="86" t="s">
        <v>72</v>
      </c>
      <c r="G39" s="86" t="s">
        <v>27</v>
      </c>
      <c r="I39" s="86" t="s">
        <v>4080</v>
      </c>
      <c r="J39" s="86"/>
      <c r="K39" s="86"/>
      <c r="L39" s="86"/>
      <c r="M39" s="86" t="s">
        <v>236</v>
      </c>
      <c r="N39" s="86"/>
    </row>
    <row r="40" spans="2:14" hidden="1" x14ac:dyDescent="0.2">
      <c r="B40" s="86" t="s">
        <v>4081</v>
      </c>
      <c r="C40" s="86" t="s">
        <v>87</v>
      </c>
      <c r="D40" s="86" t="s">
        <v>57</v>
      </c>
      <c r="E40" s="86" t="s">
        <v>25</v>
      </c>
      <c r="F40" s="86" t="s">
        <v>72</v>
      </c>
      <c r="G40" s="86" t="s">
        <v>27</v>
      </c>
      <c r="I40" s="86" t="s">
        <v>4081</v>
      </c>
      <c r="J40" s="86"/>
      <c r="K40" s="86"/>
      <c r="L40" s="86"/>
      <c r="M40" s="86" t="s">
        <v>282</v>
      </c>
      <c r="N40" s="86"/>
    </row>
    <row r="41" spans="2:14" hidden="1" x14ac:dyDescent="0.2">
      <c r="B41" s="86" t="s">
        <v>4082</v>
      </c>
      <c r="C41" s="86" t="s">
        <v>87</v>
      </c>
      <c r="D41" s="86" t="s">
        <v>57</v>
      </c>
      <c r="E41" s="86" t="s">
        <v>28</v>
      </c>
      <c r="F41" s="86" t="s">
        <v>72</v>
      </c>
      <c r="G41" s="86" t="s">
        <v>27</v>
      </c>
      <c r="I41" s="86" t="s">
        <v>4082</v>
      </c>
      <c r="J41" s="86"/>
      <c r="K41" s="86"/>
      <c r="L41" s="86"/>
      <c r="M41" s="86" t="s">
        <v>324</v>
      </c>
      <c r="N41" s="86"/>
    </row>
    <row r="42" spans="2:14" hidden="1" x14ac:dyDescent="0.2">
      <c r="B42" s="86" t="s">
        <v>4083</v>
      </c>
      <c r="C42" s="86" t="s">
        <v>87</v>
      </c>
      <c r="D42" s="86" t="s">
        <v>57</v>
      </c>
      <c r="E42" s="86" t="s">
        <v>34</v>
      </c>
      <c r="F42" s="86" t="s">
        <v>72</v>
      </c>
      <c r="G42" s="86" t="s">
        <v>27</v>
      </c>
      <c r="I42" s="86" t="s">
        <v>4083</v>
      </c>
      <c r="J42" s="86"/>
      <c r="K42" s="86"/>
      <c r="L42" s="86"/>
      <c r="M42" s="86"/>
      <c r="N42" s="86"/>
    </row>
    <row r="43" spans="2:14" hidden="1" x14ac:dyDescent="0.2">
      <c r="B43" s="86" t="s">
        <v>4084</v>
      </c>
      <c r="C43" s="86" t="s">
        <v>87</v>
      </c>
      <c r="D43" s="86" t="s">
        <v>57</v>
      </c>
      <c r="E43" s="86" t="s">
        <v>35</v>
      </c>
      <c r="F43" s="86" t="s">
        <v>72</v>
      </c>
      <c r="G43" s="86" t="s">
        <v>27</v>
      </c>
      <c r="I43" s="86" t="s">
        <v>4084</v>
      </c>
      <c r="J43" s="86"/>
      <c r="K43" s="86"/>
      <c r="L43" s="86"/>
      <c r="M43" s="86"/>
      <c r="N43" s="86"/>
    </row>
    <row r="44" spans="2:14" hidden="1" x14ac:dyDescent="0.2">
      <c r="B44" s="86" t="s">
        <v>4085</v>
      </c>
      <c r="C44" s="86" t="s">
        <v>87</v>
      </c>
      <c r="D44" s="86" t="s">
        <v>57</v>
      </c>
      <c r="E44" s="86" t="s">
        <v>46</v>
      </c>
      <c r="F44" s="86" t="s">
        <v>72</v>
      </c>
      <c r="G44" s="86" t="s">
        <v>27</v>
      </c>
      <c r="I44" s="86" t="s">
        <v>4085</v>
      </c>
      <c r="J44" s="86"/>
      <c r="K44" s="86"/>
      <c r="L44" s="86"/>
      <c r="M44" s="86"/>
      <c r="N44" s="86"/>
    </row>
    <row r="45" spans="2:14" hidden="1" x14ac:dyDescent="0.2">
      <c r="B45" s="86" t="s">
        <v>4086</v>
      </c>
      <c r="C45" s="86" t="s">
        <v>87</v>
      </c>
      <c r="D45" s="86" t="s">
        <v>57</v>
      </c>
      <c r="E45" s="86" t="s">
        <v>68</v>
      </c>
      <c r="F45" s="86" t="s">
        <v>72</v>
      </c>
      <c r="G45" s="86" t="s">
        <v>27</v>
      </c>
      <c r="I45" s="86" t="s">
        <v>4086</v>
      </c>
      <c r="J45" s="86"/>
      <c r="K45" s="86"/>
      <c r="L45" s="86"/>
      <c r="M45" s="86"/>
      <c r="N45" s="86"/>
    </row>
    <row r="46" spans="2:14" hidden="1" x14ac:dyDescent="0.2">
      <c r="B46" s="86" t="s">
        <v>4087</v>
      </c>
      <c r="C46" s="86" t="s">
        <v>87</v>
      </c>
      <c r="D46" s="86" t="s">
        <v>57</v>
      </c>
      <c r="E46" s="86" t="s">
        <v>63</v>
      </c>
      <c r="F46" s="86" t="s">
        <v>72</v>
      </c>
      <c r="G46" s="86" t="s">
        <v>27</v>
      </c>
      <c r="I46" s="86" t="s">
        <v>4087</v>
      </c>
      <c r="J46" s="86"/>
      <c r="K46" s="86"/>
      <c r="L46" s="86"/>
      <c r="M46" s="86"/>
      <c r="N46" s="86"/>
    </row>
    <row r="47" spans="2:14" hidden="1" x14ac:dyDescent="0.2">
      <c r="B47" s="86" t="s">
        <v>4088</v>
      </c>
      <c r="C47" s="86" t="s">
        <v>87</v>
      </c>
      <c r="D47" s="86" t="s">
        <v>57</v>
      </c>
      <c r="E47" s="86" t="s">
        <v>69</v>
      </c>
      <c r="F47" s="86" t="s">
        <v>72</v>
      </c>
      <c r="G47" s="86" t="s">
        <v>27</v>
      </c>
      <c r="I47" s="86" t="s">
        <v>4088</v>
      </c>
      <c r="J47" s="86"/>
      <c r="K47" s="86"/>
      <c r="L47" s="86"/>
      <c r="M47" s="86"/>
      <c r="N47" s="86"/>
    </row>
    <row r="48" spans="2:14" hidden="1" x14ac:dyDescent="0.2">
      <c r="B48" s="86" t="s">
        <v>4089</v>
      </c>
      <c r="C48" s="86" t="s">
        <v>87</v>
      </c>
      <c r="D48" s="86" t="s">
        <v>57</v>
      </c>
      <c r="E48" s="86" t="s">
        <v>70</v>
      </c>
      <c r="F48" s="86" t="s">
        <v>72</v>
      </c>
      <c r="G48" s="86" t="s">
        <v>27</v>
      </c>
      <c r="I48" s="86" t="s">
        <v>4089</v>
      </c>
      <c r="J48" s="86"/>
      <c r="K48" s="86"/>
      <c r="L48" s="86"/>
      <c r="M48" s="86"/>
      <c r="N48" s="86"/>
    </row>
    <row r="49" spans="2:14" hidden="1" x14ac:dyDescent="0.2">
      <c r="B49" s="86" t="s">
        <v>4090</v>
      </c>
      <c r="C49" s="86" t="s">
        <v>87</v>
      </c>
      <c r="D49" s="86" t="s">
        <v>57</v>
      </c>
      <c r="E49" s="86" t="s">
        <v>30</v>
      </c>
      <c r="F49" s="86" t="s">
        <v>72</v>
      </c>
      <c r="G49" s="86" t="s">
        <v>27</v>
      </c>
      <c r="I49" s="86" t="s">
        <v>4090</v>
      </c>
      <c r="J49" s="86"/>
      <c r="K49" s="86"/>
      <c r="L49" s="86"/>
      <c r="M49" s="86"/>
      <c r="N49" s="86"/>
    </row>
    <row r="50" spans="2:14" hidden="1" x14ac:dyDescent="0.2">
      <c r="B50" s="86" t="s">
        <v>4091</v>
      </c>
      <c r="C50" s="86" t="s">
        <v>87</v>
      </c>
      <c r="D50" s="86" t="s">
        <v>57</v>
      </c>
      <c r="E50" s="86" t="s">
        <v>78</v>
      </c>
      <c r="F50" s="86" t="s">
        <v>72</v>
      </c>
      <c r="G50" s="86" t="s">
        <v>27</v>
      </c>
      <c r="I50" s="86" t="s">
        <v>4091</v>
      </c>
      <c r="J50" s="86"/>
      <c r="K50" s="86"/>
      <c r="L50" s="86"/>
      <c r="M50" s="86"/>
      <c r="N50" s="86"/>
    </row>
    <row r="51" spans="2:14" hidden="1" x14ac:dyDescent="0.2">
      <c r="B51" s="86" t="s">
        <v>4092</v>
      </c>
      <c r="C51" s="86" t="s">
        <v>87</v>
      </c>
      <c r="D51" s="86" t="s">
        <v>57</v>
      </c>
      <c r="E51" s="86" t="s">
        <v>244</v>
      </c>
      <c r="F51" s="86" t="s">
        <v>72</v>
      </c>
      <c r="G51" s="86" t="s">
        <v>27</v>
      </c>
      <c r="I51" s="86" t="s">
        <v>4092</v>
      </c>
      <c r="J51" s="86"/>
      <c r="K51" s="86"/>
      <c r="L51" s="86"/>
      <c r="M51" s="86"/>
      <c r="N51" s="86"/>
    </row>
    <row r="52" spans="2:14" hidden="1" x14ac:dyDescent="0.2">
      <c r="B52" s="86" t="s">
        <v>4093</v>
      </c>
      <c r="C52" s="86" t="s">
        <v>87</v>
      </c>
      <c r="D52" s="86" t="s">
        <v>57</v>
      </c>
      <c r="E52" s="86" t="s">
        <v>80</v>
      </c>
      <c r="F52" s="86" t="s">
        <v>72</v>
      </c>
      <c r="G52" s="86" t="s">
        <v>27</v>
      </c>
      <c r="I52" s="86" t="s">
        <v>4093</v>
      </c>
      <c r="J52" s="86"/>
      <c r="K52" s="86"/>
      <c r="L52" s="86"/>
      <c r="M52" s="86"/>
      <c r="N52" s="86"/>
    </row>
    <row r="53" spans="2:14" hidden="1" x14ac:dyDescent="0.2">
      <c r="B53" s="86" t="s">
        <v>4094</v>
      </c>
      <c r="C53" s="86" t="s">
        <v>87</v>
      </c>
      <c r="D53" s="86" t="s">
        <v>57</v>
      </c>
      <c r="E53" s="86" t="s">
        <v>245</v>
      </c>
      <c r="F53" s="86" t="s">
        <v>72</v>
      </c>
      <c r="G53" s="86" t="s">
        <v>27</v>
      </c>
      <c r="I53" s="86" t="s">
        <v>4094</v>
      </c>
      <c r="J53" s="86"/>
      <c r="K53" s="86"/>
      <c r="L53" s="86"/>
      <c r="M53" s="86"/>
      <c r="N53" s="86"/>
    </row>
    <row r="54" spans="2:14" hidden="1" x14ac:dyDescent="0.2">
      <c r="B54" s="86" t="s">
        <v>4095</v>
      </c>
      <c r="C54" s="86" t="s">
        <v>58</v>
      </c>
      <c r="D54" s="86" t="s">
        <v>57</v>
      </c>
      <c r="E54" s="86" t="s">
        <v>29</v>
      </c>
      <c r="F54" s="86" t="s">
        <v>72</v>
      </c>
      <c r="G54" s="86" t="s">
        <v>27</v>
      </c>
      <c r="I54" s="86" t="s">
        <v>4095</v>
      </c>
      <c r="J54" s="86"/>
      <c r="K54" s="86"/>
      <c r="L54" s="86"/>
      <c r="M54" s="86"/>
      <c r="N54" s="86"/>
    </row>
    <row r="55" spans="2:14" hidden="1" x14ac:dyDescent="0.2">
      <c r="B55" s="86" t="s">
        <v>4096</v>
      </c>
      <c r="C55" s="86" t="s">
        <v>58</v>
      </c>
      <c r="D55" s="86" t="s">
        <v>57</v>
      </c>
      <c r="E55" s="86" t="s">
        <v>73</v>
      </c>
      <c r="F55" s="86" t="s">
        <v>72</v>
      </c>
      <c r="G55" s="86" t="s">
        <v>27</v>
      </c>
      <c r="I55" s="86" t="s">
        <v>4096</v>
      </c>
      <c r="J55" s="86"/>
      <c r="K55" s="86"/>
      <c r="L55" s="86"/>
      <c r="M55" s="86"/>
      <c r="N55" s="86"/>
    </row>
    <row r="56" spans="2:14" hidden="1" x14ac:dyDescent="0.2">
      <c r="B56" s="86" t="s">
        <v>4097</v>
      </c>
      <c r="C56" s="86" t="s">
        <v>58</v>
      </c>
      <c r="D56" s="86" t="s">
        <v>57</v>
      </c>
      <c r="E56" s="86" t="s">
        <v>25</v>
      </c>
      <c r="F56" s="86" t="s">
        <v>72</v>
      </c>
      <c r="G56" s="86" t="s">
        <v>27</v>
      </c>
      <c r="I56" s="86" t="s">
        <v>4097</v>
      </c>
      <c r="J56" s="86"/>
      <c r="K56" s="86"/>
      <c r="L56" s="86"/>
      <c r="M56" s="86"/>
      <c r="N56" s="86"/>
    </row>
    <row r="57" spans="2:14" hidden="1" x14ac:dyDescent="0.2">
      <c r="B57" s="86" t="s">
        <v>4098</v>
      </c>
      <c r="C57" s="86" t="s">
        <v>58</v>
      </c>
      <c r="D57" s="86" t="s">
        <v>57</v>
      </c>
      <c r="E57" s="86" t="s">
        <v>28</v>
      </c>
      <c r="F57" s="86" t="s">
        <v>72</v>
      </c>
      <c r="G57" s="86" t="s">
        <v>27</v>
      </c>
      <c r="I57" s="86" t="s">
        <v>4098</v>
      </c>
      <c r="J57" s="86"/>
      <c r="K57" s="86"/>
      <c r="L57" s="86"/>
      <c r="M57" s="86"/>
      <c r="N57" s="86"/>
    </row>
    <row r="58" spans="2:14" hidden="1" x14ac:dyDescent="0.2">
      <c r="B58" s="86" t="s">
        <v>4099</v>
      </c>
      <c r="C58" s="86" t="s">
        <v>58</v>
      </c>
      <c r="D58" s="86" t="s">
        <v>57</v>
      </c>
      <c r="E58" s="86" t="s">
        <v>34</v>
      </c>
      <c r="F58" s="86" t="s">
        <v>72</v>
      </c>
      <c r="G58" s="86" t="s">
        <v>27</v>
      </c>
      <c r="I58" s="86" t="s">
        <v>4099</v>
      </c>
      <c r="J58" s="86"/>
      <c r="K58" s="86"/>
      <c r="L58" s="86"/>
      <c r="M58" s="86"/>
      <c r="N58" s="86"/>
    </row>
    <row r="59" spans="2:14" hidden="1" x14ac:dyDescent="0.2">
      <c r="B59" s="86" t="s">
        <v>4100</v>
      </c>
      <c r="C59" s="86" t="s">
        <v>58</v>
      </c>
      <c r="D59" s="86" t="s">
        <v>57</v>
      </c>
      <c r="E59" s="86" t="s">
        <v>35</v>
      </c>
      <c r="F59" s="86" t="s">
        <v>72</v>
      </c>
      <c r="G59" s="86" t="s">
        <v>27</v>
      </c>
      <c r="I59" s="86" t="s">
        <v>4100</v>
      </c>
      <c r="J59" s="86"/>
      <c r="K59" s="86"/>
      <c r="L59" s="86"/>
      <c r="M59" s="86"/>
      <c r="N59" s="86"/>
    </row>
    <row r="60" spans="2:14" hidden="1" x14ac:dyDescent="0.2">
      <c r="B60" s="86" t="s">
        <v>4101</v>
      </c>
      <c r="C60" s="86" t="s">
        <v>58</v>
      </c>
      <c r="D60" s="86" t="s">
        <v>57</v>
      </c>
      <c r="E60" s="86" t="s">
        <v>46</v>
      </c>
      <c r="F60" s="86" t="s">
        <v>72</v>
      </c>
      <c r="G60" s="86" t="s">
        <v>27</v>
      </c>
      <c r="I60" s="86" t="s">
        <v>4101</v>
      </c>
      <c r="J60" s="86"/>
      <c r="K60" s="86"/>
      <c r="L60" s="86"/>
      <c r="M60" s="86"/>
      <c r="N60" s="86"/>
    </row>
    <row r="61" spans="2:14" hidden="1" x14ac:dyDescent="0.2">
      <c r="B61" s="86" t="s">
        <v>4102</v>
      </c>
      <c r="C61" s="86" t="s">
        <v>58</v>
      </c>
      <c r="D61" s="86" t="s">
        <v>57</v>
      </c>
      <c r="E61" s="86" t="s">
        <v>68</v>
      </c>
      <c r="F61" s="86" t="s">
        <v>72</v>
      </c>
      <c r="G61" s="86" t="s">
        <v>27</v>
      </c>
      <c r="I61" s="86" t="s">
        <v>4102</v>
      </c>
      <c r="J61" s="86"/>
      <c r="K61" s="86"/>
      <c r="L61" s="86"/>
      <c r="M61" s="86"/>
      <c r="N61" s="86"/>
    </row>
    <row r="62" spans="2:14" hidden="1" x14ac:dyDescent="0.2">
      <c r="B62" s="86" t="s">
        <v>4103</v>
      </c>
      <c r="C62" s="86" t="s">
        <v>58</v>
      </c>
      <c r="D62" s="86" t="s">
        <v>57</v>
      </c>
      <c r="E62" s="86" t="s">
        <v>63</v>
      </c>
      <c r="F62" s="86" t="s">
        <v>72</v>
      </c>
      <c r="G62" s="86" t="s">
        <v>27</v>
      </c>
      <c r="I62" s="86" t="s">
        <v>4103</v>
      </c>
      <c r="J62" s="86"/>
      <c r="K62" s="86"/>
      <c r="L62" s="86"/>
      <c r="M62" s="86"/>
      <c r="N62" s="86"/>
    </row>
    <row r="63" spans="2:14" hidden="1" x14ac:dyDescent="0.2">
      <c r="B63" s="86" t="s">
        <v>4104</v>
      </c>
      <c r="C63" s="86" t="s">
        <v>58</v>
      </c>
      <c r="D63" s="86" t="s">
        <v>57</v>
      </c>
      <c r="E63" s="86" t="s">
        <v>69</v>
      </c>
      <c r="F63" s="86" t="s">
        <v>72</v>
      </c>
      <c r="G63" s="86" t="s">
        <v>27</v>
      </c>
      <c r="I63" s="86" t="s">
        <v>4104</v>
      </c>
      <c r="J63" s="86"/>
      <c r="K63" s="86"/>
      <c r="L63" s="86"/>
      <c r="M63" s="86"/>
      <c r="N63" s="86"/>
    </row>
    <row r="64" spans="2:14" hidden="1" x14ac:dyDescent="0.2">
      <c r="B64" s="86" t="s">
        <v>4105</v>
      </c>
      <c r="C64" s="86" t="s">
        <v>58</v>
      </c>
      <c r="D64" s="86" t="s">
        <v>57</v>
      </c>
      <c r="E64" s="86" t="s">
        <v>70</v>
      </c>
      <c r="F64" s="86" t="s">
        <v>72</v>
      </c>
      <c r="G64" s="86" t="s">
        <v>27</v>
      </c>
      <c r="I64" s="86" t="s">
        <v>4105</v>
      </c>
      <c r="J64" s="86"/>
      <c r="K64" s="86"/>
      <c r="L64" s="86"/>
      <c r="M64" s="86"/>
      <c r="N64" s="86"/>
    </row>
    <row r="65" spans="2:14" hidden="1" x14ac:dyDescent="0.2">
      <c r="B65" s="86" t="s">
        <v>4106</v>
      </c>
      <c r="C65" s="86" t="s">
        <v>58</v>
      </c>
      <c r="D65" s="86" t="s">
        <v>57</v>
      </c>
      <c r="E65" s="86" t="s">
        <v>30</v>
      </c>
      <c r="F65" s="86" t="s">
        <v>72</v>
      </c>
      <c r="G65" s="86" t="s">
        <v>27</v>
      </c>
      <c r="I65" s="86" t="s">
        <v>4106</v>
      </c>
      <c r="J65" s="86"/>
      <c r="K65" s="86"/>
      <c r="L65" s="86"/>
      <c r="M65" s="86"/>
      <c r="N65" s="86"/>
    </row>
    <row r="66" spans="2:14" hidden="1" x14ac:dyDescent="0.2">
      <c r="B66" s="86" t="s">
        <v>4107</v>
      </c>
      <c r="C66" s="86" t="s">
        <v>58</v>
      </c>
      <c r="D66" s="86" t="s">
        <v>57</v>
      </c>
      <c r="E66" s="86" t="s">
        <v>78</v>
      </c>
      <c r="F66" s="86" t="s">
        <v>72</v>
      </c>
      <c r="G66" s="86" t="s">
        <v>27</v>
      </c>
      <c r="I66" s="86" t="s">
        <v>4107</v>
      </c>
      <c r="J66" s="86"/>
      <c r="K66" s="86"/>
      <c r="L66" s="86"/>
      <c r="M66" s="86"/>
      <c r="N66" s="86"/>
    </row>
    <row r="67" spans="2:14" hidden="1" x14ac:dyDescent="0.2">
      <c r="B67" s="86" t="s">
        <v>4108</v>
      </c>
      <c r="C67" s="86" t="s">
        <v>58</v>
      </c>
      <c r="D67" s="86" t="s">
        <v>57</v>
      </c>
      <c r="E67" s="86" t="s">
        <v>244</v>
      </c>
      <c r="F67" s="86" t="s">
        <v>72</v>
      </c>
      <c r="G67" s="86" t="s">
        <v>27</v>
      </c>
      <c r="I67" s="86" t="s">
        <v>4108</v>
      </c>
      <c r="J67" s="86"/>
      <c r="K67" s="86"/>
      <c r="L67" s="86"/>
      <c r="M67" s="86"/>
      <c r="N67" s="86"/>
    </row>
    <row r="68" spans="2:14" hidden="1" x14ac:dyDescent="0.2">
      <c r="B68" s="86" t="s">
        <v>4109</v>
      </c>
      <c r="C68" s="86" t="s">
        <v>58</v>
      </c>
      <c r="D68" s="86" t="s">
        <v>57</v>
      </c>
      <c r="E68" s="86" t="s">
        <v>80</v>
      </c>
      <c r="F68" s="86" t="s">
        <v>72</v>
      </c>
      <c r="G68" s="86" t="s">
        <v>27</v>
      </c>
      <c r="I68" s="86" t="s">
        <v>4109</v>
      </c>
      <c r="J68" s="86"/>
      <c r="K68" s="86"/>
      <c r="L68" s="86"/>
      <c r="M68" s="86"/>
      <c r="N68" s="86"/>
    </row>
    <row r="69" spans="2:14" hidden="1" x14ac:dyDescent="0.2">
      <c r="B69" s="86" t="s">
        <v>4110</v>
      </c>
      <c r="C69" s="86" t="s">
        <v>58</v>
      </c>
      <c r="D69" s="86" t="s">
        <v>57</v>
      </c>
      <c r="E69" s="86" t="s">
        <v>245</v>
      </c>
      <c r="F69" s="86" t="s">
        <v>72</v>
      </c>
      <c r="G69" s="86" t="s">
        <v>27</v>
      </c>
      <c r="I69" s="86" t="s">
        <v>4110</v>
      </c>
      <c r="J69" s="86"/>
      <c r="K69" s="86"/>
      <c r="L69" s="86"/>
      <c r="M69" s="86"/>
      <c r="N69" s="86"/>
    </row>
    <row r="70" spans="2:14" hidden="1" x14ac:dyDescent="0.2">
      <c r="B70" s="86" t="s">
        <v>4111</v>
      </c>
      <c r="C70" s="86" t="s">
        <v>58</v>
      </c>
      <c r="D70" s="86" t="s">
        <v>57</v>
      </c>
      <c r="E70" s="86" t="s">
        <v>29</v>
      </c>
      <c r="F70" s="86" t="s">
        <v>74</v>
      </c>
      <c r="G70" s="86" t="s">
        <v>37</v>
      </c>
      <c r="I70" s="86" t="s">
        <v>4111</v>
      </c>
      <c r="J70" s="86"/>
      <c r="K70" s="86"/>
      <c r="L70" s="86"/>
      <c r="M70" s="86"/>
      <c r="N70" s="86"/>
    </row>
    <row r="71" spans="2:14" hidden="1" x14ac:dyDescent="0.2">
      <c r="B71" s="86" t="s">
        <v>4112</v>
      </c>
      <c r="C71" s="86" t="s">
        <v>58</v>
      </c>
      <c r="D71" s="86" t="s">
        <v>57</v>
      </c>
      <c r="E71" s="86" t="s">
        <v>73</v>
      </c>
      <c r="F71" s="86" t="s">
        <v>74</v>
      </c>
      <c r="G71" s="86" t="s">
        <v>37</v>
      </c>
      <c r="I71" s="86" t="s">
        <v>4112</v>
      </c>
      <c r="J71" s="86"/>
      <c r="K71" s="86"/>
      <c r="L71" s="86"/>
      <c r="M71" s="86"/>
      <c r="N71" s="86"/>
    </row>
    <row r="72" spans="2:14" hidden="1" x14ac:dyDescent="0.2">
      <c r="B72" s="86" t="s">
        <v>4113</v>
      </c>
      <c r="C72" s="86" t="s">
        <v>58</v>
      </c>
      <c r="D72" s="86" t="s">
        <v>57</v>
      </c>
      <c r="E72" s="86" t="s">
        <v>25</v>
      </c>
      <c r="F72" s="86" t="s">
        <v>74</v>
      </c>
      <c r="G72" s="86" t="s">
        <v>37</v>
      </c>
      <c r="I72" s="86" t="s">
        <v>4113</v>
      </c>
      <c r="J72" s="86"/>
      <c r="K72" s="86"/>
      <c r="L72" s="86"/>
      <c r="M72" s="86"/>
      <c r="N72" s="86"/>
    </row>
    <row r="73" spans="2:14" hidden="1" x14ac:dyDescent="0.2">
      <c r="B73" s="86" t="s">
        <v>4114</v>
      </c>
      <c r="C73" s="86" t="s">
        <v>58</v>
      </c>
      <c r="D73" s="86" t="s">
        <v>57</v>
      </c>
      <c r="E73" s="86" t="s">
        <v>28</v>
      </c>
      <c r="F73" s="86" t="s">
        <v>74</v>
      </c>
      <c r="G73" s="86" t="s">
        <v>37</v>
      </c>
      <c r="I73" s="86" t="s">
        <v>4114</v>
      </c>
      <c r="J73" s="86"/>
      <c r="K73" s="86"/>
      <c r="L73" s="86"/>
      <c r="M73" s="86"/>
      <c r="N73" s="86"/>
    </row>
    <row r="74" spans="2:14" hidden="1" x14ac:dyDescent="0.2">
      <c r="B74" s="86" t="s">
        <v>4115</v>
      </c>
      <c r="C74" s="86" t="s">
        <v>58</v>
      </c>
      <c r="D74" s="86" t="s">
        <v>57</v>
      </c>
      <c r="E74" s="86" t="s">
        <v>34</v>
      </c>
      <c r="F74" s="86" t="s">
        <v>74</v>
      </c>
      <c r="G74" s="86" t="s">
        <v>37</v>
      </c>
      <c r="I74" s="86" t="s">
        <v>4115</v>
      </c>
      <c r="J74" s="86"/>
      <c r="K74" s="86"/>
      <c r="L74" s="86"/>
      <c r="M74" s="86"/>
      <c r="N74" s="86"/>
    </row>
    <row r="75" spans="2:14" hidden="1" x14ac:dyDescent="0.2">
      <c r="B75" s="86" t="s">
        <v>4116</v>
      </c>
      <c r="C75" s="86" t="s">
        <v>58</v>
      </c>
      <c r="D75" s="86" t="s">
        <v>57</v>
      </c>
      <c r="E75" s="86" t="s">
        <v>35</v>
      </c>
      <c r="F75" s="86" t="s">
        <v>74</v>
      </c>
      <c r="G75" s="86" t="s">
        <v>37</v>
      </c>
      <c r="I75" s="86" t="s">
        <v>4116</v>
      </c>
      <c r="J75" s="86"/>
      <c r="K75" s="86"/>
      <c r="L75" s="86"/>
      <c r="M75" s="86"/>
      <c r="N75" s="86"/>
    </row>
    <row r="76" spans="2:14" hidden="1" x14ac:dyDescent="0.2">
      <c r="B76" s="86" t="s">
        <v>4117</v>
      </c>
      <c r="C76" s="86" t="s">
        <v>58</v>
      </c>
      <c r="D76" s="86" t="s">
        <v>57</v>
      </c>
      <c r="E76" s="86" t="s">
        <v>46</v>
      </c>
      <c r="F76" s="86" t="s">
        <v>74</v>
      </c>
      <c r="G76" s="86" t="s">
        <v>37</v>
      </c>
      <c r="I76" s="86" t="s">
        <v>4117</v>
      </c>
      <c r="J76" s="86"/>
      <c r="K76" s="86"/>
      <c r="L76" s="86"/>
      <c r="M76" s="86"/>
      <c r="N76" s="86"/>
    </row>
    <row r="77" spans="2:14" hidden="1" x14ac:dyDescent="0.2">
      <c r="B77" s="86" t="s">
        <v>4118</v>
      </c>
      <c r="C77" s="86" t="s">
        <v>58</v>
      </c>
      <c r="D77" s="86" t="s">
        <v>57</v>
      </c>
      <c r="E77" s="86" t="s">
        <v>68</v>
      </c>
      <c r="F77" s="86" t="s">
        <v>74</v>
      </c>
      <c r="G77" s="86" t="s">
        <v>37</v>
      </c>
      <c r="I77" s="86" t="s">
        <v>4118</v>
      </c>
      <c r="J77" s="86"/>
      <c r="K77" s="86"/>
      <c r="L77" s="86"/>
      <c r="M77" s="86"/>
      <c r="N77" s="86"/>
    </row>
    <row r="78" spans="2:14" hidden="1" x14ac:dyDescent="0.2">
      <c r="B78" s="86" t="s">
        <v>4119</v>
      </c>
      <c r="C78" s="86" t="s">
        <v>58</v>
      </c>
      <c r="D78" s="86" t="s">
        <v>57</v>
      </c>
      <c r="E78" s="86" t="s">
        <v>63</v>
      </c>
      <c r="F78" s="86" t="s">
        <v>74</v>
      </c>
      <c r="G78" s="86" t="s">
        <v>37</v>
      </c>
      <c r="I78" s="86" t="s">
        <v>4119</v>
      </c>
      <c r="J78" s="86"/>
      <c r="K78" s="86"/>
      <c r="L78" s="86"/>
      <c r="M78" s="86"/>
      <c r="N78" s="86"/>
    </row>
    <row r="79" spans="2:14" hidden="1" x14ac:dyDescent="0.2">
      <c r="B79" s="86" t="s">
        <v>4120</v>
      </c>
      <c r="C79" s="86" t="s">
        <v>58</v>
      </c>
      <c r="D79" s="86" t="s">
        <v>57</v>
      </c>
      <c r="E79" s="86" t="s">
        <v>69</v>
      </c>
      <c r="F79" s="86" t="s">
        <v>74</v>
      </c>
      <c r="G79" s="86" t="s">
        <v>37</v>
      </c>
      <c r="I79" s="86" t="s">
        <v>4120</v>
      </c>
      <c r="J79" s="86"/>
      <c r="K79" s="86"/>
      <c r="L79" s="86"/>
      <c r="M79" s="86"/>
      <c r="N79" s="86"/>
    </row>
    <row r="80" spans="2:14" hidden="1" x14ac:dyDescent="0.2">
      <c r="B80" s="86" t="s">
        <v>4121</v>
      </c>
      <c r="C80" s="86" t="s">
        <v>58</v>
      </c>
      <c r="D80" s="86" t="s">
        <v>57</v>
      </c>
      <c r="E80" s="86" t="s">
        <v>70</v>
      </c>
      <c r="F80" s="86" t="s">
        <v>74</v>
      </c>
      <c r="G80" s="86" t="s">
        <v>37</v>
      </c>
      <c r="I80" s="86" t="s">
        <v>4121</v>
      </c>
      <c r="J80" s="86"/>
      <c r="K80" s="86"/>
      <c r="L80" s="86"/>
      <c r="M80" s="86"/>
      <c r="N80" s="86"/>
    </row>
    <row r="81" spans="2:14" hidden="1" x14ac:dyDescent="0.2">
      <c r="B81" s="86" t="s">
        <v>4122</v>
      </c>
      <c r="C81" s="86" t="s">
        <v>58</v>
      </c>
      <c r="D81" s="86" t="s">
        <v>57</v>
      </c>
      <c r="E81" s="86" t="s">
        <v>30</v>
      </c>
      <c r="F81" s="86" t="s">
        <v>74</v>
      </c>
      <c r="G81" s="86" t="s">
        <v>37</v>
      </c>
      <c r="I81" s="86" t="s">
        <v>4122</v>
      </c>
      <c r="J81" s="86"/>
      <c r="K81" s="86"/>
      <c r="L81" s="86"/>
      <c r="M81" s="86"/>
      <c r="N81" s="86"/>
    </row>
    <row r="82" spans="2:14" hidden="1" x14ac:dyDescent="0.2">
      <c r="B82" s="86" t="s">
        <v>4123</v>
      </c>
      <c r="C82" s="86" t="s">
        <v>58</v>
      </c>
      <c r="D82" s="86" t="s">
        <v>57</v>
      </c>
      <c r="E82" s="86" t="s">
        <v>78</v>
      </c>
      <c r="F82" s="86" t="s">
        <v>74</v>
      </c>
      <c r="G82" s="86" t="s">
        <v>37</v>
      </c>
      <c r="I82" s="86" t="s">
        <v>4123</v>
      </c>
      <c r="J82" s="86"/>
      <c r="K82" s="86"/>
      <c r="L82" s="86"/>
      <c r="M82" s="86"/>
      <c r="N82" s="86"/>
    </row>
    <row r="83" spans="2:14" hidden="1" x14ac:dyDescent="0.2">
      <c r="B83" s="86" t="s">
        <v>4124</v>
      </c>
      <c r="C83" s="86" t="s">
        <v>58</v>
      </c>
      <c r="D83" s="86" t="s">
        <v>57</v>
      </c>
      <c r="E83" s="86" t="s">
        <v>244</v>
      </c>
      <c r="F83" s="86" t="s">
        <v>74</v>
      </c>
      <c r="G83" s="86" t="s">
        <v>37</v>
      </c>
      <c r="I83" s="86" t="s">
        <v>4124</v>
      </c>
      <c r="J83" s="86"/>
      <c r="K83" s="86"/>
      <c r="L83" s="86"/>
      <c r="M83" s="86"/>
      <c r="N83" s="86"/>
    </row>
    <row r="84" spans="2:14" hidden="1" x14ac:dyDescent="0.2">
      <c r="B84" s="86" t="s">
        <v>4125</v>
      </c>
      <c r="C84" s="86" t="s">
        <v>58</v>
      </c>
      <c r="D84" s="86" t="s">
        <v>57</v>
      </c>
      <c r="E84" s="86" t="s">
        <v>80</v>
      </c>
      <c r="F84" s="86" t="s">
        <v>74</v>
      </c>
      <c r="G84" s="86" t="s">
        <v>37</v>
      </c>
      <c r="I84" s="86" t="s">
        <v>4125</v>
      </c>
      <c r="J84" s="86"/>
      <c r="K84" s="86"/>
      <c r="L84" s="86"/>
      <c r="M84" s="86"/>
      <c r="N84" s="86"/>
    </row>
    <row r="85" spans="2:14" hidden="1" x14ac:dyDescent="0.2">
      <c r="B85" s="86" t="s">
        <v>4126</v>
      </c>
      <c r="C85" s="86" t="s">
        <v>58</v>
      </c>
      <c r="D85" s="86" t="s">
        <v>57</v>
      </c>
      <c r="E85" s="86" t="s">
        <v>245</v>
      </c>
      <c r="F85" s="86" t="s">
        <v>74</v>
      </c>
      <c r="G85" s="86" t="s">
        <v>37</v>
      </c>
      <c r="I85" s="86" t="s">
        <v>4126</v>
      </c>
      <c r="J85" s="86"/>
      <c r="K85" s="86"/>
      <c r="L85" s="86"/>
      <c r="M85" s="86"/>
      <c r="N85" s="86"/>
    </row>
    <row r="86" spans="2:14" hidden="1" x14ac:dyDescent="0.2">
      <c r="B86" s="86" t="s">
        <v>4111</v>
      </c>
      <c r="C86" s="86" t="s">
        <v>58</v>
      </c>
      <c r="D86" s="86" t="s">
        <v>57</v>
      </c>
      <c r="E86" s="86" t="s">
        <v>29</v>
      </c>
      <c r="F86" s="86" t="s">
        <v>74</v>
      </c>
      <c r="G86" s="86" t="s">
        <v>37</v>
      </c>
      <c r="I86" s="86" t="s">
        <v>4127</v>
      </c>
      <c r="J86" s="86"/>
      <c r="K86" s="86"/>
      <c r="L86" s="86"/>
      <c r="M86" s="86"/>
      <c r="N86" s="86"/>
    </row>
    <row r="87" spans="2:14" hidden="1" x14ac:dyDescent="0.2">
      <c r="B87" s="86" t="s">
        <v>4112</v>
      </c>
      <c r="C87" s="86" t="s">
        <v>58</v>
      </c>
      <c r="D87" s="86" t="s">
        <v>57</v>
      </c>
      <c r="E87" s="86" t="s">
        <v>73</v>
      </c>
      <c r="F87" s="86" t="s">
        <v>74</v>
      </c>
      <c r="G87" s="86" t="s">
        <v>37</v>
      </c>
      <c r="I87" s="86" t="s">
        <v>4128</v>
      </c>
      <c r="J87" s="86"/>
      <c r="K87" s="86"/>
      <c r="L87" s="86"/>
      <c r="M87" s="86"/>
      <c r="N87" s="86"/>
    </row>
    <row r="88" spans="2:14" hidden="1" x14ac:dyDescent="0.2">
      <c r="B88" s="86" t="s">
        <v>4113</v>
      </c>
      <c r="C88" s="86" t="s">
        <v>58</v>
      </c>
      <c r="D88" s="86" t="s">
        <v>57</v>
      </c>
      <c r="E88" s="86" t="s">
        <v>25</v>
      </c>
      <c r="F88" s="86" t="s">
        <v>74</v>
      </c>
      <c r="G88" s="86" t="s">
        <v>37</v>
      </c>
      <c r="I88" s="86" t="s">
        <v>4129</v>
      </c>
      <c r="J88" s="86"/>
      <c r="K88" s="86"/>
      <c r="L88" s="86"/>
      <c r="M88" s="86"/>
      <c r="N88" s="86"/>
    </row>
    <row r="89" spans="2:14" hidden="1" x14ac:dyDescent="0.2">
      <c r="B89" s="86" t="s">
        <v>4114</v>
      </c>
      <c r="C89" s="86" t="s">
        <v>58</v>
      </c>
      <c r="D89" s="86" t="s">
        <v>57</v>
      </c>
      <c r="E89" s="86" t="s">
        <v>28</v>
      </c>
      <c r="F89" s="86" t="s">
        <v>74</v>
      </c>
      <c r="G89" s="86" t="s">
        <v>37</v>
      </c>
      <c r="I89" s="86" t="s">
        <v>4130</v>
      </c>
      <c r="J89" s="86"/>
      <c r="K89" s="86"/>
      <c r="L89" s="86"/>
      <c r="M89" s="86"/>
      <c r="N89" s="86"/>
    </row>
    <row r="90" spans="2:14" hidden="1" x14ac:dyDescent="0.2">
      <c r="B90" s="86" t="s">
        <v>4115</v>
      </c>
      <c r="C90" s="86" t="s">
        <v>58</v>
      </c>
      <c r="D90" s="86" t="s">
        <v>57</v>
      </c>
      <c r="E90" s="86" t="s">
        <v>34</v>
      </c>
      <c r="F90" s="86" t="s">
        <v>74</v>
      </c>
      <c r="G90" s="86" t="s">
        <v>37</v>
      </c>
      <c r="I90" s="86" t="s">
        <v>4131</v>
      </c>
      <c r="J90" s="86"/>
      <c r="K90" s="86"/>
      <c r="L90" s="86"/>
      <c r="M90" s="86"/>
      <c r="N90" s="86"/>
    </row>
    <row r="91" spans="2:14" hidden="1" x14ac:dyDescent="0.2">
      <c r="B91" s="86" t="s">
        <v>4116</v>
      </c>
      <c r="C91" s="86" t="s">
        <v>58</v>
      </c>
      <c r="D91" s="86" t="s">
        <v>57</v>
      </c>
      <c r="E91" s="86" t="s">
        <v>35</v>
      </c>
      <c r="F91" s="86" t="s">
        <v>74</v>
      </c>
      <c r="G91" s="86" t="s">
        <v>37</v>
      </c>
      <c r="I91" s="86" t="s">
        <v>4132</v>
      </c>
      <c r="J91" s="86"/>
      <c r="K91" s="86"/>
      <c r="L91" s="86"/>
      <c r="M91" s="86"/>
      <c r="N91" s="86"/>
    </row>
    <row r="92" spans="2:14" hidden="1" x14ac:dyDescent="0.2">
      <c r="B92" s="86" t="s">
        <v>4117</v>
      </c>
      <c r="C92" s="86" t="s">
        <v>58</v>
      </c>
      <c r="D92" s="86" t="s">
        <v>57</v>
      </c>
      <c r="E92" s="86" t="s">
        <v>46</v>
      </c>
      <c r="F92" s="86" t="s">
        <v>74</v>
      </c>
      <c r="G92" s="86" t="s">
        <v>37</v>
      </c>
      <c r="I92" s="86" t="s">
        <v>4133</v>
      </c>
      <c r="J92" s="86"/>
      <c r="K92" s="86"/>
      <c r="L92" s="86"/>
      <c r="M92" s="86"/>
      <c r="N92" s="86"/>
    </row>
    <row r="93" spans="2:14" hidden="1" x14ac:dyDescent="0.2">
      <c r="B93" s="86" t="s">
        <v>4118</v>
      </c>
      <c r="C93" s="86" t="s">
        <v>58</v>
      </c>
      <c r="D93" s="86" t="s">
        <v>57</v>
      </c>
      <c r="E93" s="86" t="s">
        <v>68</v>
      </c>
      <c r="F93" s="86" t="s">
        <v>74</v>
      </c>
      <c r="G93" s="86" t="s">
        <v>37</v>
      </c>
      <c r="I93" s="86" t="s">
        <v>4134</v>
      </c>
      <c r="J93" s="86"/>
      <c r="K93" s="86"/>
      <c r="L93" s="86"/>
      <c r="M93" s="86"/>
      <c r="N93" s="86"/>
    </row>
    <row r="94" spans="2:14" hidden="1" x14ac:dyDescent="0.2">
      <c r="B94" s="86" t="s">
        <v>4119</v>
      </c>
      <c r="C94" s="86" t="s">
        <v>58</v>
      </c>
      <c r="D94" s="86" t="s">
        <v>57</v>
      </c>
      <c r="E94" s="86" t="s">
        <v>63</v>
      </c>
      <c r="F94" s="86" t="s">
        <v>74</v>
      </c>
      <c r="G94" s="86" t="s">
        <v>37</v>
      </c>
      <c r="I94" s="86" t="s">
        <v>4135</v>
      </c>
      <c r="J94" s="86"/>
      <c r="K94" s="86"/>
      <c r="L94" s="86"/>
      <c r="M94" s="86"/>
      <c r="N94" s="86"/>
    </row>
    <row r="95" spans="2:14" hidden="1" x14ac:dyDescent="0.2">
      <c r="B95" s="86" t="s">
        <v>4120</v>
      </c>
      <c r="C95" s="86" t="s">
        <v>58</v>
      </c>
      <c r="D95" s="86" t="s">
        <v>57</v>
      </c>
      <c r="E95" s="86" t="s">
        <v>69</v>
      </c>
      <c r="F95" s="86" t="s">
        <v>74</v>
      </c>
      <c r="G95" s="86" t="s">
        <v>37</v>
      </c>
      <c r="I95" s="86" t="s">
        <v>4136</v>
      </c>
      <c r="J95" s="86"/>
      <c r="K95" s="86"/>
      <c r="L95" s="86"/>
      <c r="M95" s="86"/>
      <c r="N95" s="86"/>
    </row>
    <row r="96" spans="2:14" hidden="1" x14ac:dyDescent="0.2">
      <c r="B96" s="86" t="s">
        <v>4121</v>
      </c>
      <c r="C96" s="86" t="s">
        <v>58</v>
      </c>
      <c r="D96" s="86" t="s">
        <v>57</v>
      </c>
      <c r="E96" s="86" t="s">
        <v>70</v>
      </c>
      <c r="F96" s="86" t="s">
        <v>74</v>
      </c>
      <c r="G96" s="86" t="s">
        <v>37</v>
      </c>
      <c r="I96" s="86" t="s">
        <v>4137</v>
      </c>
      <c r="J96" s="86"/>
      <c r="K96" s="86"/>
      <c r="L96" s="86"/>
      <c r="M96" s="86"/>
      <c r="N96" s="86"/>
    </row>
    <row r="97" spans="2:14" hidden="1" x14ac:dyDescent="0.2">
      <c r="B97" s="86" t="s">
        <v>4122</v>
      </c>
      <c r="C97" s="86" t="s">
        <v>58</v>
      </c>
      <c r="D97" s="86" t="s">
        <v>57</v>
      </c>
      <c r="E97" s="86" t="s">
        <v>30</v>
      </c>
      <c r="F97" s="86" t="s">
        <v>74</v>
      </c>
      <c r="G97" s="86" t="s">
        <v>37</v>
      </c>
      <c r="I97" s="86" t="s">
        <v>4138</v>
      </c>
      <c r="J97" s="86"/>
      <c r="K97" s="86"/>
      <c r="L97" s="86"/>
      <c r="M97" s="86"/>
      <c r="N97" s="86"/>
    </row>
    <row r="98" spans="2:14" hidden="1" x14ac:dyDescent="0.2">
      <c r="B98" s="86" t="s">
        <v>4123</v>
      </c>
      <c r="C98" s="86" t="s">
        <v>58</v>
      </c>
      <c r="D98" s="86" t="s">
        <v>57</v>
      </c>
      <c r="E98" s="86" t="s">
        <v>78</v>
      </c>
      <c r="F98" s="86" t="s">
        <v>74</v>
      </c>
      <c r="G98" s="86" t="s">
        <v>37</v>
      </c>
      <c r="I98" s="86" t="s">
        <v>4139</v>
      </c>
      <c r="J98" s="86"/>
      <c r="K98" s="86"/>
      <c r="L98" s="86"/>
      <c r="M98" s="86"/>
      <c r="N98" s="86"/>
    </row>
    <row r="99" spans="2:14" hidden="1" x14ac:dyDescent="0.2">
      <c r="B99" s="86" t="s">
        <v>4124</v>
      </c>
      <c r="C99" s="86" t="s">
        <v>58</v>
      </c>
      <c r="D99" s="86" t="s">
        <v>57</v>
      </c>
      <c r="E99" s="86" t="s">
        <v>244</v>
      </c>
      <c r="F99" s="86" t="s">
        <v>74</v>
      </c>
      <c r="G99" s="86" t="s">
        <v>37</v>
      </c>
      <c r="I99" s="86" t="s">
        <v>4140</v>
      </c>
      <c r="J99" s="86"/>
      <c r="K99" s="86"/>
      <c r="L99" s="86"/>
      <c r="M99" s="86"/>
      <c r="N99" s="86"/>
    </row>
    <row r="100" spans="2:14" hidden="1" x14ac:dyDescent="0.2">
      <c r="B100" s="86" t="s">
        <v>4125</v>
      </c>
      <c r="C100" s="86" t="s">
        <v>58</v>
      </c>
      <c r="D100" s="86" t="s">
        <v>57</v>
      </c>
      <c r="E100" s="86" t="s">
        <v>80</v>
      </c>
      <c r="F100" s="86" t="s">
        <v>74</v>
      </c>
      <c r="G100" s="86" t="s">
        <v>37</v>
      </c>
      <c r="I100" s="86" t="s">
        <v>4141</v>
      </c>
      <c r="J100" s="86"/>
      <c r="K100" s="86"/>
      <c r="L100" s="86"/>
      <c r="M100" s="86"/>
      <c r="N100" s="86"/>
    </row>
    <row r="101" spans="2:14" hidden="1" x14ac:dyDescent="0.2">
      <c r="B101" s="86" t="s">
        <v>4126</v>
      </c>
      <c r="C101" s="86" t="s">
        <v>58</v>
      </c>
      <c r="D101" s="86" t="s">
        <v>57</v>
      </c>
      <c r="E101" s="86" t="s">
        <v>245</v>
      </c>
      <c r="F101" s="86" t="s">
        <v>74</v>
      </c>
      <c r="G101" s="86" t="s">
        <v>37</v>
      </c>
      <c r="I101" s="86" t="s">
        <v>4142</v>
      </c>
      <c r="J101" s="86"/>
      <c r="K101" s="86"/>
      <c r="L101" s="86"/>
      <c r="M101" s="86"/>
      <c r="N101" s="86"/>
    </row>
    <row r="102" spans="2:14" hidden="1" x14ac:dyDescent="0.2">
      <c r="B102" s="86" t="s">
        <v>4127</v>
      </c>
      <c r="C102" s="86" t="s">
        <v>230</v>
      </c>
      <c r="D102" s="86" t="s">
        <v>57</v>
      </c>
      <c r="E102" s="86" t="s">
        <v>29</v>
      </c>
      <c r="F102" s="86" t="s">
        <v>74</v>
      </c>
      <c r="G102" s="86" t="s">
        <v>37</v>
      </c>
      <c r="I102" s="86" t="s">
        <v>4143</v>
      </c>
      <c r="J102" s="86"/>
      <c r="K102" s="86"/>
      <c r="L102" s="86"/>
      <c r="M102" s="86"/>
      <c r="N102" s="86"/>
    </row>
    <row r="103" spans="2:14" hidden="1" x14ac:dyDescent="0.2">
      <c r="B103" s="86" t="s">
        <v>4128</v>
      </c>
      <c r="C103" s="86" t="s">
        <v>230</v>
      </c>
      <c r="D103" s="86" t="s">
        <v>57</v>
      </c>
      <c r="E103" s="86" t="s">
        <v>73</v>
      </c>
      <c r="F103" s="86" t="s">
        <v>74</v>
      </c>
      <c r="G103" s="86" t="s">
        <v>37</v>
      </c>
      <c r="I103" s="86" t="s">
        <v>4144</v>
      </c>
      <c r="J103" s="86"/>
      <c r="K103" s="86"/>
      <c r="L103" s="86"/>
      <c r="M103" s="86"/>
      <c r="N103" s="86"/>
    </row>
    <row r="104" spans="2:14" hidden="1" x14ac:dyDescent="0.2">
      <c r="B104" s="86" t="s">
        <v>4129</v>
      </c>
      <c r="C104" s="86" t="s">
        <v>230</v>
      </c>
      <c r="D104" s="86" t="s">
        <v>57</v>
      </c>
      <c r="E104" s="86" t="s">
        <v>25</v>
      </c>
      <c r="F104" s="86" t="s">
        <v>74</v>
      </c>
      <c r="G104" s="86" t="s">
        <v>37</v>
      </c>
      <c r="I104" s="86" t="s">
        <v>4145</v>
      </c>
      <c r="J104" s="86"/>
      <c r="K104" s="86"/>
      <c r="L104" s="86"/>
      <c r="M104" s="86"/>
      <c r="N104" s="86"/>
    </row>
    <row r="105" spans="2:14" hidden="1" x14ac:dyDescent="0.2">
      <c r="B105" s="86" t="s">
        <v>4130</v>
      </c>
      <c r="C105" s="86" t="s">
        <v>230</v>
      </c>
      <c r="D105" s="86" t="s">
        <v>57</v>
      </c>
      <c r="E105" s="86" t="s">
        <v>28</v>
      </c>
      <c r="F105" s="86" t="s">
        <v>74</v>
      </c>
      <c r="G105" s="86" t="s">
        <v>37</v>
      </c>
      <c r="I105" s="86" t="s">
        <v>4146</v>
      </c>
      <c r="J105" s="86"/>
      <c r="K105" s="86"/>
      <c r="L105" s="86"/>
      <c r="M105" s="86"/>
      <c r="N105" s="86"/>
    </row>
    <row r="106" spans="2:14" hidden="1" x14ac:dyDescent="0.2">
      <c r="B106" s="86" t="s">
        <v>4131</v>
      </c>
      <c r="C106" s="86" t="s">
        <v>230</v>
      </c>
      <c r="D106" s="86" t="s">
        <v>57</v>
      </c>
      <c r="E106" s="86" t="s">
        <v>34</v>
      </c>
      <c r="F106" s="86" t="s">
        <v>74</v>
      </c>
      <c r="G106" s="86" t="s">
        <v>37</v>
      </c>
      <c r="I106" s="86" t="s">
        <v>4147</v>
      </c>
      <c r="J106" s="86"/>
      <c r="K106" s="86"/>
      <c r="L106" s="86"/>
      <c r="M106" s="86"/>
      <c r="N106" s="86"/>
    </row>
    <row r="107" spans="2:14" hidden="1" x14ac:dyDescent="0.2">
      <c r="B107" s="86" t="s">
        <v>4132</v>
      </c>
      <c r="C107" s="86" t="s">
        <v>230</v>
      </c>
      <c r="D107" s="86" t="s">
        <v>57</v>
      </c>
      <c r="E107" s="86" t="s">
        <v>35</v>
      </c>
      <c r="F107" s="86" t="s">
        <v>74</v>
      </c>
      <c r="G107" s="86" t="s">
        <v>37</v>
      </c>
      <c r="I107" s="86" t="s">
        <v>4148</v>
      </c>
      <c r="J107" s="86"/>
      <c r="K107" s="86"/>
      <c r="L107" s="86"/>
      <c r="M107" s="86"/>
      <c r="N107" s="86"/>
    </row>
    <row r="108" spans="2:14" hidden="1" x14ac:dyDescent="0.2">
      <c r="B108" s="86" t="s">
        <v>4133</v>
      </c>
      <c r="C108" s="86" t="s">
        <v>230</v>
      </c>
      <c r="D108" s="86" t="s">
        <v>57</v>
      </c>
      <c r="E108" s="86" t="s">
        <v>46</v>
      </c>
      <c r="F108" s="86" t="s">
        <v>74</v>
      </c>
      <c r="G108" s="86" t="s">
        <v>37</v>
      </c>
      <c r="I108" s="86" t="s">
        <v>4149</v>
      </c>
      <c r="J108" s="86"/>
      <c r="K108" s="86"/>
      <c r="L108" s="86"/>
      <c r="M108" s="86"/>
      <c r="N108" s="86"/>
    </row>
    <row r="109" spans="2:14" hidden="1" x14ac:dyDescent="0.2">
      <c r="B109" s="86" t="s">
        <v>4134</v>
      </c>
      <c r="C109" s="86" t="s">
        <v>230</v>
      </c>
      <c r="D109" s="86" t="s">
        <v>57</v>
      </c>
      <c r="E109" s="86" t="s">
        <v>68</v>
      </c>
      <c r="F109" s="86" t="s">
        <v>74</v>
      </c>
      <c r="G109" s="86" t="s">
        <v>37</v>
      </c>
      <c r="I109" s="86" t="s">
        <v>4150</v>
      </c>
      <c r="J109" s="86"/>
      <c r="K109" s="86"/>
      <c r="L109" s="86"/>
      <c r="M109" s="86"/>
      <c r="N109" s="86"/>
    </row>
    <row r="110" spans="2:14" hidden="1" x14ac:dyDescent="0.2">
      <c r="B110" s="86" t="s">
        <v>4135</v>
      </c>
      <c r="C110" s="86" t="s">
        <v>230</v>
      </c>
      <c r="D110" s="86" t="s">
        <v>57</v>
      </c>
      <c r="E110" s="86" t="s">
        <v>63</v>
      </c>
      <c r="F110" s="86" t="s">
        <v>74</v>
      </c>
      <c r="G110" s="86" t="s">
        <v>37</v>
      </c>
      <c r="I110" s="86" t="s">
        <v>4151</v>
      </c>
      <c r="J110" s="86"/>
      <c r="K110" s="86"/>
      <c r="L110" s="86"/>
      <c r="M110" s="86"/>
      <c r="N110" s="86"/>
    </row>
    <row r="111" spans="2:14" hidden="1" x14ac:dyDescent="0.2">
      <c r="B111" s="86" t="s">
        <v>4136</v>
      </c>
      <c r="C111" s="86" t="s">
        <v>230</v>
      </c>
      <c r="D111" s="86" t="s">
        <v>57</v>
      </c>
      <c r="E111" s="86" t="s">
        <v>69</v>
      </c>
      <c r="F111" s="86" t="s">
        <v>74</v>
      </c>
      <c r="G111" s="86" t="s">
        <v>37</v>
      </c>
      <c r="I111" s="86" t="s">
        <v>4152</v>
      </c>
      <c r="J111" s="86"/>
      <c r="K111" s="86"/>
      <c r="L111" s="86"/>
      <c r="M111" s="86"/>
      <c r="N111" s="86"/>
    </row>
    <row r="112" spans="2:14" hidden="1" x14ac:dyDescent="0.2">
      <c r="B112" s="86" t="s">
        <v>4137</v>
      </c>
      <c r="C112" s="86" t="s">
        <v>230</v>
      </c>
      <c r="D112" s="86" t="s">
        <v>57</v>
      </c>
      <c r="E112" s="86" t="s">
        <v>70</v>
      </c>
      <c r="F112" s="86" t="s">
        <v>74</v>
      </c>
      <c r="G112" s="86" t="s">
        <v>37</v>
      </c>
      <c r="I112" s="86" t="s">
        <v>4153</v>
      </c>
      <c r="J112" s="86"/>
      <c r="K112" s="86"/>
      <c r="L112" s="86"/>
      <c r="M112" s="86"/>
      <c r="N112" s="86"/>
    </row>
    <row r="113" spans="2:14" hidden="1" x14ac:dyDescent="0.2">
      <c r="B113" s="86" t="s">
        <v>4138</v>
      </c>
      <c r="C113" s="86" t="s">
        <v>230</v>
      </c>
      <c r="D113" s="86" t="s">
        <v>57</v>
      </c>
      <c r="E113" s="86" t="s">
        <v>30</v>
      </c>
      <c r="F113" s="86" t="s">
        <v>74</v>
      </c>
      <c r="G113" s="86" t="s">
        <v>37</v>
      </c>
      <c r="I113" s="86" t="s">
        <v>4154</v>
      </c>
      <c r="J113" s="86"/>
      <c r="K113" s="86"/>
      <c r="L113" s="86"/>
      <c r="M113" s="86"/>
      <c r="N113" s="86"/>
    </row>
    <row r="114" spans="2:14" hidden="1" x14ac:dyDescent="0.2">
      <c r="B114" s="86" t="s">
        <v>4139</v>
      </c>
      <c r="C114" s="86" t="s">
        <v>230</v>
      </c>
      <c r="D114" s="86" t="s">
        <v>57</v>
      </c>
      <c r="E114" s="86" t="s">
        <v>78</v>
      </c>
      <c r="F114" s="86" t="s">
        <v>74</v>
      </c>
      <c r="G114" s="86" t="s">
        <v>37</v>
      </c>
      <c r="I114" s="86" t="s">
        <v>4155</v>
      </c>
      <c r="J114" s="86"/>
      <c r="K114" s="86"/>
      <c r="L114" s="86"/>
      <c r="M114" s="86"/>
      <c r="N114" s="86"/>
    </row>
    <row r="115" spans="2:14" hidden="1" x14ac:dyDescent="0.2">
      <c r="B115" s="86" t="s">
        <v>4140</v>
      </c>
      <c r="C115" s="86" t="s">
        <v>230</v>
      </c>
      <c r="D115" s="86" t="s">
        <v>57</v>
      </c>
      <c r="E115" s="86" t="s">
        <v>244</v>
      </c>
      <c r="F115" s="86" t="s">
        <v>74</v>
      </c>
      <c r="G115" s="86" t="s">
        <v>37</v>
      </c>
      <c r="I115" s="86" t="s">
        <v>4156</v>
      </c>
      <c r="J115" s="86"/>
      <c r="K115" s="86"/>
      <c r="L115" s="86"/>
      <c r="M115" s="86"/>
      <c r="N115" s="86"/>
    </row>
    <row r="116" spans="2:14" hidden="1" x14ac:dyDescent="0.2">
      <c r="B116" s="86" t="s">
        <v>4141</v>
      </c>
      <c r="C116" s="86" t="s">
        <v>230</v>
      </c>
      <c r="D116" s="86" t="s">
        <v>57</v>
      </c>
      <c r="E116" s="86" t="s">
        <v>80</v>
      </c>
      <c r="F116" s="86" t="s">
        <v>74</v>
      </c>
      <c r="G116" s="86" t="s">
        <v>37</v>
      </c>
      <c r="I116" s="86" t="s">
        <v>4157</v>
      </c>
      <c r="J116" s="86"/>
      <c r="K116" s="86"/>
      <c r="L116" s="86"/>
      <c r="M116" s="86"/>
      <c r="N116" s="86"/>
    </row>
    <row r="117" spans="2:14" hidden="1" x14ac:dyDescent="0.2">
      <c r="B117" s="86" t="s">
        <v>4142</v>
      </c>
      <c r="C117" s="86" t="s">
        <v>230</v>
      </c>
      <c r="D117" s="86" t="s">
        <v>57</v>
      </c>
      <c r="E117" s="86" t="s">
        <v>245</v>
      </c>
      <c r="F117" s="86" t="s">
        <v>74</v>
      </c>
      <c r="G117" s="86" t="s">
        <v>37</v>
      </c>
      <c r="I117" s="86" t="s">
        <v>4158</v>
      </c>
      <c r="J117" s="86"/>
      <c r="K117" s="86"/>
      <c r="L117" s="86"/>
      <c r="M117" s="86"/>
      <c r="N117" s="86"/>
    </row>
    <row r="118" spans="2:14" hidden="1" x14ac:dyDescent="0.2">
      <c r="B118" s="86" t="s">
        <v>4127</v>
      </c>
      <c r="C118" s="86" t="s">
        <v>230</v>
      </c>
      <c r="D118" s="86" t="s">
        <v>57</v>
      </c>
      <c r="E118" s="86" t="s">
        <v>29</v>
      </c>
      <c r="F118" s="86" t="s">
        <v>74</v>
      </c>
      <c r="G118" s="86" t="s">
        <v>37</v>
      </c>
      <c r="I118" s="86" t="s">
        <v>4159</v>
      </c>
      <c r="J118" s="86"/>
      <c r="K118" s="86"/>
      <c r="L118" s="86"/>
      <c r="M118" s="86"/>
      <c r="N118" s="86"/>
    </row>
    <row r="119" spans="2:14" hidden="1" x14ac:dyDescent="0.2">
      <c r="B119" s="86" t="s">
        <v>4128</v>
      </c>
      <c r="C119" s="86" t="s">
        <v>230</v>
      </c>
      <c r="D119" s="86" t="s">
        <v>57</v>
      </c>
      <c r="E119" s="86" t="s">
        <v>73</v>
      </c>
      <c r="F119" s="86" t="s">
        <v>74</v>
      </c>
      <c r="G119" s="86" t="s">
        <v>37</v>
      </c>
      <c r="I119" s="86" t="s">
        <v>4160</v>
      </c>
      <c r="J119" s="86"/>
      <c r="K119" s="86"/>
      <c r="L119" s="86"/>
      <c r="M119" s="86"/>
      <c r="N119" s="86"/>
    </row>
    <row r="120" spans="2:14" hidden="1" x14ac:dyDescent="0.2">
      <c r="B120" s="86" t="s">
        <v>4129</v>
      </c>
      <c r="C120" s="86" t="s">
        <v>230</v>
      </c>
      <c r="D120" s="86" t="s">
        <v>57</v>
      </c>
      <c r="E120" s="86" t="s">
        <v>25</v>
      </c>
      <c r="F120" s="86" t="s">
        <v>74</v>
      </c>
      <c r="G120" s="86" t="s">
        <v>37</v>
      </c>
      <c r="I120" s="86" t="s">
        <v>4161</v>
      </c>
      <c r="J120" s="86"/>
      <c r="K120" s="86"/>
      <c r="L120" s="86"/>
      <c r="M120" s="86"/>
      <c r="N120" s="86"/>
    </row>
    <row r="121" spans="2:14" hidden="1" x14ac:dyDescent="0.2">
      <c r="B121" s="86" t="s">
        <v>4130</v>
      </c>
      <c r="C121" s="86" t="s">
        <v>230</v>
      </c>
      <c r="D121" s="86" t="s">
        <v>57</v>
      </c>
      <c r="E121" s="86" t="s">
        <v>28</v>
      </c>
      <c r="F121" s="86" t="s">
        <v>74</v>
      </c>
      <c r="G121" s="86" t="s">
        <v>37</v>
      </c>
      <c r="I121" s="86" t="s">
        <v>4162</v>
      </c>
      <c r="J121" s="86"/>
      <c r="K121" s="86"/>
      <c r="L121" s="86"/>
      <c r="M121" s="86"/>
      <c r="N121" s="86"/>
    </row>
    <row r="122" spans="2:14" hidden="1" x14ac:dyDescent="0.2">
      <c r="B122" s="86" t="s">
        <v>4131</v>
      </c>
      <c r="C122" s="86" t="s">
        <v>230</v>
      </c>
      <c r="D122" s="86" t="s">
        <v>57</v>
      </c>
      <c r="E122" s="86" t="s">
        <v>34</v>
      </c>
      <c r="F122" s="86" t="s">
        <v>74</v>
      </c>
      <c r="G122" s="86" t="s">
        <v>37</v>
      </c>
      <c r="I122" s="86" t="s">
        <v>4163</v>
      </c>
      <c r="J122" s="86"/>
      <c r="K122" s="86"/>
      <c r="L122" s="86"/>
      <c r="M122" s="86"/>
      <c r="N122" s="86"/>
    </row>
    <row r="123" spans="2:14" hidden="1" x14ac:dyDescent="0.2">
      <c r="B123" s="86" t="s">
        <v>4132</v>
      </c>
      <c r="C123" s="86" t="s">
        <v>230</v>
      </c>
      <c r="D123" s="86" t="s">
        <v>57</v>
      </c>
      <c r="E123" s="86" t="s">
        <v>35</v>
      </c>
      <c r="F123" s="86" t="s">
        <v>74</v>
      </c>
      <c r="G123" s="86" t="s">
        <v>37</v>
      </c>
      <c r="I123" s="86" t="s">
        <v>4164</v>
      </c>
      <c r="J123" s="86"/>
      <c r="K123" s="86"/>
      <c r="L123" s="86"/>
      <c r="M123" s="86"/>
      <c r="N123" s="86"/>
    </row>
    <row r="124" spans="2:14" hidden="1" x14ac:dyDescent="0.2">
      <c r="B124" s="86" t="s">
        <v>4133</v>
      </c>
      <c r="C124" s="86" t="s">
        <v>230</v>
      </c>
      <c r="D124" s="86" t="s">
        <v>57</v>
      </c>
      <c r="E124" s="86" t="s">
        <v>46</v>
      </c>
      <c r="F124" s="86" t="s">
        <v>74</v>
      </c>
      <c r="G124" s="86" t="s">
        <v>37</v>
      </c>
      <c r="I124" s="86" t="s">
        <v>4165</v>
      </c>
      <c r="J124" s="86"/>
      <c r="K124" s="86"/>
      <c r="L124" s="86"/>
      <c r="M124" s="86"/>
      <c r="N124" s="86"/>
    </row>
    <row r="125" spans="2:14" hidden="1" x14ac:dyDescent="0.2">
      <c r="B125" s="86" t="s">
        <v>4134</v>
      </c>
      <c r="C125" s="86" t="s">
        <v>230</v>
      </c>
      <c r="D125" s="86" t="s">
        <v>57</v>
      </c>
      <c r="E125" s="86" t="s">
        <v>68</v>
      </c>
      <c r="F125" s="86" t="s">
        <v>74</v>
      </c>
      <c r="G125" s="86" t="s">
        <v>37</v>
      </c>
      <c r="I125" s="86" t="s">
        <v>4166</v>
      </c>
      <c r="J125" s="86"/>
      <c r="K125" s="86"/>
      <c r="L125" s="86"/>
      <c r="M125" s="86"/>
      <c r="N125" s="86"/>
    </row>
    <row r="126" spans="2:14" hidden="1" x14ac:dyDescent="0.2">
      <c r="B126" s="86" t="s">
        <v>4135</v>
      </c>
      <c r="C126" s="86" t="s">
        <v>230</v>
      </c>
      <c r="D126" s="86" t="s">
        <v>57</v>
      </c>
      <c r="E126" s="86" t="s">
        <v>63</v>
      </c>
      <c r="F126" s="86" t="s">
        <v>74</v>
      </c>
      <c r="G126" s="86" t="s">
        <v>37</v>
      </c>
      <c r="I126" s="86" t="s">
        <v>4167</v>
      </c>
      <c r="J126" s="86"/>
      <c r="K126" s="86"/>
      <c r="L126" s="86"/>
      <c r="M126" s="86"/>
      <c r="N126" s="86"/>
    </row>
    <row r="127" spans="2:14" hidden="1" x14ac:dyDescent="0.2">
      <c r="B127" s="86" t="s">
        <v>4136</v>
      </c>
      <c r="C127" s="86" t="s">
        <v>230</v>
      </c>
      <c r="D127" s="86" t="s">
        <v>57</v>
      </c>
      <c r="E127" s="86" t="s">
        <v>69</v>
      </c>
      <c r="F127" s="86" t="s">
        <v>74</v>
      </c>
      <c r="G127" s="86" t="s">
        <v>37</v>
      </c>
      <c r="I127" s="86" t="s">
        <v>4168</v>
      </c>
      <c r="J127" s="86"/>
      <c r="K127" s="86"/>
      <c r="L127" s="86"/>
      <c r="M127" s="86"/>
      <c r="N127" s="86"/>
    </row>
    <row r="128" spans="2:14" hidden="1" x14ac:dyDescent="0.2">
      <c r="B128" s="86" t="s">
        <v>4137</v>
      </c>
      <c r="C128" s="86" t="s">
        <v>230</v>
      </c>
      <c r="D128" s="86" t="s">
        <v>57</v>
      </c>
      <c r="E128" s="86" t="s">
        <v>70</v>
      </c>
      <c r="F128" s="86" t="s">
        <v>74</v>
      </c>
      <c r="G128" s="86" t="s">
        <v>37</v>
      </c>
      <c r="I128" s="86" t="s">
        <v>4169</v>
      </c>
      <c r="J128" s="86"/>
      <c r="K128" s="86"/>
      <c r="L128" s="86"/>
      <c r="M128" s="86"/>
      <c r="N128" s="86"/>
    </row>
    <row r="129" spans="2:14" hidden="1" x14ac:dyDescent="0.2">
      <c r="B129" s="86" t="s">
        <v>4138</v>
      </c>
      <c r="C129" s="86" t="s">
        <v>230</v>
      </c>
      <c r="D129" s="86" t="s">
        <v>57</v>
      </c>
      <c r="E129" s="86" t="s">
        <v>30</v>
      </c>
      <c r="F129" s="86" t="s">
        <v>74</v>
      </c>
      <c r="G129" s="86" t="s">
        <v>37</v>
      </c>
      <c r="I129" s="86" t="s">
        <v>4170</v>
      </c>
      <c r="J129" s="86"/>
      <c r="K129" s="86"/>
      <c r="L129" s="86"/>
      <c r="M129" s="86"/>
      <c r="N129" s="86"/>
    </row>
    <row r="130" spans="2:14" hidden="1" x14ac:dyDescent="0.2">
      <c r="B130" s="86" t="s">
        <v>4139</v>
      </c>
      <c r="C130" s="86" t="s">
        <v>230</v>
      </c>
      <c r="D130" s="86" t="s">
        <v>57</v>
      </c>
      <c r="E130" s="86" t="s">
        <v>78</v>
      </c>
      <c r="F130" s="86" t="s">
        <v>74</v>
      </c>
      <c r="G130" s="86" t="s">
        <v>37</v>
      </c>
      <c r="I130" s="86" t="s">
        <v>4171</v>
      </c>
      <c r="J130" s="86"/>
      <c r="K130" s="86"/>
      <c r="L130" s="86"/>
      <c r="M130" s="86"/>
      <c r="N130" s="86"/>
    </row>
    <row r="131" spans="2:14" hidden="1" x14ac:dyDescent="0.2">
      <c r="B131" s="86" t="s">
        <v>4140</v>
      </c>
      <c r="C131" s="86" t="s">
        <v>230</v>
      </c>
      <c r="D131" s="86" t="s">
        <v>57</v>
      </c>
      <c r="E131" s="86" t="s">
        <v>244</v>
      </c>
      <c r="F131" s="86" t="s">
        <v>74</v>
      </c>
      <c r="G131" s="86" t="s">
        <v>37</v>
      </c>
      <c r="I131" s="86" t="s">
        <v>4172</v>
      </c>
      <c r="J131" s="86"/>
      <c r="K131" s="86"/>
      <c r="L131" s="86"/>
      <c r="M131" s="86"/>
      <c r="N131" s="86"/>
    </row>
    <row r="132" spans="2:14" hidden="1" x14ac:dyDescent="0.2">
      <c r="B132" s="86" t="s">
        <v>4141</v>
      </c>
      <c r="C132" s="86" t="s">
        <v>230</v>
      </c>
      <c r="D132" s="86" t="s">
        <v>57</v>
      </c>
      <c r="E132" s="86" t="s">
        <v>80</v>
      </c>
      <c r="F132" s="86" t="s">
        <v>74</v>
      </c>
      <c r="G132" s="86" t="s">
        <v>37</v>
      </c>
      <c r="I132" s="86" t="s">
        <v>4173</v>
      </c>
      <c r="J132" s="86"/>
      <c r="K132" s="86"/>
      <c r="L132" s="86"/>
      <c r="M132" s="86"/>
      <c r="N132" s="86"/>
    </row>
    <row r="133" spans="2:14" hidden="1" x14ac:dyDescent="0.2">
      <c r="B133" s="86" t="s">
        <v>4142</v>
      </c>
      <c r="C133" s="86" t="s">
        <v>230</v>
      </c>
      <c r="D133" s="86" t="s">
        <v>57</v>
      </c>
      <c r="E133" s="86" t="s">
        <v>245</v>
      </c>
      <c r="F133" s="86" t="s">
        <v>74</v>
      </c>
      <c r="G133" s="86" t="s">
        <v>37</v>
      </c>
      <c r="I133" s="86" t="s">
        <v>4174</v>
      </c>
      <c r="J133" s="86"/>
      <c r="K133" s="86"/>
      <c r="L133" s="86"/>
      <c r="M133" s="86"/>
      <c r="N133" s="86"/>
    </row>
    <row r="134" spans="2:14" hidden="1" x14ac:dyDescent="0.2">
      <c r="B134" s="86" t="s">
        <v>4143</v>
      </c>
      <c r="C134" s="86" t="s">
        <v>89</v>
      </c>
      <c r="D134" s="86" t="s">
        <v>57</v>
      </c>
      <c r="E134" s="86" t="s">
        <v>29</v>
      </c>
      <c r="F134" s="86" t="s">
        <v>74</v>
      </c>
      <c r="G134" s="86" t="s">
        <v>37</v>
      </c>
      <c r="I134" s="86" t="s">
        <v>4175</v>
      </c>
      <c r="J134" s="86"/>
      <c r="K134" s="86"/>
      <c r="L134" s="86"/>
      <c r="M134" s="86"/>
      <c r="N134" s="86"/>
    </row>
    <row r="135" spans="2:14" hidden="1" x14ac:dyDescent="0.2">
      <c r="B135" s="86" t="s">
        <v>4144</v>
      </c>
      <c r="C135" s="86" t="s">
        <v>89</v>
      </c>
      <c r="D135" s="86" t="s">
        <v>57</v>
      </c>
      <c r="E135" s="86" t="s">
        <v>73</v>
      </c>
      <c r="F135" s="86" t="s">
        <v>74</v>
      </c>
      <c r="G135" s="86" t="s">
        <v>37</v>
      </c>
      <c r="I135" s="86" t="s">
        <v>4176</v>
      </c>
      <c r="J135" s="86"/>
      <c r="K135" s="86"/>
      <c r="L135" s="86"/>
      <c r="M135" s="86"/>
      <c r="N135" s="86"/>
    </row>
    <row r="136" spans="2:14" hidden="1" x14ac:dyDescent="0.2">
      <c r="B136" s="86" t="s">
        <v>4145</v>
      </c>
      <c r="C136" s="86" t="s">
        <v>89</v>
      </c>
      <c r="D136" s="86" t="s">
        <v>57</v>
      </c>
      <c r="E136" s="86" t="s">
        <v>25</v>
      </c>
      <c r="F136" s="86" t="s">
        <v>74</v>
      </c>
      <c r="G136" s="86" t="s">
        <v>37</v>
      </c>
      <c r="I136" s="86" t="s">
        <v>4177</v>
      </c>
      <c r="J136" s="86"/>
      <c r="K136" s="86"/>
      <c r="L136" s="86"/>
      <c r="M136" s="86"/>
      <c r="N136" s="86"/>
    </row>
    <row r="137" spans="2:14" hidden="1" x14ac:dyDescent="0.2">
      <c r="B137" s="86" t="s">
        <v>4146</v>
      </c>
      <c r="C137" s="86" t="s">
        <v>89</v>
      </c>
      <c r="D137" s="86" t="s">
        <v>57</v>
      </c>
      <c r="E137" s="86" t="s">
        <v>28</v>
      </c>
      <c r="F137" s="86" t="s">
        <v>74</v>
      </c>
      <c r="G137" s="86" t="s">
        <v>37</v>
      </c>
      <c r="I137" s="86" t="s">
        <v>4178</v>
      </c>
      <c r="J137" s="86"/>
      <c r="K137" s="86"/>
      <c r="L137" s="86"/>
      <c r="M137" s="86"/>
      <c r="N137" s="86"/>
    </row>
    <row r="138" spans="2:14" hidden="1" x14ac:dyDescent="0.2">
      <c r="B138" s="86" t="s">
        <v>4147</v>
      </c>
      <c r="C138" s="86" t="s">
        <v>89</v>
      </c>
      <c r="D138" s="86" t="s">
        <v>57</v>
      </c>
      <c r="E138" s="86" t="s">
        <v>34</v>
      </c>
      <c r="F138" s="86" t="s">
        <v>74</v>
      </c>
      <c r="G138" s="86" t="s">
        <v>37</v>
      </c>
      <c r="I138" s="86" t="s">
        <v>4179</v>
      </c>
      <c r="J138" s="86"/>
      <c r="K138" s="86"/>
      <c r="L138" s="86"/>
      <c r="M138" s="86"/>
      <c r="N138" s="86"/>
    </row>
    <row r="139" spans="2:14" hidden="1" x14ac:dyDescent="0.2">
      <c r="B139" s="86" t="s">
        <v>4148</v>
      </c>
      <c r="C139" s="86" t="s">
        <v>89</v>
      </c>
      <c r="D139" s="86" t="s">
        <v>57</v>
      </c>
      <c r="E139" s="86" t="s">
        <v>35</v>
      </c>
      <c r="F139" s="86" t="s">
        <v>74</v>
      </c>
      <c r="G139" s="86" t="s">
        <v>37</v>
      </c>
      <c r="I139" s="86" t="s">
        <v>4180</v>
      </c>
      <c r="J139" s="86"/>
      <c r="K139" s="86"/>
      <c r="L139" s="86"/>
      <c r="M139" s="86"/>
      <c r="N139" s="86"/>
    </row>
    <row r="140" spans="2:14" hidden="1" x14ac:dyDescent="0.2">
      <c r="B140" s="86" t="s">
        <v>4149</v>
      </c>
      <c r="C140" s="86" t="s">
        <v>89</v>
      </c>
      <c r="D140" s="86" t="s">
        <v>57</v>
      </c>
      <c r="E140" s="86" t="s">
        <v>46</v>
      </c>
      <c r="F140" s="86" t="s">
        <v>74</v>
      </c>
      <c r="G140" s="86" t="s">
        <v>37</v>
      </c>
      <c r="I140" s="86" t="s">
        <v>4181</v>
      </c>
      <c r="J140" s="86"/>
      <c r="K140" s="86"/>
      <c r="L140" s="86"/>
      <c r="M140" s="86"/>
      <c r="N140" s="86"/>
    </row>
    <row r="141" spans="2:14" hidden="1" x14ac:dyDescent="0.2">
      <c r="B141" s="86" t="s">
        <v>4150</v>
      </c>
      <c r="C141" s="86" t="s">
        <v>89</v>
      </c>
      <c r="D141" s="86" t="s">
        <v>57</v>
      </c>
      <c r="E141" s="86" t="s">
        <v>68</v>
      </c>
      <c r="F141" s="86" t="s">
        <v>74</v>
      </c>
      <c r="G141" s="86" t="s">
        <v>37</v>
      </c>
      <c r="I141" s="86" t="s">
        <v>4182</v>
      </c>
      <c r="J141" s="86"/>
      <c r="K141" s="86"/>
      <c r="L141" s="86"/>
      <c r="M141" s="86"/>
      <c r="N141" s="86"/>
    </row>
    <row r="142" spans="2:14" hidden="1" x14ac:dyDescent="0.2">
      <c r="B142" s="86" t="s">
        <v>4151</v>
      </c>
      <c r="C142" s="86" t="s">
        <v>89</v>
      </c>
      <c r="D142" s="86" t="s">
        <v>57</v>
      </c>
      <c r="E142" s="86" t="s">
        <v>63</v>
      </c>
      <c r="F142" s="86" t="s">
        <v>74</v>
      </c>
      <c r="G142" s="86" t="s">
        <v>37</v>
      </c>
      <c r="I142" s="86" t="s">
        <v>4183</v>
      </c>
      <c r="J142" s="86"/>
      <c r="K142" s="86"/>
      <c r="L142" s="86"/>
      <c r="M142" s="86"/>
      <c r="N142" s="86"/>
    </row>
    <row r="143" spans="2:14" hidden="1" x14ac:dyDescent="0.2">
      <c r="B143" s="86" t="s">
        <v>4152</v>
      </c>
      <c r="C143" s="86" t="s">
        <v>89</v>
      </c>
      <c r="D143" s="86" t="s">
        <v>57</v>
      </c>
      <c r="E143" s="86" t="s">
        <v>69</v>
      </c>
      <c r="F143" s="86" t="s">
        <v>74</v>
      </c>
      <c r="G143" s="86" t="s">
        <v>37</v>
      </c>
      <c r="I143" s="86" t="s">
        <v>4184</v>
      </c>
      <c r="J143" s="86"/>
      <c r="K143" s="86"/>
      <c r="L143" s="86"/>
      <c r="M143" s="86"/>
      <c r="N143" s="86"/>
    </row>
    <row r="144" spans="2:14" hidden="1" x14ac:dyDescent="0.2">
      <c r="B144" s="86" t="s">
        <v>4153</v>
      </c>
      <c r="C144" s="86" t="s">
        <v>89</v>
      </c>
      <c r="D144" s="86" t="s">
        <v>57</v>
      </c>
      <c r="E144" s="86" t="s">
        <v>70</v>
      </c>
      <c r="F144" s="86" t="s">
        <v>74</v>
      </c>
      <c r="G144" s="86" t="s">
        <v>37</v>
      </c>
      <c r="I144" s="86" t="s">
        <v>4185</v>
      </c>
      <c r="J144" s="86"/>
      <c r="K144" s="86"/>
      <c r="L144" s="86"/>
      <c r="M144" s="86"/>
      <c r="N144" s="86"/>
    </row>
    <row r="145" spans="2:14" hidden="1" x14ac:dyDescent="0.2">
      <c r="B145" s="86" t="s">
        <v>4154</v>
      </c>
      <c r="C145" s="86" t="s">
        <v>89</v>
      </c>
      <c r="D145" s="86" t="s">
        <v>57</v>
      </c>
      <c r="E145" s="86" t="s">
        <v>30</v>
      </c>
      <c r="F145" s="86" t="s">
        <v>74</v>
      </c>
      <c r="G145" s="86" t="s">
        <v>37</v>
      </c>
      <c r="I145" s="86" t="s">
        <v>4186</v>
      </c>
      <c r="J145" s="86"/>
      <c r="K145" s="86"/>
      <c r="L145" s="86"/>
      <c r="M145" s="86"/>
      <c r="N145" s="86"/>
    </row>
    <row r="146" spans="2:14" hidden="1" x14ac:dyDescent="0.2">
      <c r="B146" s="86" t="s">
        <v>4155</v>
      </c>
      <c r="C146" s="86" t="s">
        <v>89</v>
      </c>
      <c r="D146" s="86" t="s">
        <v>57</v>
      </c>
      <c r="E146" s="86" t="s">
        <v>78</v>
      </c>
      <c r="F146" s="86" t="s">
        <v>74</v>
      </c>
      <c r="G146" s="86" t="s">
        <v>37</v>
      </c>
      <c r="I146" s="86" t="s">
        <v>4187</v>
      </c>
      <c r="J146" s="86"/>
      <c r="K146" s="86"/>
      <c r="L146" s="86"/>
      <c r="M146" s="86"/>
      <c r="N146" s="86"/>
    </row>
    <row r="147" spans="2:14" hidden="1" x14ac:dyDescent="0.2">
      <c r="B147" s="86" t="s">
        <v>4156</v>
      </c>
      <c r="C147" s="86" t="s">
        <v>89</v>
      </c>
      <c r="D147" s="86" t="s">
        <v>57</v>
      </c>
      <c r="E147" s="86" t="s">
        <v>244</v>
      </c>
      <c r="F147" s="86" t="s">
        <v>74</v>
      </c>
      <c r="G147" s="86" t="s">
        <v>37</v>
      </c>
      <c r="I147" s="86" t="s">
        <v>4188</v>
      </c>
      <c r="J147" s="86"/>
      <c r="K147" s="86"/>
      <c r="L147" s="86"/>
      <c r="M147" s="86"/>
      <c r="N147" s="86"/>
    </row>
    <row r="148" spans="2:14" hidden="1" x14ac:dyDescent="0.2">
      <c r="B148" s="86" t="s">
        <v>4157</v>
      </c>
      <c r="C148" s="86" t="s">
        <v>89</v>
      </c>
      <c r="D148" s="86" t="s">
        <v>57</v>
      </c>
      <c r="E148" s="86" t="s">
        <v>80</v>
      </c>
      <c r="F148" s="86" t="s">
        <v>74</v>
      </c>
      <c r="G148" s="86" t="s">
        <v>37</v>
      </c>
      <c r="I148" s="86" t="s">
        <v>4189</v>
      </c>
      <c r="J148" s="86"/>
      <c r="K148" s="86"/>
      <c r="L148" s="86"/>
      <c r="M148" s="86"/>
      <c r="N148" s="86"/>
    </row>
    <row r="149" spans="2:14" hidden="1" x14ac:dyDescent="0.2">
      <c r="B149" s="86" t="s">
        <v>4158</v>
      </c>
      <c r="C149" s="86" t="s">
        <v>89</v>
      </c>
      <c r="D149" s="86" t="s">
        <v>57</v>
      </c>
      <c r="E149" s="86" t="s">
        <v>245</v>
      </c>
      <c r="F149" s="86" t="s">
        <v>74</v>
      </c>
      <c r="G149" s="86" t="s">
        <v>37</v>
      </c>
      <c r="I149" s="86" t="s">
        <v>4190</v>
      </c>
      <c r="J149" s="86"/>
      <c r="K149" s="86"/>
      <c r="L149" s="86"/>
      <c r="M149" s="86"/>
      <c r="N149" s="86"/>
    </row>
    <row r="150" spans="2:14" hidden="1" x14ac:dyDescent="0.2">
      <c r="B150" s="86" t="s">
        <v>4143</v>
      </c>
      <c r="C150" s="86" t="s">
        <v>89</v>
      </c>
      <c r="D150" s="86" t="s">
        <v>57</v>
      </c>
      <c r="E150" s="86" t="s">
        <v>29</v>
      </c>
      <c r="F150" s="86" t="s">
        <v>74</v>
      </c>
      <c r="G150" s="86" t="s">
        <v>37</v>
      </c>
      <c r="I150" s="86" t="s">
        <v>4191</v>
      </c>
      <c r="J150" s="86"/>
      <c r="K150" s="86"/>
      <c r="L150" s="86"/>
      <c r="M150" s="86"/>
      <c r="N150" s="86"/>
    </row>
    <row r="151" spans="2:14" hidden="1" x14ac:dyDescent="0.2">
      <c r="B151" s="86" t="s">
        <v>4144</v>
      </c>
      <c r="C151" s="86" t="s">
        <v>89</v>
      </c>
      <c r="D151" s="86" t="s">
        <v>57</v>
      </c>
      <c r="E151" s="86" t="s">
        <v>73</v>
      </c>
      <c r="F151" s="86" t="s">
        <v>74</v>
      </c>
      <c r="G151" s="86" t="s">
        <v>37</v>
      </c>
      <c r="I151" s="86" t="s">
        <v>4192</v>
      </c>
      <c r="J151" s="86"/>
      <c r="K151" s="86"/>
      <c r="L151" s="86"/>
      <c r="M151" s="86"/>
      <c r="N151" s="86"/>
    </row>
    <row r="152" spans="2:14" hidden="1" x14ac:dyDescent="0.2">
      <c r="B152" s="86" t="s">
        <v>4145</v>
      </c>
      <c r="C152" s="86" t="s">
        <v>89</v>
      </c>
      <c r="D152" s="86" t="s">
        <v>57</v>
      </c>
      <c r="E152" s="86" t="s">
        <v>25</v>
      </c>
      <c r="F152" s="86" t="s">
        <v>74</v>
      </c>
      <c r="G152" s="86" t="s">
        <v>37</v>
      </c>
      <c r="I152" s="86" t="s">
        <v>4193</v>
      </c>
      <c r="J152" s="86"/>
      <c r="K152" s="86"/>
      <c r="L152" s="86"/>
      <c r="M152" s="86"/>
      <c r="N152" s="86"/>
    </row>
    <row r="153" spans="2:14" hidden="1" x14ac:dyDescent="0.2">
      <c r="B153" s="86" t="s">
        <v>4146</v>
      </c>
      <c r="C153" s="86" t="s">
        <v>89</v>
      </c>
      <c r="D153" s="86" t="s">
        <v>57</v>
      </c>
      <c r="E153" s="86" t="s">
        <v>28</v>
      </c>
      <c r="F153" s="86" t="s">
        <v>74</v>
      </c>
      <c r="G153" s="86" t="s">
        <v>37</v>
      </c>
      <c r="I153" s="86" t="s">
        <v>4194</v>
      </c>
      <c r="J153" s="86"/>
      <c r="K153" s="86"/>
      <c r="L153" s="86"/>
      <c r="M153" s="86"/>
      <c r="N153" s="86"/>
    </row>
    <row r="154" spans="2:14" hidden="1" x14ac:dyDescent="0.2">
      <c r="B154" s="86" t="s">
        <v>4147</v>
      </c>
      <c r="C154" s="86" t="s">
        <v>89</v>
      </c>
      <c r="D154" s="86" t="s">
        <v>57</v>
      </c>
      <c r="E154" s="86" t="s">
        <v>34</v>
      </c>
      <c r="F154" s="86" t="s">
        <v>74</v>
      </c>
      <c r="G154" s="86" t="s">
        <v>37</v>
      </c>
      <c r="I154" s="86" t="s">
        <v>4195</v>
      </c>
      <c r="J154" s="86"/>
      <c r="K154" s="86"/>
      <c r="L154" s="86"/>
      <c r="M154" s="86"/>
      <c r="N154" s="86"/>
    </row>
    <row r="155" spans="2:14" hidden="1" x14ac:dyDescent="0.2">
      <c r="B155" s="86" t="s">
        <v>4148</v>
      </c>
      <c r="C155" s="86" t="s">
        <v>89</v>
      </c>
      <c r="D155" s="86" t="s">
        <v>57</v>
      </c>
      <c r="E155" s="86" t="s">
        <v>35</v>
      </c>
      <c r="F155" s="86" t="s">
        <v>74</v>
      </c>
      <c r="G155" s="86" t="s">
        <v>37</v>
      </c>
      <c r="I155" s="86" t="s">
        <v>4196</v>
      </c>
      <c r="J155" s="86"/>
      <c r="K155" s="86"/>
      <c r="L155" s="86"/>
      <c r="M155" s="86"/>
      <c r="N155" s="86"/>
    </row>
    <row r="156" spans="2:14" hidden="1" x14ac:dyDescent="0.2">
      <c r="B156" s="86" t="s">
        <v>4149</v>
      </c>
      <c r="C156" s="86" t="s">
        <v>89</v>
      </c>
      <c r="D156" s="86" t="s">
        <v>57</v>
      </c>
      <c r="E156" s="86" t="s">
        <v>46</v>
      </c>
      <c r="F156" s="86" t="s">
        <v>74</v>
      </c>
      <c r="G156" s="86" t="s">
        <v>37</v>
      </c>
      <c r="I156" s="86" t="s">
        <v>4197</v>
      </c>
      <c r="J156" s="86"/>
      <c r="K156" s="86"/>
      <c r="L156" s="86"/>
      <c r="M156" s="86"/>
      <c r="N156" s="86"/>
    </row>
    <row r="157" spans="2:14" hidden="1" x14ac:dyDescent="0.2">
      <c r="B157" s="86" t="s">
        <v>4150</v>
      </c>
      <c r="C157" s="86" t="s">
        <v>89</v>
      </c>
      <c r="D157" s="86" t="s">
        <v>57</v>
      </c>
      <c r="E157" s="86" t="s">
        <v>68</v>
      </c>
      <c r="F157" s="86" t="s">
        <v>74</v>
      </c>
      <c r="G157" s="86" t="s">
        <v>37</v>
      </c>
      <c r="I157" s="86" t="s">
        <v>4198</v>
      </c>
      <c r="J157" s="86"/>
      <c r="K157" s="86"/>
      <c r="L157" s="86"/>
      <c r="M157" s="86"/>
      <c r="N157" s="86"/>
    </row>
    <row r="158" spans="2:14" hidden="1" x14ac:dyDescent="0.2">
      <c r="B158" s="86" t="s">
        <v>4151</v>
      </c>
      <c r="C158" s="86" t="s">
        <v>89</v>
      </c>
      <c r="D158" s="86" t="s">
        <v>57</v>
      </c>
      <c r="E158" s="86" t="s">
        <v>63</v>
      </c>
      <c r="F158" s="86" t="s">
        <v>74</v>
      </c>
      <c r="G158" s="86" t="s">
        <v>37</v>
      </c>
      <c r="I158" s="86" t="s">
        <v>4199</v>
      </c>
      <c r="J158" s="86"/>
      <c r="K158" s="86"/>
      <c r="L158" s="86"/>
      <c r="M158" s="86"/>
      <c r="N158" s="86"/>
    </row>
    <row r="159" spans="2:14" hidden="1" x14ac:dyDescent="0.2">
      <c r="B159" s="86" t="s">
        <v>4152</v>
      </c>
      <c r="C159" s="86" t="s">
        <v>89</v>
      </c>
      <c r="D159" s="86" t="s">
        <v>57</v>
      </c>
      <c r="E159" s="86" t="s">
        <v>69</v>
      </c>
      <c r="F159" s="86" t="s">
        <v>74</v>
      </c>
      <c r="G159" s="86" t="s">
        <v>37</v>
      </c>
      <c r="I159" s="86" t="s">
        <v>4200</v>
      </c>
      <c r="J159" s="86"/>
      <c r="K159" s="86"/>
      <c r="L159" s="86"/>
      <c r="M159" s="86"/>
      <c r="N159" s="86"/>
    </row>
    <row r="160" spans="2:14" hidden="1" x14ac:dyDescent="0.2">
      <c r="B160" s="86" t="s">
        <v>4153</v>
      </c>
      <c r="C160" s="86" t="s">
        <v>89</v>
      </c>
      <c r="D160" s="86" t="s">
        <v>57</v>
      </c>
      <c r="E160" s="86" t="s">
        <v>70</v>
      </c>
      <c r="F160" s="86" t="s">
        <v>74</v>
      </c>
      <c r="G160" s="86" t="s">
        <v>37</v>
      </c>
      <c r="I160" s="86" t="s">
        <v>4201</v>
      </c>
      <c r="J160" s="86"/>
      <c r="K160" s="86"/>
      <c r="L160" s="86"/>
      <c r="M160" s="86"/>
      <c r="N160" s="86"/>
    </row>
    <row r="161" spans="2:14" hidden="1" x14ac:dyDescent="0.2">
      <c r="B161" s="86" t="s">
        <v>4154</v>
      </c>
      <c r="C161" s="86" t="s">
        <v>89</v>
      </c>
      <c r="D161" s="86" t="s">
        <v>57</v>
      </c>
      <c r="E161" s="86" t="s">
        <v>30</v>
      </c>
      <c r="F161" s="86" t="s">
        <v>74</v>
      </c>
      <c r="G161" s="86" t="s">
        <v>37</v>
      </c>
      <c r="I161" s="86" t="s">
        <v>4202</v>
      </c>
      <c r="J161" s="86"/>
      <c r="K161" s="86"/>
      <c r="L161" s="86"/>
      <c r="M161" s="86"/>
      <c r="N161" s="86"/>
    </row>
    <row r="162" spans="2:14" hidden="1" x14ac:dyDescent="0.2">
      <c r="B162" s="86" t="s">
        <v>4155</v>
      </c>
      <c r="C162" s="86" t="s">
        <v>89</v>
      </c>
      <c r="D162" s="86" t="s">
        <v>57</v>
      </c>
      <c r="E162" s="86" t="s">
        <v>78</v>
      </c>
      <c r="F162" s="86" t="s">
        <v>74</v>
      </c>
      <c r="G162" s="86" t="s">
        <v>37</v>
      </c>
      <c r="I162" s="86" t="s">
        <v>4203</v>
      </c>
      <c r="J162" s="86"/>
      <c r="K162" s="86"/>
      <c r="L162" s="86"/>
      <c r="M162" s="86"/>
      <c r="N162" s="86"/>
    </row>
    <row r="163" spans="2:14" hidden="1" x14ac:dyDescent="0.2">
      <c r="B163" s="86" t="s">
        <v>4156</v>
      </c>
      <c r="C163" s="86" t="s">
        <v>89</v>
      </c>
      <c r="D163" s="86" t="s">
        <v>57</v>
      </c>
      <c r="E163" s="86" t="s">
        <v>244</v>
      </c>
      <c r="F163" s="86" t="s">
        <v>74</v>
      </c>
      <c r="G163" s="86" t="s">
        <v>37</v>
      </c>
      <c r="I163" s="86" t="s">
        <v>4204</v>
      </c>
      <c r="J163" s="86"/>
      <c r="K163" s="86"/>
      <c r="L163" s="86"/>
      <c r="M163" s="86"/>
      <c r="N163" s="86"/>
    </row>
    <row r="164" spans="2:14" hidden="1" x14ac:dyDescent="0.2">
      <c r="B164" s="86" t="s">
        <v>4157</v>
      </c>
      <c r="C164" s="86" t="s">
        <v>89</v>
      </c>
      <c r="D164" s="86" t="s">
        <v>57</v>
      </c>
      <c r="E164" s="86" t="s">
        <v>80</v>
      </c>
      <c r="F164" s="86" t="s">
        <v>74</v>
      </c>
      <c r="G164" s="86" t="s">
        <v>37</v>
      </c>
      <c r="I164" s="86" t="s">
        <v>4205</v>
      </c>
      <c r="J164" s="86"/>
      <c r="K164" s="86"/>
      <c r="L164" s="86"/>
      <c r="M164" s="86"/>
      <c r="N164" s="86"/>
    </row>
    <row r="165" spans="2:14" hidden="1" x14ac:dyDescent="0.2">
      <c r="B165" s="86" t="s">
        <v>4158</v>
      </c>
      <c r="C165" s="86" t="s">
        <v>89</v>
      </c>
      <c r="D165" s="86" t="s">
        <v>57</v>
      </c>
      <c r="E165" s="86" t="s">
        <v>245</v>
      </c>
      <c r="F165" s="86" t="s">
        <v>74</v>
      </c>
      <c r="G165" s="86" t="s">
        <v>37</v>
      </c>
      <c r="I165" s="86" t="s">
        <v>4206</v>
      </c>
      <c r="J165" s="86"/>
      <c r="K165" s="86"/>
      <c r="L165" s="86"/>
      <c r="M165" s="86"/>
      <c r="N165" s="86"/>
    </row>
    <row r="166" spans="2:14" hidden="1" x14ac:dyDescent="0.2">
      <c r="B166" s="86" t="s">
        <v>4159</v>
      </c>
      <c r="C166" s="86" t="s">
        <v>87</v>
      </c>
      <c r="D166" s="86" t="s">
        <v>57</v>
      </c>
      <c r="E166" s="86" t="s">
        <v>29</v>
      </c>
      <c r="F166" s="86" t="s">
        <v>74</v>
      </c>
      <c r="G166" s="86" t="s">
        <v>91</v>
      </c>
      <c r="I166" s="86" t="s">
        <v>4207</v>
      </c>
      <c r="J166" s="86"/>
      <c r="K166" s="86"/>
      <c r="L166" s="86"/>
      <c r="M166" s="86"/>
      <c r="N166" s="86"/>
    </row>
    <row r="167" spans="2:14" hidden="1" x14ac:dyDescent="0.2">
      <c r="B167" s="86" t="s">
        <v>4160</v>
      </c>
      <c r="C167" s="86" t="s">
        <v>87</v>
      </c>
      <c r="D167" s="86" t="s">
        <v>57</v>
      </c>
      <c r="E167" s="86" t="s">
        <v>73</v>
      </c>
      <c r="F167" s="86" t="s">
        <v>74</v>
      </c>
      <c r="G167" s="86" t="s">
        <v>91</v>
      </c>
      <c r="I167" s="86" t="s">
        <v>4208</v>
      </c>
      <c r="J167" s="86"/>
      <c r="K167" s="86"/>
      <c r="L167" s="86"/>
      <c r="M167" s="86"/>
      <c r="N167" s="86"/>
    </row>
    <row r="168" spans="2:14" hidden="1" x14ac:dyDescent="0.2">
      <c r="B168" s="86" t="s">
        <v>4161</v>
      </c>
      <c r="C168" s="86" t="s">
        <v>87</v>
      </c>
      <c r="D168" s="86" t="s">
        <v>57</v>
      </c>
      <c r="E168" s="86" t="s">
        <v>25</v>
      </c>
      <c r="F168" s="86" t="s">
        <v>74</v>
      </c>
      <c r="G168" s="86" t="s">
        <v>91</v>
      </c>
      <c r="I168" s="86" t="s">
        <v>4209</v>
      </c>
      <c r="J168" s="86"/>
      <c r="K168" s="86"/>
      <c r="L168" s="86"/>
      <c r="M168" s="86"/>
      <c r="N168" s="86"/>
    </row>
    <row r="169" spans="2:14" hidden="1" x14ac:dyDescent="0.2">
      <c r="B169" s="86" t="s">
        <v>4162</v>
      </c>
      <c r="C169" s="86" t="s">
        <v>87</v>
      </c>
      <c r="D169" s="86" t="s">
        <v>57</v>
      </c>
      <c r="E169" s="86" t="s">
        <v>28</v>
      </c>
      <c r="F169" s="86" t="s">
        <v>74</v>
      </c>
      <c r="G169" s="86" t="s">
        <v>91</v>
      </c>
      <c r="I169" s="86" t="s">
        <v>4210</v>
      </c>
      <c r="J169" s="86"/>
      <c r="K169" s="86"/>
      <c r="L169" s="86"/>
      <c r="M169" s="86"/>
      <c r="N169" s="86"/>
    </row>
    <row r="170" spans="2:14" hidden="1" x14ac:dyDescent="0.2">
      <c r="B170" s="86" t="s">
        <v>4163</v>
      </c>
      <c r="C170" s="86" t="s">
        <v>87</v>
      </c>
      <c r="D170" s="86" t="s">
        <v>57</v>
      </c>
      <c r="E170" s="86" t="s">
        <v>34</v>
      </c>
      <c r="F170" s="86" t="s">
        <v>74</v>
      </c>
      <c r="G170" s="86" t="s">
        <v>91</v>
      </c>
      <c r="I170" s="86" t="s">
        <v>4211</v>
      </c>
      <c r="J170" s="86"/>
      <c r="K170" s="86"/>
      <c r="L170" s="86"/>
      <c r="M170" s="86"/>
      <c r="N170" s="86"/>
    </row>
    <row r="171" spans="2:14" hidden="1" x14ac:dyDescent="0.2">
      <c r="B171" s="86" t="s">
        <v>4164</v>
      </c>
      <c r="C171" s="86" t="s">
        <v>87</v>
      </c>
      <c r="D171" s="86" t="s">
        <v>57</v>
      </c>
      <c r="E171" s="86" t="s">
        <v>35</v>
      </c>
      <c r="F171" s="86" t="s">
        <v>74</v>
      </c>
      <c r="G171" s="86" t="s">
        <v>91</v>
      </c>
      <c r="I171" s="86" t="s">
        <v>4212</v>
      </c>
      <c r="J171" s="86"/>
      <c r="K171" s="86"/>
      <c r="L171" s="86"/>
      <c r="M171" s="86"/>
      <c r="N171" s="86"/>
    </row>
    <row r="172" spans="2:14" hidden="1" x14ac:dyDescent="0.2">
      <c r="B172" s="86" t="s">
        <v>4165</v>
      </c>
      <c r="C172" s="86" t="s">
        <v>87</v>
      </c>
      <c r="D172" s="86" t="s">
        <v>57</v>
      </c>
      <c r="E172" s="86" t="s">
        <v>46</v>
      </c>
      <c r="F172" s="86" t="s">
        <v>74</v>
      </c>
      <c r="G172" s="86" t="s">
        <v>91</v>
      </c>
      <c r="I172" s="86" t="s">
        <v>4213</v>
      </c>
      <c r="J172" s="86"/>
      <c r="K172" s="86"/>
      <c r="L172" s="86"/>
      <c r="M172" s="86"/>
      <c r="N172" s="86"/>
    </row>
    <row r="173" spans="2:14" hidden="1" x14ac:dyDescent="0.2">
      <c r="B173" s="86" t="s">
        <v>4166</v>
      </c>
      <c r="C173" s="86" t="s">
        <v>87</v>
      </c>
      <c r="D173" s="86" t="s">
        <v>57</v>
      </c>
      <c r="E173" s="86" t="s">
        <v>68</v>
      </c>
      <c r="F173" s="86" t="s">
        <v>74</v>
      </c>
      <c r="G173" s="86" t="s">
        <v>91</v>
      </c>
      <c r="I173" s="86" t="s">
        <v>4214</v>
      </c>
      <c r="J173" s="86"/>
      <c r="K173" s="86"/>
      <c r="L173" s="86"/>
      <c r="M173" s="86"/>
      <c r="N173" s="86"/>
    </row>
    <row r="174" spans="2:14" hidden="1" x14ac:dyDescent="0.2">
      <c r="B174" s="86" t="s">
        <v>4167</v>
      </c>
      <c r="C174" s="86" t="s">
        <v>87</v>
      </c>
      <c r="D174" s="86" t="s">
        <v>57</v>
      </c>
      <c r="E174" s="86" t="s">
        <v>63</v>
      </c>
      <c r="F174" s="86" t="s">
        <v>74</v>
      </c>
      <c r="G174" s="86" t="s">
        <v>91</v>
      </c>
      <c r="I174" s="86" t="s">
        <v>4215</v>
      </c>
      <c r="J174" s="86"/>
      <c r="K174" s="86"/>
      <c r="L174" s="86"/>
      <c r="M174" s="86"/>
      <c r="N174" s="86"/>
    </row>
    <row r="175" spans="2:14" hidden="1" x14ac:dyDescent="0.2">
      <c r="B175" s="86" t="s">
        <v>4168</v>
      </c>
      <c r="C175" s="86" t="s">
        <v>87</v>
      </c>
      <c r="D175" s="86" t="s">
        <v>57</v>
      </c>
      <c r="E175" s="86" t="s">
        <v>69</v>
      </c>
      <c r="F175" s="86" t="s">
        <v>74</v>
      </c>
      <c r="G175" s="86" t="s">
        <v>91</v>
      </c>
      <c r="I175" s="86" t="s">
        <v>4216</v>
      </c>
      <c r="J175" s="86"/>
      <c r="K175" s="86"/>
      <c r="L175" s="86"/>
      <c r="M175" s="86"/>
      <c r="N175" s="86"/>
    </row>
    <row r="176" spans="2:14" hidden="1" x14ac:dyDescent="0.2">
      <c r="B176" s="86" t="s">
        <v>4169</v>
      </c>
      <c r="C176" s="86" t="s">
        <v>87</v>
      </c>
      <c r="D176" s="86" t="s">
        <v>57</v>
      </c>
      <c r="E176" s="86" t="s">
        <v>70</v>
      </c>
      <c r="F176" s="86" t="s">
        <v>74</v>
      </c>
      <c r="G176" s="86" t="s">
        <v>91</v>
      </c>
      <c r="I176" s="86" t="s">
        <v>4217</v>
      </c>
      <c r="J176" s="86"/>
      <c r="K176" s="86"/>
      <c r="L176" s="86"/>
      <c r="M176" s="86"/>
      <c r="N176" s="86"/>
    </row>
    <row r="177" spans="2:14" hidden="1" x14ac:dyDescent="0.2">
      <c r="B177" s="86" t="s">
        <v>4170</v>
      </c>
      <c r="C177" s="86" t="s">
        <v>87</v>
      </c>
      <c r="D177" s="86" t="s">
        <v>57</v>
      </c>
      <c r="E177" s="86" t="s">
        <v>30</v>
      </c>
      <c r="F177" s="86" t="s">
        <v>74</v>
      </c>
      <c r="G177" s="86" t="s">
        <v>91</v>
      </c>
      <c r="I177" s="86" t="s">
        <v>4218</v>
      </c>
      <c r="J177" s="86"/>
      <c r="K177" s="86"/>
      <c r="L177" s="86"/>
      <c r="M177" s="86"/>
      <c r="N177" s="86"/>
    </row>
    <row r="178" spans="2:14" hidden="1" x14ac:dyDescent="0.2">
      <c r="B178" s="86" t="s">
        <v>4171</v>
      </c>
      <c r="C178" s="86" t="s">
        <v>87</v>
      </c>
      <c r="D178" s="86" t="s">
        <v>57</v>
      </c>
      <c r="E178" s="86" t="s">
        <v>78</v>
      </c>
      <c r="F178" s="86" t="s">
        <v>74</v>
      </c>
      <c r="G178" s="86" t="s">
        <v>91</v>
      </c>
      <c r="I178" s="86" t="s">
        <v>4219</v>
      </c>
      <c r="J178" s="86"/>
      <c r="K178" s="86"/>
      <c r="L178" s="86"/>
      <c r="M178" s="86"/>
      <c r="N178" s="86"/>
    </row>
    <row r="179" spans="2:14" hidden="1" x14ac:dyDescent="0.2">
      <c r="B179" s="86" t="s">
        <v>4172</v>
      </c>
      <c r="C179" s="86" t="s">
        <v>87</v>
      </c>
      <c r="D179" s="86" t="s">
        <v>57</v>
      </c>
      <c r="E179" s="86" t="s">
        <v>244</v>
      </c>
      <c r="F179" s="86" t="s">
        <v>74</v>
      </c>
      <c r="G179" s="86" t="s">
        <v>91</v>
      </c>
      <c r="I179" s="86" t="s">
        <v>4220</v>
      </c>
      <c r="J179" s="86"/>
      <c r="K179" s="86"/>
      <c r="L179" s="86"/>
      <c r="M179" s="86"/>
      <c r="N179" s="86"/>
    </row>
    <row r="180" spans="2:14" hidden="1" x14ac:dyDescent="0.2">
      <c r="B180" s="86" t="s">
        <v>4173</v>
      </c>
      <c r="C180" s="86" t="s">
        <v>87</v>
      </c>
      <c r="D180" s="86" t="s">
        <v>57</v>
      </c>
      <c r="E180" s="86" t="s">
        <v>80</v>
      </c>
      <c r="F180" s="86" t="s">
        <v>74</v>
      </c>
      <c r="G180" s="86" t="s">
        <v>91</v>
      </c>
      <c r="I180" s="86" t="s">
        <v>4221</v>
      </c>
      <c r="J180" s="86"/>
      <c r="K180" s="86"/>
      <c r="L180" s="86"/>
      <c r="M180" s="86"/>
      <c r="N180" s="86"/>
    </row>
    <row r="181" spans="2:14" hidden="1" x14ac:dyDescent="0.2">
      <c r="B181" s="86" t="s">
        <v>4174</v>
      </c>
      <c r="C181" s="86" t="s">
        <v>87</v>
      </c>
      <c r="D181" s="86" t="s">
        <v>57</v>
      </c>
      <c r="E181" s="86" t="s">
        <v>245</v>
      </c>
      <c r="F181" s="86" t="s">
        <v>74</v>
      </c>
      <c r="G181" s="86" t="s">
        <v>91</v>
      </c>
      <c r="I181" s="86" t="s">
        <v>4222</v>
      </c>
      <c r="J181" s="86"/>
      <c r="K181" s="86"/>
      <c r="L181" s="86"/>
      <c r="M181" s="86"/>
      <c r="N181" s="86"/>
    </row>
    <row r="182" spans="2:14" hidden="1" x14ac:dyDescent="0.2">
      <c r="B182" s="86" t="s">
        <v>4159</v>
      </c>
      <c r="C182" s="86" t="s">
        <v>87</v>
      </c>
      <c r="D182" s="86" t="s">
        <v>57</v>
      </c>
      <c r="E182" s="86" t="s">
        <v>29</v>
      </c>
      <c r="F182" s="86" t="s">
        <v>74</v>
      </c>
      <c r="G182" s="86" t="s">
        <v>91</v>
      </c>
      <c r="I182" s="86" t="s">
        <v>4223</v>
      </c>
      <c r="J182" s="86"/>
      <c r="K182" s="86"/>
      <c r="L182" s="86"/>
      <c r="M182" s="86"/>
      <c r="N182" s="86"/>
    </row>
    <row r="183" spans="2:14" hidden="1" x14ac:dyDescent="0.2">
      <c r="B183" s="86" t="s">
        <v>4160</v>
      </c>
      <c r="C183" s="86" t="s">
        <v>87</v>
      </c>
      <c r="D183" s="86" t="s">
        <v>57</v>
      </c>
      <c r="E183" s="86" t="s">
        <v>73</v>
      </c>
      <c r="F183" s="86" t="s">
        <v>74</v>
      </c>
      <c r="G183" s="86" t="s">
        <v>91</v>
      </c>
      <c r="I183" s="86" t="s">
        <v>4224</v>
      </c>
      <c r="J183" s="86"/>
      <c r="K183" s="86"/>
      <c r="L183" s="86"/>
      <c r="M183" s="86"/>
      <c r="N183" s="86"/>
    </row>
    <row r="184" spans="2:14" hidden="1" x14ac:dyDescent="0.2">
      <c r="B184" s="86" t="s">
        <v>4161</v>
      </c>
      <c r="C184" s="86" t="s">
        <v>87</v>
      </c>
      <c r="D184" s="86" t="s">
        <v>57</v>
      </c>
      <c r="E184" s="86" t="s">
        <v>25</v>
      </c>
      <c r="F184" s="86" t="s">
        <v>74</v>
      </c>
      <c r="G184" s="86" t="s">
        <v>91</v>
      </c>
      <c r="I184" s="86" t="s">
        <v>4225</v>
      </c>
      <c r="J184" s="86"/>
      <c r="K184" s="86"/>
      <c r="L184" s="86"/>
      <c r="M184" s="86"/>
      <c r="N184" s="86"/>
    </row>
    <row r="185" spans="2:14" hidden="1" x14ac:dyDescent="0.2">
      <c r="B185" s="86" t="s">
        <v>4162</v>
      </c>
      <c r="C185" s="86" t="s">
        <v>87</v>
      </c>
      <c r="D185" s="86" t="s">
        <v>57</v>
      </c>
      <c r="E185" s="86" t="s">
        <v>28</v>
      </c>
      <c r="F185" s="86" t="s">
        <v>74</v>
      </c>
      <c r="G185" s="86" t="s">
        <v>91</v>
      </c>
      <c r="I185" s="86" t="s">
        <v>4226</v>
      </c>
      <c r="J185" s="86"/>
      <c r="K185" s="86"/>
      <c r="L185" s="86"/>
      <c r="M185" s="86"/>
      <c r="N185" s="86"/>
    </row>
    <row r="186" spans="2:14" hidden="1" x14ac:dyDescent="0.2">
      <c r="B186" s="86" t="s">
        <v>4163</v>
      </c>
      <c r="C186" s="86" t="s">
        <v>87</v>
      </c>
      <c r="D186" s="86" t="s">
        <v>57</v>
      </c>
      <c r="E186" s="86" t="s">
        <v>34</v>
      </c>
      <c r="F186" s="86" t="s">
        <v>74</v>
      </c>
      <c r="G186" s="86" t="s">
        <v>91</v>
      </c>
      <c r="I186" s="86" t="s">
        <v>4227</v>
      </c>
      <c r="J186" s="86"/>
      <c r="K186" s="86"/>
      <c r="L186" s="86"/>
      <c r="M186" s="86"/>
      <c r="N186" s="86"/>
    </row>
    <row r="187" spans="2:14" hidden="1" x14ac:dyDescent="0.2">
      <c r="B187" s="86" t="s">
        <v>4164</v>
      </c>
      <c r="C187" s="86" t="s">
        <v>87</v>
      </c>
      <c r="D187" s="86" t="s">
        <v>57</v>
      </c>
      <c r="E187" s="86" t="s">
        <v>35</v>
      </c>
      <c r="F187" s="86" t="s">
        <v>74</v>
      </c>
      <c r="G187" s="86" t="s">
        <v>91</v>
      </c>
      <c r="I187" s="86" t="s">
        <v>4228</v>
      </c>
      <c r="J187" s="86"/>
      <c r="K187" s="86"/>
      <c r="L187" s="86"/>
      <c r="M187" s="86"/>
      <c r="N187" s="86"/>
    </row>
    <row r="188" spans="2:14" hidden="1" x14ac:dyDescent="0.2">
      <c r="B188" s="86" t="s">
        <v>4165</v>
      </c>
      <c r="C188" s="86" t="s">
        <v>87</v>
      </c>
      <c r="D188" s="86" t="s">
        <v>57</v>
      </c>
      <c r="E188" s="86" t="s">
        <v>46</v>
      </c>
      <c r="F188" s="86" t="s">
        <v>74</v>
      </c>
      <c r="G188" s="86" t="s">
        <v>91</v>
      </c>
      <c r="I188" s="86" t="s">
        <v>4229</v>
      </c>
      <c r="J188" s="86"/>
      <c r="K188" s="86"/>
      <c r="L188" s="86"/>
      <c r="M188" s="86"/>
      <c r="N188" s="86"/>
    </row>
    <row r="189" spans="2:14" hidden="1" x14ac:dyDescent="0.2">
      <c r="B189" s="86" t="s">
        <v>4166</v>
      </c>
      <c r="C189" s="86" t="s">
        <v>87</v>
      </c>
      <c r="D189" s="86" t="s">
        <v>57</v>
      </c>
      <c r="E189" s="86" t="s">
        <v>68</v>
      </c>
      <c r="F189" s="86" t="s">
        <v>74</v>
      </c>
      <c r="G189" s="86" t="s">
        <v>91</v>
      </c>
      <c r="I189" s="86" t="s">
        <v>4230</v>
      </c>
      <c r="J189" s="86"/>
      <c r="K189" s="86"/>
      <c r="L189" s="86"/>
      <c r="M189" s="86"/>
      <c r="N189" s="86"/>
    </row>
    <row r="190" spans="2:14" hidden="1" x14ac:dyDescent="0.2">
      <c r="B190" s="86" t="s">
        <v>4167</v>
      </c>
      <c r="C190" s="86" t="s">
        <v>87</v>
      </c>
      <c r="D190" s="86" t="s">
        <v>57</v>
      </c>
      <c r="E190" s="86" t="s">
        <v>63</v>
      </c>
      <c r="F190" s="86" t="s">
        <v>74</v>
      </c>
      <c r="G190" s="86" t="s">
        <v>91</v>
      </c>
      <c r="I190" s="86" t="s">
        <v>4231</v>
      </c>
      <c r="J190" s="86"/>
      <c r="K190" s="86"/>
      <c r="L190" s="86"/>
      <c r="M190" s="86"/>
      <c r="N190" s="86"/>
    </row>
    <row r="191" spans="2:14" hidden="1" x14ac:dyDescent="0.2">
      <c r="B191" s="86" t="s">
        <v>4168</v>
      </c>
      <c r="C191" s="86" t="s">
        <v>87</v>
      </c>
      <c r="D191" s="86" t="s">
        <v>57</v>
      </c>
      <c r="E191" s="86" t="s">
        <v>69</v>
      </c>
      <c r="F191" s="86" t="s">
        <v>74</v>
      </c>
      <c r="G191" s="86" t="s">
        <v>91</v>
      </c>
      <c r="I191" s="86" t="s">
        <v>4232</v>
      </c>
      <c r="J191" s="86"/>
      <c r="K191" s="86"/>
      <c r="L191" s="86"/>
      <c r="M191" s="86"/>
      <c r="N191" s="86"/>
    </row>
    <row r="192" spans="2:14" hidden="1" x14ac:dyDescent="0.2">
      <c r="B192" s="86" t="s">
        <v>4169</v>
      </c>
      <c r="C192" s="86" t="s">
        <v>87</v>
      </c>
      <c r="D192" s="86" t="s">
        <v>57</v>
      </c>
      <c r="E192" s="86" t="s">
        <v>70</v>
      </c>
      <c r="F192" s="86" t="s">
        <v>74</v>
      </c>
      <c r="G192" s="86" t="s">
        <v>91</v>
      </c>
      <c r="I192" s="86" t="s">
        <v>4233</v>
      </c>
      <c r="J192" s="86"/>
      <c r="K192" s="86"/>
      <c r="L192" s="86"/>
      <c r="M192" s="86"/>
      <c r="N192" s="86"/>
    </row>
    <row r="193" spans="2:14" hidden="1" x14ac:dyDescent="0.2">
      <c r="B193" s="86" t="s">
        <v>4170</v>
      </c>
      <c r="C193" s="86" t="s">
        <v>87</v>
      </c>
      <c r="D193" s="86" t="s">
        <v>57</v>
      </c>
      <c r="E193" s="86" t="s">
        <v>30</v>
      </c>
      <c r="F193" s="86" t="s">
        <v>74</v>
      </c>
      <c r="G193" s="86" t="s">
        <v>91</v>
      </c>
      <c r="I193" s="86" t="s">
        <v>4234</v>
      </c>
      <c r="J193" s="86"/>
      <c r="K193" s="86"/>
      <c r="L193" s="86"/>
      <c r="M193" s="86"/>
      <c r="N193" s="86"/>
    </row>
    <row r="194" spans="2:14" hidden="1" x14ac:dyDescent="0.2">
      <c r="B194" s="86" t="s">
        <v>4171</v>
      </c>
      <c r="C194" s="86" t="s">
        <v>87</v>
      </c>
      <c r="D194" s="86" t="s">
        <v>57</v>
      </c>
      <c r="E194" s="86" t="s">
        <v>78</v>
      </c>
      <c r="F194" s="86" t="s">
        <v>74</v>
      </c>
      <c r="G194" s="86" t="s">
        <v>91</v>
      </c>
      <c r="I194" s="86" t="s">
        <v>4235</v>
      </c>
      <c r="J194" s="86"/>
      <c r="K194" s="86"/>
      <c r="L194" s="86"/>
      <c r="M194" s="86"/>
      <c r="N194" s="86"/>
    </row>
    <row r="195" spans="2:14" hidden="1" x14ac:dyDescent="0.2">
      <c r="B195" s="86" t="s">
        <v>4172</v>
      </c>
      <c r="C195" s="86" t="s">
        <v>87</v>
      </c>
      <c r="D195" s="86" t="s">
        <v>57</v>
      </c>
      <c r="E195" s="86" t="s">
        <v>244</v>
      </c>
      <c r="F195" s="86" t="s">
        <v>74</v>
      </c>
      <c r="G195" s="86" t="s">
        <v>91</v>
      </c>
      <c r="I195" s="86" t="s">
        <v>4236</v>
      </c>
      <c r="J195" s="86"/>
      <c r="K195" s="86"/>
      <c r="L195" s="86"/>
      <c r="M195" s="86"/>
      <c r="N195" s="86"/>
    </row>
    <row r="196" spans="2:14" hidden="1" x14ac:dyDescent="0.2">
      <c r="B196" s="86" t="s">
        <v>4173</v>
      </c>
      <c r="C196" s="86" t="s">
        <v>87</v>
      </c>
      <c r="D196" s="86" t="s">
        <v>57</v>
      </c>
      <c r="E196" s="86" t="s">
        <v>80</v>
      </c>
      <c r="F196" s="86" t="s">
        <v>74</v>
      </c>
      <c r="G196" s="86" t="s">
        <v>91</v>
      </c>
      <c r="I196" s="86" t="s">
        <v>4237</v>
      </c>
      <c r="J196" s="86"/>
      <c r="K196" s="86"/>
      <c r="L196" s="86"/>
      <c r="M196" s="86"/>
      <c r="N196" s="86"/>
    </row>
    <row r="197" spans="2:14" hidden="1" x14ac:dyDescent="0.2">
      <c r="B197" s="86" t="s">
        <v>4174</v>
      </c>
      <c r="C197" s="86" t="s">
        <v>87</v>
      </c>
      <c r="D197" s="86" t="s">
        <v>57</v>
      </c>
      <c r="E197" s="86" t="s">
        <v>245</v>
      </c>
      <c r="F197" s="86" t="s">
        <v>74</v>
      </c>
      <c r="G197" s="86" t="s">
        <v>91</v>
      </c>
      <c r="I197" s="86" t="s">
        <v>4238</v>
      </c>
      <c r="J197" s="86"/>
      <c r="K197" s="86"/>
      <c r="L197" s="86"/>
      <c r="M197" s="86"/>
      <c r="N197" s="86"/>
    </row>
    <row r="198" spans="2:14" hidden="1" x14ac:dyDescent="0.2">
      <c r="B198" s="86" t="s">
        <v>4175</v>
      </c>
      <c r="C198" s="86" t="s">
        <v>87</v>
      </c>
      <c r="D198" s="86" t="s">
        <v>57</v>
      </c>
      <c r="E198" s="86" t="s">
        <v>29</v>
      </c>
      <c r="F198" s="86" t="s">
        <v>86</v>
      </c>
      <c r="G198" s="86" t="s">
        <v>37</v>
      </c>
      <c r="I198" s="86" t="s">
        <v>4239</v>
      </c>
      <c r="J198" s="86"/>
      <c r="K198" s="86"/>
      <c r="L198" s="86"/>
      <c r="M198" s="86"/>
      <c r="N198" s="86"/>
    </row>
    <row r="199" spans="2:14" hidden="1" x14ac:dyDescent="0.2">
      <c r="B199" s="86" t="s">
        <v>4176</v>
      </c>
      <c r="C199" s="86" t="s">
        <v>87</v>
      </c>
      <c r="D199" s="86" t="s">
        <v>57</v>
      </c>
      <c r="E199" s="86" t="s">
        <v>73</v>
      </c>
      <c r="F199" s="86" t="s">
        <v>86</v>
      </c>
      <c r="G199" s="86" t="s">
        <v>37</v>
      </c>
      <c r="I199" s="86" t="s">
        <v>4240</v>
      </c>
      <c r="J199" s="86"/>
      <c r="K199" s="86"/>
      <c r="L199" s="86"/>
      <c r="M199" s="86"/>
      <c r="N199" s="86"/>
    </row>
    <row r="200" spans="2:14" hidden="1" x14ac:dyDescent="0.2">
      <c r="B200" s="86" t="s">
        <v>4177</v>
      </c>
      <c r="C200" s="86" t="s">
        <v>87</v>
      </c>
      <c r="D200" s="86" t="s">
        <v>57</v>
      </c>
      <c r="E200" s="86" t="s">
        <v>25</v>
      </c>
      <c r="F200" s="86" t="s">
        <v>86</v>
      </c>
      <c r="G200" s="86" t="s">
        <v>37</v>
      </c>
      <c r="I200" s="86" t="s">
        <v>4241</v>
      </c>
      <c r="J200" s="86"/>
      <c r="K200" s="86"/>
      <c r="L200" s="86"/>
      <c r="M200" s="86"/>
      <c r="N200" s="86"/>
    </row>
    <row r="201" spans="2:14" hidden="1" x14ac:dyDescent="0.2">
      <c r="B201" s="86" t="s">
        <v>4178</v>
      </c>
      <c r="C201" s="86" t="s">
        <v>87</v>
      </c>
      <c r="D201" s="86" t="s">
        <v>57</v>
      </c>
      <c r="E201" s="86" t="s">
        <v>28</v>
      </c>
      <c r="F201" s="86" t="s">
        <v>86</v>
      </c>
      <c r="G201" s="86" t="s">
        <v>37</v>
      </c>
      <c r="I201" s="86" t="s">
        <v>4242</v>
      </c>
      <c r="J201" s="86"/>
      <c r="K201" s="86"/>
      <c r="L201" s="86"/>
      <c r="M201" s="86"/>
      <c r="N201" s="86"/>
    </row>
    <row r="202" spans="2:14" hidden="1" x14ac:dyDescent="0.2">
      <c r="B202" s="86" t="s">
        <v>4179</v>
      </c>
      <c r="C202" s="86" t="s">
        <v>87</v>
      </c>
      <c r="D202" s="86" t="s">
        <v>57</v>
      </c>
      <c r="E202" s="86" t="s">
        <v>34</v>
      </c>
      <c r="F202" s="86" t="s">
        <v>86</v>
      </c>
      <c r="G202" s="86" t="s">
        <v>37</v>
      </c>
      <c r="I202" s="86" t="s">
        <v>4243</v>
      </c>
      <c r="J202" s="86"/>
      <c r="K202" s="86"/>
      <c r="L202" s="86"/>
      <c r="M202" s="86"/>
      <c r="N202" s="86"/>
    </row>
    <row r="203" spans="2:14" hidden="1" x14ac:dyDescent="0.2">
      <c r="B203" s="86" t="s">
        <v>4180</v>
      </c>
      <c r="C203" s="86" t="s">
        <v>87</v>
      </c>
      <c r="D203" s="86" t="s">
        <v>57</v>
      </c>
      <c r="E203" s="86" t="s">
        <v>35</v>
      </c>
      <c r="F203" s="86" t="s">
        <v>86</v>
      </c>
      <c r="G203" s="86" t="s">
        <v>37</v>
      </c>
      <c r="I203" s="86" t="s">
        <v>4244</v>
      </c>
      <c r="J203" s="86"/>
      <c r="K203" s="86"/>
      <c r="L203" s="86"/>
      <c r="M203" s="86"/>
      <c r="N203" s="86"/>
    </row>
    <row r="204" spans="2:14" hidden="1" x14ac:dyDescent="0.2">
      <c r="B204" s="86" t="s">
        <v>4181</v>
      </c>
      <c r="C204" s="86" t="s">
        <v>87</v>
      </c>
      <c r="D204" s="86" t="s">
        <v>57</v>
      </c>
      <c r="E204" s="86" t="s">
        <v>46</v>
      </c>
      <c r="F204" s="86" t="s">
        <v>86</v>
      </c>
      <c r="G204" s="86" t="s">
        <v>37</v>
      </c>
      <c r="I204" s="86" t="s">
        <v>4245</v>
      </c>
      <c r="J204" s="86"/>
      <c r="K204" s="86"/>
      <c r="L204" s="86"/>
      <c r="M204" s="86"/>
      <c r="N204" s="86"/>
    </row>
    <row r="205" spans="2:14" hidden="1" x14ac:dyDescent="0.2">
      <c r="B205" s="86" t="s">
        <v>4182</v>
      </c>
      <c r="C205" s="86" t="s">
        <v>87</v>
      </c>
      <c r="D205" s="86" t="s">
        <v>57</v>
      </c>
      <c r="E205" s="86" t="s">
        <v>68</v>
      </c>
      <c r="F205" s="86" t="s">
        <v>86</v>
      </c>
      <c r="G205" s="86" t="s">
        <v>37</v>
      </c>
      <c r="I205" s="86" t="s">
        <v>4246</v>
      </c>
      <c r="J205" s="86"/>
      <c r="K205" s="86"/>
      <c r="L205" s="86"/>
      <c r="M205" s="86"/>
      <c r="N205" s="86"/>
    </row>
    <row r="206" spans="2:14" hidden="1" x14ac:dyDescent="0.2">
      <c r="B206" s="86" t="s">
        <v>4183</v>
      </c>
      <c r="C206" s="86" t="s">
        <v>87</v>
      </c>
      <c r="D206" s="86" t="s">
        <v>57</v>
      </c>
      <c r="E206" s="86" t="s">
        <v>63</v>
      </c>
      <c r="F206" s="86" t="s">
        <v>86</v>
      </c>
      <c r="G206" s="86" t="s">
        <v>37</v>
      </c>
      <c r="I206" s="86" t="s">
        <v>4247</v>
      </c>
      <c r="J206" s="86"/>
      <c r="K206" s="86"/>
      <c r="L206" s="86"/>
      <c r="M206" s="86"/>
      <c r="N206" s="86"/>
    </row>
    <row r="207" spans="2:14" hidden="1" x14ac:dyDescent="0.2">
      <c r="B207" s="86" t="s">
        <v>4184</v>
      </c>
      <c r="C207" s="86" t="s">
        <v>87</v>
      </c>
      <c r="D207" s="86" t="s">
        <v>57</v>
      </c>
      <c r="E207" s="86" t="s">
        <v>69</v>
      </c>
      <c r="F207" s="86" t="s">
        <v>86</v>
      </c>
      <c r="G207" s="86" t="s">
        <v>37</v>
      </c>
      <c r="I207" s="86" t="s">
        <v>4248</v>
      </c>
      <c r="J207" s="86"/>
      <c r="K207" s="86"/>
      <c r="L207" s="86"/>
      <c r="M207" s="86"/>
      <c r="N207" s="86"/>
    </row>
    <row r="208" spans="2:14" hidden="1" x14ac:dyDescent="0.2">
      <c r="B208" s="86" t="s">
        <v>4185</v>
      </c>
      <c r="C208" s="86" t="s">
        <v>87</v>
      </c>
      <c r="D208" s="86" t="s">
        <v>57</v>
      </c>
      <c r="E208" s="86" t="s">
        <v>70</v>
      </c>
      <c r="F208" s="86" t="s">
        <v>86</v>
      </c>
      <c r="G208" s="86" t="s">
        <v>37</v>
      </c>
      <c r="I208" s="86" t="s">
        <v>4249</v>
      </c>
      <c r="J208" s="86"/>
      <c r="K208" s="86"/>
      <c r="L208" s="86"/>
      <c r="M208" s="86"/>
      <c r="N208" s="86"/>
    </row>
    <row r="209" spans="2:14" hidden="1" x14ac:dyDescent="0.2">
      <c r="B209" s="86" t="s">
        <v>4186</v>
      </c>
      <c r="C209" s="86" t="s">
        <v>87</v>
      </c>
      <c r="D209" s="86" t="s">
        <v>57</v>
      </c>
      <c r="E209" s="86" t="s">
        <v>30</v>
      </c>
      <c r="F209" s="86" t="s">
        <v>86</v>
      </c>
      <c r="G209" s="86" t="s">
        <v>37</v>
      </c>
      <c r="I209" s="86" t="s">
        <v>4250</v>
      </c>
      <c r="J209" s="86"/>
      <c r="K209" s="86"/>
      <c r="L209" s="86"/>
      <c r="M209" s="86"/>
      <c r="N209" s="86"/>
    </row>
    <row r="210" spans="2:14" hidden="1" x14ac:dyDescent="0.2">
      <c r="B210" s="86" t="s">
        <v>4187</v>
      </c>
      <c r="C210" s="86" t="s">
        <v>87</v>
      </c>
      <c r="D210" s="86" t="s">
        <v>57</v>
      </c>
      <c r="E210" s="86" t="s">
        <v>78</v>
      </c>
      <c r="F210" s="86" t="s">
        <v>86</v>
      </c>
      <c r="G210" s="86" t="s">
        <v>37</v>
      </c>
      <c r="I210" s="86" t="s">
        <v>4251</v>
      </c>
      <c r="J210" s="86"/>
      <c r="K210" s="86"/>
      <c r="L210" s="86"/>
      <c r="M210" s="86"/>
      <c r="N210" s="86"/>
    </row>
    <row r="211" spans="2:14" hidden="1" x14ac:dyDescent="0.2">
      <c r="B211" s="86" t="s">
        <v>4188</v>
      </c>
      <c r="C211" s="86" t="s">
        <v>87</v>
      </c>
      <c r="D211" s="86" t="s">
        <v>57</v>
      </c>
      <c r="E211" s="86" t="s">
        <v>244</v>
      </c>
      <c r="F211" s="86" t="s">
        <v>86</v>
      </c>
      <c r="G211" s="86" t="s">
        <v>37</v>
      </c>
      <c r="I211" s="86" t="s">
        <v>4252</v>
      </c>
      <c r="J211" s="86"/>
      <c r="K211" s="86"/>
      <c r="L211" s="86"/>
      <c r="M211" s="86"/>
      <c r="N211" s="86"/>
    </row>
    <row r="212" spans="2:14" hidden="1" x14ac:dyDescent="0.2">
      <c r="B212" s="86" t="s">
        <v>4189</v>
      </c>
      <c r="C212" s="86" t="s">
        <v>87</v>
      </c>
      <c r="D212" s="86" t="s">
        <v>57</v>
      </c>
      <c r="E212" s="86" t="s">
        <v>80</v>
      </c>
      <c r="F212" s="86" t="s">
        <v>86</v>
      </c>
      <c r="G212" s="86" t="s">
        <v>37</v>
      </c>
      <c r="I212" s="86" t="s">
        <v>4253</v>
      </c>
      <c r="J212" s="86"/>
      <c r="K212" s="86"/>
      <c r="L212" s="86"/>
      <c r="M212" s="86"/>
      <c r="N212" s="86"/>
    </row>
    <row r="213" spans="2:14" hidden="1" x14ac:dyDescent="0.2">
      <c r="B213" s="86" t="s">
        <v>4190</v>
      </c>
      <c r="C213" s="86" t="s">
        <v>87</v>
      </c>
      <c r="D213" s="86" t="s">
        <v>57</v>
      </c>
      <c r="E213" s="86" t="s">
        <v>245</v>
      </c>
      <c r="F213" s="86" t="s">
        <v>86</v>
      </c>
      <c r="G213" s="86" t="s">
        <v>37</v>
      </c>
      <c r="I213" s="86" t="s">
        <v>4254</v>
      </c>
      <c r="J213" s="86"/>
      <c r="K213" s="86"/>
      <c r="L213" s="86"/>
      <c r="M213" s="86"/>
      <c r="N213" s="86"/>
    </row>
    <row r="214" spans="2:14" hidden="1" x14ac:dyDescent="0.2">
      <c r="B214" s="86" t="s">
        <v>4175</v>
      </c>
      <c r="C214" s="86" t="s">
        <v>87</v>
      </c>
      <c r="D214" s="86" t="s">
        <v>57</v>
      </c>
      <c r="E214" s="86" t="s">
        <v>29</v>
      </c>
      <c r="F214" s="86" t="s">
        <v>86</v>
      </c>
      <c r="G214" s="86" t="s">
        <v>37</v>
      </c>
      <c r="I214" s="86" t="s">
        <v>4255</v>
      </c>
      <c r="J214" s="86"/>
      <c r="K214" s="86"/>
      <c r="L214" s="86"/>
      <c r="M214" s="86"/>
      <c r="N214" s="86"/>
    </row>
    <row r="215" spans="2:14" hidden="1" x14ac:dyDescent="0.2">
      <c r="B215" s="86" t="s">
        <v>4176</v>
      </c>
      <c r="C215" s="86" t="s">
        <v>87</v>
      </c>
      <c r="D215" s="86" t="s">
        <v>57</v>
      </c>
      <c r="E215" s="86" t="s">
        <v>73</v>
      </c>
      <c r="F215" s="86" t="s">
        <v>86</v>
      </c>
      <c r="G215" s="86" t="s">
        <v>37</v>
      </c>
      <c r="I215" s="86" t="s">
        <v>4256</v>
      </c>
      <c r="J215" s="86"/>
      <c r="K215" s="86"/>
      <c r="L215" s="86"/>
      <c r="M215" s="86"/>
      <c r="N215" s="86"/>
    </row>
    <row r="216" spans="2:14" hidden="1" x14ac:dyDescent="0.2">
      <c r="B216" s="86" t="s">
        <v>4177</v>
      </c>
      <c r="C216" s="86" t="s">
        <v>87</v>
      </c>
      <c r="D216" s="86" t="s">
        <v>57</v>
      </c>
      <c r="E216" s="86" t="s">
        <v>25</v>
      </c>
      <c r="F216" s="86" t="s">
        <v>86</v>
      </c>
      <c r="G216" s="86" t="s">
        <v>37</v>
      </c>
      <c r="I216" s="86" t="s">
        <v>4257</v>
      </c>
      <c r="J216" s="86"/>
      <c r="K216" s="86"/>
      <c r="L216" s="86"/>
      <c r="M216" s="86"/>
      <c r="N216" s="86"/>
    </row>
    <row r="217" spans="2:14" hidden="1" x14ac:dyDescent="0.2">
      <c r="B217" s="86" t="s">
        <v>4178</v>
      </c>
      <c r="C217" s="86" t="s">
        <v>87</v>
      </c>
      <c r="D217" s="86" t="s">
        <v>57</v>
      </c>
      <c r="E217" s="86" t="s">
        <v>28</v>
      </c>
      <c r="F217" s="86" t="s">
        <v>86</v>
      </c>
      <c r="G217" s="86" t="s">
        <v>37</v>
      </c>
      <c r="I217" s="86" t="s">
        <v>4258</v>
      </c>
      <c r="J217" s="86"/>
      <c r="K217" s="86"/>
      <c r="L217" s="86"/>
      <c r="M217" s="86"/>
      <c r="N217" s="86"/>
    </row>
    <row r="218" spans="2:14" hidden="1" x14ac:dyDescent="0.2">
      <c r="B218" s="86" t="s">
        <v>4179</v>
      </c>
      <c r="C218" s="86" t="s">
        <v>87</v>
      </c>
      <c r="D218" s="86" t="s">
        <v>57</v>
      </c>
      <c r="E218" s="86" t="s">
        <v>34</v>
      </c>
      <c r="F218" s="86" t="s">
        <v>86</v>
      </c>
      <c r="G218" s="86" t="s">
        <v>37</v>
      </c>
      <c r="I218" s="86" t="s">
        <v>4259</v>
      </c>
      <c r="J218" s="86"/>
      <c r="K218" s="86"/>
      <c r="L218" s="86"/>
      <c r="M218" s="86"/>
      <c r="N218" s="86"/>
    </row>
    <row r="219" spans="2:14" hidden="1" x14ac:dyDescent="0.2">
      <c r="B219" s="86" t="s">
        <v>4180</v>
      </c>
      <c r="C219" s="86" t="s">
        <v>87</v>
      </c>
      <c r="D219" s="86" t="s">
        <v>57</v>
      </c>
      <c r="E219" s="86" t="s">
        <v>35</v>
      </c>
      <c r="F219" s="86" t="s">
        <v>86</v>
      </c>
      <c r="G219" s="86" t="s">
        <v>37</v>
      </c>
      <c r="I219" s="86" t="s">
        <v>4260</v>
      </c>
      <c r="J219" s="86"/>
      <c r="K219" s="86"/>
      <c r="L219" s="86"/>
      <c r="M219" s="86"/>
      <c r="N219" s="86"/>
    </row>
    <row r="220" spans="2:14" hidden="1" x14ac:dyDescent="0.2">
      <c r="B220" s="86" t="s">
        <v>4181</v>
      </c>
      <c r="C220" s="86" t="s">
        <v>87</v>
      </c>
      <c r="D220" s="86" t="s">
        <v>57</v>
      </c>
      <c r="E220" s="86" t="s">
        <v>46</v>
      </c>
      <c r="F220" s="86" t="s">
        <v>86</v>
      </c>
      <c r="G220" s="86" t="s">
        <v>37</v>
      </c>
      <c r="I220" s="86" t="s">
        <v>4261</v>
      </c>
      <c r="J220" s="86"/>
      <c r="K220" s="86"/>
      <c r="L220" s="86"/>
      <c r="M220" s="86"/>
      <c r="N220" s="86"/>
    </row>
    <row r="221" spans="2:14" hidden="1" x14ac:dyDescent="0.2">
      <c r="B221" s="86" t="s">
        <v>4182</v>
      </c>
      <c r="C221" s="86" t="s">
        <v>87</v>
      </c>
      <c r="D221" s="86" t="s">
        <v>57</v>
      </c>
      <c r="E221" s="86" t="s">
        <v>68</v>
      </c>
      <c r="F221" s="86" t="s">
        <v>86</v>
      </c>
      <c r="G221" s="86" t="s">
        <v>37</v>
      </c>
      <c r="I221" s="86" t="s">
        <v>4262</v>
      </c>
      <c r="J221" s="86"/>
      <c r="K221" s="86"/>
      <c r="L221" s="86"/>
      <c r="M221" s="86"/>
      <c r="N221" s="86"/>
    </row>
    <row r="222" spans="2:14" hidden="1" x14ac:dyDescent="0.2">
      <c r="B222" s="86" t="s">
        <v>4183</v>
      </c>
      <c r="C222" s="86" t="s">
        <v>87</v>
      </c>
      <c r="D222" s="86" t="s">
        <v>57</v>
      </c>
      <c r="E222" s="86" t="s">
        <v>63</v>
      </c>
      <c r="F222" s="86" t="s">
        <v>86</v>
      </c>
      <c r="G222" s="86" t="s">
        <v>37</v>
      </c>
      <c r="I222" s="86" t="s">
        <v>4263</v>
      </c>
      <c r="J222" s="86"/>
      <c r="K222" s="86"/>
      <c r="L222" s="86"/>
      <c r="M222" s="86"/>
      <c r="N222" s="86"/>
    </row>
    <row r="223" spans="2:14" hidden="1" x14ac:dyDescent="0.2">
      <c r="B223" s="86" t="s">
        <v>4184</v>
      </c>
      <c r="C223" s="86" t="s">
        <v>87</v>
      </c>
      <c r="D223" s="86" t="s">
        <v>57</v>
      </c>
      <c r="E223" s="86" t="s">
        <v>69</v>
      </c>
      <c r="F223" s="86" t="s">
        <v>86</v>
      </c>
      <c r="G223" s="86" t="s">
        <v>37</v>
      </c>
      <c r="I223" s="86" t="s">
        <v>4264</v>
      </c>
      <c r="J223" s="86"/>
      <c r="K223" s="86"/>
      <c r="L223" s="86"/>
      <c r="M223" s="86"/>
      <c r="N223" s="86"/>
    </row>
    <row r="224" spans="2:14" hidden="1" x14ac:dyDescent="0.2">
      <c r="B224" s="86" t="s">
        <v>4185</v>
      </c>
      <c r="C224" s="86" t="s">
        <v>87</v>
      </c>
      <c r="D224" s="86" t="s">
        <v>57</v>
      </c>
      <c r="E224" s="86" t="s">
        <v>70</v>
      </c>
      <c r="F224" s="86" t="s">
        <v>86</v>
      </c>
      <c r="G224" s="86" t="s">
        <v>37</v>
      </c>
      <c r="I224" s="86" t="s">
        <v>4265</v>
      </c>
      <c r="J224" s="86"/>
      <c r="K224" s="86"/>
      <c r="L224" s="86"/>
      <c r="M224" s="86"/>
      <c r="N224" s="86"/>
    </row>
    <row r="225" spans="2:14" hidden="1" x14ac:dyDescent="0.2">
      <c r="B225" s="86" t="s">
        <v>4186</v>
      </c>
      <c r="C225" s="86" t="s">
        <v>87</v>
      </c>
      <c r="D225" s="86" t="s">
        <v>57</v>
      </c>
      <c r="E225" s="86" t="s">
        <v>30</v>
      </c>
      <c r="F225" s="86" t="s">
        <v>86</v>
      </c>
      <c r="G225" s="86" t="s">
        <v>37</v>
      </c>
      <c r="I225" s="86" t="s">
        <v>4266</v>
      </c>
      <c r="J225" s="86"/>
      <c r="K225" s="86"/>
      <c r="L225" s="86"/>
      <c r="M225" s="86"/>
      <c r="N225" s="86"/>
    </row>
    <row r="226" spans="2:14" hidden="1" x14ac:dyDescent="0.2">
      <c r="B226" s="86" t="s">
        <v>4187</v>
      </c>
      <c r="C226" s="86" t="s">
        <v>87</v>
      </c>
      <c r="D226" s="86" t="s">
        <v>57</v>
      </c>
      <c r="E226" s="86" t="s">
        <v>78</v>
      </c>
      <c r="F226" s="86" t="s">
        <v>86</v>
      </c>
      <c r="G226" s="86" t="s">
        <v>37</v>
      </c>
      <c r="I226" s="86" t="s">
        <v>4267</v>
      </c>
      <c r="J226" s="86"/>
      <c r="K226" s="86"/>
      <c r="L226" s="86"/>
      <c r="M226" s="86"/>
      <c r="N226" s="86"/>
    </row>
    <row r="227" spans="2:14" hidden="1" x14ac:dyDescent="0.2">
      <c r="B227" s="86" t="s">
        <v>4188</v>
      </c>
      <c r="C227" s="86" t="s">
        <v>87</v>
      </c>
      <c r="D227" s="86" t="s">
        <v>57</v>
      </c>
      <c r="E227" s="86" t="s">
        <v>244</v>
      </c>
      <c r="F227" s="86" t="s">
        <v>86</v>
      </c>
      <c r="G227" s="86" t="s">
        <v>37</v>
      </c>
      <c r="I227" s="86" t="s">
        <v>4268</v>
      </c>
      <c r="J227" s="86"/>
      <c r="K227" s="86"/>
      <c r="L227" s="86"/>
      <c r="M227" s="86"/>
      <c r="N227" s="86"/>
    </row>
    <row r="228" spans="2:14" hidden="1" x14ac:dyDescent="0.2">
      <c r="B228" s="86" t="s">
        <v>4189</v>
      </c>
      <c r="C228" s="86" t="s">
        <v>87</v>
      </c>
      <c r="D228" s="86" t="s">
        <v>57</v>
      </c>
      <c r="E228" s="86" t="s">
        <v>80</v>
      </c>
      <c r="F228" s="86" t="s">
        <v>86</v>
      </c>
      <c r="G228" s="86" t="s">
        <v>37</v>
      </c>
      <c r="I228" s="86" t="s">
        <v>4269</v>
      </c>
      <c r="J228" s="86"/>
      <c r="K228" s="86"/>
      <c r="L228" s="86"/>
      <c r="M228" s="86"/>
      <c r="N228" s="86"/>
    </row>
    <row r="229" spans="2:14" hidden="1" x14ac:dyDescent="0.2">
      <c r="B229" s="86" t="s">
        <v>4190</v>
      </c>
      <c r="C229" s="86" t="s">
        <v>87</v>
      </c>
      <c r="D229" s="86" t="s">
        <v>57</v>
      </c>
      <c r="E229" s="86" t="s">
        <v>245</v>
      </c>
      <c r="F229" s="86" t="s">
        <v>86</v>
      </c>
      <c r="G229" s="86" t="s">
        <v>37</v>
      </c>
      <c r="I229" s="86" t="s">
        <v>4270</v>
      </c>
      <c r="J229" s="86"/>
      <c r="K229" s="86"/>
      <c r="L229" s="86"/>
      <c r="M229" s="86"/>
      <c r="N229" s="86"/>
    </row>
    <row r="230" spans="2:14" hidden="1" x14ac:dyDescent="0.2">
      <c r="B230" s="86" t="s">
        <v>4191</v>
      </c>
      <c r="C230" s="86" t="s">
        <v>85</v>
      </c>
      <c r="D230" s="86" t="s">
        <v>57</v>
      </c>
      <c r="E230" s="86" t="s">
        <v>29</v>
      </c>
      <c r="F230" s="86" t="s">
        <v>86</v>
      </c>
      <c r="G230" s="86" t="s">
        <v>37</v>
      </c>
      <c r="I230" s="86" t="s">
        <v>4271</v>
      </c>
      <c r="J230" s="86"/>
      <c r="K230" s="86"/>
      <c r="L230" s="86"/>
      <c r="M230" s="86"/>
      <c r="N230" s="86"/>
    </row>
    <row r="231" spans="2:14" hidden="1" x14ac:dyDescent="0.2">
      <c r="B231" s="86" t="s">
        <v>4192</v>
      </c>
      <c r="C231" s="86" t="s">
        <v>85</v>
      </c>
      <c r="D231" s="86" t="s">
        <v>57</v>
      </c>
      <c r="E231" s="86" t="s">
        <v>73</v>
      </c>
      <c r="F231" s="86" t="s">
        <v>86</v>
      </c>
      <c r="G231" s="86" t="s">
        <v>37</v>
      </c>
      <c r="I231" s="86" t="s">
        <v>4272</v>
      </c>
      <c r="J231" s="86"/>
      <c r="K231" s="86"/>
      <c r="L231" s="86"/>
      <c r="M231" s="86"/>
      <c r="N231" s="86"/>
    </row>
    <row r="232" spans="2:14" hidden="1" x14ac:dyDescent="0.2">
      <c r="B232" s="86" t="s">
        <v>4193</v>
      </c>
      <c r="C232" s="86" t="s">
        <v>85</v>
      </c>
      <c r="D232" s="86" t="s">
        <v>57</v>
      </c>
      <c r="E232" s="86" t="s">
        <v>25</v>
      </c>
      <c r="F232" s="86" t="s">
        <v>86</v>
      </c>
      <c r="G232" s="86" t="s">
        <v>37</v>
      </c>
      <c r="I232" s="86" t="s">
        <v>4273</v>
      </c>
      <c r="J232" s="86"/>
      <c r="K232" s="86"/>
      <c r="L232" s="86"/>
      <c r="M232" s="86"/>
      <c r="N232" s="86"/>
    </row>
    <row r="233" spans="2:14" hidden="1" x14ac:dyDescent="0.2">
      <c r="B233" s="86" t="s">
        <v>4194</v>
      </c>
      <c r="C233" s="86" t="s">
        <v>85</v>
      </c>
      <c r="D233" s="86" t="s">
        <v>57</v>
      </c>
      <c r="E233" s="86" t="s">
        <v>28</v>
      </c>
      <c r="F233" s="86" t="s">
        <v>86</v>
      </c>
      <c r="G233" s="86" t="s">
        <v>37</v>
      </c>
      <c r="I233" s="86" t="s">
        <v>4274</v>
      </c>
      <c r="J233" s="86"/>
      <c r="K233" s="86"/>
      <c r="L233" s="86"/>
      <c r="M233" s="86"/>
      <c r="N233" s="86"/>
    </row>
    <row r="234" spans="2:14" hidden="1" x14ac:dyDescent="0.2">
      <c r="B234" s="86" t="s">
        <v>4195</v>
      </c>
      <c r="C234" s="86" t="s">
        <v>85</v>
      </c>
      <c r="D234" s="86" t="s">
        <v>57</v>
      </c>
      <c r="E234" s="86" t="s">
        <v>34</v>
      </c>
      <c r="F234" s="86" t="s">
        <v>86</v>
      </c>
      <c r="G234" s="86" t="s">
        <v>37</v>
      </c>
      <c r="I234" s="86" t="s">
        <v>4275</v>
      </c>
      <c r="J234" s="86"/>
      <c r="K234" s="86"/>
      <c r="L234" s="86"/>
      <c r="M234" s="86"/>
      <c r="N234" s="86"/>
    </row>
    <row r="235" spans="2:14" hidden="1" x14ac:dyDescent="0.2">
      <c r="B235" s="86" t="s">
        <v>4196</v>
      </c>
      <c r="C235" s="86" t="s">
        <v>85</v>
      </c>
      <c r="D235" s="86" t="s">
        <v>57</v>
      </c>
      <c r="E235" s="86" t="s">
        <v>35</v>
      </c>
      <c r="F235" s="86" t="s">
        <v>86</v>
      </c>
      <c r="G235" s="86" t="s">
        <v>37</v>
      </c>
      <c r="I235" s="86" t="s">
        <v>4276</v>
      </c>
      <c r="J235" s="86"/>
      <c r="K235" s="86"/>
      <c r="L235" s="86"/>
      <c r="M235" s="86"/>
      <c r="N235" s="86"/>
    </row>
    <row r="236" spans="2:14" hidden="1" x14ac:dyDescent="0.2">
      <c r="B236" s="86" t="s">
        <v>4197</v>
      </c>
      <c r="C236" s="86" t="s">
        <v>85</v>
      </c>
      <c r="D236" s="86" t="s">
        <v>57</v>
      </c>
      <c r="E236" s="86" t="s">
        <v>46</v>
      </c>
      <c r="F236" s="86" t="s">
        <v>86</v>
      </c>
      <c r="G236" s="86" t="s">
        <v>37</v>
      </c>
      <c r="I236" s="86" t="s">
        <v>4277</v>
      </c>
      <c r="J236" s="86"/>
      <c r="K236" s="86"/>
      <c r="L236" s="86"/>
      <c r="M236" s="86"/>
      <c r="N236" s="86"/>
    </row>
    <row r="237" spans="2:14" hidden="1" x14ac:dyDescent="0.2">
      <c r="B237" s="86" t="s">
        <v>4198</v>
      </c>
      <c r="C237" s="86" t="s">
        <v>85</v>
      </c>
      <c r="D237" s="86" t="s">
        <v>57</v>
      </c>
      <c r="E237" s="86" t="s">
        <v>68</v>
      </c>
      <c r="F237" s="86" t="s">
        <v>86</v>
      </c>
      <c r="G237" s="86" t="s">
        <v>37</v>
      </c>
      <c r="I237" s="86" t="s">
        <v>4278</v>
      </c>
      <c r="J237" s="86"/>
      <c r="K237" s="86"/>
      <c r="L237" s="86"/>
      <c r="M237" s="86"/>
      <c r="N237" s="86"/>
    </row>
    <row r="238" spans="2:14" hidden="1" x14ac:dyDescent="0.2">
      <c r="B238" s="86" t="s">
        <v>4199</v>
      </c>
      <c r="C238" s="86" t="s">
        <v>85</v>
      </c>
      <c r="D238" s="86" t="s">
        <v>57</v>
      </c>
      <c r="E238" s="86" t="s">
        <v>63</v>
      </c>
      <c r="F238" s="86" t="s">
        <v>86</v>
      </c>
      <c r="G238" s="86" t="s">
        <v>37</v>
      </c>
      <c r="I238" s="86" t="s">
        <v>4279</v>
      </c>
      <c r="J238" s="86"/>
      <c r="K238" s="86"/>
      <c r="L238" s="86"/>
      <c r="M238" s="86"/>
      <c r="N238" s="86"/>
    </row>
    <row r="239" spans="2:14" hidden="1" x14ac:dyDescent="0.2">
      <c r="B239" s="86" t="s">
        <v>4200</v>
      </c>
      <c r="C239" s="86" t="s">
        <v>85</v>
      </c>
      <c r="D239" s="86" t="s">
        <v>57</v>
      </c>
      <c r="E239" s="86" t="s">
        <v>69</v>
      </c>
      <c r="F239" s="86" t="s">
        <v>86</v>
      </c>
      <c r="G239" s="86" t="s">
        <v>37</v>
      </c>
      <c r="I239" s="86" t="s">
        <v>4280</v>
      </c>
      <c r="J239" s="86"/>
      <c r="K239" s="86"/>
      <c r="L239" s="86"/>
      <c r="M239" s="86"/>
      <c r="N239" s="86"/>
    </row>
    <row r="240" spans="2:14" hidden="1" x14ac:dyDescent="0.2">
      <c r="B240" s="86" t="s">
        <v>4201</v>
      </c>
      <c r="C240" s="86" t="s">
        <v>85</v>
      </c>
      <c r="D240" s="86" t="s">
        <v>57</v>
      </c>
      <c r="E240" s="86" t="s">
        <v>70</v>
      </c>
      <c r="F240" s="86" t="s">
        <v>86</v>
      </c>
      <c r="G240" s="86" t="s">
        <v>37</v>
      </c>
      <c r="I240" s="86" t="s">
        <v>4281</v>
      </c>
      <c r="J240" s="86"/>
      <c r="K240" s="86"/>
      <c r="L240" s="86"/>
      <c r="M240" s="86"/>
      <c r="N240" s="86"/>
    </row>
    <row r="241" spans="2:14" hidden="1" x14ac:dyDescent="0.2">
      <c r="B241" s="86" t="s">
        <v>4202</v>
      </c>
      <c r="C241" s="86" t="s">
        <v>85</v>
      </c>
      <c r="D241" s="86" t="s">
        <v>57</v>
      </c>
      <c r="E241" s="86" t="s">
        <v>30</v>
      </c>
      <c r="F241" s="86" t="s">
        <v>86</v>
      </c>
      <c r="G241" s="86" t="s">
        <v>37</v>
      </c>
      <c r="I241" s="86" t="s">
        <v>4282</v>
      </c>
      <c r="J241" s="86"/>
      <c r="K241" s="86"/>
      <c r="L241" s="86"/>
      <c r="M241" s="86"/>
      <c r="N241" s="86"/>
    </row>
    <row r="242" spans="2:14" hidden="1" x14ac:dyDescent="0.2">
      <c r="B242" s="86" t="s">
        <v>4203</v>
      </c>
      <c r="C242" s="86" t="s">
        <v>85</v>
      </c>
      <c r="D242" s="86" t="s">
        <v>57</v>
      </c>
      <c r="E242" s="86" t="s">
        <v>78</v>
      </c>
      <c r="F242" s="86" t="s">
        <v>86</v>
      </c>
      <c r="G242" s="86" t="s">
        <v>37</v>
      </c>
      <c r="I242" s="86" t="s">
        <v>4283</v>
      </c>
      <c r="J242" s="86"/>
      <c r="K242" s="86"/>
      <c r="L242" s="86"/>
      <c r="M242" s="86"/>
      <c r="N242" s="86"/>
    </row>
    <row r="243" spans="2:14" hidden="1" x14ac:dyDescent="0.2">
      <c r="B243" s="86" t="s">
        <v>4204</v>
      </c>
      <c r="C243" s="86" t="s">
        <v>85</v>
      </c>
      <c r="D243" s="86" t="s">
        <v>57</v>
      </c>
      <c r="E243" s="86" t="s">
        <v>244</v>
      </c>
      <c r="F243" s="86" t="s">
        <v>86</v>
      </c>
      <c r="G243" s="86" t="s">
        <v>37</v>
      </c>
      <c r="I243" s="86" t="s">
        <v>4284</v>
      </c>
      <c r="J243" s="86"/>
      <c r="K243" s="86"/>
      <c r="L243" s="86"/>
      <c r="M243" s="86"/>
      <c r="N243" s="86"/>
    </row>
    <row r="244" spans="2:14" hidden="1" x14ac:dyDescent="0.2">
      <c r="B244" s="86" t="s">
        <v>4205</v>
      </c>
      <c r="C244" s="86" t="s">
        <v>85</v>
      </c>
      <c r="D244" s="86" t="s">
        <v>57</v>
      </c>
      <c r="E244" s="86" t="s">
        <v>80</v>
      </c>
      <c r="F244" s="86" t="s">
        <v>86</v>
      </c>
      <c r="G244" s="86" t="s">
        <v>37</v>
      </c>
      <c r="I244" s="86" t="s">
        <v>4285</v>
      </c>
      <c r="J244" s="86"/>
      <c r="K244" s="86"/>
      <c r="L244" s="86"/>
      <c r="M244" s="86"/>
      <c r="N244" s="86"/>
    </row>
    <row r="245" spans="2:14" hidden="1" x14ac:dyDescent="0.2">
      <c r="B245" s="86" t="s">
        <v>4206</v>
      </c>
      <c r="C245" s="86" t="s">
        <v>85</v>
      </c>
      <c r="D245" s="86" t="s">
        <v>57</v>
      </c>
      <c r="E245" s="86" t="s">
        <v>245</v>
      </c>
      <c r="F245" s="86" t="s">
        <v>86</v>
      </c>
      <c r="G245" s="86" t="s">
        <v>37</v>
      </c>
      <c r="I245" s="86" t="s">
        <v>4286</v>
      </c>
      <c r="J245" s="86"/>
      <c r="K245" s="86"/>
      <c r="L245" s="86"/>
      <c r="M245" s="86"/>
      <c r="N245" s="86"/>
    </row>
    <row r="246" spans="2:14" hidden="1" x14ac:dyDescent="0.2">
      <c r="B246" s="86" t="s">
        <v>4191</v>
      </c>
      <c r="C246" s="86" t="s">
        <v>85</v>
      </c>
      <c r="D246" s="86" t="s">
        <v>57</v>
      </c>
      <c r="E246" s="86" t="s">
        <v>29</v>
      </c>
      <c r="F246" s="86" t="s">
        <v>86</v>
      </c>
      <c r="G246" s="86" t="s">
        <v>37</v>
      </c>
      <c r="I246" s="86" t="s">
        <v>4287</v>
      </c>
      <c r="J246" s="86"/>
      <c r="K246" s="86"/>
      <c r="L246" s="86"/>
      <c r="M246" s="86"/>
      <c r="N246" s="86"/>
    </row>
    <row r="247" spans="2:14" hidden="1" x14ac:dyDescent="0.2">
      <c r="B247" s="86" t="s">
        <v>4192</v>
      </c>
      <c r="C247" s="86" t="s">
        <v>85</v>
      </c>
      <c r="D247" s="86" t="s">
        <v>57</v>
      </c>
      <c r="E247" s="86" t="s">
        <v>73</v>
      </c>
      <c r="F247" s="86" t="s">
        <v>86</v>
      </c>
      <c r="G247" s="86" t="s">
        <v>37</v>
      </c>
      <c r="I247" s="86" t="s">
        <v>4288</v>
      </c>
      <c r="J247" s="86"/>
      <c r="K247" s="86"/>
      <c r="L247" s="86"/>
      <c r="M247" s="86"/>
      <c r="N247" s="86"/>
    </row>
    <row r="248" spans="2:14" hidden="1" x14ac:dyDescent="0.2">
      <c r="B248" s="86" t="s">
        <v>4193</v>
      </c>
      <c r="C248" s="86" t="s">
        <v>85</v>
      </c>
      <c r="D248" s="86" t="s">
        <v>57</v>
      </c>
      <c r="E248" s="86" t="s">
        <v>25</v>
      </c>
      <c r="F248" s="86" t="s">
        <v>86</v>
      </c>
      <c r="G248" s="86" t="s">
        <v>37</v>
      </c>
      <c r="I248" s="86" t="s">
        <v>4289</v>
      </c>
      <c r="J248" s="86"/>
      <c r="K248" s="86"/>
      <c r="L248" s="86"/>
      <c r="M248" s="86"/>
      <c r="N248" s="86"/>
    </row>
    <row r="249" spans="2:14" hidden="1" x14ac:dyDescent="0.2">
      <c r="B249" s="86" t="s">
        <v>4194</v>
      </c>
      <c r="C249" s="86" t="s">
        <v>85</v>
      </c>
      <c r="D249" s="86" t="s">
        <v>57</v>
      </c>
      <c r="E249" s="86" t="s">
        <v>28</v>
      </c>
      <c r="F249" s="86" t="s">
        <v>86</v>
      </c>
      <c r="G249" s="86" t="s">
        <v>37</v>
      </c>
      <c r="I249" s="86" t="s">
        <v>4290</v>
      </c>
      <c r="J249" s="86"/>
      <c r="K249" s="86"/>
      <c r="L249" s="86"/>
      <c r="M249" s="86"/>
      <c r="N249" s="86"/>
    </row>
    <row r="250" spans="2:14" hidden="1" x14ac:dyDescent="0.2">
      <c r="B250" s="86" t="s">
        <v>4195</v>
      </c>
      <c r="C250" s="86" t="s">
        <v>85</v>
      </c>
      <c r="D250" s="86" t="s">
        <v>57</v>
      </c>
      <c r="E250" s="86" t="s">
        <v>34</v>
      </c>
      <c r="F250" s="86" t="s">
        <v>86</v>
      </c>
      <c r="G250" s="86" t="s">
        <v>37</v>
      </c>
      <c r="I250" s="86" t="s">
        <v>4291</v>
      </c>
      <c r="J250" s="86"/>
      <c r="K250" s="86"/>
      <c r="L250" s="86"/>
      <c r="M250" s="86"/>
      <c r="N250" s="86"/>
    </row>
    <row r="251" spans="2:14" hidden="1" x14ac:dyDescent="0.2">
      <c r="B251" s="86" t="s">
        <v>4196</v>
      </c>
      <c r="C251" s="86" t="s">
        <v>85</v>
      </c>
      <c r="D251" s="86" t="s">
        <v>57</v>
      </c>
      <c r="E251" s="86" t="s">
        <v>35</v>
      </c>
      <c r="F251" s="86" t="s">
        <v>86</v>
      </c>
      <c r="G251" s="86" t="s">
        <v>37</v>
      </c>
      <c r="I251" s="86" t="s">
        <v>4292</v>
      </c>
      <c r="J251" s="86"/>
      <c r="K251" s="86"/>
      <c r="L251" s="86"/>
      <c r="M251" s="86"/>
      <c r="N251" s="86"/>
    </row>
    <row r="252" spans="2:14" hidden="1" x14ac:dyDescent="0.2">
      <c r="B252" s="86" t="s">
        <v>4197</v>
      </c>
      <c r="C252" s="86" t="s">
        <v>85</v>
      </c>
      <c r="D252" s="86" t="s">
        <v>57</v>
      </c>
      <c r="E252" s="86" t="s">
        <v>46</v>
      </c>
      <c r="F252" s="86" t="s">
        <v>86</v>
      </c>
      <c r="G252" s="86" t="s">
        <v>37</v>
      </c>
      <c r="I252" s="86" t="s">
        <v>4293</v>
      </c>
      <c r="J252" s="86"/>
      <c r="K252" s="86"/>
      <c r="L252" s="86"/>
      <c r="M252" s="86"/>
      <c r="N252" s="86"/>
    </row>
    <row r="253" spans="2:14" hidden="1" x14ac:dyDescent="0.2">
      <c r="B253" s="86" t="s">
        <v>4198</v>
      </c>
      <c r="C253" s="86" t="s">
        <v>85</v>
      </c>
      <c r="D253" s="86" t="s">
        <v>57</v>
      </c>
      <c r="E253" s="86" t="s">
        <v>68</v>
      </c>
      <c r="F253" s="86" t="s">
        <v>86</v>
      </c>
      <c r="G253" s="86" t="s">
        <v>37</v>
      </c>
      <c r="I253" s="86" t="s">
        <v>4294</v>
      </c>
      <c r="J253" s="86"/>
      <c r="K253" s="86"/>
      <c r="L253" s="86"/>
      <c r="M253" s="86"/>
      <c r="N253" s="86"/>
    </row>
    <row r="254" spans="2:14" hidden="1" x14ac:dyDescent="0.2">
      <c r="B254" s="86" t="s">
        <v>4199</v>
      </c>
      <c r="C254" s="86" t="s">
        <v>85</v>
      </c>
      <c r="D254" s="86" t="s">
        <v>57</v>
      </c>
      <c r="E254" s="86" t="s">
        <v>63</v>
      </c>
      <c r="F254" s="86" t="s">
        <v>86</v>
      </c>
      <c r="G254" s="86" t="s">
        <v>37</v>
      </c>
      <c r="I254" s="86" t="s">
        <v>4295</v>
      </c>
      <c r="J254" s="86"/>
      <c r="K254" s="86"/>
      <c r="L254" s="86"/>
      <c r="M254" s="86"/>
      <c r="N254" s="86"/>
    </row>
    <row r="255" spans="2:14" hidden="1" x14ac:dyDescent="0.2">
      <c r="B255" s="86" t="s">
        <v>4200</v>
      </c>
      <c r="C255" s="86" t="s">
        <v>85</v>
      </c>
      <c r="D255" s="86" t="s">
        <v>57</v>
      </c>
      <c r="E255" s="86" t="s">
        <v>69</v>
      </c>
      <c r="F255" s="86" t="s">
        <v>86</v>
      </c>
      <c r="G255" s="86" t="s">
        <v>37</v>
      </c>
      <c r="I255" s="86" t="s">
        <v>4296</v>
      </c>
      <c r="J255" s="86"/>
      <c r="K255" s="86"/>
      <c r="L255" s="86"/>
      <c r="M255" s="86"/>
      <c r="N255" s="86"/>
    </row>
    <row r="256" spans="2:14" hidden="1" x14ac:dyDescent="0.2">
      <c r="B256" s="86" t="s">
        <v>4201</v>
      </c>
      <c r="C256" s="86" t="s">
        <v>85</v>
      </c>
      <c r="D256" s="86" t="s">
        <v>57</v>
      </c>
      <c r="E256" s="86" t="s">
        <v>70</v>
      </c>
      <c r="F256" s="86" t="s">
        <v>86</v>
      </c>
      <c r="G256" s="86" t="s">
        <v>37</v>
      </c>
      <c r="I256" s="86" t="s">
        <v>4297</v>
      </c>
      <c r="J256" s="86"/>
      <c r="K256" s="86"/>
      <c r="L256" s="86"/>
      <c r="M256" s="86"/>
      <c r="N256" s="86"/>
    </row>
    <row r="257" spans="2:14" hidden="1" x14ac:dyDescent="0.2">
      <c r="B257" s="86" t="s">
        <v>4202</v>
      </c>
      <c r="C257" s="86" t="s">
        <v>85</v>
      </c>
      <c r="D257" s="86" t="s">
        <v>57</v>
      </c>
      <c r="E257" s="86" t="s">
        <v>30</v>
      </c>
      <c r="F257" s="86" t="s">
        <v>86</v>
      </c>
      <c r="G257" s="86" t="s">
        <v>37</v>
      </c>
      <c r="I257" s="86" t="s">
        <v>4298</v>
      </c>
      <c r="J257" s="86"/>
      <c r="K257" s="86"/>
      <c r="L257" s="86"/>
      <c r="M257" s="86"/>
      <c r="N257" s="86"/>
    </row>
    <row r="258" spans="2:14" hidden="1" x14ac:dyDescent="0.2">
      <c r="B258" s="86" t="s">
        <v>4203</v>
      </c>
      <c r="C258" s="86" t="s">
        <v>85</v>
      </c>
      <c r="D258" s="86" t="s">
        <v>57</v>
      </c>
      <c r="E258" s="86" t="s">
        <v>78</v>
      </c>
      <c r="F258" s="86" t="s">
        <v>86</v>
      </c>
      <c r="G258" s="86" t="s">
        <v>37</v>
      </c>
      <c r="I258" s="86" t="s">
        <v>4299</v>
      </c>
      <c r="J258" s="86"/>
      <c r="K258" s="86"/>
      <c r="L258" s="86"/>
      <c r="M258" s="86"/>
      <c r="N258" s="86"/>
    </row>
    <row r="259" spans="2:14" hidden="1" x14ac:dyDescent="0.2">
      <c r="B259" s="86" t="s">
        <v>4204</v>
      </c>
      <c r="C259" s="86" t="s">
        <v>85</v>
      </c>
      <c r="D259" s="86" t="s">
        <v>57</v>
      </c>
      <c r="E259" s="86" t="s">
        <v>244</v>
      </c>
      <c r="F259" s="86" t="s">
        <v>86</v>
      </c>
      <c r="G259" s="86" t="s">
        <v>37</v>
      </c>
      <c r="I259" s="86" t="s">
        <v>4300</v>
      </c>
      <c r="J259" s="86"/>
      <c r="K259" s="86"/>
      <c r="L259" s="86"/>
      <c r="M259" s="86"/>
      <c r="N259" s="86"/>
    </row>
    <row r="260" spans="2:14" hidden="1" x14ac:dyDescent="0.2">
      <c r="B260" s="86" t="s">
        <v>4205</v>
      </c>
      <c r="C260" s="86" t="s">
        <v>85</v>
      </c>
      <c r="D260" s="86" t="s">
        <v>57</v>
      </c>
      <c r="E260" s="86" t="s">
        <v>80</v>
      </c>
      <c r="F260" s="86" t="s">
        <v>86</v>
      </c>
      <c r="G260" s="86" t="s">
        <v>37</v>
      </c>
      <c r="I260" s="86" t="s">
        <v>4301</v>
      </c>
      <c r="J260" s="86"/>
      <c r="K260" s="86"/>
      <c r="L260" s="86"/>
      <c r="M260" s="86"/>
      <c r="N260" s="86"/>
    </row>
    <row r="261" spans="2:14" hidden="1" x14ac:dyDescent="0.2">
      <c r="B261" s="86" t="s">
        <v>4206</v>
      </c>
      <c r="C261" s="86" t="s">
        <v>85</v>
      </c>
      <c r="D261" s="86" t="s">
        <v>57</v>
      </c>
      <c r="E261" s="86" t="s">
        <v>245</v>
      </c>
      <c r="F261" s="86" t="s">
        <v>86</v>
      </c>
      <c r="G261" s="86" t="s">
        <v>37</v>
      </c>
      <c r="I261" s="86" t="s">
        <v>4302</v>
      </c>
      <c r="J261" s="86"/>
      <c r="K261" s="86"/>
      <c r="L261" s="86"/>
      <c r="M261" s="86"/>
      <c r="N261" s="86"/>
    </row>
    <row r="262" spans="2:14" hidden="1" x14ac:dyDescent="0.2">
      <c r="B262" s="86" t="s">
        <v>4207</v>
      </c>
      <c r="C262" s="86" t="s">
        <v>89</v>
      </c>
      <c r="D262" s="86" t="s">
        <v>57</v>
      </c>
      <c r="E262" s="86" t="s">
        <v>29</v>
      </c>
      <c r="F262" s="86" t="s">
        <v>86</v>
      </c>
      <c r="G262" s="86" t="s">
        <v>37</v>
      </c>
      <c r="I262" s="86" t="s">
        <v>4303</v>
      </c>
      <c r="J262" s="86"/>
      <c r="K262" s="86"/>
      <c r="L262" s="86"/>
      <c r="M262" s="86"/>
      <c r="N262" s="86"/>
    </row>
    <row r="263" spans="2:14" hidden="1" x14ac:dyDescent="0.2">
      <c r="B263" s="86" t="s">
        <v>4208</v>
      </c>
      <c r="C263" s="86" t="s">
        <v>89</v>
      </c>
      <c r="D263" s="86" t="s">
        <v>57</v>
      </c>
      <c r="E263" s="86" t="s">
        <v>73</v>
      </c>
      <c r="F263" s="86" t="s">
        <v>86</v>
      </c>
      <c r="G263" s="86" t="s">
        <v>37</v>
      </c>
      <c r="I263" s="86" t="s">
        <v>4304</v>
      </c>
      <c r="J263" s="86"/>
      <c r="K263" s="86"/>
      <c r="L263" s="86"/>
      <c r="M263" s="86"/>
      <c r="N263" s="86"/>
    </row>
    <row r="264" spans="2:14" hidden="1" x14ac:dyDescent="0.2">
      <c r="B264" s="86" t="s">
        <v>4209</v>
      </c>
      <c r="C264" s="86" t="s">
        <v>89</v>
      </c>
      <c r="D264" s="86" t="s">
        <v>57</v>
      </c>
      <c r="E264" s="86" t="s">
        <v>25</v>
      </c>
      <c r="F264" s="86" t="s">
        <v>86</v>
      </c>
      <c r="G264" s="86" t="s">
        <v>37</v>
      </c>
      <c r="I264" s="86" t="s">
        <v>4305</v>
      </c>
      <c r="J264" s="86"/>
      <c r="K264" s="86"/>
      <c r="L264" s="86"/>
      <c r="M264" s="86"/>
      <c r="N264" s="86"/>
    </row>
    <row r="265" spans="2:14" hidden="1" x14ac:dyDescent="0.2">
      <c r="B265" s="86" t="s">
        <v>4210</v>
      </c>
      <c r="C265" s="86" t="s">
        <v>89</v>
      </c>
      <c r="D265" s="86" t="s">
        <v>57</v>
      </c>
      <c r="E265" s="86" t="s">
        <v>28</v>
      </c>
      <c r="F265" s="86" t="s">
        <v>86</v>
      </c>
      <c r="G265" s="86" t="s">
        <v>37</v>
      </c>
      <c r="I265" s="86" t="s">
        <v>4306</v>
      </c>
      <c r="J265" s="86"/>
      <c r="K265" s="86"/>
      <c r="L265" s="86"/>
      <c r="M265" s="86"/>
      <c r="N265" s="86"/>
    </row>
    <row r="266" spans="2:14" hidden="1" x14ac:dyDescent="0.2">
      <c r="B266" s="86" t="s">
        <v>4211</v>
      </c>
      <c r="C266" s="86" t="s">
        <v>89</v>
      </c>
      <c r="D266" s="86" t="s">
        <v>57</v>
      </c>
      <c r="E266" s="86" t="s">
        <v>34</v>
      </c>
      <c r="F266" s="86" t="s">
        <v>86</v>
      </c>
      <c r="G266" s="86" t="s">
        <v>37</v>
      </c>
      <c r="I266" s="86" t="s">
        <v>4307</v>
      </c>
      <c r="J266" s="86"/>
      <c r="K266" s="86"/>
      <c r="L266" s="86"/>
      <c r="M266" s="86"/>
      <c r="N266" s="86"/>
    </row>
    <row r="267" spans="2:14" hidden="1" x14ac:dyDescent="0.2">
      <c r="B267" s="86" t="s">
        <v>4212</v>
      </c>
      <c r="C267" s="86" t="s">
        <v>89</v>
      </c>
      <c r="D267" s="86" t="s">
        <v>57</v>
      </c>
      <c r="E267" s="86" t="s">
        <v>35</v>
      </c>
      <c r="F267" s="86" t="s">
        <v>86</v>
      </c>
      <c r="G267" s="86" t="s">
        <v>37</v>
      </c>
      <c r="I267" s="86" t="s">
        <v>4308</v>
      </c>
      <c r="J267" s="86"/>
      <c r="K267" s="86"/>
      <c r="L267" s="86"/>
      <c r="M267" s="86"/>
      <c r="N267" s="86"/>
    </row>
    <row r="268" spans="2:14" hidden="1" x14ac:dyDescent="0.2">
      <c r="B268" s="86" t="s">
        <v>4213</v>
      </c>
      <c r="C268" s="86" t="s">
        <v>89</v>
      </c>
      <c r="D268" s="86" t="s">
        <v>57</v>
      </c>
      <c r="E268" s="86" t="s">
        <v>46</v>
      </c>
      <c r="F268" s="86" t="s">
        <v>86</v>
      </c>
      <c r="G268" s="86" t="s">
        <v>37</v>
      </c>
      <c r="I268" s="86" t="s">
        <v>4309</v>
      </c>
      <c r="J268" s="86"/>
      <c r="K268" s="86"/>
      <c r="L268" s="86"/>
      <c r="M268" s="86"/>
      <c r="N268" s="86"/>
    </row>
    <row r="269" spans="2:14" hidden="1" x14ac:dyDescent="0.2">
      <c r="B269" s="86" t="s">
        <v>4214</v>
      </c>
      <c r="C269" s="86" t="s">
        <v>89</v>
      </c>
      <c r="D269" s="86" t="s">
        <v>57</v>
      </c>
      <c r="E269" s="86" t="s">
        <v>68</v>
      </c>
      <c r="F269" s="86" t="s">
        <v>86</v>
      </c>
      <c r="G269" s="86" t="s">
        <v>37</v>
      </c>
      <c r="I269" s="86" t="s">
        <v>4310</v>
      </c>
      <c r="J269" s="86"/>
      <c r="K269" s="86"/>
      <c r="L269" s="86"/>
      <c r="M269" s="86"/>
      <c r="N269" s="86"/>
    </row>
    <row r="270" spans="2:14" hidden="1" x14ac:dyDescent="0.2">
      <c r="B270" s="86" t="s">
        <v>4215</v>
      </c>
      <c r="C270" s="86" t="s">
        <v>89</v>
      </c>
      <c r="D270" s="86" t="s">
        <v>57</v>
      </c>
      <c r="E270" s="86" t="s">
        <v>63</v>
      </c>
      <c r="F270" s="86" t="s">
        <v>86</v>
      </c>
      <c r="G270" s="86" t="s">
        <v>37</v>
      </c>
      <c r="I270" s="86" t="s">
        <v>4311</v>
      </c>
      <c r="J270" s="86"/>
      <c r="K270" s="86"/>
      <c r="L270" s="86"/>
      <c r="M270" s="86"/>
      <c r="N270" s="86"/>
    </row>
    <row r="271" spans="2:14" hidden="1" x14ac:dyDescent="0.2">
      <c r="B271" s="86" t="s">
        <v>4216</v>
      </c>
      <c r="C271" s="86" t="s">
        <v>89</v>
      </c>
      <c r="D271" s="86" t="s">
        <v>57</v>
      </c>
      <c r="E271" s="86" t="s">
        <v>69</v>
      </c>
      <c r="F271" s="86" t="s">
        <v>86</v>
      </c>
      <c r="G271" s="86" t="s">
        <v>37</v>
      </c>
      <c r="I271" s="86" t="s">
        <v>4312</v>
      </c>
      <c r="J271" s="86"/>
      <c r="K271" s="86"/>
      <c r="L271" s="86"/>
      <c r="M271" s="86"/>
      <c r="N271" s="86"/>
    </row>
    <row r="272" spans="2:14" hidden="1" x14ac:dyDescent="0.2">
      <c r="B272" s="86" t="s">
        <v>4217</v>
      </c>
      <c r="C272" s="86" t="s">
        <v>89</v>
      </c>
      <c r="D272" s="86" t="s">
        <v>57</v>
      </c>
      <c r="E272" s="86" t="s">
        <v>70</v>
      </c>
      <c r="F272" s="86" t="s">
        <v>86</v>
      </c>
      <c r="G272" s="86" t="s">
        <v>37</v>
      </c>
      <c r="I272" s="86" t="s">
        <v>4313</v>
      </c>
      <c r="J272" s="86"/>
      <c r="K272" s="86"/>
      <c r="L272" s="86"/>
      <c r="M272" s="86"/>
      <c r="N272" s="86"/>
    </row>
    <row r="273" spans="2:14" hidden="1" x14ac:dyDescent="0.2">
      <c r="B273" s="86" t="s">
        <v>4218</v>
      </c>
      <c r="C273" s="86" t="s">
        <v>89</v>
      </c>
      <c r="D273" s="86" t="s">
        <v>57</v>
      </c>
      <c r="E273" s="86" t="s">
        <v>30</v>
      </c>
      <c r="F273" s="86" t="s">
        <v>86</v>
      </c>
      <c r="G273" s="86" t="s">
        <v>37</v>
      </c>
      <c r="I273" s="86" t="s">
        <v>4314</v>
      </c>
      <c r="J273" s="86"/>
      <c r="K273" s="86"/>
      <c r="L273" s="86"/>
      <c r="M273" s="86"/>
      <c r="N273" s="86"/>
    </row>
    <row r="274" spans="2:14" hidden="1" x14ac:dyDescent="0.2">
      <c r="B274" s="86" t="s">
        <v>4219</v>
      </c>
      <c r="C274" s="86" t="s">
        <v>89</v>
      </c>
      <c r="D274" s="86" t="s">
        <v>57</v>
      </c>
      <c r="E274" s="86" t="s">
        <v>78</v>
      </c>
      <c r="F274" s="86" t="s">
        <v>86</v>
      </c>
      <c r="G274" s="86" t="s">
        <v>37</v>
      </c>
      <c r="I274" s="86" t="s">
        <v>4315</v>
      </c>
      <c r="J274" s="86"/>
      <c r="K274" s="86"/>
      <c r="L274" s="86"/>
      <c r="M274" s="86"/>
      <c r="N274" s="86"/>
    </row>
    <row r="275" spans="2:14" hidden="1" x14ac:dyDescent="0.2">
      <c r="B275" s="86" t="s">
        <v>4220</v>
      </c>
      <c r="C275" s="86" t="s">
        <v>89</v>
      </c>
      <c r="D275" s="86" t="s">
        <v>57</v>
      </c>
      <c r="E275" s="86" t="s">
        <v>244</v>
      </c>
      <c r="F275" s="86" t="s">
        <v>86</v>
      </c>
      <c r="G275" s="86" t="s">
        <v>37</v>
      </c>
      <c r="I275" s="86" t="s">
        <v>4316</v>
      </c>
      <c r="J275" s="86"/>
      <c r="K275" s="86"/>
      <c r="L275" s="86"/>
      <c r="M275" s="86"/>
      <c r="N275" s="86"/>
    </row>
    <row r="276" spans="2:14" hidden="1" x14ac:dyDescent="0.2">
      <c r="B276" s="86" t="s">
        <v>4221</v>
      </c>
      <c r="C276" s="86" t="s">
        <v>89</v>
      </c>
      <c r="D276" s="86" t="s">
        <v>57</v>
      </c>
      <c r="E276" s="86" t="s">
        <v>80</v>
      </c>
      <c r="F276" s="86" t="s">
        <v>86</v>
      </c>
      <c r="G276" s="86" t="s">
        <v>37</v>
      </c>
      <c r="I276" s="86" t="s">
        <v>4317</v>
      </c>
      <c r="J276" s="86"/>
      <c r="K276" s="86"/>
      <c r="L276" s="86"/>
      <c r="M276" s="86"/>
      <c r="N276" s="86"/>
    </row>
    <row r="277" spans="2:14" hidden="1" x14ac:dyDescent="0.2">
      <c r="B277" s="86" t="s">
        <v>4222</v>
      </c>
      <c r="C277" s="86" t="s">
        <v>89</v>
      </c>
      <c r="D277" s="86" t="s">
        <v>57</v>
      </c>
      <c r="E277" s="86" t="s">
        <v>245</v>
      </c>
      <c r="F277" s="86" t="s">
        <v>86</v>
      </c>
      <c r="G277" s="86" t="s">
        <v>37</v>
      </c>
      <c r="I277" s="86" t="s">
        <v>4318</v>
      </c>
      <c r="J277" s="86"/>
      <c r="K277" s="86"/>
      <c r="L277" s="86"/>
      <c r="M277" s="86"/>
      <c r="N277" s="86"/>
    </row>
    <row r="278" spans="2:14" hidden="1" x14ac:dyDescent="0.2">
      <c r="B278" s="86" t="s">
        <v>4207</v>
      </c>
      <c r="C278" s="86" t="s">
        <v>89</v>
      </c>
      <c r="D278" s="86" t="s">
        <v>57</v>
      </c>
      <c r="E278" s="86" t="s">
        <v>29</v>
      </c>
      <c r="F278" s="86" t="s">
        <v>86</v>
      </c>
      <c r="G278" s="86" t="s">
        <v>37</v>
      </c>
      <c r="I278" s="86" t="s">
        <v>4319</v>
      </c>
      <c r="J278" s="86"/>
      <c r="K278" s="86"/>
      <c r="L278" s="86"/>
      <c r="M278" s="86"/>
      <c r="N278" s="86"/>
    </row>
    <row r="279" spans="2:14" hidden="1" x14ac:dyDescent="0.2">
      <c r="B279" s="86" t="s">
        <v>4208</v>
      </c>
      <c r="C279" s="86" t="s">
        <v>89</v>
      </c>
      <c r="D279" s="86" t="s">
        <v>57</v>
      </c>
      <c r="E279" s="86" t="s">
        <v>73</v>
      </c>
      <c r="F279" s="86" t="s">
        <v>86</v>
      </c>
      <c r="G279" s="86" t="s">
        <v>37</v>
      </c>
      <c r="I279" s="86" t="s">
        <v>4320</v>
      </c>
      <c r="J279" s="86"/>
      <c r="K279" s="86"/>
      <c r="L279" s="86"/>
      <c r="M279" s="86"/>
      <c r="N279" s="86"/>
    </row>
    <row r="280" spans="2:14" hidden="1" x14ac:dyDescent="0.2">
      <c r="B280" s="86" t="s">
        <v>4209</v>
      </c>
      <c r="C280" s="86" t="s">
        <v>89</v>
      </c>
      <c r="D280" s="86" t="s">
        <v>57</v>
      </c>
      <c r="E280" s="86" t="s">
        <v>25</v>
      </c>
      <c r="F280" s="86" t="s">
        <v>86</v>
      </c>
      <c r="G280" s="86" t="s">
        <v>37</v>
      </c>
      <c r="I280" s="86" t="s">
        <v>4321</v>
      </c>
      <c r="J280" s="86"/>
      <c r="K280" s="86"/>
      <c r="L280" s="86"/>
      <c r="M280" s="86"/>
      <c r="N280" s="86"/>
    </row>
    <row r="281" spans="2:14" hidden="1" x14ac:dyDescent="0.2">
      <c r="B281" s="86" t="s">
        <v>4210</v>
      </c>
      <c r="C281" s="86" t="s">
        <v>89</v>
      </c>
      <c r="D281" s="86" t="s">
        <v>57</v>
      </c>
      <c r="E281" s="86" t="s">
        <v>28</v>
      </c>
      <c r="F281" s="86" t="s">
        <v>86</v>
      </c>
      <c r="G281" s="86" t="s">
        <v>37</v>
      </c>
      <c r="I281" s="86" t="s">
        <v>4322</v>
      </c>
      <c r="J281" s="86"/>
      <c r="K281" s="86"/>
      <c r="L281" s="86"/>
      <c r="M281" s="86"/>
      <c r="N281" s="86"/>
    </row>
    <row r="282" spans="2:14" hidden="1" x14ac:dyDescent="0.2">
      <c r="B282" s="86" t="s">
        <v>4211</v>
      </c>
      <c r="C282" s="86" t="s">
        <v>89</v>
      </c>
      <c r="D282" s="86" t="s">
        <v>57</v>
      </c>
      <c r="E282" s="86" t="s">
        <v>34</v>
      </c>
      <c r="F282" s="86" t="s">
        <v>86</v>
      </c>
      <c r="G282" s="86" t="s">
        <v>37</v>
      </c>
      <c r="I282" s="86" t="s">
        <v>4323</v>
      </c>
      <c r="J282" s="86"/>
      <c r="K282" s="86"/>
      <c r="L282" s="86"/>
      <c r="M282" s="86"/>
      <c r="N282" s="86"/>
    </row>
    <row r="283" spans="2:14" hidden="1" x14ac:dyDescent="0.2">
      <c r="B283" s="86" t="s">
        <v>4212</v>
      </c>
      <c r="C283" s="86" t="s">
        <v>89</v>
      </c>
      <c r="D283" s="86" t="s">
        <v>57</v>
      </c>
      <c r="E283" s="86" t="s">
        <v>35</v>
      </c>
      <c r="F283" s="86" t="s">
        <v>86</v>
      </c>
      <c r="G283" s="86" t="s">
        <v>37</v>
      </c>
      <c r="I283" s="86" t="s">
        <v>4324</v>
      </c>
      <c r="J283" s="86"/>
      <c r="K283" s="86"/>
      <c r="L283" s="86"/>
      <c r="M283" s="86"/>
      <c r="N283" s="86"/>
    </row>
    <row r="284" spans="2:14" hidden="1" x14ac:dyDescent="0.2">
      <c r="B284" s="86" t="s">
        <v>4213</v>
      </c>
      <c r="C284" s="86" t="s">
        <v>89</v>
      </c>
      <c r="D284" s="86" t="s">
        <v>57</v>
      </c>
      <c r="E284" s="86" t="s">
        <v>46</v>
      </c>
      <c r="F284" s="86" t="s">
        <v>86</v>
      </c>
      <c r="G284" s="86" t="s">
        <v>37</v>
      </c>
      <c r="I284" s="86" t="s">
        <v>4325</v>
      </c>
      <c r="J284" s="86"/>
      <c r="K284" s="86"/>
      <c r="L284" s="86"/>
      <c r="M284" s="86"/>
      <c r="N284" s="86"/>
    </row>
    <row r="285" spans="2:14" hidden="1" x14ac:dyDescent="0.2">
      <c r="B285" s="86" t="s">
        <v>4214</v>
      </c>
      <c r="C285" s="86" t="s">
        <v>89</v>
      </c>
      <c r="D285" s="86" t="s">
        <v>57</v>
      </c>
      <c r="E285" s="86" t="s">
        <v>68</v>
      </c>
      <c r="F285" s="86" t="s">
        <v>86</v>
      </c>
      <c r="G285" s="86" t="s">
        <v>37</v>
      </c>
      <c r="I285" s="86" t="s">
        <v>4326</v>
      </c>
      <c r="J285" s="86"/>
      <c r="K285" s="86"/>
      <c r="L285" s="86"/>
      <c r="M285" s="86"/>
      <c r="N285" s="86"/>
    </row>
    <row r="286" spans="2:14" hidden="1" x14ac:dyDescent="0.2">
      <c r="B286" s="86" t="s">
        <v>4215</v>
      </c>
      <c r="C286" s="86" t="s">
        <v>89</v>
      </c>
      <c r="D286" s="86" t="s">
        <v>57</v>
      </c>
      <c r="E286" s="86" t="s">
        <v>63</v>
      </c>
      <c r="F286" s="86" t="s">
        <v>86</v>
      </c>
      <c r="G286" s="86" t="s">
        <v>37</v>
      </c>
      <c r="I286" s="86" t="s">
        <v>4327</v>
      </c>
      <c r="J286" s="86"/>
      <c r="K286" s="86"/>
      <c r="L286" s="86"/>
      <c r="M286" s="86"/>
      <c r="N286" s="86"/>
    </row>
    <row r="287" spans="2:14" hidden="1" x14ac:dyDescent="0.2">
      <c r="B287" s="86" t="s">
        <v>4216</v>
      </c>
      <c r="C287" s="86" t="s">
        <v>89</v>
      </c>
      <c r="D287" s="86" t="s">
        <v>57</v>
      </c>
      <c r="E287" s="86" t="s">
        <v>69</v>
      </c>
      <c r="F287" s="86" t="s">
        <v>86</v>
      </c>
      <c r="G287" s="86" t="s">
        <v>37</v>
      </c>
      <c r="I287" s="86" t="s">
        <v>4328</v>
      </c>
      <c r="J287" s="86"/>
      <c r="K287" s="86"/>
      <c r="L287" s="86"/>
      <c r="M287" s="86"/>
      <c r="N287" s="86"/>
    </row>
    <row r="288" spans="2:14" hidden="1" x14ac:dyDescent="0.2">
      <c r="B288" s="86" t="s">
        <v>4217</v>
      </c>
      <c r="C288" s="86" t="s">
        <v>89</v>
      </c>
      <c r="D288" s="86" t="s">
        <v>57</v>
      </c>
      <c r="E288" s="86" t="s">
        <v>70</v>
      </c>
      <c r="F288" s="86" t="s">
        <v>86</v>
      </c>
      <c r="G288" s="86" t="s">
        <v>37</v>
      </c>
      <c r="I288" s="86" t="s">
        <v>4329</v>
      </c>
      <c r="J288" s="86"/>
      <c r="K288" s="86"/>
      <c r="L288" s="86"/>
      <c r="M288" s="86"/>
      <c r="N288" s="86"/>
    </row>
    <row r="289" spans="2:14" hidden="1" x14ac:dyDescent="0.2">
      <c r="B289" s="86" t="s">
        <v>4218</v>
      </c>
      <c r="C289" s="86" t="s">
        <v>89</v>
      </c>
      <c r="D289" s="86" t="s">
        <v>57</v>
      </c>
      <c r="E289" s="86" t="s">
        <v>30</v>
      </c>
      <c r="F289" s="86" t="s">
        <v>86</v>
      </c>
      <c r="G289" s="86" t="s">
        <v>37</v>
      </c>
      <c r="I289" s="86" t="s">
        <v>4330</v>
      </c>
      <c r="J289" s="86"/>
      <c r="K289" s="86"/>
      <c r="L289" s="86"/>
      <c r="M289" s="86"/>
      <c r="N289" s="86"/>
    </row>
    <row r="290" spans="2:14" hidden="1" x14ac:dyDescent="0.2">
      <c r="B290" s="86" t="s">
        <v>4219</v>
      </c>
      <c r="C290" s="86" t="s">
        <v>89</v>
      </c>
      <c r="D290" s="86" t="s">
        <v>57</v>
      </c>
      <c r="E290" s="86" t="s">
        <v>78</v>
      </c>
      <c r="F290" s="86" t="s">
        <v>86</v>
      </c>
      <c r="G290" s="86" t="s">
        <v>37</v>
      </c>
      <c r="I290" s="86" t="s">
        <v>4331</v>
      </c>
      <c r="J290" s="86"/>
      <c r="K290" s="86"/>
      <c r="L290" s="86"/>
      <c r="M290" s="86"/>
      <c r="N290" s="86"/>
    </row>
    <row r="291" spans="2:14" hidden="1" x14ac:dyDescent="0.2">
      <c r="B291" s="86" t="s">
        <v>4220</v>
      </c>
      <c r="C291" s="86" t="s">
        <v>89</v>
      </c>
      <c r="D291" s="86" t="s">
        <v>57</v>
      </c>
      <c r="E291" s="86" t="s">
        <v>244</v>
      </c>
      <c r="F291" s="86" t="s">
        <v>86</v>
      </c>
      <c r="G291" s="86" t="s">
        <v>37</v>
      </c>
      <c r="I291" s="86" t="s">
        <v>4332</v>
      </c>
      <c r="J291" s="86"/>
      <c r="K291" s="86"/>
      <c r="L291" s="86"/>
      <c r="M291" s="86"/>
      <c r="N291" s="86"/>
    </row>
    <row r="292" spans="2:14" hidden="1" x14ac:dyDescent="0.2">
      <c r="B292" s="86" t="s">
        <v>4221</v>
      </c>
      <c r="C292" s="86" t="s">
        <v>89</v>
      </c>
      <c r="D292" s="86" t="s">
        <v>57</v>
      </c>
      <c r="E292" s="86" t="s">
        <v>80</v>
      </c>
      <c r="F292" s="86" t="s">
        <v>86</v>
      </c>
      <c r="G292" s="86" t="s">
        <v>37</v>
      </c>
      <c r="I292" s="86" t="s">
        <v>4333</v>
      </c>
      <c r="J292" s="86"/>
      <c r="K292" s="86"/>
      <c r="L292" s="86"/>
      <c r="M292" s="86"/>
      <c r="N292" s="86"/>
    </row>
    <row r="293" spans="2:14" hidden="1" x14ac:dyDescent="0.2">
      <c r="B293" s="86" t="s">
        <v>4222</v>
      </c>
      <c r="C293" s="86" t="s">
        <v>89</v>
      </c>
      <c r="D293" s="86" t="s">
        <v>57</v>
      </c>
      <c r="E293" s="86" t="s">
        <v>245</v>
      </c>
      <c r="F293" s="86" t="s">
        <v>86</v>
      </c>
      <c r="G293" s="86" t="s">
        <v>37</v>
      </c>
      <c r="I293" s="86" t="s">
        <v>4334</v>
      </c>
      <c r="J293" s="86"/>
      <c r="K293" s="86"/>
      <c r="L293" s="86"/>
      <c r="M293" s="86"/>
      <c r="N293" s="86"/>
    </row>
    <row r="294" spans="2:14" hidden="1" x14ac:dyDescent="0.2">
      <c r="B294" s="86" t="s">
        <v>4223</v>
      </c>
      <c r="C294" s="86" t="s">
        <v>90</v>
      </c>
      <c r="D294" s="86" t="s">
        <v>57</v>
      </c>
      <c r="E294" s="86" t="s">
        <v>29</v>
      </c>
      <c r="F294" s="86" t="s">
        <v>86</v>
      </c>
      <c r="G294" s="86" t="s">
        <v>37</v>
      </c>
      <c r="I294" s="86" t="s">
        <v>4335</v>
      </c>
      <c r="J294" s="86"/>
      <c r="K294" s="86"/>
      <c r="L294" s="86"/>
      <c r="M294" s="86"/>
      <c r="N294" s="86"/>
    </row>
    <row r="295" spans="2:14" hidden="1" x14ac:dyDescent="0.2">
      <c r="B295" s="86" t="s">
        <v>4224</v>
      </c>
      <c r="C295" s="86" t="s">
        <v>90</v>
      </c>
      <c r="D295" s="86" t="s">
        <v>57</v>
      </c>
      <c r="E295" s="86" t="s">
        <v>73</v>
      </c>
      <c r="F295" s="86" t="s">
        <v>86</v>
      </c>
      <c r="G295" s="86" t="s">
        <v>37</v>
      </c>
      <c r="I295" s="86" t="s">
        <v>4336</v>
      </c>
      <c r="J295" s="86"/>
      <c r="K295" s="86"/>
      <c r="L295" s="86"/>
      <c r="M295" s="86"/>
      <c r="N295" s="86"/>
    </row>
    <row r="296" spans="2:14" hidden="1" x14ac:dyDescent="0.2">
      <c r="B296" s="86" t="s">
        <v>4225</v>
      </c>
      <c r="C296" s="86" t="s">
        <v>90</v>
      </c>
      <c r="D296" s="86" t="s">
        <v>57</v>
      </c>
      <c r="E296" s="86" t="s">
        <v>25</v>
      </c>
      <c r="F296" s="86" t="s">
        <v>86</v>
      </c>
      <c r="G296" s="86" t="s">
        <v>37</v>
      </c>
      <c r="I296" s="86" t="s">
        <v>4337</v>
      </c>
      <c r="J296" s="86"/>
      <c r="K296" s="86"/>
      <c r="L296" s="86"/>
      <c r="M296" s="86"/>
      <c r="N296" s="86"/>
    </row>
    <row r="297" spans="2:14" hidden="1" x14ac:dyDescent="0.2">
      <c r="B297" s="86" t="s">
        <v>4226</v>
      </c>
      <c r="C297" s="86" t="s">
        <v>90</v>
      </c>
      <c r="D297" s="86" t="s">
        <v>57</v>
      </c>
      <c r="E297" s="86" t="s">
        <v>28</v>
      </c>
      <c r="F297" s="86" t="s">
        <v>86</v>
      </c>
      <c r="G297" s="86" t="s">
        <v>37</v>
      </c>
      <c r="I297" s="86" t="s">
        <v>4338</v>
      </c>
      <c r="J297" s="86"/>
      <c r="K297" s="86"/>
      <c r="L297" s="86"/>
      <c r="M297" s="86"/>
      <c r="N297" s="86"/>
    </row>
    <row r="298" spans="2:14" hidden="1" x14ac:dyDescent="0.2">
      <c r="B298" s="86" t="s">
        <v>4227</v>
      </c>
      <c r="C298" s="86" t="s">
        <v>90</v>
      </c>
      <c r="D298" s="86" t="s">
        <v>57</v>
      </c>
      <c r="E298" s="86" t="s">
        <v>34</v>
      </c>
      <c r="F298" s="86" t="s">
        <v>86</v>
      </c>
      <c r="G298" s="86" t="s">
        <v>37</v>
      </c>
      <c r="I298" s="86" t="s">
        <v>4339</v>
      </c>
      <c r="J298" s="86"/>
      <c r="K298" s="86"/>
      <c r="L298" s="86"/>
      <c r="M298" s="86"/>
      <c r="N298" s="86"/>
    </row>
    <row r="299" spans="2:14" hidden="1" x14ac:dyDescent="0.2">
      <c r="B299" s="86" t="s">
        <v>4228</v>
      </c>
      <c r="C299" s="86" t="s">
        <v>90</v>
      </c>
      <c r="D299" s="86" t="s">
        <v>57</v>
      </c>
      <c r="E299" s="86" t="s">
        <v>35</v>
      </c>
      <c r="F299" s="86" t="s">
        <v>86</v>
      </c>
      <c r="G299" s="86" t="s">
        <v>37</v>
      </c>
      <c r="I299" s="86" t="s">
        <v>4340</v>
      </c>
      <c r="J299" s="86"/>
      <c r="K299" s="86"/>
      <c r="L299" s="86"/>
      <c r="M299" s="86"/>
      <c r="N299" s="86"/>
    </row>
    <row r="300" spans="2:14" hidden="1" x14ac:dyDescent="0.2">
      <c r="B300" s="86" t="s">
        <v>4229</v>
      </c>
      <c r="C300" s="86" t="s">
        <v>90</v>
      </c>
      <c r="D300" s="86" t="s">
        <v>57</v>
      </c>
      <c r="E300" s="86" t="s">
        <v>46</v>
      </c>
      <c r="F300" s="86" t="s">
        <v>86</v>
      </c>
      <c r="G300" s="86" t="s">
        <v>37</v>
      </c>
      <c r="I300" s="86" t="s">
        <v>4341</v>
      </c>
      <c r="J300" s="86"/>
      <c r="K300" s="86"/>
      <c r="L300" s="86"/>
      <c r="M300" s="86"/>
      <c r="N300" s="86"/>
    </row>
    <row r="301" spans="2:14" hidden="1" x14ac:dyDescent="0.2">
      <c r="B301" s="86" t="s">
        <v>4230</v>
      </c>
      <c r="C301" s="86" t="s">
        <v>90</v>
      </c>
      <c r="D301" s="86" t="s">
        <v>57</v>
      </c>
      <c r="E301" s="86" t="s">
        <v>68</v>
      </c>
      <c r="F301" s="86" t="s">
        <v>86</v>
      </c>
      <c r="G301" s="86" t="s">
        <v>37</v>
      </c>
      <c r="I301" s="86" t="s">
        <v>4342</v>
      </c>
      <c r="J301" s="86"/>
      <c r="K301" s="86"/>
      <c r="L301" s="86"/>
      <c r="M301" s="86"/>
      <c r="N301" s="86"/>
    </row>
    <row r="302" spans="2:14" hidden="1" x14ac:dyDescent="0.2">
      <c r="B302" s="86" t="s">
        <v>4231</v>
      </c>
      <c r="C302" s="86" t="s">
        <v>90</v>
      </c>
      <c r="D302" s="86" t="s">
        <v>57</v>
      </c>
      <c r="E302" s="86" t="s">
        <v>63</v>
      </c>
      <c r="F302" s="86" t="s">
        <v>86</v>
      </c>
      <c r="G302" s="86" t="s">
        <v>37</v>
      </c>
      <c r="I302" s="86" t="s">
        <v>4343</v>
      </c>
      <c r="J302" s="86"/>
      <c r="K302" s="86"/>
      <c r="L302" s="86"/>
      <c r="M302" s="86"/>
      <c r="N302" s="86"/>
    </row>
    <row r="303" spans="2:14" hidden="1" x14ac:dyDescent="0.2">
      <c r="B303" s="86" t="s">
        <v>4232</v>
      </c>
      <c r="C303" s="86" t="s">
        <v>90</v>
      </c>
      <c r="D303" s="86" t="s">
        <v>57</v>
      </c>
      <c r="E303" s="86" t="s">
        <v>69</v>
      </c>
      <c r="F303" s="86" t="s">
        <v>86</v>
      </c>
      <c r="G303" s="86" t="s">
        <v>37</v>
      </c>
      <c r="I303" s="86" t="s">
        <v>4344</v>
      </c>
      <c r="J303" s="86"/>
      <c r="K303" s="86"/>
      <c r="L303" s="86"/>
      <c r="M303" s="86"/>
      <c r="N303" s="86"/>
    </row>
    <row r="304" spans="2:14" hidden="1" x14ac:dyDescent="0.2">
      <c r="B304" s="86" t="s">
        <v>4233</v>
      </c>
      <c r="C304" s="86" t="s">
        <v>90</v>
      </c>
      <c r="D304" s="86" t="s">
        <v>57</v>
      </c>
      <c r="E304" s="86" t="s">
        <v>70</v>
      </c>
      <c r="F304" s="86" t="s">
        <v>86</v>
      </c>
      <c r="G304" s="86" t="s">
        <v>37</v>
      </c>
      <c r="I304" s="86" t="s">
        <v>4345</v>
      </c>
      <c r="J304" s="86"/>
      <c r="K304" s="86"/>
      <c r="L304" s="86"/>
      <c r="M304" s="86"/>
      <c r="N304" s="86"/>
    </row>
    <row r="305" spans="2:14" hidden="1" x14ac:dyDescent="0.2">
      <c r="B305" s="86" t="s">
        <v>4234</v>
      </c>
      <c r="C305" s="86" t="s">
        <v>90</v>
      </c>
      <c r="D305" s="86" t="s">
        <v>57</v>
      </c>
      <c r="E305" s="86" t="s">
        <v>30</v>
      </c>
      <c r="F305" s="86" t="s">
        <v>86</v>
      </c>
      <c r="G305" s="86" t="s">
        <v>37</v>
      </c>
      <c r="I305" s="86" t="s">
        <v>4346</v>
      </c>
      <c r="J305" s="86"/>
      <c r="K305" s="86"/>
      <c r="L305" s="86"/>
      <c r="M305" s="86"/>
      <c r="N305" s="86"/>
    </row>
    <row r="306" spans="2:14" hidden="1" x14ac:dyDescent="0.2">
      <c r="B306" s="86" t="s">
        <v>4235</v>
      </c>
      <c r="C306" s="86" t="s">
        <v>90</v>
      </c>
      <c r="D306" s="86" t="s">
        <v>57</v>
      </c>
      <c r="E306" s="86" t="s">
        <v>78</v>
      </c>
      <c r="F306" s="86" t="s">
        <v>86</v>
      </c>
      <c r="G306" s="86" t="s">
        <v>37</v>
      </c>
      <c r="I306" s="86" t="s">
        <v>4347</v>
      </c>
      <c r="J306" s="86"/>
      <c r="K306" s="86"/>
      <c r="L306" s="86"/>
      <c r="M306" s="86"/>
      <c r="N306" s="86"/>
    </row>
    <row r="307" spans="2:14" hidden="1" x14ac:dyDescent="0.2">
      <c r="B307" s="86" t="s">
        <v>4236</v>
      </c>
      <c r="C307" s="86" t="s">
        <v>90</v>
      </c>
      <c r="D307" s="86" t="s">
        <v>57</v>
      </c>
      <c r="E307" s="86" t="s">
        <v>244</v>
      </c>
      <c r="F307" s="86" t="s">
        <v>86</v>
      </c>
      <c r="G307" s="86" t="s">
        <v>37</v>
      </c>
      <c r="I307" s="86" t="s">
        <v>4348</v>
      </c>
      <c r="J307" s="86"/>
      <c r="K307" s="86"/>
      <c r="L307" s="86"/>
      <c r="M307" s="86"/>
      <c r="N307" s="86"/>
    </row>
    <row r="308" spans="2:14" hidden="1" x14ac:dyDescent="0.2">
      <c r="B308" s="86" t="s">
        <v>4237</v>
      </c>
      <c r="C308" s="86" t="s">
        <v>90</v>
      </c>
      <c r="D308" s="86" t="s">
        <v>57</v>
      </c>
      <c r="E308" s="86" t="s">
        <v>80</v>
      </c>
      <c r="F308" s="86" t="s">
        <v>86</v>
      </c>
      <c r="G308" s="86" t="s">
        <v>37</v>
      </c>
      <c r="I308" s="86" t="s">
        <v>4349</v>
      </c>
      <c r="J308" s="86"/>
      <c r="K308" s="86"/>
      <c r="L308" s="86"/>
      <c r="M308" s="86"/>
      <c r="N308" s="86"/>
    </row>
    <row r="309" spans="2:14" hidden="1" x14ac:dyDescent="0.2">
      <c r="B309" s="86" t="s">
        <v>4238</v>
      </c>
      <c r="C309" s="86" t="s">
        <v>90</v>
      </c>
      <c r="D309" s="86" t="s">
        <v>57</v>
      </c>
      <c r="E309" s="86" t="s">
        <v>245</v>
      </c>
      <c r="F309" s="86" t="s">
        <v>86</v>
      </c>
      <c r="G309" s="86" t="s">
        <v>37</v>
      </c>
      <c r="I309" s="86" t="s">
        <v>4350</v>
      </c>
      <c r="J309" s="86"/>
      <c r="K309" s="86"/>
      <c r="L309" s="86"/>
      <c r="M309" s="86"/>
      <c r="N309" s="86"/>
    </row>
    <row r="310" spans="2:14" hidden="1" x14ac:dyDescent="0.2">
      <c r="B310" s="86" t="s">
        <v>4223</v>
      </c>
      <c r="C310" s="86" t="s">
        <v>90</v>
      </c>
      <c r="D310" s="86" t="s">
        <v>57</v>
      </c>
      <c r="E310" s="86" t="s">
        <v>29</v>
      </c>
      <c r="F310" s="86" t="s">
        <v>86</v>
      </c>
      <c r="G310" s="86" t="s">
        <v>37</v>
      </c>
      <c r="I310" s="86" t="s">
        <v>4351</v>
      </c>
      <c r="J310" s="86"/>
      <c r="K310" s="86"/>
      <c r="L310" s="86"/>
      <c r="M310" s="86"/>
      <c r="N310" s="86"/>
    </row>
    <row r="311" spans="2:14" hidden="1" x14ac:dyDescent="0.2">
      <c r="B311" s="86" t="s">
        <v>4224</v>
      </c>
      <c r="C311" s="86" t="s">
        <v>90</v>
      </c>
      <c r="D311" s="86" t="s">
        <v>57</v>
      </c>
      <c r="E311" s="86" t="s">
        <v>73</v>
      </c>
      <c r="F311" s="86" t="s">
        <v>86</v>
      </c>
      <c r="G311" s="86" t="s">
        <v>37</v>
      </c>
      <c r="I311" s="86" t="s">
        <v>4352</v>
      </c>
      <c r="J311" s="86"/>
      <c r="K311" s="86"/>
      <c r="L311" s="86"/>
      <c r="M311" s="86"/>
      <c r="N311" s="86"/>
    </row>
    <row r="312" spans="2:14" hidden="1" x14ac:dyDescent="0.2">
      <c r="B312" s="86" t="s">
        <v>4225</v>
      </c>
      <c r="C312" s="86" t="s">
        <v>90</v>
      </c>
      <c r="D312" s="86" t="s">
        <v>57</v>
      </c>
      <c r="E312" s="86" t="s">
        <v>25</v>
      </c>
      <c r="F312" s="86" t="s">
        <v>86</v>
      </c>
      <c r="G312" s="86" t="s">
        <v>37</v>
      </c>
      <c r="I312" s="86" t="s">
        <v>4353</v>
      </c>
      <c r="J312" s="86"/>
      <c r="K312" s="86"/>
      <c r="L312" s="86"/>
      <c r="M312" s="86"/>
      <c r="N312" s="86"/>
    </row>
    <row r="313" spans="2:14" hidden="1" x14ac:dyDescent="0.2">
      <c r="B313" s="86" t="s">
        <v>4226</v>
      </c>
      <c r="C313" s="86" t="s">
        <v>90</v>
      </c>
      <c r="D313" s="86" t="s">
        <v>57</v>
      </c>
      <c r="E313" s="86" t="s">
        <v>28</v>
      </c>
      <c r="F313" s="86" t="s">
        <v>86</v>
      </c>
      <c r="G313" s="86" t="s">
        <v>37</v>
      </c>
      <c r="I313" s="86" t="s">
        <v>4354</v>
      </c>
      <c r="J313" s="86"/>
      <c r="K313" s="86"/>
      <c r="L313" s="86"/>
      <c r="M313" s="86"/>
      <c r="N313" s="86"/>
    </row>
    <row r="314" spans="2:14" hidden="1" x14ac:dyDescent="0.2">
      <c r="B314" s="86" t="s">
        <v>4227</v>
      </c>
      <c r="C314" s="86" t="s">
        <v>90</v>
      </c>
      <c r="D314" s="86" t="s">
        <v>57</v>
      </c>
      <c r="E314" s="86" t="s">
        <v>34</v>
      </c>
      <c r="F314" s="86" t="s">
        <v>86</v>
      </c>
      <c r="G314" s="86" t="s">
        <v>37</v>
      </c>
      <c r="I314" s="86" t="s">
        <v>4355</v>
      </c>
      <c r="J314" s="86"/>
      <c r="K314" s="86"/>
      <c r="L314" s="86"/>
      <c r="M314" s="86"/>
      <c r="N314" s="86"/>
    </row>
    <row r="315" spans="2:14" hidden="1" x14ac:dyDescent="0.2">
      <c r="B315" s="86" t="s">
        <v>4228</v>
      </c>
      <c r="C315" s="86" t="s">
        <v>90</v>
      </c>
      <c r="D315" s="86" t="s">
        <v>57</v>
      </c>
      <c r="E315" s="86" t="s">
        <v>35</v>
      </c>
      <c r="F315" s="86" t="s">
        <v>86</v>
      </c>
      <c r="G315" s="86" t="s">
        <v>37</v>
      </c>
      <c r="I315" s="86" t="s">
        <v>4356</v>
      </c>
      <c r="J315" s="86"/>
      <c r="K315" s="86"/>
      <c r="L315" s="86"/>
      <c r="M315" s="86"/>
      <c r="N315" s="86"/>
    </row>
    <row r="316" spans="2:14" hidden="1" x14ac:dyDescent="0.2">
      <c r="B316" s="86" t="s">
        <v>4229</v>
      </c>
      <c r="C316" s="86" t="s">
        <v>90</v>
      </c>
      <c r="D316" s="86" t="s">
        <v>57</v>
      </c>
      <c r="E316" s="86" t="s">
        <v>46</v>
      </c>
      <c r="F316" s="86" t="s">
        <v>86</v>
      </c>
      <c r="G316" s="86" t="s">
        <v>37</v>
      </c>
      <c r="I316" s="86" t="s">
        <v>4357</v>
      </c>
      <c r="J316" s="86"/>
      <c r="K316" s="86"/>
      <c r="L316" s="86"/>
      <c r="M316" s="86"/>
      <c r="N316" s="86"/>
    </row>
    <row r="317" spans="2:14" hidden="1" x14ac:dyDescent="0.2">
      <c r="B317" s="86" t="s">
        <v>4230</v>
      </c>
      <c r="C317" s="86" t="s">
        <v>90</v>
      </c>
      <c r="D317" s="86" t="s">
        <v>57</v>
      </c>
      <c r="E317" s="86" t="s">
        <v>68</v>
      </c>
      <c r="F317" s="86" t="s">
        <v>86</v>
      </c>
      <c r="G317" s="86" t="s">
        <v>37</v>
      </c>
      <c r="I317" s="86" t="s">
        <v>4358</v>
      </c>
      <c r="J317" s="86"/>
      <c r="K317" s="86"/>
      <c r="L317" s="86"/>
      <c r="M317" s="86"/>
      <c r="N317" s="86"/>
    </row>
    <row r="318" spans="2:14" hidden="1" x14ac:dyDescent="0.2">
      <c r="B318" s="86" t="s">
        <v>4231</v>
      </c>
      <c r="C318" s="86" t="s">
        <v>90</v>
      </c>
      <c r="D318" s="86" t="s">
        <v>57</v>
      </c>
      <c r="E318" s="86" t="s">
        <v>63</v>
      </c>
      <c r="F318" s="86" t="s">
        <v>86</v>
      </c>
      <c r="G318" s="86" t="s">
        <v>37</v>
      </c>
      <c r="I318" s="86" t="s">
        <v>4359</v>
      </c>
      <c r="J318" s="86"/>
      <c r="K318" s="86"/>
      <c r="L318" s="86"/>
      <c r="M318" s="86"/>
      <c r="N318" s="86"/>
    </row>
    <row r="319" spans="2:14" hidden="1" x14ac:dyDescent="0.2">
      <c r="B319" s="86" t="s">
        <v>4232</v>
      </c>
      <c r="C319" s="86" t="s">
        <v>90</v>
      </c>
      <c r="D319" s="86" t="s">
        <v>57</v>
      </c>
      <c r="E319" s="86" t="s">
        <v>69</v>
      </c>
      <c r="F319" s="86" t="s">
        <v>86</v>
      </c>
      <c r="G319" s="86" t="s">
        <v>37</v>
      </c>
      <c r="I319" s="86" t="s">
        <v>4360</v>
      </c>
      <c r="J319" s="86"/>
      <c r="K319" s="86"/>
      <c r="L319" s="86"/>
      <c r="M319" s="86"/>
      <c r="N319" s="86"/>
    </row>
    <row r="320" spans="2:14" hidden="1" x14ac:dyDescent="0.2">
      <c r="B320" s="86" t="s">
        <v>4233</v>
      </c>
      <c r="C320" s="86" t="s">
        <v>90</v>
      </c>
      <c r="D320" s="86" t="s">
        <v>57</v>
      </c>
      <c r="E320" s="86" t="s">
        <v>70</v>
      </c>
      <c r="F320" s="86" t="s">
        <v>86</v>
      </c>
      <c r="G320" s="86" t="s">
        <v>37</v>
      </c>
      <c r="I320" s="86" t="s">
        <v>4361</v>
      </c>
      <c r="J320" s="86"/>
      <c r="K320" s="86"/>
      <c r="L320" s="86"/>
      <c r="M320" s="86"/>
      <c r="N320" s="86"/>
    </row>
    <row r="321" spans="2:14" hidden="1" x14ac:dyDescent="0.2">
      <c r="B321" s="86" t="s">
        <v>4234</v>
      </c>
      <c r="C321" s="86" t="s">
        <v>90</v>
      </c>
      <c r="D321" s="86" t="s">
        <v>57</v>
      </c>
      <c r="E321" s="86" t="s">
        <v>30</v>
      </c>
      <c r="F321" s="86" t="s">
        <v>86</v>
      </c>
      <c r="G321" s="86" t="s">
        <v>37</v>
      </c>
      <c r="I321" s="86" t="s">
        <v>4362</v>
      </c>
      <c r="J321" s="86"/>
      <c r="K321" s="86"/>
      <c r="L321" s="86"/>
      <c r="M321" s="86"/>
      <c r="N321" s="86"/>
    </row>
    <row r="322" spans="2:14" hidden="1" x14ac:dyDescent="0.2">
      <c r="B322" s="86" t="s">
        <v>4235</v>
      </c>
      <c r="C322" s="86" t="s">
        <v>90</v>
      </c>
      <c r="D322" s="86" t="s">
        <v>57</v>
      </c>
      <c r="E322" s="86" t="s">
        <v>78</v>
      </c>
      <c r="F322" s="86" t="s">
        <v>86</v>
      </c>
      <c r="G322" s="86" t="s">
        <v>37</v>
      </c>
      <c r="I322" s="86" t="s">
        <v>4363</v>
      </c>
      <c r="J322" s="86"/>
      <c r="K322" s="86"/>
      <c r="L322" s="86"/>
      <c r="M322" s="86"/>
      <c r="N322" s="86"/>
    </row>
    <row r="323" spans="2:14" hidden="1" x14ac:dyDescent="0.2">
      <c r="B323" s="86" t="s">
        <v>4236</v>
      </c>
      <c r="C323" s="86" t="s">
        <v>90</v>
      </c>
      <c r="D323" s="86" t="s">
        <v>57</v>
      </c>
      <c r="E323" s="86" t="s">
        <v>244</v>
      </c>
      <c r="F323" s="86" t="s">
        <v>86</v>
      </c>
      <c r="G323" s="86" t="s">
        <v>37</v>
      </c>
      <c r="I323" s="86" t="s">
        <v>4364</v>
      </c>
      <c r="J323" s="86"/>
      <c r="K323" s="86"/>
      <c r="L323" s="86"/>
      <c r="M323" s="86"/>
      <c r="N323" s="86"/>
    </row>
    <row r="324" spans="2:14" hidden="1" x14ac:dyDescent="0.2">
      <c r="B324" s="86" t="s">
        <v>4237</v>
      </c>
      <c r="C324" s="86" t="s">
        <v>90</v>
      </c>
      <c r="D324" s="86" t="s">
        <v>57</v>
      </c>
      <c r="E324" s="86" t="s">
        <v>80</v>
      </c>
      <c r="F324" s="86" t="s">
        <v>86</v>
      </c>
      <c r="G324" s="86" t="s">
        <v>37</v>
      </c>
      <c r="I324" s="86" t="s">
        <v>4365</v>
      </c>
      <c r="J324" s="86"/>
      <c r="K324" s="86"/>
      <c r="L324" s="86"/>
      <c r="M324" s="86"/>
      <c r="N324" s="86"/>
    </row>
    <row r="325" spans="2:14" hidden="1" x14ac:dyDescent="0.2">
      <c r="B325" s="86" t="s">
        <v>4238</v>
      </c>
      <c r="C325" s="86" t="s">
        <v>90</v>
      </c>
      <c r="D325" s="86" t="s">
        <v>57</v>
      </c>
      <c r="E325" s="86" t="s">
        <v>245</v>
      </c>
      <c r="F325" s="86" t="s">
        <v>86</v>
      </c>
      <c r="G325" s="86" t="s">
        <v>37</v>
      </c>
      <c r="I325" s="86" t="s">
        <v>4366</v>
      </c>
      <c r="J325" s="86"/>
      <c r="K325" s="86"/>
      <c r="L325" s="86"/>
      <c r="M325" s="86"/>
      <c r="N325" s="86"/>
    </row>
    <row r="326" spans="2:14" hidden="1" x14ac:dyDescent="0.2">
      <c r="B326" s="86" t="s">
        <v>4239</v>
      </c>
      <c r="C326" s="86" t="s">
        <v>87</v>
      </c>
      <c r="D326" s="86" t="s">
        <v>57</v>
      </c>
      <c r="E326" s="86" t="s">
        <v>29</v>
      </c>
      <c r="F326" s="86" t="s">
        <v>231</v>
      </c>
      <c r="G326" s="86" t="s">
        <v>37</v>
      </c>
      <c r="I326" s="86" t="s">
        <v>4367</v>
      </c>
      <c r="J326" s="86"/>
      <c r="K326" s="86"/>
      <c r="L326" s="86"/>
      <c r="M326" s="86"/>
      <c r="N326" s="86"/>
    </row>
    <row r="327" spans="2:14" hidden="1" x14ac:dyDescent="0.2">
      <c r="B327" s="86" t="s">
        <v>4240</v>
      </c>
      <c r="C327" s="86" t="s">
        <v>87</v>
      </c>
      <c r="D327" s="86" t="s">
        <v>57</v>
      </c>
      <c r="E327" s="86" t="s">
        <v>73</v>
      </c>
      <c r="F327" s="86" t="s">
        <v>231</v>
      </c>
      <c r="G327" s="86" t="s">
        <v>37</v>
      </c>
      <c r="I327" s="86" t="s">
        <v>4368</v>
      </c>
      <c r="J327" s="86"/>
      <c r="K327" s="86"/>
      <c r="L327" s="86"/>
      <c r="M327" s="86"/>
      <c r="N327" s="86"/>
    </row>
    <row r="328" spans="2:14" hidden="1" x14ac:dyDescent="0.2">
      <c r="B328" s="86" t="s">
        <v>4241</v>
      </c>
      <c r="C328" s="86" t="s">
        <v>87</v>
      </c>
      <c r="D328" s="86" t="s">
        <v>57</v>
      </c>
      <c r="E328" s="86" t="s">
        <v>25</v>
      </c>
      <c r="F328" s="86" t="s">
        <v>231</v>
      </c>
      <c r="G328" s="86" t="s">
        <v>37</v>
      </c>
      <c r="I328" s="86" t="s">
        <v>4369</v>
      </c>
      <c r="J328" s="86"/>
      <c r="K328" s="86"/>
      <c r="L328" s="86"/>
      <c r="M328" s="86"/>
      <c r="N328" s="86"/>
    </row>
    <row r="329" spans="2:14" hidden="1" x14ac:dyDescent="0.2">
      <c r="B329" s="86" t="s">
        <v>4242</v>
      </c>
      <c r="C329" s="86" t="s">
        <v>87</v>
      </c>
      <c r="D329" s="86" t="s">
        <v>57</v>
      </c>
      <c r="E329" s="86" t="s">
        <v>28</v>
      </c>
      <c r="F329" s="86" t="s">
        <v>231</v>
      </c>
      <c r="G329" s="86" t="s">
        <v>37</v>
      </c>
      <c r="I329" s="86" t="s">
        <v>4370</v>
      </c>
      <c r="J329" s="86"/>
      <c r="K329" s="86"/>
      <c r="L329" s="86"/>
      <c r="M329" s="86"/>
      <c r="N329" s="86"/>
    </row>
    <row r="330" spans="2:14" hidden="1" x14ac:dyDescent="0.2">
      <c r="B330" s="86" t="s">
        <v>4243</v>
      </c>
      <c r="C330" s="86" t="s">
        <v>87</v>
      </c>
      <c r="D330" s="86" t="s">
        <v>57</v>
      </c>
      <c r="E330" s="86" t="s">
        <v>34</v>
      </c>
      <c r="F330" s="86" t="s">
        <v>231</v>
      </c>
      <c r="G330" s="86" t="s">
        <v>37</v>
      </c>
      <c r="I330" s="86" t="s">
        <v>4371</v>
      </c>
      <c r="J330" s="86"/>
      <c r="K330" s="86"/>
      <c r="L330" s="86"/>
      <c r="M330" s="86"/>
      <c r="N330" s="86"/>
    </row>
    <row r="331" spans="2:14" hidden="1" x14ac:dyDescent="0.2">
      <c r="B331" s="86" t="s">
        <v>4244</v>
      </c>
      <c r="C331" s="86" t="s">
        <v>87</v>
      </c>
      <c r="D331" s="86" t="s">
        <v>57</v>
      </c>
      <c r="E331" s="86" t="s">
        <v>35</v>
      </c>
      <c r="F331" s="86" t="s">
        <v>231</v>
      </c>
      <c r="G331" s="86" t="s">
        <v>37</v>
      </c>
      <c r="I331" s="86" t="s">
        <v>4372</v>
      </c>
      <c r="J331" s="86"/>
      <c r="K331" s="86"/>
      <c r="L331" s="86"/>
      <c r="M331" s="86"/>
      <c r="N331" s="86"/>
    </row>
    <row r="332" spans="2:14" hidden="1" x14ac:dyDescent="0.2">
      <c r="B332" s="86" t="s">
        <v>4245</v>
      </c>
      <c r="C332" s="86" t="s">
        <v>87</v>
      </c>
      <c r="D332" s="86" t="s">
        <v>57</v>
      </c>
      <c r="E332" s="86" t="s">
        <v>46</v>
      </c>
      <c r="F332" s="86" t="s">
        <v>231</v>
      </c>
      <c r="G332" s="86" t="s">
        <v>37</v>
      </c>
      <c r="I332" s="86" t="s">
        <v>4373</v>
      </c>
      <c r="J332" s="86"/>
      <c r="K332" s="86"/>
      <c r="L332" s="86"/>
      <c r="M332" s="86"/>
      <c r="N332" s="86"/>
    </row>
    <row r="333" spans="2:14" hidden="1" x14ac:dyDescent="0.2">
      <c r="B333" s="86" t="s">
        <v>4246</v>
      </c>
      <c r="C333" s="86" t="s">
        <v>87</v>
      </c>
      <c r="D333" s="86" t="s">
        <v>57</v>
      </c>
      <c r="E333" s="86" t="s">
        <v>68</v>
      </c>
      <c r="F333" s="86" t="s">
        <v>231</v>
      </c>
      <c r="G333" s="86" t="s">
        <v>37</v>
      </c>
      <c r="I333" s="86" t="s">
        <v>4374</v>
      </c>
      <c r="J333" s="86"/>
      <c r="K333" s="86"/>
      <c r="L333" s="86"/>
      <c r="M333" s="86"/>
      <c r="N333" s="86"/>
    </row>
    <row r="334" spans="2:14" hidden="1" x14ac:dyDescent="0.2">
      <c r="B334" s="86" t="s">
        <v>4247</v>
      </c>
      <c r="C334" s="86" t="s">
        <v>87</v>
      </c>
      <c r="D334" s="86" t="s">
        <v>57</v>
      </c>
      <c r="E334" s="86" t="s">
        <v>63</v>
      </c>
      <c r="F334" s="86" t="s">
        <v>231</v>
      </c>
      <c r="G334" s="86" t="s">
        <v>37</v>
      </c>
      <c r="I334" s="86" t="s">
        <v>4375</v>
      </c>
      <c r="J334" s="86"/>
      <c r="K334" s="86"/>
      <c r="L334" s="86"/>
      <c r="M334" s="86"/>
      <c r="N334" s="86"/>
    </row>
    <row r="335" spans="2:14" hidden="1" x14ac:dyDescent="0.2">
      <c r="B335" s="86" t="s">
        <v>4248</v>
      </c>
      <c r="C335" s="86" t="s">
        <v>87</v>
      </c>
      <c r="D335" s="86" t="s">
        <v>57</v>
      </c>
      <c r="E335" s="86" t="s">
        <v>69</v>
      </c>
      <c r="F335" s="86" t="s">
        <v>231</v>
      </c>
      <c r="G335" s="86" t="s">
        <v>37</v>
      </c>
      <c r="I335" s="86" t="s">
        <v>4376</v>
      </c>
      <c r="J335" s="86"/>
      <c r="K335" s="86"/>
      <c r="L335" s="86"/>
      <c r="M335" s="86"/>
      <c r="N335" s="86"/>
    </row>
    <row r="336" spans="2:14" hidden="1" x14ac:dyDescent="0.2">
      <c r="B336" s="86" t="s">
        <v>4249</v>
      </c>
      <c r="C336" s="86" t="s">
        <v>87</v>
      </c>
      <c r="D336" s="86" t="s">
        <v>57</v>
      </c>
      <c r="E336" s="86" t="s">
        <v>70</v>
      </c>
      <c r="F336" s="86" t="s">
        <v>231</v>
      </c>
      <c r="G336" s="86" t="s">
        <v>37</v>
      </c>
      <c r="I336" s="86" t="s">
        <v>4377</v>
      </c>
      <c r="J336" s="86"/>
      <c r="K336" s="86"/>
      <c r="L336" s="86"/>
      <c r="M336" s="86"/>
      <c r="N336" s="86"/>
    </row>
    <row r="337" spans="2:14" hidden="1" x14ac:dyDescent="0.2">
      <c r="B337" s="86" t="s">
        <v>4250</v>
      </c>
      <c r="C337" s="86" t="s">
        <v>87</v>
      </c>
      <c r="D337" s="86" t="s">
        <v>57</v>
      </c>
      <c r="E337" s="86" t="s">
        <v>30</v>
      </c>
      <c r="F337" s="86" t="s">
        <v>269</v>
      </c>
      <c r="G337" s="86" t="s">
        <v>37</v>
      </c>
      <c r="I337" s="86" t="s">
        <v>4378</v>
      </c>
      <c r="J337" s="86"/>
      <c r="K337" s="86"/>
      <c r="L337" s="86"/>
      <c r="M337" s="86"/>
      <c r="N337" s="86"/>
    </row>
    <row r="338" spans="2:14" hidden="1" x14ac:dyDescent="0.2">
      <c r="B338" s="86" t="s">
        <v>4251</v>
      </c>
      <c r="C338" s="86" t="s">
        <v>87</v>
      </c>
      <c r="D338" s="86" t="s">
        <v>57</v>
      </c>
      <c r="E338" s="86" t="s">
        <v>78</v>
      </c>
      <c r="F338" s="86" t="s">
        <v>269</v>
      </c>
      <c r="G338" s="86" t="s">
        <v>37</v>
      </c>
      <c r="I338" s="86" t="s">
        <v>4379</v>
      </c>
      <c r="J338" s="86"/>
      <c r="K338" s="86"/>
      <c r="L338" s="86"/>
      <c r="M338" s="86"/>
      <c r="N338" s="86"/>
    </row>
    <row r="339" spans="2:14" hidden="1" x14ac:dyDescent="0.2">
      <c r="B339" s="86" t="s">
        <v>4252</v>
      </c>
      <c r="C339" s="86" t="s">
        <v>87</v>
      </c>
      <c r="D339" s="86" t="s">
        <v>57</v>
      </c>
      <c r="E339" s="86" t="s">
        <v>244</v>
      </c>
      <c r="F339" s="86" t="s">
        <v>269</v>
      </c>
      <c r="G339" s="86" t="s">
        <v>37</v>
      </c>
      <c r="I339" s="86" t="s">
        <v>4380</v>
      </c>
      <c r="J339" s="86"/>
      <c r="K339" s="86"/>
      <c r="L339" s="86"/>
      <c r="M339" s="86"/>
      <c r="N339" s="86"/>
    </row>
    <row r="340" spans="2:14" hidden="1" x14ac:dyDescent="0.2">
      <c r="B340" s="86" t="s">
        <v>4253</v>
      </c>
      <c r="C340" s="86" t="s">
        <v>87</v>
      </c>
      <c r="D340" s="86" t="s">
        <v>57</v>
      </c>
      <c r="E340" s="86" t="s">
        <v>80</v>
      </c>
      <c r="F340" s="86" t="s">
        <v>269</v>
      </c>
      <c r="G340" s="86" t="s">
        <v>37</v>
      </c>
      <c r="I340" s="86" t="s">
        <v>4381</v>
      </c>
      <c r="J340" s="86"/>
      <c r="K340" s="86"/>
      <c r="L340" s="86"/>
      <c r="M340" s="86"/>
      <c r="N340" s="86"/>
    </row>
    <row r="341" spans="2:14" hidden="1" x14ac:dyDescent="0.2">
      <c r="B341" s="86" t="s">
        <v>4254</v>
      </c>
      <c r="C341" s="86" t="s">
        <v>87</v>
      </c>
      <c r="D341" s="86" t="s">
        <v>57</v>
      </c>
      <c r="E341" s="86" t="s">
        <v>29</v>
      </c>
      <c r="F341" s="86" t="s">
        <v>269</v>
      </c>
      <c r="G341" s="86" t="s">
        <v>37</v>
      </c>
      <c r="I341" s="86" t="s">
        <v>4382</v>
      </c>
      <c r="J341" s="86"/>
      <c r="K341" s="86"/>
      <c r="L341" s="86"/>
      <c r="M341" s="86"/>
      <c r="N341" s="86"/>
    </row>
    <row r="342" spans="2:14" hidden="1" x14ac:dyDescent="0.2">
      <c r="B342" s="86" t="s">
        <v>4255</v>
      </c>
      <c r="C342" s="86" t="s">
        <v>87</v>
      </c>
      <c r="D342" s="86" t="s">
        <v>57</v>
      </c>
      <c r="E342" s="86" t="s">
        <v>73</v>
      </c>
      <c r="F342" s="86" t="s">
        <v>269</v>
      </c>
      <c r="G342" s="86" t="s">
        <v>37</v>
      </c>
      <c r="I342" s="86" t="s">
        <v>4383</v>
      </c>
      <c r="J342" s="86"/>
      <c r="K342" s="86"/>
      <c r="L342" s="86"/>
      <c r="M342" s="86"/>
      <c r="N342" s="86"/>
    </row>
    <row r="343" spans="2:14" hidden="1" x14ac:dyDescent="0.2">
      <c r="B343" s="86" t="s">
        <v>4256</v>
      </c>
      <c r="C343" s="86" t="s">
        <v>87</v>
      </c>
      <c r="D343" s="86" t="s">
        <v>57</v>
      </c>
      <c r="E343" s="86" t="s">
        <v>25</v>
      </c>
      <c r="F343" s="86" t="s">
        <v>269</v>
      </c>
      <c r="G343" s="86" t="s">
        <v>37</v>
      </c>
      <c r="I343" s="86" t="s">
        <v>4384</v>
      </c>
      <c r="J343" s="86"/>
      <c r="K343" s="86"/>
      <c r="L343" s="86"/>
      <c r="M343" s="86"/>
      <c r="N343" s="86"/>
    </row>
    <row r="344" spans="2:14" hidden="1" x14ac:dyDescent="0.2">
      <c r="B344" s="86" t="s">
        <v>4257</v>
      </c>
      <c r="C344" s="86" t="s">
        <v>87</v>
      </c>
      <c r="D344" s="86" t="s">
        <v>57</v>
      </c>
      <c r="E344" s="86" t="s">
        <v>28</v>
      </c>
      <c r="F344" s="86" t="s">
        <v>269</v>
      </c>
      <c r="G344" s="86" t="s">
        <v>37</v>
      </c>
      <c r="I344" s="86" t="s">
        <v>4385</v>
      </c>
      <c r="J344" s="86"/>
      <c r="K344" s="86"/>
      <c r="L344" s="86"/>
      <c r="M344" s="86"/>
      <c r="N344" s="86"/>
    </row>
    <row r="345" spans="2:14" hidden="1" x14ac:dyDescent="0.2">
      <c r="B345" s="86" t="s">
        <v>4258</v>
      </c>
      <c r="C345" s="86" t="s">
        <v>87</v>
      </c>
      <c r="D345" s="86" t="s">
        <v>57</v>
      </c>
      <c r="E345" s="86" t="s">
        <v>34</v>
      </c>
      <c r="F345" s="86" t="s">
        <v>269</v>
      </c>
      <c r="G345" s="86" t="s">
        <v>37</v>
      </c>
      <c r="I345" s="86" t="s">
        <v>4386</v>
      </c>
      <c r="J345" s="86"/>
      <c r="K345" s="86"/>
      <c r="L345" s="86"/>
      <c r="M345" s="86"/>
      <c r="N345" s="86"/>
    </row>
    <row r="346" spans="2:14" hidden="1" x14ac:dyDescent="0.2">
      <c r="B346" s="86" t="s">
        <v>4259</v>
      </c>
      <c r="C346" s="86" t="s">
        <v>87</v>
      </c>
      <c r="D346" s="86" t="s">
        <v>57</v>
      </c>
      <c r="E346" s="86" t="s">
        <v>35</v>
      </c>
      <c r="F346" s="86" t="s">
        <v>269</v>
      </c>
      <c r="G346" s="86" t="s">
        <v>37</v>
      </c>
      <c r="I346" s="86" t="s">
        <v>4387</v>
      </c>
      <c r="J346" s="86"/>
      <c r="K346" s="86"/>
      <c r="L346" s="86"/>
      <c r="M346" s="86"/>
      <c r="N346" s="86"/>
    </row>
    <row r="347" spans="2:14" hidden="1" x14ac:dyDescent="0.2">
      <c r="B347" s="86" t="s">
        <v>4260</v>
      </c>
      <c r="C347" s="86" t="s">
        <v>87</v>
      </c>
      <c r="D347" s="86" t="s">
        <v>57</v>
      </c>
      <c r="E347" s="86" t="s">
        <v>46</v>
      </c>
      <c r="F347" s="86" t="s">
        <v>269</v>
      </c>
      <c r="G347" s="86" t="s">
        <v>37</v>
      </c>
      <c r="I347" s="86" t="s">
        <v>4388</v>
      </c>
      <c r="J347" s="86"/>
      <c r="K347" s="86"/>
      <c r="L347" s="86"/>
      <c r="M347" s="86"/>
      <c r="N347" s="86"/>
    </row>
    <row r="348" spans="2:14" hidden="1" x14ac:dyDescent="0.2">
      <c r="B348" s="86" t="s">
        <v>4261</v>
      </c>
      <c r="C348" s="86" t="s">
        <v>87</v>
      </c>
      <c r="D348" s="86" t="s">
        <v>57</v>
      </c>
      <c r="E348" s="86" t="s">
        <v>68</v>
      </c>
      <c r="F348" s="86" t="s">
        <v>269</v>
      </c>
      <c r="G348" s="86" t="s">
        <v>37</v>
      </c>
      <c r="I348" s="86" t="s">
        <v>4389</v>
      </c>
      <c r="J348" s="86"/>
      <c r="K348" s="86"/>
      <c r="L348" s="86"/>
      <c r="M348" s="86"/>
      <c r="N348" s="86"/>
    </row>
    <row r="349" spans="2:14" hidden="1" x14ac:dyDescent="0.2">
      <c r="B349" s="86" t="s">
        <v>4262</v>
      </c>
      <c r="C349" s="86" t="s">
        <v>87</v>
      </c>
      <c r="D349" s="86" t="s">
        <v>57</v>
      </c>
      <c r="E349" s="86" t="s">
        <v>245</v>
      </c>
      <c r="F349" s="86" t="s">
        <v>270</v>
      </c>
      <c r="G349" s="86" t="s">
        <v>37</v>
      </c>
      <c r="I349" s="86" t="s">
        <v>4390</v>
      </c>
      <c r="J349" s="86"/>
      <c r="K349" s="86"/>
      <c r="L349" s="86"/>
      <c r="M349" s="86"/>
      <c r="N349" s="86"/>
    </row>
    <row r="350" spans="2:14" hidden="1" x14ac:dyDescent="0.2">
      <c r="B350" s="86" t="s">
        <v>4263</v>
      </c>
      <c r="C350" s="86" t="s">
        <v>87</v>
      </c>
      <c r="D350" s="86" t="s">
        <v>57</v>
      </c>
      <c r="E350" s="86" t="s">
        <v>34</v>
      </c>
      <c r="F350" s="86" t="s">
        <v>270</v>
      </c>
      <c r="G350" s="86" t="s">
        <v>37</v>
      </c>
      <c r="I350" s="86" t="s">
        <v>4391</v>
      </c>
      <c r="J350" s="86"/>
      <c r="K350" s="86"/>
      <c r="L350" s="86"/>
      <c r="M350" s="86"/>
      <c r="N350" s="86"/>
    </row>
    <row r="351" spans="2:14" hidden="1" x14ac:dyDescent="0.2">
      <c r="B351" s="86" t="s">
        <v>4264</v>
      </c>
      <c r="C351" s="86" t="s">
        <v>87</v>
      </c>
      <c r="D351" s="86" t="s">
        <v>57</v>
      </c>
      <c r="E351" s="86" t="s">
        <v>35</v>
      </c>
      <c r="F351" s="86" t="s">
        <v>270</v>
      </c>
      <c r="G351" s="86" t="s">
        <v>37</v>
      </c>
      <c r="I351" s="86" t="s">
        <v>4392</v>
      </c>
      <c r="J351" s="86"/>
      <c r="K351" s="86"/>
      <c r="L351" s="86"/>
      <c r="M351" s="86"/>
      <c r="N351" s="86"/>
    </row>
    <row r="352" spans="2:14" hidden="1" x14ac:dyDescent="0.2">
      <c r="B352" s="86" t="s">
        <v>4265</v>
      </c>
      <c r="C352" s="86" t="s">
        <v>87</v>
      </c>
      <c r="D352" s="86" t="s">
        <v>57</v>
      </c>
      <c r="E352" s="86" t="s">
        <v>46</v>
      </c>
      <c r="F352" s="86" t="s">
        <v>270</v>
      </c>
      <c r="G352" s="86" t="s">
        <v>37</v>
      </c>
      <c r="I352" s="86" t="s">
        <v>4393</v>
      </c>
      <c r="J352" s="86"/>
      <c r="K352" s="86"/>
      <c r="L352" s="86"/>
      <c r="M352" s="86"/>
      <c r="N352" s="86"/>
    </row>
    <row r="353" spans="2:14" hidden="1" x14ac:dyDescent="0.2">
      <c r="B353" s="86" t="s">
        <v>4266</v>
      </c>
      <c r="C353" s="86" t="s">
        <v>94</v>
      </c>
      <c r="D353" s="86" t="s">
        <v>57</v>
      </c>
      <c r="E353" s="86" t="s">
        <v>29</v>
      </c>
      <c r="F353" s="86" t="s">
        <v>231</v>
      </c>
      <c r="G353" s="86" t="s">
        <v>37</v>
      </c>
      <c r="I353" s="86" t="s">
        <v>4394</v>
      </c>
      <c r="J353" s="86"/>
      <c r="K353" s="86"/>
      <c r="L353" s="86"/>
      <c r="M353" s="86"/>
      <c r="N353" s="86"/>
    </row>
    <row r="354" spans="2:14" hidden="1" x14ac:dyDescent="0.2">
      <c r="B354" s="86" t="s">
        <v>4267</v>
      </c>
      <c r="C354" s="86" t="s">
        <v>94</v>
      </c>
      <c r="D354" s="86" t="s">
        <v>57</v>
      </c>
      <c r="E354" s="86" t="s">
        <v>73</v>
      </c>
      <c r="F354" s="86" t="s">
        <v>231</v>
      </c>
      <c r="G354" s="86" t="s">
        <v>37</v>
      </c>
      <c r="I354" s="86" t="s">
        <v>4395</v>
      </c>
      <c r="J354" s="86"/>
      <c r="K354" s="86"/>
      <c r="L354" s="86"/>
      <c r="M354" s="86"/>
      <c r="N354" s="86"/>
    </row>
    <row r="355" spans="2:14" hidden="1" x14ac:dyDescent="0.2">
      <c r="B355" s="86" t="s">
        <v>4268</v>
      </c>
      <c r="C355" s="86" t="s">
        <v>94</v>
      </c>
      <c r="D355" s="86" t="s">
        <v>57</v>
      </c>
      <c r="E355" s="86" t="s">
        <v>25</v>
      </c>
      <c r="F355" s="86" t="s">
        <v>231</v>
      </c>
      <c r="G355" s="86" t="s">
        <v>37</v>
      </c>
      <c r="I355" s="86" t="s">
        <v>4396</v>
      </c>
      <c r="J355" s="86"/>
      <c r="K355" s="86"/>
      <c r="L355" s="86"/>
      <c r="M355" s="86"/>
      <c r="N355" s="86"/>
    </row>
    <row r="356" spans="2:14" hidden="1" x14ac:dyDescent="0.2">
      <c r="B356" s="86" t="s">
        <v>4269</v>
      </c>
      <c r="C356" s="86" t="s">
        <v>94</v>
      </c>
      <c r="D356" s="86" t="s">
        <v>57</v>
      </c>
      <c r="E356" s="86" t="s">
        <v>28</v>
      </c>
      <c r="F356" s="86" t="s">
        <v>231</v>
      </c>
      <c r="G356" s="86" t="s">
        <v>37</v>
      </c>
      <c r="I356" s="86" t="s">
        <v>4397</v>
      </c>
      <c r="J356" s="86"/>
      <c r="K356" s="86"/>
      <c r="L356" s="86"/>
      <c r="M356" s="86"/>
      <c r="N356" s="86"/>
    </row>
    <row r="357" spans="2:14" hidden="1" x14ac:dyDescent="0.2">
      <c r="B357" s="86" t="s">
        <v>4270</v>
      </c>
      <c r="C357" s="86" t="s">
        <v>94</v>
      </c>
      <c r="D357" s="86" t="s">
        <v>57</v>
      </c>
      <c r="E357" s="86" t="s">
        <v>34</v>
      </c>
      <c r="F357" s="86" t="s">
        <v>231</v>
      </c>
      <c r="G357" s="86" t="s">
        <v>37</v>
      </c>
      <c r="I357" s="86" t="s">
        <v>4398</v>
      </c>
      <c r="J357" s="86"/>
      <c r="K357" s="86"/>
      <c r="L357" s="86"/>
      <c r="M357" s="86"/>
      <c r="N357" s="86"/>
    </row>
    <row r="358" spans="2:14" hidden="1" x14ac:dyDescent="0.2">
      <c r="B358" s="86" t="s">
        <v>4271</v>
      </c>
      <c r="C358" s="86" t="s">
        <v>94</v>
      </c>
      <c r="D358" s="86" t="s">
        <v>57</v>
      </c>
      <c r="E358" s="86" t="s">
        <v>35</v>
      </c>
      <c r="F358" s="86" t="s">
        <v>231</v>
      </c>
      <c r="G358" s="86" t="s">
        <v>37</v>
      </c>
      <c r="I358" s="86" t="s">
        <v>4399</v>
      </c>
      <c r="J358" s="86"/>
      <c r="K358" s="86"/>
      <c r="L358" s="86"/>
      <c r="M358" s="86"/>
      <c r="N358" s="86"/>
    </row>
    <row r="359" spans="2:14" hidden="1" x14ac:dyDescent="0.2">
      <c r="B359" s="86" t="s">
        <v>4272</v>
      </c>
      <c r="C359" s="86" t="s">
        <v>94</v>
      </c>
      <c r="D359" s="86" t="s">
        <v>57</v>
      </c>
      <c r="E359" s="86" t="s">
        <v>46</v>
      </c>
      <c r="F359" s="86" t="s">
        <v>231</v>
      </c>
      <c r="G359" s="86" t="s">
        <v>37</v>
      </c>
      <c r="I359" s="86" t="s">
        <v>4400</v>
      </c>
      <c r="J359" s="86"/>
      <c r="K359" s="86"/>
      <c r="L359" s="86"/>
      <c r="M359" s="86"/>
      <c r="N359" s="86"/>
    </row>
    <row r="360" spans="2:14" hidden="1" x14ac:dyDescent="0.2">
      <c r="B360" s="86" t="s">
        <v>4273</v>
      </c>
      <c r="C360" s="86" t="s">
        <v>94</v>
      </c>
      <c r="D360" s="86" t="s">
        <v>57</v>
      </c>
      <c r="E360" s="86" t="s">
        <v>68</v>
      </c>
      <c r="F360" s="86" t="s">
        <v>231</v>
      </c>
      <c r="G360" s="86" t="s">
        <v>37</v>
      </c>
      <c r="I360" s="86" t="s">
        <v>4401</v>
      </c>
      <c r="J360" s="86"/>
      <c r="K360" s="86"/>
      <c r="L360" s="86"/>
      <c r="M360" s="86"/>
      <c r="N360" s="86"/>
    </row>
    <row r="361" spans="2:14" hidden="1" x14ac:dyDescent="0.2">
      <c r="B361" s="86" t="s">
        <v>4274</v>
      </c>
      <c r="C361" s="86" t="s">
        <v>94</v>
      </c>
      <c r="D361" s="86" t="s">
        <v>57</v>
      </c>
      <c r="E361" s="86" t="s">
        <v>63</v>
      </c>
      <c r="F361" s="86" t="s">
        <v>231</v>
      </c>
      <c r="G361" s="86" t="s">
        <v>37</v>
      </c>
      <c r="I361" s="86" t="s">
        <v>4402</v>
      </c>
      <c r="J361" s="86"/>
      <c r="K361" s="86"/>
      <c r="L361" s="86"/>
      <c r="M361" s="86"/>
      <c r="N361" s="86"/>
    </row>
    <row r="362" spans="2:14" hidden="1" x14ac:dyDescent="0.2">
      <c r="B362" s="86" t="s">
        <v>4275</v>
      </c>
      <c r="C362" s="86" t="s">
        <v>94</v>
      </c>
      <c r="D362" s="86" t="s">
        <v>57</v>
      </c>
      <c r="E362" s="86" t="s">
        <v>69</v>
      </c>
      <c r="F362" s="86" t="s">
        <v>231</v>
      </c>
      <c r="G362" s="86" t="s">
        <v>37</v>
      </c>
      <c r="I362" s="86" t="s">
        <v>4403</v>
      </c>
      <c r="J362" s="86"/>
      <c r="K362" s="86"/>
      <c r="L362" s="86"/>
      <c r="M362" s="86"/>
      <c r="N362" s="86"/>
    </row>
    <row r="363" spans="2:14" hidden="1" x14ac:dyDescent="0.2">
      <c r="B363" s="86" t="s">
        <v>4276</v>
      </c>
      <c r="C363" s="86" t="s">
        <v>94</v>
      </c>
      <c r="D363" s="86" t="s">
        <v>57</v>
      </c>
      <c r="E363" s="86" t="s">
        <v>70</v>
      </c>
      <c r="F363" s="86" t="s">
        <v>231</v>
      </c>
      <c r="G363" s="86" t="s">
        <v>37</v>
      </c>
      <c r="I363" s="86" t="s">
        <v>4404</v>
      </c>
      <c r="J363" s="86"/>
      <c r="K363" s="86"/>
      <c r="L363" s="86"/>
      <c r="M363" s="86"/>
      <c r="N363" s="86"/>
    </row>
    <row r="364" spans="2:14" hidden="1" x14ac:dyDescent="0.2">
      <c r="B364" s="86" t="s">
        <v>4277</v>
      </c>
      <c r="C364" s="86" t="s">
        <v>94</v>
      </c>
      <c r="D364" s="86" t="s">
        <v>57</v>
      </c>
      <c r="E364" s="86" t="s">
        <v>30</v>
      </c>
      <c r="F364" s="86" t="s">
        <v>269</v>
      </c>
      <c r="G364" s="86" t="s">
        <v>37</v>
      </c>
      <c r="I364" s="86" t="s">
        <v>4405</v>
      </c>
      <c r="J364" s="86"/>
      <c r="K364" s="86"/>
      <c r="L364" s="86"/>
      <c r="M364" s="86"/>
      <c r="N364" s="86"/>
    </row>
    <row r="365" spans="2:14" hidden="1" x14ac:dyDescent="0.2">
      <c r="B365" s="86" t="s">
        <v>4278</v>
      </c>
      <c r="C365" s="86" t="s">
        <v>94</v>
      </c>
      <c r="D365" s="86" t="s">
        <v>57</v>
      </c>
      <c r="E365" s="86" t="s">
        <v>78</v>
      </c>
      <c r="F365" s="86" t="s">
        <v>269</v>
      </c>
      <c r="G365" s="86" t="s">
        <v>37</v>
      </c>
      <c r="I365" s="86" t="s">
        <v>4406</v>
      </c>
      <c r="J365" s="86"/>
      <c r="K365" s="86"/>
      <c r="L365" s="86"/>
      <c r="M365" s="86"/>
      <c r="N365" s="86"/>
    </row>
    <row r="366" spans="2:14" hidden="1" x14ac:dyDescent="0.2">
      <c r="B366" s="86" t="s">
        <v>4279</v>
      </c>
      <c r="C366" s="86" t="s">
        <v>94</v>
      </c>
      <c r="D366" s="86" t="s">
        <v>57</v>
      </c>
      <c r="E366" s="86" t="s">
        <v>244</v>
      </c>
      <c r="F366" s="86" t="s">
        <v>269</v>
      </c>
      <c r="G366" s="86" t="s">
        <v>37</v>
      </c>
      <c r="I366" s="86" t="s">
        <v>4407</v>
      </c>
      <c r="J366" s="86"/>
      <c r="K366" s="86"/>
      <c r="L366" s="86"/>
      <c r="M366" s="86"/>
      <c r="N366" s="86"/>
    </row>
    <row r="367" spans="2:14" hidden="1" x14ac:dyDescent="0.2">
      <c r="B367" s="86" t="s">
        <v>4280</v>
      </c>
      <c r="C367" s="86" t="s">
        <v>94</v>
      </c>
      <c r="D367" s="86" t="s">
        <v>57</v>
      </c>
      <c r="E367" s="86" t="s">
        <v>80</v>
      </c>
      <c r="F367" s="86" t="s">
        <v>269</v>
      </c>
      <c r="G367" s="86" t="s">
        <v>37</v>
      </c>
      <c r="I367" s="86" t="s">
        <v>4408</v>
      </c>
      <c r="J367" s="86"/>
      <c r="K367" s="86"/>
      <c r="L367" s="86"/>
      <c r="M367" s="86"/>
      <c r="N367" s="86"/>
    </row>
    <row r="368" spans="2:14" hidden="1" x14ac:dyDescent="0.2">
      <c r="B368" s="86" t="s">
        <v>4281</v>
      </c>
      <c r="C368" s="86" t="s">
        <v>94</v>
      </c>
      <c r="D368" s="86" t="s">
        <v>57</v>
      </c>
      <c r="E368" s="86" t="s">
        <v>29</v>
      </c>
      <c r="F368" s="86" t="s">
        <v>269</v>
      </c>
      <c r="G368" s="86" t="s">
        <v>37</v>
      </c>
      <c r="I368" s="86" t="s">
        <v>4409</v>
      </c>
      <c r="J368" s="86"/>
      <c r="K368" s="86"/>
      <c r="L368" s="86"/>
      <c r="M368" s="86"/>
      <c r="N368" s="86"/>
    </row>
    <row r="369" spans="2:14" hidden="1" x14ac:dyDescent="0.2">
      <c r="B369" s="86" t="s">
        <v>4282</v>
      </c>
      <c r="C369" s="86" t="s">
        <v>94</v>
      </c>
      <c r="D369" s="86" t="s">
        <v>57</v>
      </c>
      <c r="E369" s="86" t="s">
        <v>73</v>
      </c>
      <c r="F369" s="86" t="s">
        <v>269</v>
      </c>
      <c r="G369" s="86" t="s">
        <v>37</v>
      </c>
      <c r="I369" s="86" t="s">
        <v>4410</v>
      </c>
      <c r="J369" s="86"/>
      <c r="K369" s="86"/>
      <c r="L369" s="86"/>
      <c r="M369" s="86"/>
      <c r="N369" s="86"/>
    </row>
    <row r="370" spans="2:14" hidden="1" x14ac:dyDescent="0.2">
      <c r="B370" s="86" t="s">
        <v>4283</v>
      </c>
      <c r="C370" s="86" t="s">
        <v>94</v>
      </c>
      <c r="D370" s="86" t="s">
        <v>57</v>
      </c>
      <c r="E370" s="86" t="s">
        <v>25</v>
      </c>
      <c r="F370" s="86" t="s">
        <v>269</v>
      </c>
      <c r="G370" s="86" t="s">
        <v>37</v>
      </c>
      <c r="I370" s="86" t="s">
        <v>4411</v>
      </c>
      <c r="J370" s="86"/>
      <c r="K370" s="86"/>
      <c r="L370" s="86"/>
      <c r="M370" s="86"/>
      <c r="N370" s="86"/>
    </row>
    <row r="371" spans="2:14" hidden="1" x14ac:dyDescent="0.2">
      <c r="B371" s="86" t="s">
        <v>4284</v>
      </c>
      <c r="C371" s="86" t="s">
        <v>94</v>
      </c>
      <c r="D371" s="86" t="s">
        <v>57</v>
      </c>
      <c r="E371" s="86" t="s">
        <v>28</v>
      </c>
      <c r="F371" s="86" t="s">
        <v>269</v>
      </c>
      <c r="G371" s="86" t="s">
        <v>37</v>
      </c>
      <c r="I371" s="86" t="s">
        <v>4412</v>
      </c>
      <c r="J371" s="86"/>
      <c r="K371" s="86"/>
      <c r="L371" s="86"/>
      <c r="M371" s="86"/>
      <c r="N371" s="86"/>
    </row>
    <row r="372" spans="2:14" hidden="1" x14ac:dyDescent="0.2">
      <c r="B372" s="86" t="s">
        <v>4285</v>
      </c>
      <c r="C372" s="86" t="s">
        <v>94</v>
      </c>
      <c r="D372" s="86" t="s">
        <v>57</v>
      </c>
      <c r="E372" s="86" t="s">
        <v>34</v>
      </c>
      <c r="F372" s="86" t="s">
        <v>269</v>
      </c>
      <c r="G372" s="86" t="s">
        <v>37</v>
      </c>
      <c r="I372" s="86" t="s">
        <v>4413</v>
      </c>
      <c r="J372" s="86"/>
      <c r="K372" s="86"/>
      <c r="L372" s="86"/>
      <c r="M372" s="86"/>
      <c r="N372" s="86"/>
    </row>
    <row r="373" spans="2:14" hidden="1" x14ac:dyDescent="0.2">
      <c r="B373" s="86" t="s">
        <v>4286</v>
      </c>
      <c r="C373" s="86" t="s">
        <v>94</v>
      </c>
      <c r="D373" s="86" t="s">
        <v>57</v>
      </c>
      <c r="E373" s="86" t="s">
        <v>35</v>
      </c>
      <c r="F373" s="86" t="s">
        <v>269</v>
      </c>
      <c r="G373" s="86" t="s">
        <v>37</v>
      </c>
      <c r="I373" s="86" t="s">
        <v>4414</v>
      </c>
      <c r="J373" s="86"/>
      <c r="K373" s="86"/>
      <c r="L373" s="86"/>
      <c r="M373" s="86"/>
      <c r="N373" s="86"/>
    </row>
    <row r="374" spans="2:14" hidden="1" x14ac:dyDescent="0.2">
      <c r="B374" s="86" t="s">
        <v>4287</v>
      </c>
      <c r="C374" s="86" t="s">
        <v>94</v>
      </c>
      <c r="D374" s="86" t="s">
        <v>57</v>
      </c>
      <c r="E374" s="86" t="s">
        <v>46</v>
      </c>
      <c r="F374" s="86" t="s">
        <v>269</v>
      </c>
      <c r="G374" s="86" t="s">
        <v>37</v>
      </c>
      <c r="I374" s="86" t="s">
        <v>4415</v>
      </c>
      <c r="J374" s="86"/>
      <c r="K374" s="86"/>
      <c r="L374" s="86"/>
      <c r="M374" s="86"/>
      <c r="N374" s="86"/>
    </row>
    <row r="375" spans="2:14" hidden="1" x14ac:dyDescent="0.2">
      <c r="B375" s="86" t="s">
        <v>4288</v>
      </c>
      <c r="C375" s="86" t="s">
        <v>94</v>
      </c>
      <c r="D375" s="86" t="s">
        <v>57</v>
      </c>
      <c r="E375" s="86" t="s">
        <v>68</v>
      </c>
      <c r="F375" s="86" t="s">
        <v>269</v>
      </c>
      <c r="G375" s="86" t="s">
        <v>37</v>
      </c>
      <c r="I375" s="86" t="s">
        <v>4416</v>
      </c>
      <c r="J375" s="86"/>
      <c r="K375" s="86"/>
      <c r="L375" s="86"/>
      <c r="M375" s="86"/>
      <c r="N375" s="86"/>
    </row>
    <row r="376" spans="2:14" hidden="1" x14ac:dyDescent="0.2">
      <c r="B376" s="86" t="s">
        <v>4289</v>
      </c>
      <c r="C376" s="86" t="s">
        <v>94</v>
      </c>
      <c r="D376" s="86" t="s">
        <v>57</v>
      </c>
      <c r="E376" s="86" t="s">
        <v>245</v>
      </c>
      <c r="F376" s="86" t="s">
        <v>270</v>
      </c>
      <c r="G376" s="86" t="s">
        <v>37</v>
      </c>
      <c r="I376" s="86" t="s">
        <v>4417</v>
      </c>
      <c r="J376" s="86"/>
      <c r="K376" s="86"/>
      <c r="L376" s="86"/>
      <c r="M376" s="86"/>
      <c r="N376" s="86"/>
    </row>
    <row r="377" spans="2:14" hidden="1" x14ac:dyDescent="0.2">
      <c r="B377" s="86" t="s">
        <v>4290</v>
      </c>
      <c r="C377" s="86" t="s">
        <v>94</v>
      </c>
      <c r="D377" s="86" t="s">
        <v>57</v>
      </c>
      <c r="E377" s="86" t="s">
        <v>34</v>
      </c>
      <c r="F377" s="86" t="s">
        <v>270</v>
      </c>
      <c r="G377" s="86" t="s">
        <v>37</v>
      </c>
      <c r="I377" s="86" t="s">
        <v>4418</v>
      </c>
      <c r="J377" s="86"/>
      <c r="K377" s="86"/>
      <c r="L377" s="86"/>
      <c r="M377" s="86"/>
      <c r="N377" s="86"/>
    </row>
    <row r="378" spans="2:14" hidden="1" x14ac:dyDescent="0.2">
      <c r="B378" s="86" t="s">
        <v>4291</v>
      </c>
      <c r="C378" s="86" t="s">
        <v>94</v>
      </c>
      <c r="D378" s="86" t="s">
        <v>57</v>
      </c>
      <c r="E378" s="86" t="s">
        <v>35</v>
      </c>
      <c r="F378" s="86" t="s">
        <v>270</v>
      </c>
      <c r="G378" s="86" t="s">
        <v>37</v>
      </c>
      <c r="I378" s="86" t="s">
        <v>4419</v>
      </c>
      <c r="J378" s="86"/>
      <c r="K378" s="86"/>
      <c r="L378" s="86"/>
      <c r="M378" s="86"/>
      <c r="N378" s="86"/>
    </row>
    <row r="379" spans="2:14" hidden="1" x14ac:dyDescent="0.2">
      <c r="B379" s="86" t="s">
        <v>4292</v>
      </c>
      <c r="C379" s="86" t="s">
        <v>94</v>
      </c>
      <c r="D379" s="86" t="s">
        <v>57</v>
      </c>
      <c r="E379" s="86" t="s">
        <v>46</v>
      </c>
      <c r="F379" s="86" t="s">
        <v>270</v>
      </c>
      <c r="G379" s="86" t="s">
        <v>37</v>
      </c>
      <c r="I379" s="86" t="s">
        <v>4420</v>
      </c>
      <c r="J379" s="86"/>
      <c r="K379" s="86"/>
      <c r="L379" s="86"/>
      <c r="M379" s="86"/>
      <c r="N379" s="86"/>
    </row>
    <row r="380" spans="2:14" hidden="1" x14ac:dyDescent="0.2">
      <c r="B380" s="86" t="s">
        <v>4293</v>
      </c>
      <c r="C380" s="86" t="s">
        <v>87</v>
      </c>
      <c r="D380" s="86" t="s">
        <v>57</v>
      </c>
      <c r="E380" s="86" t="s">
        <v>29</v>
      </c>
      <c r="F380" s="86" t="s">
        <v>232</v>
      </c>
      <c r="G380" s="86" t="s">
        <v>37</v>
      </c>
      <c r="I380" s="86" t="s">
        <v>4421</v>
      </c>
      <c r="J380" s="86"/>
      <c r="K380" s="86"/>
      <c r="L380" s="86"/>
      <c r="M380" s="86"/>
      <c r="N380" s="86"/>
    </row>
    <row r="381" spans="2:14" hidden="1" x14ac:dyDescent="0.2">
      <c r="B381" s="86" t="s">
        <v>4294</v>
      </c>
      <c r="C381" s="86" t="s">
        <v>87</v>
      </c>
      <c r="D381" s="86" t="s">
        <v>57</v>
      </c>
      <c r="E381" s="86" t="s">
        <v>73</v>
      </c>
      <c r="F381" s="86" t="s">
        <v>232</v>
      </c>
      <c r="G381" s="86" t="s">
        <v>37</v>
      </c>
      <c r="I381" s="86" t="s">
        <v>4422</v>
      </c>
      <c r="J381" s="86"/>
      <c r="K381" s="86"/>
      <c r="L381" s="86"/>
      <c r="M381" s="86"/>
      <c r="N381" s="86"/>
    </row>
    <row r="382" spans="2:14" hidden="1" x14ac:dyDescent="0.2">
      <c r="B382" s="86" t="s">
        <v>4295</v>
      </c>
      <c r="C382" s="86" t="s">
        <v>87</v>
      </c>
      <c r="D382" s="86" t="s">
        <v>57</v>
      </c>
      <c r="E382" s="86" t="s">
        <v>25</v>
      </c>
      <c r="F382" s="86" t="s">
        <v>232</v>
      </c>
      <c r="G382" s="86" t="s">
        <v>37</v>
      </c>
      <c r="I382" s="86" t="s">
        <v>4423</v>
      </c>
      <c r="J382" s="86"/>
      <c r="K382" s="86"/>
      <c r="L382" s="86"/>
      <c r="M382" s="86"/>
      <c r="N382" s="86"/>
    </row>
    <row r="383" spans="2:14" hidden="1" x14ac:dyDescent="0.2">
      <c r="B383" s="86" t="s">
        <v>4296</v>
      </c>
      <c r="C383" s="86" t="s">
        <v>87</v>
      </c>
      <c r="D383" s="86" t="s">
        <v>57</v>
      </c>
      <c r="E383" s="86" t="s">
        <v>28</v>
      </c>
      <c r="F383" s="86" t="s">
        <v>232</v>
      </c>
      <c r="G383" s="86" t="s">
        <v>37</v>
      </c>
      <c r="I383" s="86" t="s">
        <v>4424</v>
      </c>
      <c r="J383" s="86"/>
      <c r="K383" s="86"/>
      <c r="L383" s="86"/>
      <c r="M383" s="86"/>
      <c r="N383" s="86"/>
    </row>
    <row r="384" spans="2:14" hidden="1" x14ac:dyDescent="0.2">
      <c r="B384" s="86" t="s">
        <v>4297</v>
      </c>
      <c r="C384" s="86" t="s">
        <v>87</v>
      </c>
      <c r="D384" s="86" t="s">
        <v>57</v>
      </c>
      <c r="E384" s="86" t="s">
        <v>34</v>
      </c>
      <c r="F384" s="86" t="s">
        <v>232</v>
      </c>
      <c r="G384" s="86" t="s">
        <v>37</v>
      </c>
      <c r="I384" s="86" t="s">
        <v>4425</v>
      </c>
      <c r="J384" s="86"/>
      <c r="K384" s="86"/>
      <c r="L384" s="86"/>
      <c r="M384" s="86"/>
      <c r="N384" s="86"/>
    </row>
    <row r="385" spans="2:14" hidden="1" x14ac:dyDescent="0.2">
      <c r="B385" s="86" t="s">
        <v>4298</v>
      </c>
      <c r="C385" s="86" t="s">
        <v>87</v>
      </c>
      <c r="D385" s="86" t="s">
        <v>57</v>
      </c>
      <c r="E385" s="86" t="s">
        <v>35</v>
      </c>
      <c r="F385" s="86" t="s">
        <v>232</v>
      </c>
      <c r="G385" s="86" t="s">
        <v>37</v>
      </c>
      <c r="I385" s="86" t="s">
        <v>4426</v>
      </c>
      <c r="J385" s="86"/>
      <c r="K385" s="86"/>
      <c r="L385" s="86"/>
      <c r="M385" s="86"/>
      <c r="N385" s="86"/>
    </row>
    <row r="386" spans="2:14" hidden="1" x14ac:dyDescent="0.2">
      <c r="B386" s="86" t="s">
        <v>4299</v>
      </c>
      <c r="C386" s="86" t="s">
        <v>87</v>
      </c>
      <c r="D386" s="86" t="s">
        <v>57</v>
      </c>
      <c r="E386" s="86" t="s">
        <v>46</v>
      </c>
      <c r="F386" s="86" t="s">
        <v>232</v>
      </c>
      <c r="G386" s="86" t="s">
        <v>37</v>
      </c>
      <c r="I386" s="86" t="s">
        <v>4427</v>
      </c>
      <c r="J386" s="86"/>
      <c r="K386" s="86"/>
      <c r="L386" s="86"/>
      <c r="M386" s="86"/>
      <c r="N386" s="86"/>
    </row>
    <row r="387" spans="2:14" hidden="1" x14ac:dyDescent="0.2">
      <c r="B387" s="86" t="s">
        <v>4300</v>
      </c>
      <c r="C387" s="86" t="s">
        <v>87</v>
      </c>
      <c r="D387" s="86" t="s">
        <v>57</v>
      </c>
      <c r="E387" s="86" t="s">
        <v>68</v>
      </c>
      <c r="F387" s="86" t="s">
        <v>232</v>
      </c>
      <c r="G387" s="86" t="s">
        <v>37</v>
      </c>
      <c r="I387" s="86" t="s">
        <v>4428</v>
      </c>
      <c r="J387" s="86"/>
      <c r="K387" s="86"/>
      <c r="L387" s="86"/>
      <c r="M387" s="86"/>
      <c r="N387" s="86"/>
    </row>
    <row r="388" spans="2:14" hidden="1" x14ac:dyDescent="0.2">
      <c r="B388" s="86" t="s">
        <v>4301</v>
      </c>
      <c r="C388" s="86" t="s">
        <v>87</v>
      </c>
      <c r="D388" s="86" t="s">
        <v>57</v>
      </c>
      <c r="E388" s="86" t="s">
        <v>63</v>
      </c>
      <c r="F388" s="86" t="s">
        <v>232</v>
      </c>
      <c r="G388" s="86" t="s">
        <v>37</v>
      </c>
      <c r="I388" s="86" t="s">
        <v>4429</v>
      </c>
      <c r="J388" s="86"/>
      <c r="K388" s="86"/>
      <c r="L388" s="86"/>
      <c r="M388" s="86"/>
      <c r="N388" s="86"/>
    </row>
    <row r="389" spans="2:14" hidden="1" x14ac:dyDescent="0.2">
      <c r="B389" s="86" t="s">
        <v>4302</v>
      </c>
      <c r="C389" s="86" t="s">
        <v>87</v>
      </c>
      <c r="D389" s="86" t="s">
        <v>57</v>
      </c>
      <c r="E389" s="86" t="s">
        <v>69</v>
      </c>
      <c r="F389" s="86" t="s">
        <v>232</v>
      </c>
      <c r="G389" s="86" t="s">
        <v>37</v>
      </c>
      <c r="I389" s="86" t="s">
        <v>4430</v>
      </c>
      <c r="J389" s="86"/>
      <c r="K389" s="86"/>
      <c r="L389" s="86"/>
      <c r="M389" s="86"/>
      <c r="N389" s="86"/>
    </row>
    <row r="390" spans="2:14" hidden="1" x14ac:dyDescent="0.2">
      <c r="B390" s="86" t="s">
        <v>4303</v>
      </c>
      <c r="C390" s="86" t="s">
        <v>87</v>
      </c>
      <c r="D390" s="86" t="s">
        <v>57</v>
      </c>
      <c r="E390" s="86" t="s">
        <v>70</v>
      </c>
      <c r="F390" s="86" t="s">
        <v>232</v>
      </c>
      <c r="G390" s="86" t="s">
        <v>37</v>
      </c>
      <c r="I390" s="86" t="s">
        <v>4431</v>
      </c>
      <c r="J390" s="86"/>
      <c r="K390" s="86"/>
      <c r="L390" s="86"/>
      <c r="M390" s="86"/>
      <c r="N390" s="86"/>
    </row>
    <row r="391" spans="2:14" hidden="1" x14ac:dyDescent="0.2">
      <c r="B391" s="86" t="s">
        <v>4304</v>
      </c>
      <c r="C391" s="86" t="s">
        <v>87</v>
      </c>
      <c r="D391" s="86" t="s">
        <v>57</v>
      </c>
      <c r="E391" s="86" t="s">
        <v>30</v>
      </c>
      <c r="F391" s="86" t="s">
        <v>271</v>
      </c>
      <c r="G391" s="86" t="s">
        <v>37</v>
      </c>
      <c r="I391" s="86" t="s">
        <v>4432</v>
      </c>
      <c r="J391" s="86"/>
      <c r="K391" s="86"/>
      <c r="L391" s="86"/>
      <c r="M391" s="86"/>
      <c r="N391" s="86"/>
    </row>
    <row r="392" spans="2:14" hidden="1" x14ac:dyDescent="0.2">
      <c r="B392" s="86" t="s">
        <v>4305</v>
      </c>
      <c r="C392" s="86" t="s">
        <v>87</v>
      </c>
      <c r="D392" s="86" t="s">
        <v>57</v>
      </c>
      <c r="E392" s="86" t="s">
        <v>78</v>
      </c>
      <c r="F392" s="86" t="s">
        <v>271</v>
      </c>
      <c r="G392" s="86" t="s">
        <v>37</v>
      </c>
      <c r="I392" s="86" t="s">
        <v>4433</v>
      </c>
      <c r="J392" s="86"/>
      <c r="K392" s="86"/>
      <c r="L392" s="86"/>
      <c r="M392" s="86"/>
      <c r="N392" s="86"/>
    </row>
    <row r="393" spans="2:14" hidden="1" x14ac:dyDescent="0.2">
      <c r="B393" s="86" t="s">
        <v>4306</v>
      </c>
      <c r="C393" s="86" t="s">
        <v>87</v>
      </c>
      <c r="D393" s="86" t="s">
        <v>57</v>
      </c>
      <c r="E393" s="86" t="s">
        <v>244</v>
      </c>
      <c r="F393" s="86" t="s">
        <v>271</v>
      </c>
      <c r="G393" s="86" t="s">
        <v>37</v>
      </c>
      <c r="I393" s="86" t="s">
        <v>4434</v>
      </c>
      <c r="J393" s="86"/>
      <c r="K393" s="86"/>
      <c r="L393" s="86"/>
      <c r="M393" s="86"/>
      <c r="N393" s="86"/>
    </row>
    <row r="394" spans="2:14" hidden="1" x14ac:dyDescent="0.2">
      <c r="B394" s="86" t="s">
        <v>4307</v>
      </c>
      <c r="C394" s="86" t="s">
        <v>87</v>
      </c>
      <c r="D394" s="86" t="s">
        <v>57</v>
      </c>
      <c r="E394" s="86" t="s">
        <v>80</v>
      </c>
      <c r="F394" s="86" t="s">
        <v>271</v>
      </c>
      <c r="G394" s="86" t="s">
        <v>37</v>
      </c>
      <c r="I394" s="86" t="s">
        <v>4435</v>
      </c>
      <c r="J394" s="86"/>
      <c r="K394" s="86"/>
      <c r="L394" s="86"/>
      <c r="M394" s="86"/>
      <c r="N394" s="86"/>
    </row>
    <row r="395" spans="2:14" hidden="1" x14ac:dyDescent="0.2">
      <c r="B395" s="86" t="s">
        <v>4308</v>
      </c>
      <c r="C395" s="86" t="s">
        <v>87</v>
      </c>
      <c r="D395" s="86" t="s">
        <v>57</v>
      </c>
      <c r="E395" s="86" t="s">
        <v>29</v>
      </c>
      <c r="F395" s="86" t="s">
        <v>271</v>
      </c>
      <c r="G395" s="86" t="s">
        <v>37</v>
      </c>
      <c r="I395" s="86" t="s">
        <v>4436</v>
      </c>
      <c r="J395" s="86"/>
      <c r="K395" s="86"/>
      <c r="L395" s="86"/>
      <c r="M395" s="86"/>
      <c r="N395" s="86"/>
    </row>
    <row r="396" spans="2:14" hidden="1" x14ac:dyDescent="0.2">
      <c r="B396" s="86" t="s">
        <v>4309</v>
      </c>
      <c r="C396" s="86" t="s">
        <v>87</v>
      </c>
      <c r="D396" s="86" t="s">
        <v>57</v>
      </c>
      <c r="E396" s="86" t="s">
        <v>73</v>
      </c>
      <c r="F396" s="86" t="s">
        <v>271</v>
      </c>
      <c r="G396" s="86" t="s">
        <v>37</v>
      </c>
      <c r="I396" s="86" t="s">
        <v>4437</v>
      </c>
      <c r="J396" s="86"/>
      <c r="K396" s="86"/>
      <c r="L396" s="86"/>
      <c r="M396" s="86"/>
      <c r="N396" s="86"/>
    </row>
    <row r="397" spans="2:14" hidden="1" x14ac:dyDescent="0.2">
      <c r="B397" s="86" t="s">
        <v>4310</v>
      </c>
      <c r="C397" s="86" t="s">
        <v>87</v>
      </c>
      <c r="D397" s="86" t="s">
        <v>57</v>
      </c>
      <c r="E397" s="86" t="s">
        <v>25</v>
      </c>
      <c r="F397" s="86" t="s">
        <v>271</v>
      </c>
      <c r="G397" s="86" t="s">
        <v>37</v>
      </c>
      <c r="I397" s="86" t="s">
        <v>4438</v>
      </c>
      <c r="J397" s="86"/>
      <c r="K397" s="86"/>
      <c r="L397" s="86"/>
      <c r="M397" s="86"/>
      <c r="N397" s="86"/>
    </row>
    <row r="398" spans="2:14" hidden="1" x14ac:dyDescent="0.2">
      <c r="B398" s="86" t="s">
        <v>4311</v>
      </c>
      <c r="C398" s="86" t="s">
        <v>87</v>
      </c>
      <c r="D398" s="86" t="s">
        <v>57</v>
      </c>
      <c r="E398" s="86" t="s">
        <v>28</v>
      </c>
      <c r="F398" s="86" t="s">
        <v>271</v>
      </c>
      <c r="G398" s="86" t="s">
        <v>37</v>
      </c>
      <c r="I398" s="86" t="s">
        <v>4439</v>
      </c>
      <c r="J398" s="86"/>
      <c r="K398" s="86"/>
      <c r="L398" s="86"/>
      <c r="M398" s="86"/>
      <c r="N398" s="86"/>
    </row>
    <row r="399" spans="2:14" hidden="1" x14ac:dyDescent="0.2">
      <c r="B399" s="86" t="s">
        <v>4312</v>
      </c>
      <c r="C399" s="86" t="s">
        <v>87</v>
      </c>
      <c r="D399" s="86" t="s">
        <v>57</v>
      </c>
      <c r="E399" s="86" t="s">
        <v>34</v>
      </c>
      <c r="F399" s="86" t="s">
        <v>271</v>
      </c>
      <c r="G399" s="86" t="s">
        <v>37</v>
      </c>
      <c r="I399" s="86" t="s">
        <v>4440</v>
      </c>
      <c r="J399" s="86"/>
      <c r="K399" s="86"/>
      <c r="L399" s="86"/>
      <c r="M399" s="86"/>
      <c r="N399" s="86"/>
    </row>
    <row r="400" spans="2:14" hidden="1" x14ac:dyDescent="0.2">
      <c r="B400" s="86" t="s">
        <v>4313</v>
      </c>
      <c r="C400" s="86" t="s">
        <v>87</v>
      </c>
      <c r="D400" s="86" t="s">
        <v>57</v>
      </c>
      <c r="E400" s="86" t="s">
        <v>35</v>
      </c>
      <c r="F400" s="86" t="s">
        <v>271</v>
      </c>
      <c r="G400" s="86" t="s">
        <v>37</v>
      </c>
      <c r="I400" s="86" t="s">
        <v>4441</v>
      </c>
      <c r="J400" s="86"/>
      <c r="K400" s="86"/>
      <c r="L400" s="86"/>
      <c r="M400" s="86"/>
      <c r="N400" s="86"/>
    </row>
    <row r="401" spans="2:14" hidden="1" x14ac:dyDescent="0.2">
      <c r="B401" s="86" t="s">
        <v>4314</v>
      </c>
      <c r="C401" s="86" t="s">
        <v>87</v>
      </c>
      <c r="D401" s="86" t="s">
        <v>57</v>
      </c>
      <c r="E401" s="86" t="s">
        <v>46</v>
      </c>
      <c r="F401" s="86" t="s">
        <v>271</v>
      </c>
      <c r="G401" s="86" t="s">
        <v>37</v>
      </c>
      <c r="I401" s="86" t="s">
        <v>4442</v>
      </c>
      <c r="J401" s="86"/>
      <c r="K401" s="86"/>
      <c r="L401" s="86"/>
      <c r="M401" s="86"/>
      <c r="N401" s="86"/>
    </row>
    <row r="402" spans="2:14" hidden="1" x14ac:dyDescent="0.2">
      <c r="B402" s="86" t="s">
        <v>4315</v>
      </c>
      <c r="C402" s="86" t="s">
        <v>87</v>
      </c>
      <c r="D402" s="86" t="s">
        <v>57</v>
      </c>
      <c r="E402" s="86" t="s">
        <v>68</v>
      </c>
      <c r="F402" s="86" t="s">
        <v>271</v>
      </c>
      <c r="G402" s="86" t="s">
        <v>37</v>
      </c>
      <c r="I402" s="86" t="s">
        <v>4443</v>
      </c>
      <c r="J402" s="86"/>
      <c r="K402" s="86"/>
      <c r="L402" s="86"/>
      <c r="M402" s="86"/>
      <c r="N402" s="86"/>
    </row>
    <row r="403" spans="2:14" hidden="1" x14ac:dyDescent="0.2">
      <c r="B403" s="86" t="s">
        <v>4316</v>
      </c>
      <c r="C403" s="86" t="s">
        <v>87</v>
      </c>
      <c r="D403" s="86" t="s">
        <v>57</v>
      </c>
      <c r="E403" s="86" t="s">
        <v>245</v>
      </c>
      <c r="F403" s="86" t="s">
        <v>272</v>
      </c>
      <c r="G403" s="86" t="s">
        <v>37</v>
      </c>
      <c r="I403" s="86" t="s">
        <v>4444</v>
      </c>
      <c r="J403" s="86"/>
      <c r="K403" s="86"/>
      <c r="L403" s="86"/>
      <c r="M403" s="86"/>
      <c r="N403" s="86"/>
    </row>
    <row r="404" spans="2:14" hidden="1" x14ac:dyDescent="0.2">
      <c r="B404" s="86" t="s">
        <v>4317</v>
      </c>
      <c r="C404" s="86" t="s">
        <v>87</v>
      </c>
      <c r="D404" s="86" t="s">
        <v>57</v>
      </c>
      <c r="E404" s="86" t="s">
        <v>34</v>
      </c>
      <c r="F404" s="86" t="s">
        <v>272</v>
      </c>
      <c r="G404" s="86" t="s">
        <v>37</v>
      </c>
      <c r="I404" s="86" t="s">
        <v>4445</v>
      </c>
      <c r="J404" s="86"/>
      <c r="K404" s="86"/>
      <c r="L404" s="86"/>
      <c r="M404" s="86"/>
      <c r="N404" s="86"/>
    </row>
    <row r="405" spans="2:14" hidden="1" x14ac:dyDescent="0.2">
      <c r="B405" s="86" t="s">
        <v>4318</v>
      </c>
      <c r="C405" s="86" t="s">
        <v>87</v>
      </c>
      <c r="D405" s="86" t="s">
        <v>57</v>
      </c>
      <c r="E405" s="86" t="s">
        <v>35</v>
      </c>
      <c r="F405" s="86" t="s">
        <v>272</v>
      </c>
      <c r="G405" s="86" t="s">
        <v>37</v>
      </c>
      <c r="I405" s="86" t="s">
        <v>4446</v>
      </c>
      <c r="J405" s="86"/>
      <c r="K405" s="86"/>
      <c r="L405" s="86"/>
      <c r="M405" s="86"/>
      <c r="N405" s="86"/>
    </row>
    <row r="406" spans="2:14" hidden="1" x14ac:dyDescent="0.2">
      <c r="B406" s="86" t="s">
        <v>4319</v>
      </c>
      <c r="C406" s="86" t="s">
        <v>87</v>
      </c>
      <c r="D406" s="86" t="s">
        <v>57</v>
      </c>
      <c r="E406" s="86" t="s">
        <v>46</v>
      </c>
      <c r="F406" s="86" t="s">
        <v>272</v>
      </c>
      <c r="G406" s="86" t="s">
        <v>37</v>
      </c>
      <c r="I406" s="86" t="s">
        <v>4447</v>
      </c>
      <c r="J406" s="86"/>
      <c r="K406" s="86"/>
      <c r="L406" s="86"/>
      <c r="M406" s="86"/>
      <c r="N406" s="86"/>
    </row>
    <row r="407" spans="2:14" hidden="1" x14ac:dyDescent="0.2">
      <c r="B407" s="86" t="s">
        <v>4320</v>
      </c>
      <c r="C407" s="86" t="s">
        <v>101</v>
      </c>
      <c r="D407" s="86" t="s">
        <v>57</v>
      </c>
      <c r="E407" s="86" t="s">
        <v>29</v>
      </c>
      <c r="F407" s="86" t="s">
        <v>233</v>
      </c>
      <c r="G407" s="86" t="s">
        <v>237</v>
      </c>
      <c r="I407" s="86" t="s">
        <v>4448</v>
      </c>
      <c r="J407" s="86"/>
      <c r="K407" s="86"/>
      <c r="L407" s="86"/>
      <c r="M407" s="86"/>
      <c r="N407" s="86"/>
    </row>
    <row r="408" spans="2:14" hidden="1" x14ac:dyDescent="0.2">
      <c r="B408" s="86" t="s">
        <v>4321</v>
      </c>
      <c r="C408" s="86" t="s">
        <v>101</v>
      </c>
      <c r="D408" s="86" t="s">
        <v>57</v>
      </c>
      <c r="E408" s="86" t="s">
        <v>73</v>
      </c>
      <c r="F408" s="86" t="s">
        <v>233</v>
      </c>
      <c r="G408" s="86" t="s">
        <v>237</v>
      </c>
      <c r="I408" s="86" t="s">
        <v>4449</v>
      </c>
      <c r="J408" s="86"/>
      <c r="K408" s="86"/>
      <c r="L408" s="86"/>
      <c r="M408" s="86"/>
      <c r="N408" s="86"/>
    </row>
    <row r="409" spans="2:14" hidden="1" x14ac:dyDescent="0.2">
      <c r="B409" s="86" t="s">
        <v>4322</v>
      </c>
      <c r="C409" s="86" t="s">
        <v>101</v>
      </c>
      <c r="D409" s="86" t="s">
        <v>57</v>
      </c>
      <c r="E409" s="86" t="s">
        <v>25</v>
      </c>
      <c r="F409" s="86" t="s">
        <v>233</v>
      </c>
      <c r="G409" s="86" t="s">
        <v>237</v>
      </c>
      <c r="I409" s="86" t="s">
        <v>4450</v>
      </c>
      <c r="J409" s="86"/>
      <c r="K409" s="86"/>
      <c r="L409" s="86"/>
      <c r="M409" s="86"/>
      <c r="N409" s="86"/>
    </row>
    <row r="410" spans="2:14" hidden="1" x14ac:dyDescent="0.2">
      <c r="B410" s="86" t="s">
        <v>4323</v>
      </c>
      <c r="C410" s="86" t="s">
        <v>101</v>
      </c>
      <c r="D410" s="86" t="s">
        <v>57</v>
      </c>
      <c r="E410" s="86" t="s">
        <v>28</v>
      </c>
      <c r="F410" s="86" t="s">
        <v>233</v>
      </c>
      <c r="G410" s="86" t="s">
        <v>237</v>
      </c>
      <c r="I410" s="86" t="s">
        <v>4451</v>
      </c>
      <c r="J410" s="86"/>
      <c r="K410" s="86"/>
      <c r="L410" s="86"/>
      <c r="M410" s="86"/>
      <c r="N410" s="86"/>
    </row>
    <row r="411" spans="2:14" hidden="1" x14ac:dyDescent="0.2">
      <c r="B411" s="86" t="s">
        <v>4324</v>
      </c>
      <c r="C411" s="86" t="s">
        <v>101</v>
      </c>
      <c r="D411" s="86" t="s">
        <v>57</v>
      </c>
      <c r="E411" s="86" t="s">
        <v>34</v>
      </c>
      <c r="F411" s="86" t="s">
        <v>233</v>
      </c>
      <c r="G411" s="86" t="s">
        <v>237</v>
      </c>
      <c r="I411" s="86" t="s">
        <v>4452</v>
      </c>
      <c r="J411" s="86"/>
      <c r="K411" s="86"/>
      <c r="L411" s="86"/>
      <c r="M411" s="86"/>
      <c r="N411" s="86"/>
    </row>
    <row r="412" spans="2:14" hidden="1" x14ac:dyDescent="0.2">
      <c r="B412" s="86" t="s">
        <v>4325</v>
      </c>
      <c r="C412" s="86" t="s">
        <v>101</v>
      </c>
      <c r="D412" s="86" t="s">
        <v>57</v>
      </c>
      <c r="E412" s="86" t="s">
        <v>35</v>
      </c>
      <c r="F412" s="86" t="s">
        <v>233</v>
      </c>
      <c r="G412" s="86" t="s">
        <v>237</v>
      </c>
      <c r="I412" s="86" t="s">
        <v>4453</v>
      </c>
      <c r="J412" s="86"/>
      <c r="K412" s="86"/>
      <c r="L412" s="86"/>
      <c r="M412" s="86"/>
      <c r="N412" s="86"/>
    </row>
    <row r="413" spans="2:14" hidden="1" x14ac:dyDescent="0.2">
      <c r="B413" s="86" t="s">
        <v>4326</v>
      </c>
      <c r="C413" s="86" t="s">
        <v>101</v>
      </c>
      <c r="D413" s="86" t="s">
        <v>57</v>
      </c>
      <c r="E413" s="86" t="s">
        <v>46</v>
      </c>
      <c r="F413" s="86" t="s">
        <v>233</v>
      </c>
      <c r="G413" s="86" t="s">
        <v>237</v>
      </c>
      <c r="I413" s="86" t="s">
        <v>4454</v>
      </c>
      <c r="J413" s="86"/>
      <c r="K413" s="86"/>
      <c r="L413" s="86"/>
      <c r="M413" s="86"/>
      <c r="N413" s="86"/>
    </row>
    <row r="414" spans="2:14" hidden="1" x14ac:dyDescent="0.2">
      <c r="B414" s="86" t="s">
        <v>4327</v>
      </c>
      <c r="C414" s="86" t="s">
        <v>101</v>
      </c>
      <c r="D414" s="86" t="s">
        <v>57</v>
      </c>
      <c r="E414" s="86" t="s">
        <v>68</v>
      </c>
      <c r="F414" s="86" t="s">
        <v>233</v>
      </c>
      <c r="G414" s="86" t="s">
        <v>237</v>
      </c>
      <c r="I414" s="86" t="s">
        <v>4455</v>
      </c>
      <c r="J414" s="86"/>
      <c r="K414" s="86"/>
      <c r="L414" s="86"/>
      <c r="M414" s="86"/>
      <c r="N414" s="86"/>
    </row>
    <row r="415" spans="2:14" hidden="1" x14ac:dyDescent="0.2">
      <c r="B415" s="86" t="s">
        <v>4328</v>
      </c>
      <c r="C415" s="86" t="s">
        <v>101</v>
      </c>
      <c r="D415" s="86" t="s">
        <v>57</v>
      </c>
      <c r="E415" s="86" t="s">
        <v>63</v>
      </c>
      <c r="F415" s="86" t="s">
        <v>233</v>
      </c>
      <c r="G415" s="86" t="s">
        <v>237</v>
      </c>
      <c r="I415" s="86" t="s">
        <v>4456</v>
      </c>
      <c r="J415" s="86"/>
      <c r="K415" s="86"/>
      <c r="L415" s="86"/>
      <c r="M415" s="86"/>
      <c r="N415" s="86"/>
    </row>
    <row r="416" spans="2:14" hidden="1" x14ac:dyDescent="0.2">
      <c r="B416" s="86" t="s">
        <v>4329</v>
      </c>
      <c r="C416" s="86" t="s">
        <v>101</v>
      </c>
      <c r="D416" s="86" t="s">
        <v>57</v>
      </c>
      <c r="E416" s="86" t="s">
        <v>69</v>
      </c>
      <c r="F416" s="86" t="s">
        <v>233</v>
      </c>
      <c r="G416" s="86" t="s">
        <v>237</v>
      </c>
      <c r="I416" s="86" t="s">
        <v>4457</v>
      </c>
      <c r="J416" s="86"/>
      <c r="K416" s="86"/>
      <c r="L416" s="86"/>
      <c r="M416" s="86"/>
      <c r="N416" s="86"/>
    </row>
    <row r="417" spans="2:14" hidden="1" x14ac:dyDescent="0.2">
      <c r="B417" s="86" t="s">
        <v>4330</v>
      </c>
      <c r="C417" s="86" t="s">
        <v>101</v>
      </c>
      <c r="D417" s="86" t="s">
        <v>57</v>
      </c>
      <c r="E417" s="86" t="s">
        <v>70</v>
      </c>
      <c r="F417" s="86" t="s">
        <v>233</v>
      </c>
      <c r="G417" s="86" t="s">
        <v>237</v>
      </c>
      <c r="I417" s="86" t="s">
        <v>4458</v>
      </c>
      <c r="J417" s="86"/>
      <c r="K417" s="86"/>
      <c r="L417" s="86"/>
      <c r="M417" s="86"/>
      <c r="N417" s="86"/>
    </row>
    <row r="418" spans="2:14" hidden="1" x14ac:dyDescent="0.2">
      <c r="B418" s="86" t="s">
        <v>4331</v>
      </c>
      <c r="C418" s="86" t="s">
        <v>101</v>
      </c>
      <c r="D418" s="86" t="s">
        <v>57</v>
      </c>
      <c r="E418" s="86" t="s">
        <v>30</v>
      </c>
      <c r="F418" s="86" t="s">
        <v>273</v>
      </c>
      <c r="G418" s="86" t="s">
        <v>237</v>
      </c>
      <c r="I418" s="86" t="s">
        <v>4459</v>
      </c>
      <c r="J418" s="86"/>
      <c r="K418" s="86"/>
      <c r="L418" s="86"/>
      <c r="M418" s="86"/>
      <c r="N418" s="86"/>
    </row>
    <row r="419" spans="2:14" hidden="1" x14ac:dyDescent="0.2">
      <c r="B419" s="86" t="s">
        <v>4332</v>
      </c>
      <c r="C419" s="86" t="s">
        <v>101</v>
      </c>
      <c r="D419" s="86" t="s">
        <v>57</v>
      </c>
      <c r="E419" s="86" t="s">
        <v>78</v>
      </c>
      <c r="F419" s="86" t="s">
        <v>273</v>
      </c>
      <c r="G419" s="86" t="s">
        <v>237</v>
      </c>
      <c r="I419" s="86" t="s">
        <v>4460</v>
      </c>
      <c r="J419" s="86"/>
      <c r="K419" s="86"/>
      <c r="L419" s="86"/>
      <c r="M419" s="86"/>
      <c r="N419" s="86"/>
    </row>
    <row r="420" spans="2:14" hidden="1" x14ac:dyDescent="0.2">
      <c r="B420" s="86" t="s">
        <v>4333</v>
      </c>
      <c r="C420" s="86" t="s">
        <v>101</v>
      </c>
      <c r="D420" s="86" t="s">
        <v>57</v>
      </c>
      <c r="E420" s="86" t="s">
        <v>244</v>
      </c>
      <c r="F420" s="86" t="s">
        <v>273</v>
      </c>
      <c r="G420" s="86" t="s">
        <v>237</v>
      </c>
      <c r="I420" s="86" t="s">
        <v>4461</v>
      </c>
      <c r="J420" s="86"/>
      <c r="K420" s="86"/>
      <c r="L420" s="86"/>
      <c r="M420" s="86"/>
      <c r="N420" s="86"/>
    </row>
    <row r="421" spans="2:14" hidden="1" x14ac:dyDescent="0.2">
      <c r="B421" s="86" t="s">
        <v>4334</v>
      </c>
      <c r="C421" s="86" t="s">
        <v>101</v>
      </c>
      <c r="D421" s="86" t="s">
        <v>57</v>
      </c>
      <c r="E421" s="86" t="s">
        <v>80</v>
      </c>
      <c r="F421" s="86" t="s">
        <v>273</v>
      </c>
      <c r="G421" s="86" t="s">
        <v>237</v>
      </c>
      <c r="I421" s="86" t="s">
        <v>4462</v>
      </c>
      <c r="J421" s="86"/>
      <c r="K421" s="86"/>
      <c r="L421" s="86"/>
      <c r="M421" s="86"/>
      <c r="N421" s="86"/>
    </row>
    <row r="422" spans="2:14" hidden="1" x14ac:dyDescent="0.2">
      <c r="B422" s="86" t="s">
        <v>4335</v>
      </c>
      <c r="C422" s="86" t="s">
        <v>101</v>
      </c>
      <c r="D422" s="86" t="s">
        <v>57</v>
      </c>
      <c r="E422" s="86" t="s">
        <v>29</v>
      </c>
      <c r="F422" s="86" t="s">
        <v>273</v>
      </c>
      <c r="G422" s="86" t="s">
        <v>237</v>
      </c>
      <c r="I422" s="86" t="s">
        <v>4463</v>
      </c>
      <c r="J422" s="86"/>
      <c r="K422" s="86"/>
      <c r="L422" s="86"/>
      <c r="M422" s="86"/>
      <c r="N422" s="86"/>
    </row>
    <row r="423" spans="2:14" hidden="1" x14ac:dyDescent="0.2">
      <c r="B423" s="86" t="s">
        <v>4336</v>
      </c>
      <c r="C423" s="86" t="s">
        <v>101</v>
      </c>
      <c r="D423" s="86" t="s">
        <v>57</v>
      </c>
      <c r="E423" s="86" t="s">
        <v>73</v>
      </c>
      <c r="F423" s="86" t="s">
        <v>273</v>
      </c>
      <c r="G423" s="86" t="s">
        <v>237</v>
      </c>
      <c r="I423" s="86" t="s">
        <v>4464</v>
      </c>
      <c r="J423" s="86"/>
      <c r="K423" s="86"/>
      <c r="L423" s="86"/>
      <c r="M423" s="86"/>
      <c r="N423" s="86"/>
    </row>
    <row r="424" spans="2:14" hidden="1" x14ac:dyDescent="0.2">
      <c r="B424" s="86" t="s">
        <v>4337</v>
      </c>
      <c r="C424" s="86" t="s">
        <v>101</v>
      </c>
      <c r="D424" s="86" t="s">
        <v>57</v>
      </c>
      <c r="E424" s="86" t="s">
        <v>25</v>
      </c>
      <c r="F424" s="86" t="s">
        <v>273</v>
      </c>
      <c r="G424" s="86" t="s">
        <v>237</v>
      </c>
      <c r="I424" s="86" t="s">
        <v>4465</v>
      </c>
      <c r="J424" s="86"/>
      <c r="K424" s="86"/>
      <c r="L424" s="86"/>
      <c r="M424" s="86"/>
      <c r="N424" s="86"/>
    </row>
    <row r="425" spans="2:14" hidden="1" x14ac:dyDescent="0.2">
      <c r="B425" s="86" t="s">
        <v>4338</v>
      </c>
      <c r="C425" s="86" t="s">
        <v>101</v>
      </c>
      <c r="D425" s="86" t="s">
        <v>57</v>
      </c>
      <c r="E425" s="86" t="s">
        <v>28</v>
      </c>
      <c r="F425" s="86" t="s">
        <v>273</v>
      </c>
      <c r="G425" s="86" t="s">
        <v>237</v>
      </c>
      <c r="I425" s="86" t="s">
        <v>4466</v>
      </c>
      <c r="J425" s="86"/>
      <c r="K425" s="86"/>
      <c r="L425" s="86"/>
      <c r="M425" s="86"/>
      <c r="N425" s="86"/>
    </row>
    <row r="426" spans="2:14" hidden="1" x14ac:dyDescent="0.2">
      <c r="B426" s="86" t="s">
        <v>4339</v>
      </c>
      <c r="C426" s="86" t="s">
        <v>101</v>
      </c>
      <c r="D426" s="86" t="s">
        <v>57</v>
      </c>
      <c r="E426" s="86" t="s">
        <v>34</v>
      </c>
      <c r="F426" s="86" t="s">
        <v>273</v>
      </c>
      <c r="G426" s="86" t="s">
        <v>237</v>
      </c>
      <c r="I426" s="86" t="s">
        <v>4467</v>
      </c>
      <c r="J426" s="86"/>
      <c r="K426" s="86"/>
      <c r="L426" s="86"/>
      <c r="M426" s="86"/>
      <c r="N426" s="86"/>
    </row>
    <row r="427" spans="2:14" hidden="1" x14ac:dyDescent="0.2">
      <c r="B427" s="86" t="s">
        <v>4340</v>
      </c>
      <c r="C427" s="86" t="s">
        <v>101</v>
      </c>
      <c r="D427" s="86" t="s">
        <v>57</v>
      </c>
      <c r="E427" s="86" t="s">
        <v>35</v>
      </c>
      <c r="F427" s="86" t="s">
        <v>273</v>
      </c>
      <c r="G427" s="86" t="s">
        <v>237</v>
      </c>
      <c r="I427" s="86" t="s">
        <v>4468</v>
      </c>
      <c r="J427" s="86"/>
      <c r="K427" s="86"/>
      <c r="L427" s="86"/>
      <c r="M427" s="86"/>
      <c r="N427" s="86"/>
    </row>
    <row r="428" spans="2:14" hidden="1" x14ac:dyDescent="0.2">
      <c r="B428" s="86" t="s">
        <v>4341</v>
      </c>
      <c r="C428" s="86" t="s">
        <v>101</v>
      </c>
      <c r="D428" s="86" t="s">
        <v>57</v>
      </c>
      <c r="E428" s="86" t="s">
        <v>46</v>
      </c>
      <c r="F428" s="86" t="s">
        <v>273</v>
      </c>
      <c r="G428" s="86" t="s">
        <v>237</v>
      </c>
      <c r="I428" s="86" t="s">
        <v>4469</v>
      </c>
      <c r="J428" s="86"/>
      <c r="K428" s="86"/>
      <c r="L428" s="86"/>
      <c r="M428" s="86"/>
      <c r="N428" s="86"/>
    </row>
    <row r="429" spans="2:14" hidden="1" x14ac:dyDescent="0.2">
      <c r="B429" s="86" t="s">
        <v>4342</v>
      </c>
      <c r="C429" s="86" t="s">
        <v>101</v>
      </c>
      <c r="D429" s="86" t="s">
        <v>57</v>
      </c>
      <c r="E429" s="86" t="s">
        <v>68</v>
      </c>
      <c r="F429" s="86" t="s">
        <v>273</v>
      </c>
      <c r="G429" s="86" t="s">
        <v>237</v>
      </c>
      <c r="I429" s="86" t="s">
        <v>4470</v>
      </c>
      <c r="J429" s="86"/>
      <c r="K429" s="86"/>
      <c r="L429" s="86"/>
      <c r="M429" s="86"/>
      <c r="N429" s="86"/>
    </row>
    <row r="430" spans="2:14" hidden="1" x14ac:dyDescent="0.2">
      <c r="B430" s="86" t="s">
        <v>4343</v>
      </c>
      <c r="C430" s="86" t="s">
        <v>101</v>
      </c>
      <c r="D430" s="86" t="s">
        <v>57</v>
      </c>
      <c r="E430" s="86" t="s">
        <v>245</v>
      </c>
      <c r="F430" s="86" t="s">
        <v>274</v>
      </c>
      <c r="G430" s="86" t="s">
        <v>237</v>
      </c>
      <c r="I430" s="86" t="s">
        <v>4471</v>
      </c>
      <c r="J430" s="86"/>
      <c r="K430" s="86"/>
      <c r="L430" s="86"/>
      <c r="M430" s="86"/>
      <c r="N430" s="86"/>
    </row>
    <row r="431" spans="2:14" hidden="1" x14ac:dyDescent="0.2">
      <c r="B431" s="86" t="s">
        <v>4344</v>
      </c>
      <c r="C431" s="86" t="s">
        <v>101</v>
      </c>
      <c r="D431" s="86" t="s">
        <v>57</v>
      </c>
      <c r="E431" s="86" t="s">
        <v>34</v>
      </c>
      <c r="F431" s="86" t="s">
        <v>274</v>
      </c>
      <c r="G431" s="86" t="s">
        <v>237</v>
      </c>
      <c r="I431" s="86" t="s">
        <v>4472</v>
      </c>
      <c r="J431" s="86"/>
      <c r="K431" s="86"/>
      <c r="L431" s="86"/>
      <c r="M431" s="86"/>
      <c r="N431" s="86"/>
    </row>
    <row r="432" spans="2:14" hidden="1" x14ac:dyDescent="0.2">
      <c r="B432" s="86" t="s">
        <v>4345</v>
      </c>
      <c r="C432" s="86" t="s">
        <v>101</v>
      </c>
      <c r="D432" s="86" t="s">
        <v>57</v>
      </c>
      <c r="E432" s="86" t="s">
        <v>35</v>
      </c>
      <c r="F432" s="86" t="s">
        <v>274</v>
      </c>
      <c r="G432" s="86" t="s">
        <v>237</v>
      </c>
      <c r="I432" s="86" t="s">
        <v>4473</v>
      </c>
      <c r="J432" s="86"/>
      <c r="K432" s="86"/>
      <c r="L432" s="86"/>
      <c r="M432" s="86"/>
      <c r="N432" s="86"/>
    </row>
    <row r="433" spans="2:14" hidden="1" x14ac:dyDescent="0.2">
      <c r="B433" s="86" t="s">
        <v>4346</v>
      </c>
      <c r="C433" s="86" t="s">
        <v>101</v>
      </c>
      <c r="D433" s="86" t="s">
        <v>57</v>
      </c>
      <c r="E433" s="86" t="s">
        <v>46</v>
      </c>
      <c r="F433" s="86" t="s">
        <v>274</v>
      </c>
      <c r="G433" s="86" t="s">
        <v>237</v>
      </c>
      <c r="I433" s="86" t="s">
        <v>4474</v>
      </c>
      <c r="J433" s="86"/>
      <c r="K433" s="86"/>
      <c r="L433" s="86"/>
      <c r="M433" s="86"/>
      <c r="N433" s="86"/>
    </row>
    <row r="434" spans="2:14" hidden="1" x14ac:dyDescent="0.2">
      <c r="B434" s="86" t="s">
        <v>4347</v>
      </c>
      <c r="C434" s="86" t="s">
        <v>99</v>
      </c>
      <c r="D434" s="86" t="s">
        <v>57</v>
      </c>
      <c r="E434" s="86" t="s">
        <v>29</v>
      </c>
      <c r="F434" s="86" t="s">
        <v>233</v>
      </c>
      <c r="G434" s="86" t="s">
        <v>237</v>
      </c>
      <c r="I434" s="86" t="s">
        <v>4475</v>
      </c>
      <c r="J434" s="86"/>
      <c r="K434" s="86"/>
      <c r="L434" s="86"/>
      <c r="M434" s="86"/>
      <c r="N434" s="86"/>
    </row>
    <row r="435" spans="2:14" hidden="1" x14ac:dyDescent="0.2">
      <c r="B435" s="86" t="s">
        <v>4348</v>
      </c>
      <c r="C435" s="86" t="s">
        <v>99</v>
      </c>
      <c r="D435" s="86" t="s">
        <v>57</v>
      </c>
      <c r="E435" s="86" t="s">
        <v>73</v>
      </c>
      <c r="F435" s="86" t="s">
        <v>233</v>
      </c>
      <c r="G435" s="86" t="s">
        <v>237</v>
      </c>
      <c r="I435" s="86" t="s">
        <v>4476</v>
      </c>
      <c r="J435" s="86"/>
      <c r="K435" s="86"/>
      <c r="L435" s="86"/>
      <c r="M435" s="86"/>
      <c r="N435" s="86"/>
    </row>
    <row r="436" spans="2:14" hidden="1" x14ac:dyDescent="0.2">
      <c r="B436" s="86" t="s">
        <v>4349</v>
      </c>
      <c r="C436" s="86" t="s">
        <v>99</v>
      </c>
      <c r="D436" s="86" t="s">
        <v>57</v>
      </c>
      <c r="E436" s="86" t="s">
        <v>25</v>
      </c>
      <c r="F436" s="86" t="s">
        <v>233</v>
      </c>
      <c r="G436" s="86" t="s">
        <v>237</v>
      </c>
      <c r="I436" s="86" t="s">
        <v>4477</v>
      </c>
      <c r="J436" s="86"/>
      <c r="K436" s="86"/>
      <c r="L436" s="86"/>
      <c r="M436" s="86"/>
      <c r="N436" s="86"/>
    </row>
    <row r="437" spans="2:14" hidden="1" x14ac:dyDescent="0.2">
      <c r="B437" s="86" t="s">
        <v>4350</v>
      </c>
      <c r="C437" s="86" t="s">
        <v>99</v>
      </c>
      <c r="D437" s="86" t="s">
        <v>57</v>
      </c>
      <c r="E437" s="86" t="s">
        <v>28</v>
      </c>
      <c r="F437" s="86" t="s">
        <v>233</v>
      </c>
      <c r="G437" s="86" t="s">
        <v>237</v>
      </c>
      <c r="I437" s="86" t="s">
        <v>4478</v>
      </c>
      <c r="J437" s="86"/>
      <c r="K437" s="86"/>
      <c r="L437" s="86"/>
      <c r="M437" s="86"/>
      <c r="N437" s="86"/>
    </row>
    <row r="438" spans="2:14" hidden="1" x14ac:dyDescent="0.2">
      <c r="B438" s="86" t="s">
        <v>4351</v>
      </c>
      <c r="C438" s="86" t="s">
        <v>99</v>
      </c>
      <c r="D438" s="86" t="s">
        <v>57</v>
      </c>
      <c r="E438" s="86" t="s">
        <v>34</v>
      </c>
      <c r="F438" s="86" t="s">
        <v>233</v>
      </c>
      <c r="G438" s="86" t="s">
        <v>237</v>
      </c>
      <c r="I438" s="86" t="s">
        <v>4479</v>
      </c>
      <c r="J438" s="86"/>
      <c r="K438" s="86"/>
      <c r="L438" s="86"/>
      <c r="M438" s="86"/>
      <c r="N438" s="86"/>
    </row>
    <row r="439" spans="2:14" hidden="1" x14ac:dyDescent="0.2">
      <c r="B439" s="86" t="s">
        <v>4352</v>
      </c>
      <c r="C439" s="86" t="s">
        <v>99</v>
      </c>
      <c r="D439" s="86" t="s">
        <v>57</v>
      </c>
      <c r="E439" s="86" t="s">
        <v>35</v>
      </c>
      <c r="F439" s="86" t="s">
        <v>233</v>
      </c>
      <c r="G439" s="86" t="s">
        <v>237</v>
      </c>
      <c r="I439" s="86" t="s">
        <v>4480</v>
      </c>
      <c r="J439" s="86"/>
      <c r="K439" s="86"/>
      <c r="L439" s="86"/>
      <c r="M439" s="86"/>
      <c r="N439" s="86"/>
    </row>
    <row r="440" spans="2:14" hidden="1" x14ac:dyDescent="0.2">
      <c r="B440" s="86" t="s">
        <v>4353</v>
      </c>
      <c r="C440" s="86" t="s">
        <v>99</v>
      </c>
      <c r="D440" s="86" t="s">
        <v>57</v>
      </c>
      <c r="E440" s="86" t="s">
        <v>46</v>
      </c>
      <c r="F440" s="86" t="s">
        <v>233</v>
      </c>
      <c r="G440" s="86" t="s">
        <v>237</v>
      </c>
      <c r="I440" s="86" t="s">
        <v>4481</v>
      </c>
      <c r="J440" s="86"/>
      <c r="K440" s="86"/>
      <c r="L440" s="86"/>
      <c r="M440" s="86"/>
      <c r="N440" s="86"/>
    </row>
    <row r="441" spans="2:14" hidden="1" x14ac:dyDescent="0.2">
      <c r="B441" s="86" t="s">
        <v>4354</v>
      </c>
      <c r="C441" s="86" t="s">
        <v>99</v>
      </c>
      <c r="D441" s="86" t="s">
        <v>57</v>
      </c>
      <c r="E441" s="86" t="s">
        <v>68</v>
      </c>
      <c r="F441" s="86" t="s">
        <v>233</v>
      </c>
      <c r="G441" s="86" t="s">
        <v>237</v>
      </c>
      <c r="I441" s="86" t="s">
        <v>4482</v>
      </c>
      <c r="J441" s="86"/>
      <c r="K441" s="86"/>
      <c r="L441" s="86"/>
      <c r="M441" s="86"/>
      <c r="N441" s="86"/>
    </row>
    <row r="442" spans="2:14" hidden="1" x14ac:dyDescent="0.2">
      <c r="B442" s="86" t="s">
        <v>4355</v>
      </c>
      <c r="C442" s="86" t="s">
        <v>99</v>
      </c>
      <c r="D442" s="86" t="s">
        <v>57</v>
      </c>
      <c r="E442" s="86" t="s">
        <v>63</v>
      </c>
      <c r="F442" s="86" t="s">
        <v>233</v>
      </c>
      <c r="G442" s="86" t="s">
        <v>237</v>
      </c>
      <c r="I442" s="86" t="s">
        <v>4483</v>
      </c>
      <c r="J442" s="86"/>
      <c r="K442" s="86"/>
      <c r="L442" s="86"/>
      <c r="M442" s="86"/>
      <c r="N442" s="86"/>
    </row>
    <row r="443" spans="2:14" hidden="1" x14ac:dyDescent="0.2">
      <c r="B443" s="86" t="s">
        <v>4356</v>
      </c>
      <c r="C443" s="86" t="s">
        <v>99</v>
      </c>
      <c r="D443" s="86" t="s">
        <v>57</v>
      </c>
      <c r="E443" s="86" t="s">
        <v>69</v>
      </c>
      <c r="F443" s="86" t="s">
        <v>233</v>
      </c>
      <c r="G443" s="86" t="s">
        <v>237</v>
      </c>
      <c r="I443" s="86" t="s">
        <v>4484</v>
      </c>
      <c r="J443" s="86"/>
      <c r="K443" s="86"/>
      <c r="L443" s="86"/>
      <c r="M443" s="86"/>
      <c r="N443" s="86"/>
    </row>
    <row r="444" spans="2:14" hidden="1" x14ac:dyDescent="0.2">
      <c r="B444" s="86" t="s">
        <v>4357</v>
      </c>
      <c r="C444" s="86" t="s">
        <v>99</v>
      </c>
      <c r="D444" s="86" t="s">
        <v>57</v>
      </c>
      <c r="E444" s="86" t="s">
        <v>70</v>
      </c>
      <c r="F444" s="86" t="s">
        <v>233</v>
      </c>
      <c r="G444" s="86" t="s">
        <v>237</v>
      </c>
      <c r="I444" s="86" t="s">
        <v>4485</v>
      </c>
      <c r="J444" s="86"/>
      <c r="K444" s="86"/>
      <c r="L444" s="86"/>
      <c r="M444" s="86"/>
      <c r="N444" s="86"/>
    </row>
    <row r="445" spans="2:14" hidden="1" x14ac:dyDescent="0.2">
      <c r="B445" s="86" t="s">
        <v>4358</v>
      </c>
      <c r="C445" s="86" t="s">
        <v>99</v>
      </c>
      <c r="D445" s="86" t="s">
        <v>57</v>
      </c>
      <c r="E445" s="86" t="s">
        <v>30</v>
      </c>
      <c r="F445" s="86" t="s">
        <v>273</v>
      </c>
      <c r="G445" s="86" t="s">
        <v>237</v>
      </c>
      <c r="I445" s="86" t="s">
        <v>4486</v>
      </c>
      <c r="J445" s="86"/>
      <c r="K445" s="86"/>
      <c r="L445" s="86"/>
      <c r="M445" s="86"/>
      <c r="N445" s="86"/>
    </row>
    <row r="446" spans="2:14" hidden="1" x14ac:dyDescent="0.2">
      <c r="B446" s="86" t="s">
        <v>4359</v>
      </c>
      <c r="C446" s="86" t="s">
        <v>99</v>
      </c>
      <c r="D446" s="86" t="s">
        <v>57</v>
      </c>
      <c r="E446" s="86" t="s">
        <v>78</v>
      </c>
      <c r="F446" s="86" t="s">
        <v>273</v>
      </c>
      <c r="G446" s="86" t="s">
        <v>237</v>
      </c>
      <c r="I446" s="86" t="s">
        <v>4487</v>
      </c>
      <c r="J446" s="86"/>
      <c r="K446" s="86"/>
      <c r="L446" s="86"/>
      <c r="M446" s="86"/>
      <c r="N446" s="86"/>
    </row>
    <row r="447" spans="2:14" hidden="1" x14ac:dyDescent="0.2">
      <c r="B447" s="86" t="s">
        <v>4360</v>
      </c>
      <c r="C447" s="86" t="s">
        <v>99</v>
      </c>
      <c r="D447" s="86" t="s">
        <v>57</v>
      </c>
      <c r="E447" s="86" t="s">
        <v>244</v>
      </c>
      <c r="F447" s="86" t="s">
        <v>273</v>
      </c>
      <c r="G447" s="86" t="s">
        <v>237</v>
      </c>
      <c r="I447" s="86" t="s">
        <v>4488</v>
      </c>
      <c r="J447" s="86"/>
      <c r="K447" s="86"/>
      <c r="L447" s="86"/>
      <c r="M447" s="86"/>
      <c r="N447" s="86"/>
    </row>
    <row r="448" spans="2:14" hidden="1" x14ac:dyDescent="0.2">
      <c r="B448" s="86" t="s">
        <v>4361</v>
      </c>
      <c r="C448" s="86" t="s">
        <v>99</v>
      </c>
      <c r="D448" s="86" t="s">
        <v>57</v>
      </c>
      <c r="E448" s="86" t="s">
        <v>80</v>
      </c>
      <c r="F448" s="86" t="s">
        <v>273</v>
      </c>
      <c r="G448" s="86" t="s">
        <v>237</v>
      </c>
      <c r="I448" s="86" t="s">
        <v>4489</v>
      </c>
      <c r="J448" s="86"/>
      <c r="K448" s="86"/>
      <c r="L448" s="86"/>
      <c r="M448" s="86"/>
      <c r="N448" s="86"/>
    </row>
    <row r="449" spans="2:14" hidden="1" x14ac:dyDescent="0.2">
      <c r="B449" s="86" t="s">
        <v>4362</v>
      </c>
      <c r="C449" s="86" t="s">
        <v>99</v>
      </c>
      <c r="D449" s="86" t="s">
        <v>57</v>
      </c>
      <c r="E449" s="86" t="s">
        <v>29</v>
      </c>
      <c r="F449" s="86" t="s">
        <v>273</v>
      </c>
      <c r="G449" s="86" t="s">
        <v>237</v>
      </c>
      <c r="I449" s="86" t="s">
        <v>4490</v>
      </c>
      <c r="J449" s="86"/>
      <c r="K449" s="86"/>
      <c r="L449" s="86"/>
      <c r="M449" s="86"/>
      <c r="N449" s="86"/>
    </row>
    <row r="450" spans="2:14" hidden="1" x14ac:dyDescent="0.2">
      <c r="B450" s="86" t="s">
        <v>4363</v>
      </c>
      <c r="C450" s="86" t="s">
        <v>99</v>
      </c>
      <c r="D450" s="86" t="s">
        <v>57</v>
      </c>
      <c r="E450" s="86" t="s">
        <v>73</v>
      </c>
      <c r="F450" s="86" t="s">
        <v>273</v>
      </c>
      <c r="G450" s="86" t="s">
        <v>237</v>
      </c>
      <c r="I450" s="86" t="s">
        <v>4491</v>
      </c>
      <c r="J450" s="86"/>
      <c r="K450" s="86"/>
      <c r="L450" s="86"/>
      <c r="M450" s="86"/>
      <c r="N450" s="86"/>
    </row>
    <row r="451" spans="2:14" hidden="1" x14ac:dyDescent="0.2">
      <c r="B451" s="86" t="s">
        <v>4364</v>
      </c>
      <c r="C451" s="86" t="s">
        <v>99</v>
      </c>
      <c r="D451" s="86" t="s">
        <v>57</v>
      </c>
      <c r="E451" s="86" t="s">
        <v>25</v>
      </c>
      <c r="F451" s="86" t="s">
        <v>273</v>
      </c>
      <c r="G451" s="86" t="s">
        <v>237</v>
      </c>
      <c r="I451" s="86" t="s">
        <v>4492</v>
      </c>
      <c r="J451" s="86"/>
      <c r="K451" s="86"/>
      <c r="L451" s="86"/>
      <c r="M451" s="86"/>
      <c r="N451" s="86"/>
    </row>
    <row r="452" spans="2:14" hidden="1" x14ac:dyDescent="0.2">
      <c r="B452" s="86" t="s">
        <v>4365</v>
      </c>
      <c r="C452" s="86" t="s">
        <v>99</v>
      </c>
      <c r="D452" s="86" t="s">
        <v>57</v>
      </c>
      <c r="E452" s="86" t="s">
        <v>28</v>
      </c>
      <c r="F452" s="86" t="s">
        <v>273</v>
      </c>
      <c r="G452" s="86" t="s">
        <v>237</v>
      </c>
      <c r="I452" s="86" t="s">
        <v>4493</v>
      </c>
      <c r="J452" s="86"/>
      <c r="K452" s="86"/>
      <c r="L452" s="86"/>
      <c r="M452" s="86"/>
      <c r="N452" s="86"/>
    </row>
    <row r="453" spans="2:14" hidden="1" x14ac:dyDescent="0.2">
      <c r="B453" s="86" t="s">
        <v>4366</v>
      </c>
      <c r="C453" s="86" t="s">
        <v>99</v>
      </c>
      <c r="D453" s="86" t="s">
        <v>57</v>
      </c>
      <c r="E453" s="86" t="s">
        <v>34</v>
      </c>
      <c r="F453" s="86" t="s">
        <v>273</v>
      </c>
      <c r="G453" s="86" t="s">
        <v>237</v>
      </c>
      <c r="I453" s="86" t="s">
        <v>4494</v>
      </c>
      <c r="J453" s="86"/>
      <c r="K453" s="86"/>
      <c r="L453" s="86"/>
      <c r="M453" s="86"/>
      <c r="N453" s="86"/>
    </row>
    <row r="454" spans="2:14" hidden="1" x14ac:dyDescent="0.2">
      <c r="B454" s="86" t="s">
        <v>4367</v>
      </c>
      <c r="C454" s="86" t="s">
        <v>99</v>
      </c>
      <c r="D454" s="86" t="s">
        <v>57</v>
      </c>
      <c r="E454" s="86" t="s">
        <v>35</v>
      </c>
      <c r="F454" s="86" t="s">
        <v>273</v>
      </c>
      <c r="G454" s="86" t="s">
        <v>237</v>
      </c>
      <c r="I454" s="86" t="s">
        <v>4495</v>
      </c>
      <c r="J454" s="86"/>
      <c r="K454" s="86"/>
      <c r="L454" s="86"/>
      <c r="M454" s="86"/>
      <c r="N454" s="86"/>
    </row>
    <row r="455" spans="2:14" hidden="1" x14ac:dyDescent="0.2">
      <c r="B455" s="86" t="s">
        <v>4368</v>
      </c>
      <c r="C455" s="86" t="s">
        <v>99</v>
      </c>
      <c r="D455" s="86" t="s">
        <v>57</v>
      </c>
      <c r="E455" s="86" t="s">
        <v>46</v>
      </c>
      <c r="F455" s="86" t="s">
        <v>273</v>
      </c>
      <c r="G455" s="86" t="s">
        <v>237</v>
      </c>
      <c r="I455" s="86" t="s">
        <v>4496</v>
      </c>
      <c r="J455" s="86"/>
      <c r="K455" s="86"/>
      <c r="L455" s="86"/>
      <c r="M455" s="86"/>
      <c r="N455" s="86"/>
    </row>
    <row r="456" spans="2:14" hidden="1" x14ac:dyDescent="0.2">
      <c r="B456" s="86" t="s">
        <v>4369</v>
      </c>
      <c r="C456" s="86" t="s">
        <v>99</v>
      </c>
      <c r="D456" s="86" t="s">
        <v>57</v>
      </c>
      <c r="E456" s="86" t="s">
        <v>68</v>
      </c>
      <c r="F456" s="86" t="s">
        <v>273</v>
      </c>
      <c r="G456" s="86" t="s">
        <v>237</v>
      </c>
      <c r="I456" s="86" t="s">
        <v>4497</v>
      </c>
      <c r="J456" s="86"/>
      <c r="K456" s="86"/>
      <c r="L456" s="86"/>
      <c r="M456" s="86"/>
      <c r="N456" s="86"/>
    </row>
    <row r="457" spans="2:14" hidden="1" x14ac:dyDescent="0.2">
      <c r="B457" s="86" t="s">
        <v>4370</v>
      </c>
      <c r="C457" s="86" t="s">
        <v>99</v>
      </c>
      <c r="D457" s="86" t="s">
        <v>57</v>
      </c>
      <c r="E457" s="86" t="s">
        <v>245</v>
      </c>
      <c r="F457" s="86" t="s">
        <v>274</v>
      </c>
      <c r="G457" s="86" t="s">
        <v>237</v>
      </c>
      <c r="I457" s="86" t="s">
        <v>4498</v>
      </c>
      <c r="J457" s="86"/>
      <c r="K457" s="86"/>
      <c r="L457" s="86"/>
      <c r="M457" s="86"/>
      <c r="N457" s="86"/>
    </row>
    <row r="458" spans="2:14" hidden="1" x14ac:dyDescent="0.2">
      <c r="B458" s="86" t="s">
        <v>4371</v>
      </c>
      <c r="C458" s="86" t="s">
        <v>99</v>
      </c>
      <c r="D458" s="86" t="s">
        <v>57</v>
      </c>
      <c r="E458" s="86" t="s">
        <v>34</v>
      </c>
      <c r="F458" s="86" t="s">
        <v>274</v>
      </c>
      <c r="G458" s="86" t="s">
        <v>237</v>
      </c>
      <c r="I458" s="86" t="s">
        <v>4499</v>
      </c>
      <c r="J458" s="86"/>
      <c r="K458" s="86"/>
      <c r="L458" s="86"/>
      <c r="M458" s="86"/>
      <c r="N458" s="86"/>
    </row>
    <row r="459" spans="2:14" hidden="1" x14ac:dyDescent="0.2">
      <c r="B459" s="86" t="s">
        <v>4372</v>
      </c>
      <c r="C459" s="86" t="s">
        <v>99</v>
      </c>
      <c r="D459" s="86" t="s">
        <v>57</v>
      </c>
      <c r="E459" s="86" t="s">
        <v>35</v>
      </c>
      <c r="F459" s="86" t="s">
        <v>274</v>
      </c>
      <c r="G459" s="86" t="s">
        <v>237</v>
      </c>
      <c r="I459" s="86" t="s">
        <v>4500</v>
      </c>
      <c r="J459" s="86"/>
      <c r="K459" s="86"/>
      <c r="L459" s="86"/>
      <c r="M459" s="86"/>
      <c r="N459" s="86"/>
    </row>
    <row r="460" spans="2:14" hidden="1" x14ac:dyDescent="0.2">
      <c r="B460" s="86" t="s">
        <v>4373</v>
      </c>
      <c r="C460" s="86" t="s">
        <v>99</v>
      </c>
      <c r="D460" s="86" t="s">
        <v>57</v>
      </c>
      <c r="E460" s="86" t="s">
        <v>46</v>
      </c>
      <c r="F460" s="86" t="s">
        <v>274</v>
      </c>
      <c r="G460" s="86" t="s">
        <v>237</v>
      </c>
      <c r="I460" s="86" t="s">
        <v>4501</v>
      </c>
      <c r="J460" s="86"/>
      <c r="K460" s="86"/>
      <c r="L460" s="86"/>
      <c r="M460" s="86"/>
      <c r="N460" s="86"/>
    </row>
    <row r="461" spans="2:14" hidden="1" x14ac:dyDescent="0.2">
      <c r="B461" s="86" t="s">
        <v>4374</v>
      </c>
      <c r="C461" s="86" t="s">
        <v>100</v>
      </c>
      <c r="D461" s="86" t="s">
        <v>57</v>
      </c>
      <c r="E461" s="86" t="s">
        <v>29</v>
      </c>
      <c r="F461" s="86" t="s">
        <v>233</v>
      </c>
      <c r="G461" s="86" t="s">
        <v>238</v>
      </c>
      <c r="I461" s="86" t="s">
        <v>4502</v>
      </c>
      <c r="J461" s="86"/>
      <c r="K461" s="86"/>
      <c r="L461" s="86"/>
      <c r="M461" s="86"/>
      <c r="N461" s="86"/>
    </row>
    <row r="462" spans="2:14" hidden="1" x14ac:dyDescent="0.2">
      <c r="B462" s="86" t="s">
        <v>4375</v>
      </c>
      <c r="C462" s="86" t="s">
        <v>100</v>
      </c>
      <c r="D462" s="86" t="s">
        <v>57</v>
      </c>
      <c r="E462" s="86" t="s">
        <v>73</v>
      </c>
      <c r="F462" s="86" t="s">
        <v>233</v>
      </c>
      <c r="G462" s="86" t="s">
        <v>238</v>
      </c>
      <c r="I462" s="86" t="s">
        <v>4503</v>
      </c>
      <c r="J462" s="86"/>
      <c r="K462" s="86"/>
      <c r="L462" s="86"/>
      <c r="M462" s="86"/>
      <c r="N462" s="86"/>
    </row>
    <row r="463" spans="2:14" hidden="1" x14ac:dyDescent="0.2">
      <c r="B463" s="86" t="s">
        <v>4376</v>
      </c>
      <c r="C463" s="86" t="s">
        <v>100</v>
      </c>
      <c r="D463" s="86" t="s">
        <v>57</v>
      </c>
      <c r="E463" s="86" t="s">
        <v>25</v>
      </c>
      <c r="F463" s="86" t="s">
        <v>233</v>
      </c>
      <c r="G463" s="86" t="s">
        <v>238</v>
      </c>
      <c r="I463" s="86" t="s">
        <v>4504</v>
      </c>
      <c r="J463" s="86"/>
      <c r="K463" s="86"/>
      <c r="L463" s="86"/>
      <c r="M463" s="86"/>
      <c r="N463" s="86"/>
    </row>
    <row r="464" spans="2:14" hidden="1" x14ac:dyDescent="0.2">
      <c r="B464" s="86" t="s">
        <v>4377</v>
      </c>
      <c r="C464" s="86" t="s">
        <v>100</v>
      </c>
      <c r="D464" s="86" t="s">
        <v>57</v>
      </c>
      <c r="E464" s="86" t="s">
        <v>28</v>
      </c>
      <c r="F464" s="86" t="s">
        <v>233</v>
      </c>
      <c r="G464" s="86" t="s">
        <v>238</v>
      </c>
      <c r="I464" s="86" t="s">
        <v>4505</v>
      </c>
      <c r="J464" s="86"/>
      <c r="K464" s="86"/>
      <c r="L464" s="86"/>
      <c r="M464" s="86"/>
      <c r="N464" s="86"/>
    </row>
    <row r="465" spans="2:14" hidden="1" x14ac:dyDescent="0.2">
      <c r="B465" s="86" t="s">
        <v>4378</v>
      </c>
      <c r="C465" s="86" t="s">
        <v>100</v>
      </c>
      <c r="D465" s="86" t="s">
        <v>57</v>
      </c>
      <c r="E465" s="86" t="s">
        <v>34</v>
      </c>
      <c r="F465" s="86" t="s">
        <v>233</v>
      </c>
      <c r="G465" s="86" t="s">
        <v>238</v>
      </c>
      <c r="I465" s="86" t="s">
        <v>4506</v>
      </c>
      <c r="J465" s="86"/>
      <c r="K465" s="86"/>
      <c r="L465" s="86"/>
      <c r="M465" s="86"/>
      <c r="N465" s="86"/>
    </row>
    <row r="466" spans="2:14" hidden="1" x14ac:dyDescent="0.2">
      <c r="B466" s="86" t="s">
        <v>4379</v>
      </c>
      <c r="C466" s="86" t="s">
        <v>100</v>
      </c>
      <c r="D466" s="86" t="s">
        <v>57</v>
      </c>
      <c r="E466" s="86" t="s">
        <v>35</v>
      </c>
      <c r="F466" s="86" t="s">
        <v>233</v>
      </c>
      <c r="G466" s="86" t="s">
        <v>238</v>
      </c>
      <c r="I466" s="86" t="s">
        <v>4507</v>
      </c>
      <c r="J466" s="86"/>
      <c r="K466" s="86"/>
      <c r="L466" s="86"/>
      <c r="M466" s="86"/>
      <c r="N466" s="86"/>
    </row>
    <row r="467" spans="2:14" hidden="1" x14ac:dyDescent="0.2">
      <c r="B467" s="86" t="s">
        <v>4380</v>
      </c>
      <c r="C467" s="86" t="s">
        <v>100</v>
      </c>
      <c r="D467" s="86" t="s">
        <v>57</v>
      </c>
      <c r="E467" s="86" t="s">
        <v>46</v>
      </c>
      <c r="F467" s="86" t="s">
        <v>233</v>
      </c>
      <c r="G467" s="86" t="s">
        <v>238</v>
      </c>
      <c r="I467" s="86" t="s">
        <v>4508</v>
      </c>
      <c r="J467" s="86"/>
      <c r="K467" s="86"/>
      <c r="L467" s="86"/>
      <c r="M467" s="86"/>
      <c r="N467" s="86"/>
    </row>
    <row r="468" spans="2:14" hidden="1" x14ac:dyDescent="0.2">
      <c r="B468" s="86" t="s">
        <v>4381</v>
      </c>
      <c r="C468" s="86" t="s">
        <v>100</v>
      </c>
      <c r="D468" s="86" t="s">
        <v>57</v>
      </c>
      <c r="E468" s="86" t="s">
        <v>68</v>
      </c>
      <c r="F468" s="86" t="s">
        <v>233</v>
      </c>
      <c r="G468" s="86" t="s">
        <v>238</v>
      </c>
      <c r="I468" s="86" t="s">
        <v>4509</v>
      </c>
      <c r="J468" s="86"/>
      <c r="K468" s="86"/>
      <c r="L468" s="86"/>
      <c r="M468" s="86"/>
      <c r="N468" s="86"/>
    </row>
    <row r="469" spans="2:14" hidden="1" x14ac:dyDescent="0.2">
      <c r="B469" s="86" t="s">
        <v>4382</v>
      </c>
      <c r="C469" s="86" t="s">
        <v>100</v>
      </c>
      <c r="D469" s="86" t="s">
        <v>57</v>
      </c>
      <c r="E469" s="86" t="s">
        <v>63</v>
      </c>
      <c r="F469" s="86" t="s">
        <v>233</v>
      </c>
      <c r="G469" s="86" t="s">
        <v>238</v>
      </c>
      <c r="I469" s="86" t="s">
        <v>4510</v>
      </c>
      <c r="J469" s="86"/>
      <c r="K469" s="86"/>
      <c r="L469" s="86"/>
      <c r="M469" s="86"/>
      <c r="N469" s="86"/>
    </row>
    <row r="470" spans="2:14" hidden="1" x14ac:dyDescent="0.2">
      <c r="B470" s="86" t="s">
        <v>4383</v>
      </c>
      <c r="C470" s="86" t="s">
        <v>100</v>
      </c>
      <c r="D470" s="86" t="s">
        <v>57</v>
      </c>
      <c r="E470" s="86" t="s">
        <v>69</v>
      </c>
      <c r="F470" s="86" t="s">
        <v>233</v>
      </c>
      <c r="G470" s="86" t="s">
        <v>238</v>
      </c>
      <c r="I470" s="86" t="s">
        <v>4511</v>
      </c>
      <c r="J470" s="86"/>
      <c r="K470" s="86"/>
      <c r="L470" s="86"/>
      <c r="M470" s="86"/>
      <c r="N470" s="86"/>
    </row>
    <row r="471" spans="2:14" hidden="1" x14ac:dyDescent="0.2">
      <c r="B471" s="86" t="s">
        <v>4384</v>
      </c>
      <c r="C471" s="86" t="s">
        <v>100</v>
      </c>
      <c r="D471" s="86" t="s">
        <v>57</v>
      </c>
      <c r="E471" s="86" t="s">
        <v>70</v>
      </c>
      <c r="F471" s="86" t="s">
        <v>233</v>
      </c>
      <c r="G471" s="86" t="s">
        <v>238</v>
      </c>
      <c r="I471" s="86" t="s">
        <v>4512</v>
      </c>
      <c r="J471" s="86"/>
      <c r="K471" s="86"/>
      <c r="L471" s="86"/>
      <c r="M471" s="86"/>
      <c r="N471" s="86"/>
    </row>
    <row r="472" spans="2:14" hidden="1" x14ac:dyDescent="0.2">
      <c r="B472" s="86" t="s">
        <v>4385</v>
      </c>
      <c r="C472" s="86" t="s">
        <v>100</v>
      </c>
      <c r="D472" s="86" t="s">
        <v>57</v>
      </c>
      <c r="E472" s="86" t="s">
        <v>30</v>
      </c>
      <c r="F472" s="86" t="s">
        <v>273</v>
      </c>
      <c r="G472" s="86" t="s">
        <v>238</v>
      </c>
      <c r="I472" s="86" t="s">
        <v>4513</v>
      </c>
      <c r="J472" s="86"/>
      <c r="K472" s="86"/>
      <c r="L472" s="86"/>
      <c r="M472" s="86"/>
      <c r="N472" s="86"/>
    </row>
    <row r="473" spans="2:14" hidden="1" x14ac:dyDescent="0.2">
      <c r="B473" s="86" t="s">
        <v>4386</v>
      </c>
      <c r="C473" s="86" t="s">
        <v>100</v>
      </c>
      <c r="D473" s="86" t="s">
        <v>57</v>
      </c>
      <c r="E473" s="86" t="s">
        <v>78</v>
      </c>
      <c r="F473" s="86" t="s">
        <v>273</v>
      </c>
      <c r="G473" s="86" t="s">
        <v>238</v>
      </c>
      <c r="I473" s="86" t="s">
        <v>4514</v>
      </c>
      <c r="J473" s="86"/>
      <c r="K473" s="86"/>
      <c r="L473" s="86"/>
      <c r="M473" s="86"/>
      <c r="N473" s="86"/>
    </row>
    <row r="474" spans="2:14" hidden="1" x14ac:dyDescent="0.2">
      <c r="B474" s="86" t="s">
        <v>4387</v>
      </c>
      <c r="C474" s="86" t="s">
        <v>100</v>
      </c>
      <c r="D474" s="86" t="s">
        <v>57</v>
      </c>
      <c r="E474" s="86" t="s">
        <v>244</v>
      </c>
      <c r="F474" s="86" t="s">
        <v>273</v>
      </c>
      <c r="G474" s="86" t="s">
        <v>238</v>
      </c>
      <c r="I474" s="86" t="s">
        <v>4515</v>
      </c>
      <c r="J474" s="86"/>
      <c r="K474" s="86"/>
      <c r="L474" s="86"/>
      <c r="M474" s="86"/>
      <c r="N474" s="86"/>
    </row>
    <row r="475" spans="2:14" hidden="1" x14ac:dyDescent="0.2">
      <c r="B475" s="86" t="s">
        <v>4388</v>
      </c>
      <c r="C475" s="86" t="s">
        <v>100</v>
      </c>
      <c r="D475" s="86" t="s">
        <v>57</v>
      </c>
      <c r="E475" s="86" t="s">
        <v>80</v>
      </c>
      <c r="F475" s="86" t="s">
        <v>273</v>
      </c>
      <c r="G475" s="86" t="s">
        <v>238</v>
      </c>
      <c r="I475" s="86" t="s">
        <v>4516</v>
      </c>
      <c r="J475" s="86"/>
      <c r="K475" s="86"/>
      <c r="L475" s="86"/>
      <c r="M475" s="86"/>
      <c r="N475" s="86"/>
    </row>
    <row r="476" spans="2:14" hidden="1" x14ac:dyDescent="0.2">
      <c r="B476" s="86" t="s">
        <v>4389</v>
      </c>
      <c r="C476" s="86" t="s">
        <v>100</v>
      </c>
      <c r="D476" s="86" t="s">
        <v>57</v>
      </c>
      <c r="E476" s="86" t="s">
        <v>29</v>
      </c>
      <c r="F476" s="86" t="s">
        <v>273</v>
      </c>
      <c r="G476" s="86" t="s">
        <v>238</v>
      </c>
      <c r="I476" s="86" t="s">
        <v>4517</v>
      </c>
      <c r="J476" s="86"/>
      <c r="K476" s="86"/>
      <c r="L476" s="86"/>
      <c r="M476" s="86"/>
      <c r="N476" s="86"/>
    </row>
    <row r="477" spans="2:14" hidden="1" x14ac:dyDescent="0.2">
      <c r="B477" s="86" t="s">
        <v>4390</v>
      </c>
      <c r="C477" s="86" t="s">
        <v>100</v>
      </c>
      <c r="D477" s="86" t="s">
        <v>57</v>
      </c>
      <c r="E477" s="86" t="s">
        <v>73</v>
      </c>
      <c r="F477" s="86" t="s">
        <v>273</v>
      </c>
      <c r="G477" s="86" t="s">
        <v>238</v>
      </c>
      <c r="I477" s="86" t="s">
        <v>4518</v>
      </c>
      <c r="J477" s="86"/>
      <c r="K477" s="86"/>
      <c r="L477" s="86"/>
      <c r="M477" s="86"/>
      <c r="N477" s="86"/>
    </row>
    <row r="478" spans="2:14" hidden="1" x14ac:dyDescent="0.2">
      <c r="B478" s="86" t="s">
        <v>4391</v>
      </c>
      <c r="C478" s="86" t="s">
        <v>100</v>
      </c>
      <c r="D478" s="86" t="s">
        <v>57</v>
      </c>
      <c r="E478" s="86" t="s">
        <v>25</v>
      </c>
      <c r="F478" s="86" t="s">
        <v>273</v>
      </c>
      <c r="G478" s="86" t="s">
        <v>238</v>
      </c>
      <c r="I478" s="86" t="s">
        <v>4519</v>
      </c>
      <c r="J478" s="86"/>
      <c r="K478" s="86"/>
      <c r="L478" s="86"/>
      <c r="M478" s="86"/>
      <c r="N478" s="86"/>
    </row>
    <row r="479" spans="2:14" hidden="1" x14ac:dyDescent="0.2">
      <c r="B479" s="86" t="s">
        <v>4392</v>
      </c>
      <c r="C479" s="86" t="s">
        <v>100</v>
      </c>
      <c r="D479" s="86" t="s">
        <v>57</v>
      </c>
      <c r="E479" s="86" t="s">
        <v>28</v>
      </c>
      <c r="F479" s="86" t="s">
        <v>273</v>
      </c>
      <c r="G479" s="86" t="s">
        <v>238</v>
      </c>
      <c r="I479" s="86" t="s">
        <v>4520</v>
      </c>
      <c r="J479" s="86"/>
      <c r="K479" s="86"/>
      <c r="L479" s="86"/>
      <c r="M479" s="86"/>
      <c r="N479" s="86"/>
    </row>
    <row r="480" spans="2:14" hidden="1" x14ac:dyDescent="0.2">
      <c r="B480" s="86" t="s">
        <v>4393</v>
      </c>
      <c r="C480" s="86" t="s">
        <v>100</v>
      </c>
      <c r="D480" s="86" t="s">
        <v>57</v>
      </c>
      <c r="E480" s="86" t="s">
        <v>34</v>
      </c>
      <c r="F480" s="86" t="s">
        <v>273</v>
      </c>
      <c r="G480" s="86" t="s">
        <v>238</v>
      </c>
      <c r="I480" s="86" t="s">
        <v>4521</v>
      </c>
      <c r="J480" s="86"/>
      <c r="K480" s="86"/>
      <c r="L480" s="86"/>
      <c r="M480" s="86"/>
      <c r="N480" s="86"/>
    </row>
    <row r="481" spans="2:14" hidden="1" x14ac:dyDescent="0.2">
      <c r="B481" s="86" t="s">
        <v>4394</v>
      </c>
      <c r="C481" s="86" t="s">
        <v>100</v>
      </c>
      <c r="D481" s="86" t="s">
        <v>57</v>
      </c>
      <c r="E481" s="86" t="s">
        <v>35</v>
      </c>
      <c r="F481" s="86" t="s">
        <v>273</v>
      </c>
      <c r="G481" s="86" t="s">
        <v>238</v>
      </c>
      <c r="I481" s="86" t="s">
        <v>4522</v>
      </c>
      <c r="J481" s="86"/>
      <c r="K481" s="86"/>
      <c r="L481" s="86"/>
      <c r="M481" s="86"/>
      <c r="N481" s="86"/>
    </row>
    <row r="482" spans="2:14" hidden="1" x14ac:dyDescent="0.2">
      <c r="B482" s="86" t="s">
        <v>4395</v>
      </c>
      <c r="C482" s="86" t="s">
        <v>100</v>
      </c>
      <c r="D482" s="86" t="s">
        <v>57</v>
      </c>
      <c r="E482" s="86" t="s">
        <v>46</v>
      </c>
      <c r="F482" s="86" t="s">
        <v>273</v>
      </c>
      <c r="G482" s="86" t="s">
        <v>238</v>
      </c>
      <c r="I482" s="86" t="s">
        <v>4523</v>
      </c>
      <c r="J482" s="86"/>
      <c r="K482" s="86"/>
      <c r="L482" s="86"/>
      <c r="M482" s="86"/>
      <c r="N482" s="86"/>
    </row>
    <row r="483" spans="2:14" hidden="1" x14ac:dyDescent="0.2">
      <c r="B483" s="86" t="s">
        <v>4396</v>
      </c>
      <c r="C483" s="86" t="s">
        <v>100</v>
      </c>
      <c r="D483" s="86" t="s">
        <v>57</v>
      </c>
      <c r="E483" s="86" t="s">
        <v>68</v>
      </c>
      <c r="F483" s="86" t="s">
        <v>273</v>
      </c>
      <c r="G483" s="86" t="s">
        <v>238</v>
      </c>
      <c r="I483" s="86" t="s">
        <v>4524</v>
      </c>
      <c r="J483" s="86"/>
      <c r="K483" s="86"/>
      <c r="L483" s="86"/>
      <c r="M483" s="86"/>
      <c r="N483" s="86"/>
    </row>
    <row r="484" spans="2:14" hidden="1" x14ac:dyDescent="0.2">
      <c r="B484" s="86" t="s">
        <v>4397</v>
      </c>
      <c r="C484" s="86" t="s">
        <v>100</v>
      </c>
      <c r="D484" s="86" t="s">
        <v>57</v>
      </c>
      <c r="E484" s="86" t="s">
        <v>245</v>
      </c>
      <c r="F484" s="86" t="s">
        <v>274</v>
      </c>
      <c r="G484" s="86" t="s">
        <v>238</v>
      </c>
      <c r="I484" s="86" t="s">
        <v>4525</v>
      </c>
      <c r="J484" s="86"/>
      <c r="K484" s="86"/>
      <c r="L484" s="86"/>
      <c r="M484" s="86"/>
      <c r="N484" s="86"/>
    </row>
    <row r="485" spans="2:14" hidden="1" x14ac:dyDescent="0.2">
      <c r="B485" s="86" t="s">
        <v>4398</v>
      </c>
      <c r="C485" s="86" t="s">
        <v>100</v>
      </c>
      <c r="D485" s="86" t="s">
        <v>57</v>
      </c>
      <c r="E485" s="86" t="s">
        <v>34</v>
      </c>
      <c r="F485" s="86" t="s">
        <v>274</v>
      </c>
      <c r="G485" s="86" t="s">
        <v>238</v>
      </c>
      <c r="I485" s="86" t="s">
        <v>4526</v>
      </c>
      <c r="J485" s="86"/>
      <c r="K485" s="86"/>
      <c r="L485" s="86"/>
      <c r="M485" s="86"/>
      <c r="N485" s="86"/>
    </row>
    <row r="486" spans="2:14" hidden="1" x14ac:dyDescent="0.2">
      <c r="B486" s="86" t="s">
        <v>4399</v>
      </c>
      <c r="C486" s="86" t="s">
        <v>100</v>
      </c>
      <c r="D486" s="86" t="s">
        <v>57</v>
      </c>
      <c r="E486" s="86" t="s">
        <v>35</v>
      </c>
      <c r="F486" s="86" t="s">
        <v>274</v>
      </c>
      <c r="G486" s="86" t="s">
        <v>238</v>
      </c>
      <c r="I486" s="86" t="s">
        <v>4527</v>
      </c>
      <c r="J486" s="86"/>
      <c r="K486" s="86"/>
      <c r="L486" s="86"/>
      <c r="M486" s="86"/>
      <c r="N486" s="86"/>
    </row>
    <row r="487" spans="2:14" hidden="1" x14ac:dyDescent="0.2">
      <c r="B487" s="86" t="s">
        <v>4400</v>
      </c>
      <c r="C487" s="86" t="s">
        <v>100</v>
      </c>
      <c r="D487" s="86" t="s">
        <v>57</v>
      </c>
      <c r="E487" s="86" t="s">
        <v>46</v>
      </c>
      <c r="F487" s="86" t="s">
        <v>274</v>
      </c>
      <c r="G487" s="86" t="s">
        <v>238</v>
      </c>
      <c r="I487" s="86" t="s">
        <v>4528</v>
      </c>
      <c r="J487" s="86"/>
      <c r="K487" s="86"/>
      <c r="L487" s="86"/>
      <c r="M487" s="86"/>
      <c r="N487" s="86"/>
    </row>
    <row r="488" spans="2:14" hidden="1" x14ac:dyDescent="0.2">
      <c r="B488" s="86" t="s">
        <v>4401</v>
      </c>
      <c r="C488" s="86" t="s">
        <v>101</v>
      </c>
      <c r="D488" s="86" t="s">
        <v>57</v>
      </c>
      <c r="E488" s="86" t="s">
        <v>29</v>
      </c>
      <c r="F488" s="86" t="s">
        <v>233</v>
      </c>
      <c r="G488" s="86" t="s">
        <v>238</v>
      </c>
      <c r="I488" s="86" t="s">
        <v>4529</v>
      </c>
      <c r="J488" s="86"/>
      <c r="K488" s="86"/>
      <c r="L488" s="86"/>
      <c r="M488" s="86"/>
      <c r="N488" s="86"/>
    </row>
    <row r="489" spans="2:14" hidden="1" x14ac:dyDescent="0.2">
      <c r="B489" s="86" t="s">
        <v>4402</v>
      </c>
      <c r="C489" s="86" t="s">
        <v>101</v>
      </c>
      <c r="D489" s="86" t="s">
        <v>57</v>
      </c>
      <c r="E489" s="86" t="s">
        <v>73</v>
      </c>
      <c r="F489" s="86" t="s">
        <v>233</v>
      </c>
      <c r="G489" s="86" t="s">
        <v>238</v>
      </c>
      <c r="I489" s="86" t="s">
        <v>4530</v>
      </c>
      <c r="J489" s="86"/>
      <c r="K489" s="86"/>
      <c r="L489" s="86"/>
      <c r="M489" s="86"/>
      <c r="N489" s="86"/>
    </row>
    <row r="490" spans="2:14" hidden="1" x14ac:dyDescent="0.2">
      <c r="B490" s="86" t="s">
        <v>4403</v>
      </c>
      <c r="C490" s="86" t="s">
        <v>101</v>
      </c>
      <c r="D490" s="86" t="s">
        <v>57</v>
      </c>
      <c r="E490" s="86" t="s">
        <v>25</v>
      </c>
      <c r="F490" s="86" t="s">
        <v>233</v>
      </c>
      <c r="G490" s="86" t="s">
        <v>238</v>
      </c>
      <c r="I490" s="86" t="s">
        <v>4531</v>
      </c>
      <c r="J490" s="86"/>
      <c r="K490" s="86"/>
      <c r="L490" s="86"/>
      <c r="M490" s="86"/>
      <c r="N490" s="86"/>
    </row>
    <row r="491" spans="2:14" hidden="1" x14ac:dyDescent="0.2">
      <c r="B491" s="86" t="s">
        <v>4404</v>
      </c>
      <c r="C491" s="86" t="s">
        <v>101</v>
      </c>
      <c r="D491" s="86" t="s">
        <v>57</v>
      </c>
      <c r="E491" s="86" t="s">
        <v>28</v>
      </c>
      <c r="F491" s="86" t="s">
        <v>233</v>
      </c>
      <c r="G491" s="86" t="s">
        <v>238</v>
      </c>
      <c r="I491" s="86" t="s">
        <v>4532</v>
      </c>
      <c r="J491" s="86"/>
      <c r="K491" s="86"/>
      <c r="L491" s="86"/>
      <c r="M491" s="86"/>
      <c r="N491" s="86"/>
    </row>
    <row r="492" spans="2:14" hidden="1" x14ac:dyDescent="0.2">
      <c r="B492" s="86" t="s">
        <v>4405</v>
      </c>
      <c r="C492" s="86" t="s">
        <v>101</v>
      </c>
      <c r="D492" s="86" t="s">
        <v>57</v>
      </c>
      <c r="E492" s="86" t="s">
        <v>34</v>
      </c>
      <c r="F492" s="86" t="s">
        <v>233</v>
      </c>
      <c r="G492" s="86" t="s">
        <v>238</v>
      </c>
      <c r="I492" s="86" t="s">
        <v>4533</v>
      </c>
      <c r="J492" s="86"/>
      <c r="K492" s="86"/>
      <c r="L492" s="86"/>
      <c r="M492" s="86"/>
      <c r="N492" s="86"/>
    </row>
    <row r="493" spans="2:14" hidden="1" x14ac:dyDescent="0.2">
      <c r="B493" s="86" t="s">
        <v>4406</v>
      </c>
      <c r="C493" s="86" t="s">
        <v>101</v>
      </c>
      <c r="D493" s="86" t="s">
        <v>57</v>
      </c>
      <c r="E493" s="86" t="s">
        <v>35</v>
      </c>
      <c r="F493" s="86" t="s">
        <v>233</v>
      </c>
      <c r="G493" s="86" t="s">
        <v>238</v>
      </c>
      <c r="I493" s="86" t="s">
        <v>4534</v>
      </c>
      <c r="J493" s="86"/>
      <c r="K493" s="86"/>
      <c r="L493" s="86"/>
      <c r="M493" s="86"/>
      <c r="N493" s="86"/>
    </row>
    <row r="494" spans="2:14" hidden="1" x14ac:dyDescent="0.2">
      <c r="B494" s="86" t="s">
        <v>4407</v>
      </c>
      <c r="C494" s="86" t="s">
        <v>101</v>
      </c>
      <c r="D494" s="86" t="s">
        <v>57</v>
      </c>
      <c r="E494" s="86" t="s">
        <v>46</v>
      </c>
      <c r="F494" s="86" t="s">
        <v>233</v>
      </c>
      <c r="G494" s="86" t="s">
        <v>238</v>
      </c>
      <c r="I494" s="86" t="s">
        <v>4535</v>
      </c>
      <c r="J494" s="86"/>
      <c r="K494" s="86"/>
      <c r="L494" s="86"/>
      <c r="M494" s="86"/>
      <c r="N494" s="86"/>
    </row>
    <row r="495" spans="2:14" hidden="1" x14ac:dyDescent="0.2">
      <c r="B495" s="86" t="s">
        <v>4408</v>
      </c>
      <c r="C495" s="86" t="s">
        <v>101</v>
      </c>
      <c r="D495" s="86" t="s">
        <v>57</v>
      </c>
      <c r="E495" s="86" t="s">
        <v>68</v>
      </c>
      <c r="F495" s="86" t="s">
        <v>233</v>
      </c>
      <c r="G495" s="86" t="s">
        <v>238</v>
      </c>
      <c r="I495" s="86" t="s">
        <v>4536</v>
      </c>
      <c r="J495" s="86"/>
      <c r="K495" s="86"/>
      <c r="L495" s="86"/>
      <c r="M495" s="86"/>
      <c r="N495" s="86"/>
    </row>
    <row r="496" spans="2:14" hidden="1" x14ac:dyDescent="0.2">
      <c r="B496" s="86" t="s">
        <v>4409</v>
      </c>
      <c r="C496" s="86" t="s">
        <v>101</v>
      </c>
      <c r="D496" s="86" t="s">
        <v>57</v>
      </c>
      <c r="E496" s="86" t="s">
        <v>63</v>
      </c>
      <c r="F496" s="86" t="s">
        <v>233</v>
      </c>
      <c r="G496" s="86" t="s">
        <v>238</v>
      </c>
      <c r="I496" s="86" t="s">
        <v>4537</v>
      </c>
      <c r="J496" s="86"/>
      <c r="K496" s="86"/>
      <c r="L496" s="86"/>
      <c r="M496" s="86"/>
      <c r="N496" s="86"/>
    </row>
    <row r="497" spans="2:14" hidden="1" x14ac:dyDescent="0.2">
      <c r="B497" s="86" t="s">
        <v>4410</v>
      </c>
      <c r="C497" s="86" t="s">
        <v>101</v>
      </c>
      <c r="D497" s="86" t="s">
        <v>57</v>
      </c>
      <c r="E497" s="86" t="s">
        <v>69</v>
      </c>
      <c r="F497" s="86" t="s">
        <v>233</v>
      </c>
      <c r="G497" s="86" t="s">
        <v>238</v>
      </c>
      <c r="I497" s="86" t="s">
        <v>4538</v>
      </c>
      <c r="J497" s="86"/>
      <c r="K497" s="86"/>
      <c r="L497" s="86"/>
      <c r="M497" s="86"/>
      <c r="N497" s="86"/>
    </row>
    <row r="498" spans="2:14" hidden="1" x14ac:dyDescent="0.2">
      <c r="B498" s="86" t="s">
        <v>4411</v>
      </c>
      <c r="C498" s="86" t="s">
        <v>101</v>
      </c>
      <c r="D498" s="86" t="s">
        <v>57</v>
      </c>
      <c r="E498" s="86" t="s">
        <v>70</v>
      </c>
      <c r="F498" s="86" t="s">
        <v>233</v>
      </c>
      <c r="G498" s="86" t="s">
        <v>238</v>
      </c>
      <c r="I498" s="86" t="s">
        <v>4539</v>
      </c>
      <c r="J498" s="86"/>
      <c r="K498" s="86"/>
      <c r="L498" s="86"/>
      <c r="M498" s="86"/>
      <c r="N498" s="86"/>
    </row>
    <row r="499" spans="2:14" hidden="1" x14ac:dyDescent="0.2">
      <c r="B499" s="86" t="s">
        <v>4412</v>
      </c>
      <c r="C499" s="86" t="s">
        <v>101</v>
      </c>
      <c r="D499" s="86" t="s">
        <v>57</v>
      </c>
      <c r="E499" s="86" t="s">
        <v>30</v>
      </c>
      <c r="F499" s="86" t="s">
        <v>273</v>
      </c>
      <c r="G499" s="86" t="s">
        <v>238</v>
      </c>
      <c r="I499" s="86" t="s">
        <v>4540</v>
      </c>
      <c r="J499" s="86"/>
      <c r="K499" s="86"/>
      <c r="L499" s="86"/>
      <c r="M499" s="86"/>
      <c r="N499" s="86"/>
    </row>
    <row r="500" spans="2:14" hidden="1" x14ac:dyDescent="0.2">
      <c r="B500" s="86" t="s">
        <v>4413</v>
      </c>
      <c r="C500" s="86" t="s">
        <v>101</v>
      </c>
      <c r="D500" s="86" t="s">
        <v>57</v>
      </c>
      <c r="E500" s="86" t="s">
        <v>78</v>
      </c>
      <c r="F500" s="86" t="s">
        <v>273</v>
      </c>
      <c r="G500" s="86" t="s">
        <v>238</v>
      </c>
      <c r="I500" s="86" t="s">
        <v>4541</v>
      </c>
      <c r="J500" s="86"/>
      <c r="K500" s="86"/>
      <c r="L500" s="86"/>
      <c r="M500" s="86"/>
      <c r="N500" s="86"/>
    </row>
    <row r="501" spans="2:14" hidden="1" x14ac:dyDescent="0.2">
      <c r="B501" s="86" t="s">
        <v>4414</v>
      </c>
      <c r="C501" s="86" t="s">
        <v>101</v>
      </c>
      <c r="D501" s="86" t="s">
        <v>57</v>
      </c>
      <c r="E501" s="86" t="s">
        <v>244</v>
      </c>
      <c r="F501" s="86" t="s">
        <v>273</v>
      </c>
      <c r="G501" s="86" t="s">
        <v>238</v>
      </c>
      <c r="I501" s="86" t="s">
        <v>4542</v>
      </c>
      <c r="J501" s="86"/>
      <c r="K501" s="86"/>
      <c r="L501" s="86"/>
      <c r="M501" s="86"/>
      <c r="N501" s="86"/>
    </row>
    <row r="502" spans="2:14" hidden="1" x14ac:dyDescent="0.2">
      <c r="B502" s="86" t="s">
        <v>4415</v>
      </c>
      <c r="C502" s="86" t="s">
        <v>101</v>
      </c>
      <c r="D502" s="86" t="s">
        <v>57</v>
      </c>
      <c r="E502" s="86" t="s">
        <v>80</v>
      </c>
      <c r="F502" s="86" t="s">
        <v>273</v>
      </c>
      <c r="G502" s="86" t="s">
        <v>238</v>
      </c>
      <c r="I502" s="86" t="s">
        <v>4543</v>
      </c>
      <c r="J502" s="86"/>
      <c r="K502" s="86"/>
      <c r="L502" s="86"/>
      <c r="M502" s="86"/>
      <c r="N502" s="86"/>
    </row>
    <row r="503" spans="2:14" hidden="1" x14ac:dyDescent="0.2">
      <c r="B503" s="86" t="s">
        <v>4416</v>
      </c>
      <c r="C503" s="86" t="s">
        <v>101</v>
      </c>
      <c r="D503" s="86" t="s">
        <v>57</v>
      </c>
      <c r="E503" s="86" t="s">
        <v>29</v>
      </c>
      <c r="F503" s="86" t="s">
        <v>273</v>
      </c>
      <c r="G503" s="86" t="s">
        <v>238</v>
      </c>
      <c r="I503" s="86" t="s">
        <v>4544</v>
      </c>
      <c r="J503" s="86"/>
      <c r="K503" s="86"/>
      <c r="L503" s="86"/>
      <c r="M503" s="86"/>
      <c r="N503" s="86"/>
    </row>
    <row r="504" spans="2:14" hidden="1" x14ac:dyDescent="0.2">
      <c r="B504" s="86" t="s">
        <v>4417</v>
      </c>
      <c r="C504" s="86" t="s">
        <v>101</v>
      </c>
      <c r="D504" s="86" t="s">
        <v>57</v>
      </c>
      <c r="E504" s="86" t="s">
        <v>73</v>
      </c>
      <c r="F504" s="86" t="s">
        <v>273</v>
      </c>
      <c r="G504" s="86" t="s">
        <v>238</v>
      </c>
      <c r="I504" s="86" t="s">
        <v>4545</v>
      </c>
      <c r="J504" s="86"/>
      <c r="K504" s="86"/>
      <c r="L504" s="86"/>
      <c r="M504" s="86"/>
      <c r="N504" s="86"/>
    </row>
    <row r="505" spans="2:14" hidden="1" x14ac:dyDescent="0.2">
      <c r="B505" s="86" t="s">
        <v>4418</v>
      </c>
      <c r="C505" s="86" t="s">
        <v>101</v>
      </c>
      <c r="D505" s="86" t="s">
        <v>57</v>
      </c>
      <c r="E505" s="86" t="s">
        <v>25</v>
      </c>
      <c r="F505" s="86" t="s">
        <v>273</v>
      </c>
      <c r="G505" s="86" t="s">
        <v>238</v>
      </c>
      <c r="I505" s="86" t="s">
        <v>4546</v>
      </c>
      <c r="J505" s="86"/>
      <c r="K505" s="86"/>
      <c r="L505" s="86"/>
      <c r="M505" s="86"/>
      <c r="N505" s="86"/>
    </row>
    <row r="506" spans="2:14" hidden="1" x14ac:dyDescent="0.2">
      <c r="B506" s="86" t="s">
        <v>4419</v>
      </c>
      <c r="C506" s="86" t="s">
        <v>101</v>
      </c>
      <c r="D506" s="86" t="s">
        <v>57</v>
      </c>
      <c r="E506" s="86" t="s">
        <v>28</v>
      </c>
      <c r="F506" s="86" t="s">
        <v>273</v>
      </c>
      <c r="G506" s="86" t="s">
        <v>238</v>
      </c>
      <c r="I506" s="86" t="s">
        <v>4547</v>
      </c>
      <c r="J506" s="86"/>
      <c r="K506" s="86"/>
      <c r="L506" s="86"/>
      <c r="M506" s="86"/>
      <c r="N506" s="86"/>
    </row>
    <row r="507" spans="2:14" hidden="1" x14ac:dyDescent="0.2">
      <c r="B507" s="86" t="s">
        <v>4420</v>
      </c>
      <c r="C507" s="86" t="s">
        <v>101</v>
      </c>
      <c r="D507" s="86" t="s">
        <v>57</v>
      </c>
      <c r="E507" s="86" t="s">
        <v>34</v>
      </c>
      <c r="F507" s="86" t="s">
        <v>273</v>
      </c>
      <c r="G507" s="86" t="s">
        <v>238</v>
      </c>
      <c r="I507" s="86" t="s">
        <v>4548</v>
      </c>
      <c r="J507" s="86"/>
      <c r="K507" s="86"/>
      <c r="L507" s="86"/>
      <c r="M507" s="86"/>
      <c r="N507" s="86"/>
    </row>
    <row r="508" spans="2:14" hidden="1" x14ac:dyDescent="0.2">
      <c r="B508" s="86" t="s">
        <v>4421</v>
      </c>
      <c r="C508" s="86" t="s">
        <v>101</v>
      </c>
      <c r="D508" s="86" t="s">
        <v>57</v>
      </c>
      <c r="E508" s="86" t="s">
        <v>35</v>
      </c>
      <c r="F508" s="86" t="s">
        <v>273</v>
      </c>
      <c r="G508" s="86" t="s">
        <v>238</v>
      </c>
      <c r="I508" s="86" t="s">
        <v>4549</v>
      </c>
      <c r="J508" s="86"/>
      <c r="K508" s="86"/>
      <c r="L508" s="86"/>
      <c r="M508" s="86"/>
      <c r="N508" s="86"/>
    </row>
    <row r="509" spans="2:14" hidden="1" x14ac:dyDescent="0.2">
      <c r="B509" s="86" t="s">
        <v>4422</v>
      </c>
      <c r="C509" s="86" t="s">
        <v>101</v>
      </c>
      <c r="D509" s="86" t="s">
        <v>57</v>
      </c>
      <c r="E509" s="86" t="s">
        <v>46</v>
      </c>
      <c r="F509" s="86" t="s">
        <v>273</v>
      </c>
      <c r="G509" s="86" t="s">
        <v>238</v>
      </c>
      <c r="I509" s="86" t="s">
        <v>4550</v>
      </c>
      <c r="J509" s="86"/>
      <c r="K509" s="86"/>
      <c r="L509" s="86"/>
      <c r="M509" s="86"/>
      <c r="N509" s="86"/>
    </row>
    <row r="510" spans="2:14" hidden="1" x14ac:dyDescent="0.2">
      <c r="B510" s="86" t="s">
        <v>4423</v>
      </c>
      <c r="C510" s="86" t="s">
        <v>101</v>
      </c>
      <c r="D510" s="86" t="s">
        <v>57</v>
      </c>
      <c r="E510" s="86" t="s">
        <v>68</v>
      </c>
      <c r="F510" s="86" t="s">
        <v>273</v>
      </c>
      <c r="G510" s="86" t="s">
        <v>238</v>
      </c>
      <c r="I510" s="86" t="s">
        <v>4551</v>
      </c>
      <c r="J510" s="86"/>
      <c r="K510" s="86"/>
      <c r="L510" s="86"/>
      <c r="M510" s="86"/>
      <c r="N510" s="86"/>
    </row>
    <row r="511" spans="2:14" hidden="1" x14ac:dyDescent="0.2">
      <c r="B511" s="86" t="s">
        <v>4424</v>
      </c>
      <c r="C511" s="86" t="s">
        <v>101</v>
      </c>
      <c r="D511" s="86" t="s">
        <v>57</v>
      </c>
      <c r="E511" s="86" t="s">
        <v>245</v>
      </c>
      <c r="F511" s="86" t="s">
        <v>274</v>
      </c>
      <c r="G511" s="86" t="s">
        <v>238</v>
      </c>
      <c r="I511" s="86" t="s">
        <v>4552</v>
      </c>
      <c r="J511" s="86"/>
      <c r="K511" s="86"/>
      <c r="L511" s="86"/>
      <c r="M511" s="86"/>
      <c r="N511" s="86"/>
    </row>
    <row r="512" spans="2:14" hidden="1" x14ac:dyDescent="0.2">
      <c r="B512" s="86" t="s">
        <v>4425</v>
      </c>
      <c r="C512" s="86" t="s">
        <v>101</v>
      </c>
      <c r="D512" s="86" t="s">
        <v>57</v>
      </c>
      <c r="E512" s="86" t="s">
        <v>34</v>
      </c>
      <c r="F512" s="86" t="s">
        <v>274</v>
      </c>
      <c r="G512" s="86" t="s">
        <v>238</v>
      </c>
      <c r="I512" s="86" t="s">
        <v>4553</v>
      </c>
      <c r="J512" s="86"/>
      <c r="K512" s="86"/>
      <c r="L512" s="86"/>
      <c r="M512" s="86"/>
      <c r="N512" s="86"/>
    </row>
    <row r="513" spans="2:14" hidden="1" x14ac:dyDescent="0.2">
      <c r="B513" s="86" t="s">
        <v>4426</v>
      </c>
      <c r="C513" s="86" t="s">
        <v>101</v>
      </c>
      <c r="D513" s="86" t="s">
        <v>57</v>
      </c>
      <c r="E513" s="86" t="s">
        <v>35</v>
      </c>
      <c r="F513" s="86" t="s">
        <v>274</v>
      </c>
      <c r="G513" s="86" t="s">
        <v>238</v>
      </c>
      <c r="I513" s="86" t="s">
        <v>4554</v>
      </c>
      <c r="J513" s="86"/>
      <c r="K513" s="86"/>
      <c r="L513" s="86"/>
      <c r="M513" s="86"/>
      <c r="N513" s="86"/>
    </row>
    <row r="514" spans="2:14" hidden="1" x14ac:dyDescent="0.2">
      <c r="B514" s="86" t="s">
        <v>4427</v>
      </c>
      <c r="C514" s="86" t="s">
        <v>101</v>
      </c>
      <c r="D514" s="86" t="s">
        <v>57</v>
      </c>
      <c r="E514" s="86" t="s">
        <v>46</v>
      </c>
      <c r="F514" s="86" t="s">
        <v>274</v>
      </c>
      <c r="G514" s="86" t="s">
        <v>238</v>
      </c>
      <c r="I514" s="86" t="s">
        <v>4555</v>
      </c>
      <c r="J514" s="86"/>
      <c r="K514" s="86"/>
      <c r="L514" s="86"/>
      <c r="M514" s="86"/>
      <c r="N514" s="86"/>
    </row>
    <row r="515" spans="2:14" hidden="1" x14ac:dyDescent="0.2">
      <c r="B515" s="86" t="s">
        <v>4428</v>
      </c>
      <c r="C515" s="86" t="s">
        <v>99</v>
      </c>
      <c r="D515" s="86" t="s">
        <v>57</v>
      </c>
      <c r="E515" s="86" t="s">
        <v>29</v>
      </c>
      <c r="F515" s="86" t="s">
        <v>233</v>
      </c>
      <c r="G515" s="86" t="s">
        <v>238</v>
      </c>
      <c r="I515" s="86" t="s">
        <v>4556</v>
      </c>
      <c r="J515" s="86"/>
      <c r="K515" s="86"/>
      <c r="L515" s="86"/>
      <c r="M515" s="86"/>
      <c r="N515" s="86"/>
    </row>
    <row r="516" spans="2:14" hidden="1" x14ac:dyDescent="0.2">
      <c r="B516" s="86" t="s">
        <v>4429</v>
      </c>
      <c r="C516" s="86" t="s">
        <v>99</v>
      </c>
      <c r="D516" s="86" t="s">
        <v>57</v>
      </c>
      <c r="E516" s="86" t="s">
        <v>73</v>
      </c>
      <c r="F516" s="86" t="s">
        <v>233</v>
      </c>
      <c r="G516" s="86" t="s">
        <v>238</v>
      </c>
      <c r="I516" s="86" t="s">
        <v>4557</v>
      </c>
      <c r="J516" s="86"/>
      <c r="K516" s="86"/>
      <c r="L516" s="86"/>
      <c r="M516" s="86"/>
      <c r="N516" s="86"/>
    </row>
    <row r="517" spans="2:14" hidden="1" x14ac:dyDescent="0.2">
      <c r="B517" s="86" t="s">
        <v>4430</v>
      </c>
      <c r="C517" s="86" t="s">
        <v>99</v>
      </c>
      <c r="D517" s="86" t="s">
        <v>57</v>
      </c>
      <c r="E517" s="86" t="s">
        <v>25</v>
      </c>
      <c r="F517" s="86" t="s">
        <v>233</v>
      </c>
      <c r="G517" s="86" t="s">
        <v>238</v>
      </c>
      <c r="I517" s="86" t="s">
        <v>4558</v>
      </c>
      <c r="J517" s="86"/>
      <c r="K517" s="86"/>
      <c r="L517" s="86"/>
      <c r="M517" s="86"/>
      <c r="N517" s="86"/>
    </row>
    <row r="518" spans="2:14" hidden="1" x14ac:dyDescent="0.2">
      <c r="B518" s="86" t="s">
        <v>4431</v>
      </c>
      <c r="C518" s="86" t="s">
        <v>99</v>
      </c>
      <c r="D518" s="86" t="s">
        <v>57</v>
      </c>
      <c r="E518" s="86" t="s">
        <v>28</v>
      </c>
      <c r="F518" s="86" t="s">
        <v>233</v>
      </c>
      <c r="G518" s="86" t="s">
        <v>238</v>
      </c>
      <c r="I518" s="86" t="s">
        <v>4559</v>
      </c>
      <c r="J518" s="86"/>
      <c r="K518" s="86"/>
      <c r="L518" s="86"/>
      <c r="M518" s="86"/>
      <c r="N518" s="86"/>
    </row>
    <row r="519" spans="2:14" hidden="1" x14ac:dyDescent="0.2">
      <c r="B519" s="86" t="s">
        <v>4432</v>
      </c>
      <c r="C519" s="86" t="s">
        <v>99</v>
      </c>
      <c r="D519" s="86" t="s">
        <v>57</v>
      </c>
      <c r="E519" s="86" t="s">
        <v>34</v>
      </c>
      <c r="F519" s="86" t="s">
        <v>233</v>
      </c>
      <c r="G519" s="86" t="s">
        <v>238</v>
      </c>
      <c r="I519" s="86" t="s">
        <v>4560</v>
      </c>
      <c r="J519" s="86"/>
      <c r="K519" s="86"/>
      <c r="L519" s="86"/>
      <c r="M519" s="86"/>
      <c r="N519" s="86"/>
    </row>
    <row r="520" spans="2:14" hidden="1" x14ac:dyDescent="0.2">
      <c r="B520" s="86" t="s">
        <v>4433</v>
      </c>
      <c r="C520" s="86" t="s">
        <v>99</v>
      </c>
      <c r="D520" s="86" t="s">
        <v>57</v>
      </c>
      <c r="E520" s="86" t="s">
        <v>35</v>
      </c>
      <c r="F520" s="86" t="s">
        <v>233</v>
      </c>
      <c r="G520" s="86" t="s">
        <v>238</v>
      </c>
      <c r="I520" s="86" t="s">
        <v>4561</v>
      </c>
      <c r="J520" s="86"/>
      <c r="K520" s="86"/>
      <c r="L520" s="86"/>
      <c r="M520" s="86"/>
      <c r="N520" s="86"/>
    </row>
    <row r="521" spans="2:14" hidden="1" x14ac:dyDescent="0.2">
      <c r="B521" s="86" t="s">
        <v>4434</v>
      </c>
      <c r="C521" s="86" t="s">
        <v>99</v>
      </c>
      <c r="D521" s="86" t="s">
        <v>57</v>
      </c>
      <c r="E521" s="86" t="s">
        <v>46</v>
      </c>
      <c r="F521" s="86" t="s">
        <v>233</v>
      </c>
      <c r="G521" s="86" t="s">
        <v>238</v>
      </c>
      <c r="I521" s="86" t="s">
        <v>4562</v>
      </c>
      <c r="J521" s="86"/>
      <c r="K521" s="86"/>
      <c r="L521" s="86"/>
      <c r="M521" s="86"/>
      <c r="N521" s="86"/>
    </row>
    <row r="522" spans="2:14" hidden="1" x14ac:dyDescent="0.2">
      <c r="B522" s="86" t="s">
        <v>4435</v>
      </c>
      <c r="C522" s="86" t="s">
        <v>99</v>
      </c>
      <c r="D522" s="86" t="s">
        <v>57</v>
      </c>
      <c r="E522" s="86" t="s">
        <v>68</v>
      </c>
      <c r="F522" s="86" t="s">
        <v>233</v>
      </c>
      <c r="G522" s="86" t="s">
        <v>238</v>
      </c>
      <c r="I522" s="86" t="s">
        <v>4563</v>
      </c>
      <c r="J522" s="86"/>
      <c r="K522" s="86"/>
      <c r="L522" s="86"/>
      <c r="M522" s="86"/>
      <c r="N522" s="86"/>
    </row>
    <row r="523" spans="2:14" hidden="1" x14ac:dyDescent="0.2">
      <c r="B523" s="86" t="s">
        <v>4436</v>
      </c>
      <c r="C523" s="86" t="s">
        <v>99</v>
      </c>
      <c r="D523" s="86" t="s">
        <v>57</v>
      </c>
      <c r="E523" s="86" t="s">
        <v>63</v>
      </c>
      <c r="F523" s="86" t="s">
        <v>233</v>
      </c>
      <c r="G523" s="86" t="s">
        <v>238</v>
      </c>
      <c r="I523" s="86" t="s">
        <v>4564</v>
      </c>
      <c r="J523" s="86"/>
      <c r="K523" s="86"/>
      <c r="L523" s="86"/>
      <c r="M523" s="86"/>
      <c r="N523" s="86"/>
    </row>
    <row r="524" spans="2:14" hidden="1" x14ac:dyDescent="0.2">
      <c r="B524" s="86" t="s">
        <v>4437</v>
      </c>
      <c r="C524" s="86" t="s">
        <v>99</v>
      </c>
      <c r="D524" s="86" t="s">
        <v>57</v>
      </c>
      <c r="E524" s="86" t="s">
        <v>69</v>
      </c>
      <c r="F524" s="86" t="s">
        <v>233</v>
      </c>
      <c r="G524" s="86" t="s">
        <v>238</v>
      </c>
      <c r="I524" s="86" t="s">
        <v>4565</v>
      </c>
      <c r="J524" s="86"/>
      <c r="K524" s="86"/>
      <c r="L524" s="86"/>
      <c r="M524" s="86"/>
      <c r="N524" s="86"/>
    </row>
    <row r="525" spans="2:14" hidden="1" x14ac:dyDescent="0.2">
      <c r="B525" s="86" t="s">
        <v>4438</v>
      </c>
      <c r="C525" s="86" t="s">
        <v>99</v>
      </c>
      <c r="D525" s="86" t="s">
        <v>57</v>
      </c>
      <c r="E525" s="86" t="s">
        <v>70</v>
      </c>
      <c r="F525" s="86" t="s">
        <v>233</v>
      </c>
      <c r="G525" s="86" t="s">
        <v>238</v>
      </c>
      <c r="I525" s="86" t="s">
        <v>4566</v>
      </c>
      <c r="J525" s="86"/>
      <c r="K525" s="86"/>
      <c r="L525" s="86"/>
      <c r="M525" s="86"/>
      <c r="N525" s="86"/>
    </row>
    <row r="526" spans="2:14" hidden="1" x14ac:dyDescent="0.2">
      <c r="B526" s="86" t="s">
        <v>4439</v>
      </c>
      <c r="C526" s="86" t="s">
        <v>99</v>
      </c>
      <c r="D526" s="86" t="s">
        <v>57</v>
      </c>
      <c r="E526" s="86" t="s">
        <v>30</v>
      </c>
      <c r="F526" s="86" t="s">
        <v>273</v>
      </c>
      <c r="G526" s="86" t="s">
        <v>238</v>
      </c>
      <c r="I526" s="86" t="s">
        <v>4567</v>
      </c>
      <c r="J526" s="86"/>
      <c r="K526" s="86"/>
      <c r="L526" s="86"/>
      <c r="M526" s="86"/>
      <c r="N526" s="86"/>
    </row>
    <row r="527" spans="2:14" hidden="1" x14ac:dyDescent="0.2">
      <c r="B527" s="86" t="s">
        <v>4440</v>
      </c>
      <c r="C527" s="86" t="s">
        <v>99</v>
      </c>
      <c r="D527" s="86" t="s">
        <v>57</v>
      </c>
      <c r="E527" s="86" t="s">
        <v>78</v>
      </c>
      <c r="F527" s="86" t="s">
        <v>273</v>
      </c>
      <c r="G527" s="86" t="s">
        <v>238</v>
      </c>
      <c r="I527" s="86" t="s">
        <v>4568</v>
      </c>
      <c r="J527" s="86"/>
      <c r="K527" s="86"/>
      <c r="L527" s="86"/>
      <c r="M527" s="86"/>
      <c r="N527" s="86"/>
    </row>
    <row r="528" spans="2:14" hidden="1" x14ac:dyDescent="0.2">
      <c r="B528" s="86" t="s">
        <v>4441</v>
      </c>
      <c r="C528" s="86" t="s">
        <v>99</v>
      </c>
      <c r="D528" s="86" t="s">
        <v>57</v>
      </c>
      <c r="E528" s="86" t="s">
        <v>244</v>
      </c>
      <c r="F528" s="86" t="s">
        <v>273</v>
      </c>
      <c r="G528" s="86" t="s">
        <v>238</v>
      </c>
      <c r="I528" s="86" t="s">
        <v>4569</v>
      </c>
      <c r="J528" s="86"/>
      <c r="K528" s="86"/>
      <c r="L528" s="86"/>
      <c r="M528" s="86"/>
      <c r="N528" s="86"/>
    </row>
    <row r="529" spans="2:14" hidden="1" x14ac:dyDescent="0.2">
      <c r="B529" s="86" t="s">
        <v>4442</v>
      </c>
      <c r="C529" s="86" t="s">
        <v>99</v>
      </c>
      <c r="D529" s="86" t="s">
        <v>57</v>
      </c>
      <c r="E529" s="86" t="s">
        <v>80</v>
      </c>
      <c r="F529" s="86" t="s">
        <v>273</v>
      </c>
      <c r="G529" s="86" t="s">
        <v>238</v>
      </c>
      <c r="I529" s="86" t="s">
        <v>4570</v>
      </c>
      <c r="J529" s="86"/>
      <c r="K529" s="86"/>
      <c r="L529" s="86"/>
      <c r="M529" s="86"/>
      <c r="N529" s="86"/>
    </row>
    <row r="530" spans="2:14" hidden="1" x14ac:dyDescent="0.2">
      <c r="B530" s="86" t="s">
        <v>4443</v>
      </c>
      <c r="C530" s="86" t="s">
        <v>99</v>
      </c>
      <c r="D530" s="86" t="s">
        <v>57</v>
      </c>
      <c r="E530" s="86" t="s">
        <v>29</v>
      </c>
      <c r="F530" s="86" t="s">
        <v>273</v>
      </c>
      <c r="G530" s="86" t="s">
        <v>238</v>
      </c>
      <c r="I530" s="86" t="s">
        <v>4571</v>
      </c>
      <c r="J530" s="86"/>
      <c r="K530" s="86"/>
      <c r="L530" s="86"/>
      <c r="M530" s="86"/>
      <c r="N530" s="86"/>
    </row>
    <row r="531" spans="2:14" hidden="1" x14ac:dyDescent="0.2">
      <c r="B531" s="86" t="s">
        <v>4444</v>
      </c>
      <c r="C531" s="86" t="s">
        <v>99</v>
      </c>
      <c r="D531" s="86" t="s">
        <v>57</v>
      </c>
      <c r="E531" s="86" t="s">
        <v>73</v>
      </c>
      <c r="F531" s="86" t="s">
        <v>273</v>
      </c>
      <c r="G531" s="86" t="s">
        <v>238</v>
      </c>
      <c r="I531" s="86" t="s">
        <v>4572</v>
      </c>
      <c r="J531" s="86"/>
      <c r="K531" s="86"/>
      <c r="L531" s="86"/>
      <c r="M531" s="86"/>
      <c r="N531" s="86"/>
    </row>
    <row r="532" spans="2:14" hidden="1" x14ac:dyDescent="0.2">
      <c r="B532" s="86" t="s">
        <v>4445</v>
      </c>
      <c r="C532" s="86" t="s">
        <v>99</v>
      </c>
      <c r="D532" s="86" t="s">
        <v>57</v>
      </c>
      <c r="E532" s="86" t="s">
        <v>25</v>
      </c>
      <c r="F532" s="86" t="s">
        <v>273</v>
      </c>
      <c r="G532" s="86" t="s">
        <v>238</v>
      </c>
      <c r="I532" s="86" t="s">
        <v>4573</v>
      </c>
      <c r="J532" s="86"/>
      <c r="K532" s="86"/>
      <c r="L532" s="86"/>
      <c r="M532" s="86"/>
      <c r="N532" s="86"/>
    </row>
    <row r="533" spans="2:14" hidden="1" x14ac:dyDescent="0.2">
      <c r="B533" s="86" t="s">
        <v>4446</v>
      </c>
      <c r="C533" s="86" t="s">
        <v>99</v>
      </c>
      <c r="D533" s="86" t="s">
        <v>57</v>
      </c>
      <c r="E533" s="86" t="s">
        <v>28</v>
      </c>
      <c r="F533" s="86" t="s">
        <v>273</v>
      </c>
      <c r="G533" s="86" t="s">
        <v>238</v>
      </c>
      <c r="I533" s="86" t="s">
        <v>4574</v>
      </c>
      <c r="J533" s="86"/>
      <c r="K533" s="86"/>
      <c r="L533" s="86"/>
      <c r="M533" s="86"/>
      <c r="N533" s="86"/>
    </row>
    <row r="534" spans="2:14" hidden="1" x14ac:dyDescent="0.2">
      <c r="B534" s="86" t="s">
        <v>4447</v>
      </c>
      <c r="C534" s="86" t="s">
        <v>99</v>
      </c>
      <c r="D534" s="86" t="s">
        <v>57</v>
      </c>
      <c r="E534" s="86" t="s">
        <v>34</v>
      </c>
      <c r="F534" s="86" t="s">
        <v>273</v>
      </c>
      <c r="G534" s="86" t="s">
        <v>238</v>
      </c>
      <c r="I534" s="86" t="s">
        <v>4575</v>
      </c>
      <c r="J534" s="86"/>
      <c r="K534" s="86"/>
      <c r="L534" s="86"/>
      <c r="M534" s="86"/>
      <c r="N534" s="86"/>
    </row>
    <row r="535" spans="2:14" hidden="1" x14ac:dyDescent="0.2">
      <c r="B535" s="86" t="s">
        <v>4448</v>
      </c>
      <c r="C535" s="86" t="s">
        <v>99</v>
      </c>
      <c r="D535" s="86" t="s">
        <v>57</v>
      </c>
      <c r="E535" s="86" t="s">
        <v>35</v>
      </c>
      <c r="F535" s="86" t="s">
        <v>273</v>
      </c>
      <c r="G535" s="86" t="s">
        <v>238</v>
      </c>
      <c r="I535" s="86" t="s">
        <v>4576</v>
      </c>
      <c r="J535" s="86"/>
      <c r="K535" s="86"/>
      <c r="L535" s="86"/>
      <c r="M535" s="86"/>
      <c r="N535" s="86"/>
    </row>
    <row r="536" spans="2:14" hidden="1" x14ac:dyDescent="0.2">
      <c r="B536" s="86" t="s">
        <v>4449</v>
      </c>
      <c r="C536" s="86" t="s">
        <v>99</v>
      </c>
      <c r="D536" s="86" t="s">
        <v>57</v>
      </c>
      <c r="E536" s="86" t="s">
        <v>46</v>
      </c>
      <c r="F536" s="86" t="s">
        <v>273</v>
      </c>
      <c r="G536" s="86" t="s">
        <v>238</v>
      </c>
      <c r="I536" s="86" t="s">
        <v>4577</v>
      </c>
      <c r="J536" s="86"/>
      <c r="K536" s="86"/>
      <c r="L536" s="86"/>
      <c r="M536" s="86"/>
      <c r="N536" s="86"/>
    </row>
    <row r="537" spans="2:14" hidden="1" x14ac:dyDescent="0.2">
      <c r="B537" s="86" t="s">
        <v>4450</v>
      </c>
      <c r="C537" s="86" t="s">
        <v>99</v>
      </c>
      <c r="D537" s="86" t="s">
        <v>57</v>
      </c>
      <c r="E537" s="86" t="s">
        <v>68</v>
      </c>
      <c r="F537" s="86" t="s">
        <v>273</v>
      </c>
      <c r="G537" s="86" t="s">
        <v>238</v>
      </c>
      <c r="I537" s="86" t="s">
        <v>4578</v>
      </c>
      <c r="J537" s="86"/>
      <c r="K537" s="86"/>
      <c r="L537" s="86"/>
      <c r="M537" s="86"/>
      <c r="N537" s="86"/>
    </row>
    <row r="538" spans="2:14" hidden="1" x14ac:dyDescent="0.2">
      <c r="B538" s="86" t="s">
        <v>4451</v>
      </c>
      <c r="C538" s="86" t="s">
        <v>99</v>
      </c>
      <c r="D538" s="86" t="s">
        <v>57</v>
      </c>
      <c r="E538" s="86" t="s">
        <v>245</v>
      </c>
      <c r="F538" s="86" t="s">
        <v>274</v>
      </c>
      <c r="G538" s="86" t="s">
        <v>238</v>
      </c>
      <c r="I538" s="86" t="s">
        <v>4579</v>
      </c>
      <c r="J538" s="86"/>
      <c r="K538" s="86"/>
      <c r="L538" s="86"/>
      <c r="M538" s="86"/>
      <c r="N538" s="86"/>
    </row>
    <row r="539" spans="2:14" hidden="1" x14ac:dyDescent="0.2">
      <c r="B539" s="86" t="s">
        <v>4452</v>
      </c>
      <c r="C539" s="86" t="s">
        <v>99</v>
      </c>
      <c r="D539" s="86" t="s">
        <v>57</v>
      </c>
      <c r="E539" s="86" t="s">
        <v>34</v>
      </c>
      <c r="F539" s="86" t="s">
        <v>274</v>
      </c>
      <c r="G539" s="86" t="s">
        <v>238</v>
      </c>
      <c r="I539" s="86" t="s">
        <v>4580</v>
      </c>
      <c r="J539" s="86"/>
      <c r="K539" s="86"/>
      <c r="L539" s="86"/>
      <c r="M539" s="86"/>
      <c r="N539" s="86"/>
    </row>
    <row r="540" spans="2:14" hidden="1" x14ac:dyDescent="0.2">
      <c r="B540" s="86" t="s">
        <v>4453</v>
      </c>
      <c r="C540" s="86" t="s">
        <v>99</v>
      </c>
      <c r="D540" s="86" t="s">
        <v>57</v>
      </c>
      <c r="E540" s="86" t="s">
        <v>35</v>
      </c>
      <c r="F540" s="86" t="s">
        <v>274</v>
      </c>
      <c r="G540" s="86" t="s">
        <v>238</v>
      </c>
      <c r="I540" s="86" t="s">
        <v>4581</v>
      </c>
      <c r="J540" s="86"/>
      <c r="K540" s="86"/>
      <c r="L540" s="86"/>
      <c r="M540" s="86"/>
      <c r="N540" s="86"/>
    </row>
    <row r="541" spans="2:14" hidden="1" x14ac:dyDescent="0.2">
      <c r="B541" s="86" t="s">
        <v>4454</v>
      </c>
      <c r="C541" s="86" t="s">
        <v>99</v>
      </c>
      <c r="D541" s="86" t="s">
        <v>57</v>
      </c>
      <c r="E541" s="86" t="s">
        <v>46</v>
      </c>
      <c r="F541" s="86" t="s">
        <v>274</v>
      </c>
      <c r="G541" s="86" t="s">
        <v>238</v>
      </c>
      <c r="I541" s="86" t="s">
        <v>4582</v>
      </c>
      <c r="J541" s="86"/>
      <c r="K541" s="86"/>
      <c r="L541" s="86"/>
      <c r="M541" s="86"/>
      <c r="N541" s="86"/>
    </row>
    <row r="542" spans="2:14" hidden="1" x14ac:dyDescent="0.2">
      <c r="B542" s="86" t="s">
        <v>4455</v>
      </c>
      <c r="C542" s="86" t="s">
        <v>102</v>
      </c>
      <c r="D542" s="86" t="s">
        <v>57</v>
      </c>
      <c r="E542" s="86" t="s">
        <v>29</v>
      </c>
      <c r="F542" s="86" t="s">
        <v>233</v>
      </c>
      <c r="G542" s="86" t="s">
        <v>238</v>
      </c>
      <c r="I542" s="86" t="s">
        <v>4583</v>
      </c>
      <c r="J542" s="86"/>
      <c r="K542" s="86"/>
      <c r="L542" s="86"/>
      <c r="M542" s="86"/>
      <c r="N542" s="86"/>
    </row>
    <row r="543" spans="2:14" hidden="1" x14ac:dyDescent="0.2">
      <c r="B543" s="86" t="s">
        <v>4456</v>
      </c>
      <c r="C543" s="86" t="s">
        <v>102</v>
      </c>
      <c r="D543" s="86" t="s">
        <v>57</v>
      </c>
      <c r="E543" s="86" t="s">
        <v>73</v>
      </c>
      <c r="F543" s="86" t="s">
        <v>233</v>
      </c>
      <c r="G543" s="86" t="s">
        <v>238</v>
      </c>
      <c r="I543" s="86" t="s">
        <v>4584</v>
      </c>
      <c r="J543" s="86"/>
      <c r="K543" s="86"/>
      <c r="L543" s="86"/>
      <c r="M543" s="86"/>
      <c r="N543" s="86"/>
    </row>
    <row r="544" spans="2:14" hidden="1" x14ac:dyDescent="0.2">
      <c r="B544" s="86" t="s">
        <v>4457</v>
      </c>
      <c r="C544" s="86" t="s">
        <v>102</v>
      </c>
      <c r="D544" s="86" t="s">
        <v>57</v>
      </c>
      <c r="E544" s="86" t="s">
        <v>25</v>
      </c>
      <c r="F544" s="86" t="s">
        <v>233</v>
      </c>
      <c r="G544" s="86" t="s">
        <v>238</v>
      </c>
      <c r="I544" s="86" t="s">
        <v>4585</v>
      </c>
      <c r="J544" s="86"/>
      <c r="K544" s="86"/>
      <c r="L544" s="86"/>
      <c r="M544" s="86"/>
      <c r="N544" s="86"/>
    </row>
    <row r="545" spans="2:14" hidden="1" x14ac:dyDescent="0.2">
      <c r="B545" s="86" t="s">
        <v>4458</v>
      </c>
      <c r="C545" s="86" t="s">
        <v>102</v>
      </c>
      <c r="D545" s="86" t="s">
        <v>57</v>
      </c>
      <c r="E545" s="86" t="s">
        <v>28</v>
      </c>
      <c r="F545" s="86" t="s">
        <v>233</v>
      </c>
      <c r="G545" s="86" t="s">
        <v>238</v>
      </c>
      <c r="I545" s="86" t="s">
        <v>4586</v>
      </c>
      <c r="J545" s="86"/>
      <c r="K545" s="86"/>
      <c r="L545" s="86"/>
      <c r="M545" s="86"/>
      <c r="N545" s="86"/>
    </row>
    <row r="546" spans="2:14" hidden="1" x14ac:dyDescent="0.2">
      <c r="B546" s="86" t="s">
        <v>4459</v>
      </c>
      <c r="C546" s="86" t="s">
        <v>102</v>
      </c>
      <c r="D546" s="86" t="s">
        <v>57</v>
      </c>
      <c r="E546" s="86" t="s">
        <v>34</v>
      </c>
      <c r="F546" s="86" t="s">
        <v>233</v>
      </c>
      <c r="G546" s="86" t="s">
        <v>238</v>
      </c>
      <c r="I546" s="86" t="s">
        <v>4587</v>
      </c>
      <c r="J546" s="86"/>
      <c r="K546" s="86"/>
      <c r="L546" s="86"/>
      <c r="M546" s="86"/>
      <c r="N546" s="86"/>
    </row>
    <row r="547" spans="2:14" hidden="1" x14ac:dyDescent="0.2">
      <c r="B547" s="86" t="s">
        <v>4460</v>
      </c>
      <c r="C547" s="86" t="s">
        <v>102</v>
      </c>
      <c r="D547" s="86" t="s">
        <v>57</v>
      </c>
      <c r="E547" s="86" t="s">
        <v>35</v>
      </c>
      <c r="F547" s="86" t="s">
        <v>233</v>
      </c>
      <c r="G547" s="86" t="s">
        <v>238</v>
      </c>
      <c r="I547" s="86" t="s">
        <v>4588</v>
      </c>
      <c r="J547" s="86"/>
      <c r="K547" s="86"/>
      <c r="L547" s="86"/>
      <c r="M547" s="86"/>
      <c r="N547" s="86"/>
    </row>
    <row r="548" spans="2:14" hidden="1" x14ac:dyDescent="0.2">
      <c r="B548" s="86" t="s">
        <v>4461</v>
      </c>
      <c r="C548" s="86" t="s">
        <v>102</v>
      </c>
      <c r="D548" s="86" t="s">
        <v>57</v>
      </c>
      <c r="E548" s="86" t="s">
        <v>46</v>
      </c>
      <c r="F548" s="86" t="s">
        <v>233</v>
      </c>
      <c r="G548" s="86" t="s">
        <v>238</v>
      </c>
      <c r="I548" s="86" t="s">
        <v>4589</v>
      </c>
      <c r="J548" s="86"/>
      <c r="K548" s="86"/>
      <c r="L548" s="86"/>
      <c r="M548" s="86"/>
      <c r="N548" s="86"/>
    </row>
    <row r="549" spans="2:14" hidden="1" x14ac:dyDescent="0.2">
      <c r="B549" s="86" t="s">
        <v>4462</v>
      </c>
      <c r="C549" s="86" t="s">
        <v>102</v>
      </c>
      <c r="D549" s="86" t="s">
        <v>57</v>
      </c>
      <c r="E549" s="86" t="s">
        <v>68</v>
      </c>
      <c r="F549" s="86" t="s">
        <v>233</v>
      </c>
      <c r="G549" s="86" t="s">
        <v>238</v>
      </c>
      <c r="I549" s="86" t="s">
        <v>4590</v>
      </c>
      <c r="J549" s="86"/>
      <c r="K549" s="86"/>
      <c r="L549" s="86"/>
      <c r="M549" s="86"/>
      <c r="N549" s="86"/>
    </row>
    <row r="550" spans="2:14" hidden="1" x14ac:dyDescent="0.2">
      <c r="B550" s="86" t="s">
        <v>4463</v>
      </c>
      <c r="C550" s="86" t="s">
        <v>102</v>
      </c>
      <c r="D550" s="86" t="s">
        <v>57</v>
      </c>
      <c r="E550" s="86" t="s">
        <v>63</v>
      </c>
      <c r="F550" s="86" t="s">
        <v>233</v>
      </c>
      <c r="G550" s="86" t="s">
        <v>238</v>
      </c>
      <c r="I550" s="86" t="s">
        <v>4591</v>
      </c>
      <c r="J550" s="86"/>
      <c r="K550" s="86"/>
      <c r="L550" s="86"/>
      <c r="M550" s="86"/>
      <c r="N550" s="86"/>
    </row>
    <row r="551" spans="2:14" hidden="1" x14ac:dyDescent="0.2">
      <c r="B551" s="86" t="s">
        <v>4464</v>
      </c>
      <c r="C551" s="86" t="s">
        <v>102</v>
      </c>
      <c r="D551" s="86" t="s">
        <v>57</v>
      </c>
      <c r="E551" s="86" t="s">
        <v>69</v>
      </c>
      <c r="F551" s="86" t="s">
        <v>233</v>
      </c>
      <c r="G551" s="86" t="s">
        <v>238</v>
      </c>
      <c r="I551" s="86" t="s">
        <v>4592</v>
      </c>
      <c r="J551" s="86"/>
      <c r="K551" s="86"/>
      <c r="L551" s="86"/>
      <c r="M551" s="86"/>
      <c r="N551" s="86"/>
    </row>
    <row r="552" spans="2:14" hidden="1" x14ac:dyDescent="0.2">
      <c r="B552" s="86" t="s">
        <v>4465</v>
      </c>
      <c r="C552" s="86" t="s">
        <v>102</v>
      </c>
      <c r="D552" s="86" t="s">
        <v>57</v>
      </c>
      <c r="E552" s="86" t="s">
        <v>70</v>
      </c>
      <c r="F552" s="86" t="s">
        <v>233</v>
      </c>
      <c r="G552" s="86" t="s">
        <v>238</v>
      </c>
      <c r="I552" s="86" t="s">
        <v>4593</v>
      </c>
      <c r="J552" s="86"/>
      <c r="K552" s="86"/>
      <c r="L552" s="86"/>
      <c r="M552" s="86"/>
      <c r="N552" s="86"/>
    </row>
    <row r="553" spans="2:14" hidden="1" x14ac:dyDescent="0.2">
      <c r="B553" s="86" t="s">
        <v>4466</v>
      </c>
      <c r="C553" s="86" t="s">
        <v>102</v>
      </c>
      <c r="D553" s="86" t="s">
        <v>57</v>
      </c>
      <c r="E553" s="86" t="s">
        <v>30</v>
      </c>
      <c r="F553" s="86" t="s">
        <v>273</v>
      </c>
      <c r="G553" s="86" t="s">
        <v>238</v>
      </c>
      <c r="I553" s="86" t="s">
        <v>4594</v>
      </c>
      <c r="J553" s="86"/>
      <c r="K553" s="86"/>
      <c r="L553" s="86"/>
      <c r="M553" s="86"/>
      <c r="N553" s="86"/>
    </row>
    <row r="554" spans="2:14" hidden="1" x14ac:dyDescent="0.2">
      <c r="B554" s="86" t="s">
        <v>4467</v>
      </c>
      <c r="C554" s="86" t="s">
        <v>102</v>
      </c>
      <c r="D554" s="86" t="s">
        <v>57</v>
      </c>
      <c r="E554" s="86" t="s">
        <v>78</v>
      </c>
      <c r="F554" s="86" t="s">
        <v>273</v>
      </c>
      <c r="G554" s="86" t="s">
        <v>238</v>
      </c>
      <c r="I554" s="86" t="s">
        <v>4595</v>
      </c>
      <c r="J554" s="86"/>
      <c r="K554" s="86"/>
      <c r="L554" s="86"/>
      <c r="M554" s="86"/>
      <c r="N554" s="86"/>
    </row>
    <row r="555" spans="2:14" hidden="1" x14ac:dyDescent="0.2">
      <c r="B555" s="86" t="s">
        <v>4468</v>
      </c>
      <c r="C555" s="86" t="s">
        <v>102</v>
      </c>
      <c r="D555" s="86" t="s">
        <v>57</v>
      </c>
      <c r="E555" s="86" t="s">
        <v>244</v>
      </c>
      <c r="F555" s="86" t="s">
        <v>273</v>
      </c>
      <c r="G555" s="86" t="s">
        <v>238</v>
      </c>
      <c r="I555" s="86" t="s">
        <v>4596</v>
      </c>
      <c r="J555" s="86"/>
      <c r="K555" s="86"/>
      <c r="L555" s="86"/>
      <c r="M555" s="86"/>
      <c r="N555" s="86"/>
    </row>
    <row r="556" spans="2:14" hidden="1" x14ac:dyDescent="0.2">
      <c r="B556" s="86" t="s">
        <v>4469</v>
      </c>
      <c r="C556" s="86" t="s">
        <v>102</v>
      </c>
      <c r="D556" s="86" t="s">
        <v>57</v>
      </c>
      <c r="E556" s="86" t="s">
        <v>80</v>
      </c>
      <c r="F556" s="86" t="s">
        <v>273</v>
      </c>
      <c r="G556" s="86" t="s">
        <v>238</v>
      </c>
      <c r="I556" s="86" t="s">
        <v>4597</v>
      </c>
      <c r="J556" s="86"/>
      <c r="K556" s="86"/>
      <c r="L556" s="86"/>
      <c r="M556" s="86"/>
      <c r="N556" s="86"/>
    </row>
    <row r="557" spans="2:14" hidden="1" x14ac:dyDescent="0.2">
      <c r="B557" s="86" t="s">
        <v>4470</v>
      </c>
      <c r="C557" s="86" t="s">
        <v>102</v>
      </c>
      <c r="D557" s="86" t="s">
        <v>57</v>
      </c>
      <c r="E557" s="86" t="s">
        <v>29</v>
      </c>
      <c r="F557" s="86" t="s">
        <v>273</v>
      </c>
      <c r="G557" s="86" t="s">
        <v>238</v>
      </c>
      <c r="I557" s="86" t="s">
        <v>268</v>
      </c>
      <c r="J557" s="86"/>
      <c r="K557" s="86"/>
      <c r="L557" s="86"/>
      <c r="M557" s="86"/>
      <c r="N557" s="86"/>
    </row>
    <row r="558" spans="2:14" hidden="1" x14ac:dyDescent="0.2">
      <c r="B558" s="86" t="s">
        <v>4471</v>
      </c>
      <c r="C558" s="86" t="s">
        <v>102</v>
      </c>
      <c r="D558" s="86" t="s">
        <v>57</v>
      </c>
      <c r="E558" s="86" t="s">
        <v>73</v>
      </c>
      <c r="F558" s="86" t="s">
        <v>273</v>
      </c>
      <c r="G558" s="86" t="s">
        <v>238</v>
      </c>
      <c r="I558" s="86" t="s">
        <v>4598</v>
      </c>
      <c r="J558" s="86"/>
      <c r="K558" s="86"/>
      <c r="L558" s="86"/>
      <c r="M558" s="86"/>
      <c r="N558" s="86"/>
    </row>
    <row r="559" spans="2:14" hidden="1" x14ac:dyDescent="0.2">
      <c r="B559" s="86" t="s">
        <v>4472</v>
      </c>
      <c r="C559" s="86" t="s">
        <v>102</v>
      </c>
      <c r="D559" s="86" t="s">
        <v>57</v>
      </c>
      <c r="E559" s="86" t="s">
        <v>25</v>
      </c>
      <c r="F559" s="86" t="s">
        <v>273</v>
      </c>
      <c r="G559" s="86" t="s">
        <v>238</v>
      </c>
      <c r="I559" s="86" t="s">
        <v>267</v>
      </c>
      <c r="J559" s="86"/>
      <c r="K559" s="86"/>
      <c r="L559" s="86"/>
      <c r="M559" s="86"/>
      <c r="N559" s="86"/>
    </row>
    <row r="560" spans="2:14" hidden="1" x14ac:dyDescent="0.2">
      <c r="B560" s="86" t="s">
        <v>4473</v>
      </c>
      <c r="C560" s="86" t="s">
        <v>102</v>
      </c>
      <c r="D560" s="86" t="s">
        <v>57</v>
      </c>
      <c r="E560" s="86" t="s">
        <v>28</v>
      </c>
      <c r="F560" s="86" t="s">
        <v>273</v>
      </c>
      <c r="G560" s="86" t="s">
        <v>238</v>
      </c>
      <c r="I560" s="86" t="s">
        <v>264</v>
      </c>
      <c r="J560" s="86"/>
      <c r="K560" s="86"/>
      <c r="L560" s="86"/>
      <c r="M560" s="86"/>
      <c r="N560" s="86"/>
    </row>
    <row r="561" spans="2:14" hidden="1" x14ac:dyDescent="0.2">
      <c r="B561" s="86" t="s">
        <v>4474</v>
      </c>
      <c r="C561" s="86" t="s">
        <v>102</v>
      </c>
      <c r="D561" s="86" t="s">
        <v>57</v>
      </c>
      <c r="E561" s="86" t="s">
        <v>34</v>
      </c>
      <c r="F561" s="86" t="s">
        <v>273</v>
      </c>
      <c r="G561" s="86" t="s">
        <v>238</v>
      </c>
      <c r="I561" s="86" t="s">
        <v>263</v>
      </c>
      <c r="J561" s="86"/>
      <c r="K561" s="86"/>
      <c r="L561" s="86"/>
      <c r="M561" s="86"/>
      <c r="N561" s="86"/>
    </row>
    <row r="562" spans="2:14" hidden="1" x14ac:dyDescent="0.2">
      <c r="B562" s="86" t="s">
        <v>4475</v>
      </c>
      <c r="C562" s="86" t="s">
        <v>102</v>
      </c>
      <c r="D562" s="86" t="s">
        <v>57</v>
      </c>
      <c r="E562" s="86" t="s">
        <v>35</v>
      </c>
      <c r="F562" s="86" t="s">
        <v>273</v>
      </c>
      <c r="G562" s="86" t="s">
        <v>238</v>
      </c>
      <c r="I562" s="86" t="s">
        <v>266</v>
      </c>
      <c r="J562" s="86"/>
      <c r="K562" s="86"/>
      <c r="L562" s="86"/>
      <c r="M562" s="86"/>
      <c r="N562" s="86"/>
    </row>
    <row r="563" spans="2:14" hidden="1" x14ac:dyDescent="0.2">
      <c r="B563" s="86" t="s">
        <v>4476</v>
      </c>
      <c r="C563" s="86" t="s">
        <v>102</v>
      </c>
      <c r="D563" s="86" t="s">
        <v>57</v>
      </c>
      <c r="E563" s="86" t="s">
        <v>46</v>
      </c>
      <c r="F563" s="86" t="s">
        <v>273</v>
      </c>
      <c r="G563" s="86" t="s">
        <v>238</v>
      </c>
      <c r="I563" s="86" t="s">
        <v>265</v>
      </c>
      <c r="J563" s="86"/>
      <c r="K563" s="86"/>
      <c r="L563" s="86"/>
      <c r="M563" s="86"/>
      <c r="N563" s="86"/>
    </row>
    <row r="564" spans="2:14" hidden="1" x14ac:dyDescent="0.2">
      <c r="B564" s="86" t="s">
        <v>4477</v>
      </c>
      <c r="C564" s="86" t="s">
        <v>102</v>
      </c>
      <c r="D564" s="86" t="s">
        <v>57</v>
      </c>
      <c r="E564" s="86" t="s">
        <v>68</v>
      </c>
      <c r="F564" s="86" t="s">
        <v>273</v>
      </c>
      <c r="G564" s="86" t="s">
        <v>238</v>
      </c>
      <c r="I564" s="86" t="s">
        <v>4599</v>
      </c>
      <c r="J564" s="86"/>
      <c r="K564" s="86"/>
      <c r="L564" s="86"/>
      <c r="M564" s="86"/>
      <c r="N564" s="86"/>
    </row>
    <row r="565" spans="2:14" hidden="1" x14ac:dyDescent="0.2">
      <c r="B565" s="86" t="s">
        <v>4478</v>
      </c>
      <c r="C565" s="86" t="s">
        <v>102</v>
      </c>
      <c r="D565" s="86" t="s">
        <v>57</v>
      </c>
      <c r="E565" s="86" t="s">
        <v>245</v>
      </c>
      <c r="F565" s="86" t="s">
        <v>274</v>
      </c>
      <c r="G565" s="86" t="s">
        <v>238</v>
      </c>
      <c r="I565" s="86" t="s">
        <v>4600</v>
      </c>
      <c r="J565" s="86"/>
      <c r="K565" s="86"/>
      <c r="L565" s="86"/>
      <c r="M565" s="86"/>
      <c r="N565" s="86"/>
    </row>
    <row r="566" spans="2:14" hidden="1" x14ac:dyDescent="0.2">
      <c r="B566" s="86" t="s">
        <v>4479</v>
      </c>
      <c r="C566" s="86" t="s">
        <v>102</v>
      </c>
      <c r="D566" s="86" t="s">
        <v>57</v>
      </c>
      <c r="E566" s="86" t="s">
        <v>34</v>
      </c>
      <c r="F566" s="86" t="s">
        <v>274</v>
      </c>
      <c r="G566" s="86" t="s">
        <v>238</v>
      </c>
      <c r="I566" s="86" t="s">
        <v>4601</v>
      </c>
      <c r="J566" s="86"/>
      <c r="K566" s="86"/>
      <c r="L566" s="86"/>
      <c r="M566" s="86"/>
      <c r="N566" s="86"/>
    </row>
    <row r="567" spans="2:14" hidden="1" x14ac:dyDescent="0.2">
      <c r="B567" s="86" t="s">
        <v>4480</v>
      </c>
      <c r="C567" s="86" t="s">
        <v>102</v>
      </c>
      <c r="D567" s="86" t="s">
        <v>57</v>
      </c>
      <c r="E567" s="86" t="s">
        <v>35</v>
      </c>
      <c r="F567" s="86" t="s">
        <v>274</v>
      </c>
      <c r="G567" s="86" t="s">
        <v>238</v>
      </c>
      <c r="I567" s="86" t="s">
        <v>4602</v>
      </c>
      <c r="J567" s="86"/>
      <c r="K567" s="86"/>
      <c r="L567" s="86"/>
      <c r="M567" s="86"/>
      <c r="N567" s="86"/>
    </row>
    <row r="568" spans="2:14" hidden="1" x14ac:dyDescent="0.2">
      <c r="B568" s="86" t="s">
        <v>4481</v>
      </c>
      <c r="C568" s="86" t="s">
        <v>102</v>
      </c>
      <c r="D568" s="86" t="s">
        <v>57</v>
      </c>
      <c r="E568" s="86" t="s">
        <v>46</v>
      </c>
      <c r="F568" s="86" t="s">
        <v>274</v>
      </c>
      <c r="G568" s="86" t="s">
        <v>238</v>
      </c>
      <c r="I568" s="86" t="s">
        <v>4603</v>
      </c>
      <c r="J568" s="86"/>
      <c r="K568" s="86"/>
      <c r="L568" s="86"/>
      <c r="M568" s="86"/>
      <c r="N568" s="86"/>
    </row>
    <row r="569" spans="2:14" hidden="1" x14ac:dyDescent="0.2">
      <c r="B569" s="86" t="s">
        <v>4482</v>
      </c>
      <c r="C569" s="86" t="s">
        <v>103</v>
      </c>
      <c r="D569" s="86" t="s">
        <v>57</v>
      </c>
      <c r="E569" s="86" t="s">
        <v>29</v>
      </c>
      <c r="F569" s="86" t="s">
        <v>233</v>
      </c>
      <c r="G569" s="86" t="s">
        <v>238</v>
      </c>
      <c r="I569" s="86" t="s">
        <v>4604</v>
      </c>
      <c r="J569" s="86"/>
      <c r="K569" s="86"/>
      <c r="L569" s="86"/>
      <c r="M569" s="86"/>
      <c r="N569" s="86"/>
    </row>
    <row r="570" spans="2:14" hidden="1" x14ac:dyDescent="0.2">
      <c r="B570" s="86" t="s">
        <v>4483</v>
      </c>
      <c r="C570" s="86" t="s">
        <v>103</v>
      </c>
      <c r="D570" s="86" t="s">
        <v>57</v>
      </c>
      <c r="E570" s="86" t="s">
        <v>73</v>
      </c>
      <c r="F570" s="86" t="s">
        <v>233</v>
      </c>
      <c r="G570" s="86" t="s">
        <v>238</v>
      </c>
      <c r="I570" s="86" t="s">
        <v>4605</v>
      </c>
      <c r="J570" s="86"/>
      <c r="K570" s="86"/>
      <c r="L570" s="86"/>
      <c r="M570" s="86"/>
      <c r="N570" s="86"/>
    </row>
    <row r="571" spans="2:14" hidden="1" x14ac:dyDescent="0.2">
      <c r="B571" s="86" t="s">
        <v>4484</v>
      </c>
      <c r="C571" s="86" t="s">
        <v>103</v>
      </c>
      <c r="D571" s="86" t="s">
        <v>57</v>
      </c>
      <c r="E571" s="86" t="s">
        <v>25</v>
      </c>
      <c r="F571" s="86" t="s">
        <v>233</v>
      </c>
      <c r="G571" s="86" t="s">
        <v>238</v>
      </c>
      <c r="I571" s="86" t="s">
        <v>4606</v>
      </c>
      <c r="J571" s="86"/>
      <c r="K571" s="86"/>
      <c r="L571" s="86"/>
      <c r="M571" s="86"/>
      <c r="N571" s="86"/>
    </row>
    <row r="572" spans="2:14" hidden="1" x14ac:dyDescent="0.2">
      <c r="B572" s="86" t="s">
        <v>4485</v>
      </c>
      <c r="C572" s="86" t="s">
        <v>103</v>
      </c>
      <c r="D572" s="86" t="s">
        <v>57</v>
      </c>
      <c r="E572" s="86" t="s">
        <v>28</v>
      </c>
      <c r="F572" s="86" t="s">
        <v>233</v>
      </c>
      <c r="G572" s="86" t="s">
        <v>238</v>
      </c>
      <c r="I572" s="86" t="s">
        <v>4607</v>
      </c>
      <c r="J572" s="86"/>
      <c r="K572" s="86"/>
      <c r="L572" s="86"/>
      <c r="M572" s="86"/>
      <c r="N572" s="86"/>
    </row>
    <row r="573" spans="2:14" hidden="1" x14ac:dyDescent="0.2">
      <c r="B573" s="86" t="s">
        <v>4486</v>
      </c>
      <c r="C573" s="86" t="s">
        <v>103</v>
      </c>
      <c r="D573" s="86" t="s">
        <v>57</v>
      </c>
      <c r="E573" s="86" t="s">
        <v>34</v>
      </c>
      <c r="F573" s="86" t="s">
        <v>233</v>
      </c>
      <c r="G573" s="86" t="s">
        <v>238</v>
      </c>
      <c r="I573" s="86" t="s">
        <v>4608</v>
      </c>
      <c r="J573" s="86"/>
      <c r="K573" s="86"/>
      <c r="L573" s="86"/>
      <c r="M573" s="86"/>
      <c r="N573" s="86"/>
    </row>
    <row r="574" spans="2:14" hidden="1" x14ac:dyDescent="0.2">
      <c r="B574" s="86" t="s">
        <v>4487</v>
      </c>
      <c r="C574" s="86" t="s">
        <v>103</v>
      </c>
      <c r="D574" s="86" t="s">
        <v>57</v>
      </c>
      <c r="E574" s="86" t="s">
        <v>35</v>
      </c>
      <c r="F574" s="86" t="s">
        <v>233</v>
      </c>
      <c r="G574" s="86" t="s">
        <v>238</v>
      </c>
      <c r="I574" s="86" t="s">
        <v>4609</v>
      </c>
      <c r="J574" s="86"/>
      <c r="K574" s="86"/>
      <c r="L574" s="86"/>
      <c r="M574" s="86"/>
      <c r="N574" s="86"/>
    </row>
    <row r="575" spans="2:14" hidden="1" x14ac:dyDescent="0.2">
      <c r="B575" s="86" t="s">
        <v>4488</v>
      </c>
      <c r="C575" s="86" t="s">
        <v>103</v>
      </c>
      <c r="D575" s="86" t="s">
        <v>57</v>
      </c>
      <c r="E575" s="86" t="s">
        <v>46</v>
      </c>
      <c r="F575" s="86" t="s">
        <v>233</v>
      </c>
      <c r="G575" s="86" t="s">
        <v>238</v>
      </c>
      <c r="I575" s="86" t="s">
        <v>4610</v>
      </c>
      <c r="J575" s="86"/>
      <c r="K575" s="86"/>
      <c r="L575" s="86"/>
      <c r="M575" s="86"/>
      <c r="N575" s="86"/>
    </row>
    <row r="576" spans="2:14" hidden="1" x14ac:dyDescent="0.2">
      <c r="B576" s="86" t="s">
        <v>4489</v>
      </c>
      <c r="C576" s="86" t="s">
        <v>103</v>
      </c>
      <c r="D576" s="86" t="s">
        <v>57</v>
      </c>
      <c r="E576" s="86" t="s">
        <v>68</v>
      </c>
      <c r="F576" s="86" t="s">
        <v>233</v>
      </c>
      <c r="G576" s="86" t="s">
        <v>238</v>
      </c>
      <c r="I576" s="86" t="s">
        <v>4611</v>
      </c>
      <c r="J576" s="86"/>
      <c r="K576" s="86"/>
      <c r="L576" s="86"/>
      <c r="M576" s="86"/>
      <c r="N576" s="86"/>
    </row>
    <row r="577" spans="2:14" hidden="1" x14ac:dyDescent="0.2">
      <c r="B577" s="86" t="s">
        <v>4490</v>
      </c>
      <c r="C577" s="86" t="s">
        <v>103</v>
      </c>
      <c r="D577" s="86" t="s">
        <v>57</v>
      </c>
      <c r="E577" s="86" t="s">
        <v>63</v>
      </c>
      <c r="F577" s="86" t="s">
        <v>233</v>
      </c>
      <c r="G577" s="86" t="s">
        <v>238</v>
      </c>
      <c r="I577" s="86" t="s">
        <v>4612</v>
      </c>
      <c r="J577" s="86"/>
      <c r="K577" s="86"/>
      <c r="L577" s="86"/>
      <c r="M577" s="86"/>
      <c r="N577" s="86"/>
    </row>
    <row r="578" spans="2:14" hidden="1" x14ac:dyDescent="0.2">
      <c r="B578" s="86" t="s">
        <v>4491</v>
      </c>
      <c r="C578" s="86" t="s">
        <v>103</v>
      </c>
      <c r="D578" s="86" t="s">
        <v>57</v>
      </c>
      <c r="E578" s="86" t="s">
        <v>69</v>
      </c>
      <c r="F578" s="86" t="s">
        <v>233</v>
      </c>
      <c r="G578" s="86" t="s">
        <v>238</v>
      </c>
      <c r="I578" s="86" t="s">
        <v>4613</v>
      </c>
      <c r="J578" s="86"/>
      <c r="K578" s="86"/>
      <c r="L578" s="86"/>
      <c r="M578" s="86"/>
      <c r="N578" s="86"/>
    </row>
    <row r="579" spans="2:14" hidden="1" x14ac:dyDescent="0.2">
      <c r="B579" s="86" t="s">
        <v>4492</v>
      </c>
      <c r="C579" s="86" t="s">
        <v>103</v>
      </c>
      <c r="D579" s="86" t="s">
        <v>57</v>
      </c>
      <c r="E579" s="86" t="s">
        <v>70</v>
      </c>
      <c r="F579" s="86" t="s">
        <v>233</v>
      </c>
      <c r="G579" s="86" t="s">
        <v>238</v>
      </c>
      <c r="I579" s="86" t="s">
        <v>4614</v>
      </c>
      <c r="J579" s="86"/>
      <c r="K579" s="86"/>
      <c r="L579" s="86"/>
      <c r="M579" s="86"/>
      <c r="N579" s="86"/>
    </row>
    <row r="580" spans="2:14" hidden="1" x14ac:dyDescent="0.2">
      <c r="B580" s="86" t="s">
        <v>4493</v>
      </c>
      <c r="C580" s="86" t="s">
        <v>103</v>
      </c>
      <c r="D580" s="86" t="s">
        <v>57</v>
      </c>
      <c r="E580" s="86" t="s">
        <v>30</v>
      </c>
      <c r="F580" s="86" t="s">
        <v>273</v>
      </c>
      <c r="G580" s="86" t="s">
        <v>238</v>
      </c>
      <c r="I580" s="86" t="s">
        <v>4615</v>
      </c>
      <c r="J580" s="86"/>
      <c r="K580" s="86"/>
      <c r="L580" s="86"/>
      <c r="M580" s="86"/>
      <c r="N580" s="86"/>
    </row>
    <row r="581" spans="2:14" hidden="1" x14ac:dyDescent="0.2">
      <c r="B581" s="86" t="s">
        <v>4494</v>
      </c>
      <c r="C581" s="86" t="s">
        <v>103</v>
      </c>
      <c r="D581" s="86" t="s">
        <v>57</v>
      </c>
      <c r="E581" s="86" t="s">
        <v>78</v>
      </c>
      <c r="F581" s="86" t="s">
        <v>273</v>
      </c>
      <c r="G581" s="86" t="s">
        <v>238</v>
      </c>
      <c r="I581" s="86" t="s">
        <v>4616</v>
      </c>
      <c r="J581" s="86"/>
      <c r="K581" s="86"/>
      <c r="L581" s="86"/>
      <c r="M581" s="86"/>
      <c r="N581" s="86"/>
    </row>
    <row r="582" spans="2:14" hidden="1" x14ac:dyDescent="0.2">
      <c r="B582" s="86" t="s">
        <v>4495</v>
      </c>
      <c r="C582" s="86" t="s">
        <v>103</v>
      </c>
      <c r="D582" s="86" t="s">
        <v>57</v>
      </c>
      <c r="E582" s="86" t="s">
        <v>244</v>
      </c>
      <c r="F582" s="86" t="s">
        <v>273</v>
      </c>
      <c r="G582" s="86" t="s">
        <v>238</v>
      </c>
      <c r="I582" s="86" t="s">
        <v>4617</v>
      </c>
      <c r="J582" s="86"/>
      <c r="K582" s="86"/>
      <c r="L582" s="86"/>
      <c r="M582" s="86"/>
      <c r="N582" s="86"/>
    </row>
    <row r="583" spans="2:14" hidden="1" x14ac:dyDescent="0.2">
      <c r="B583" s="86" t="s">
        <v>4496</v>
      </c>
      <c r="C583" s="86" t="s">
        <v>103</v>
      </c>
      <c r="D583" s="86" t="s">
        <v>57</v>
      </c>
      <c r="E583" s="86" t="s">
        <v>80</v>
      </c>
      <c r="F583" s="86" t="s">
        <v>273</v>
      </c>
      <c r="G583" s="86" t="s">
        <v>238</v>
      </c>
      <c r="I583" s="86" t="s">
        <v>4618</v>
      </c>
      <c r="J583" s="86"/>
      <c r="K583" s="86"/>
      <c r="L583" s="86"/>
      <c r="M583" s="86"/>
      <c r="N583" s="86"/>
    </row>
    <row r="584" spans="2:14" hidden="1" x14ac:dyDescent="0.2">
      <c r="B584" s="86" t="s">
        <v>4497</v>
      </c>
      <c r="C584" s="86" t="s">
        <v>103</v>
      </c>
      <c r="D584" s="86" t="s">
        <v>57</v>
      </c>
      <c r="E584" s="86" t="s">
        <v>29</v>
      </c>
      <c r="F584" s="86" t="s">
        <v>273</v>
      </c>
      <c r="G584" s="86" t="s">
        <v>238</v>
      </c>
      <c r="I584" s="86" t="s">
        <v>4619</v>
      </c>
      <c r="J584" s="86"/>
      <c r="K584" s="86"/>
      <c r="L584" s="86"/>
      <c r="M584" s="86"/>
      <c r="N584" s="86"/>
    </row>
    <row r="585" spans="2:14" hidden="1" x14ac:dyDescent="0.2">
      <c r="B585" s="86" t="s">
        <v>4498</v>
      </c>
      <c r="C585" s="86" t="s">
        <v>103</v>
      </c>
      <c r="D585" s="86" t="s">
        <v>57</v>
      </c>
      <c r="E585" s="86" t="s">
        <v>73</v>
      </c>
      <c r="F585" s="86" t="s">
        <v>273</v>
      </c>
      <c r="G585" s="86" t="s">
        <v>238</v>
      </c>
      <c r="I585" s="86" t="s">
        <v>4620</v>
      </c>
      <c r="J585" s="86"/>
      <c r="K585" s="86"/>
      <c r="L585" s="86"/>
      <c r="M585" s="86"/>
      <c r="N585" s="86"/>
    </row>
    <row r="586" spans="2:14" hidden="1" x14ac:dyDescent="0.2">
      <c r="B586" s="86" t="s">
        <v>4499</v>
      </c>
      <c r="C586" s="86" t="s">
        <v>103</v>
      </c>
      <c r="D586" s="86" t="s">
        <v>57</v>
      </c>
      <c r="E586" s="86" t="s">
        <v>25</v>
      </c>
      <c r="F586" s="86" t="s">
        <v>273</v>
      </c>
      <c r="G586" s="86" t="s">
        <v>238</v>
      </c>
      <c r="I586" s="86" t="s">
        <v>4621</v>
      </c>
      <c r="J586" s="86"/>
      <c r="K586" s="86"/>
      <c r="L586" s="86"/>
      <c r="M586" s="86"/>
      <c r="N586" s="86"/>
    </row>
    <row r="587" spans="2:14" hidden="1" x14ac:dyDescent="0.2">
      <c r="B587" s="86" t="s">
        <v>4500</v>
      </c>
      <c r="C587" s="86" t="s">
        <v>103</v>
      </c>
      <c r="D587" s="86" t="s">
        <v>57</v>
      </c>
      <c r="E587" s="86" t="s">
        <v>28</v>
      </c>
      <c r="F587" s="86" t="s">
        <v>273</v>
      </c>
      <c r="G587" s="86" t="s">
        <v>238</v>
      </c>
      <c r="I587" s="86" t="s">
        <v>4622</v>
      </c>
      <c r="J587" s="86"/>
      <c r="K587" s="86"/>
      <c r="L587" s="86"/>
      <c r="M587" s="86"/>
      <c r="N587" s="86"/>
    </row>
    <row r="588" spans="2:14" hidden="1" x14ac:dyDescent="0.2">
      <c r="B588" s="86" t="s">
        <v>4501</v>
      </c>
      <c r="C588" s="86" t="s">
        <v>103</v>
      </c>
      <c r="D588" s="86" t="s">
        <v>57</v>
      </c>
      <c r="E588" s="86" t="s">
        <v>34</v>
      </c>
      <c r="F588" s="86" t="s">
        <v>273</v>
      </c>
      <c r="G588" s="86" t="s">
        <v>238</v>
      </c>
      <c r="I588" s="86" t="s">
        <v>4623</v>
      </c>
      <c r="J588" s="86"/>
      <c r="K588" s="86"/>
      <c r="L588" s="86"/>
      <c r="M588" s="86"/>
      <c r="N588" s="86"/>
    </row>
    <row r="589" spans="2:14" hidden="1" x14ac:dyDescent="0.2">
      <c r="B589" s="86" t="s">
        <v>4502</v>
      </c>
      <c r="C589" s="86" t="s">
        <v>103</v>
      </c>
      <c r="D589" s="86" t="s">
        <v>57</v>
      </c>
      <c r="E589" s="86" t="s">
        <v>35</v>
      </c>
      <c r="F589" s="86" t="s">
        <v>273</v>
      </c>
      <c r="G589" s="86" t="s">
        <v>238</v>
      </c>
      <c r="I589" s="86" t="s">
        <v>4624</v>
      </c>
      <c r="J589" s="86"/>
      <c r="K589" s="86"/>
      <c r="L589" s="86"/>
      <c r="M589" s="86"/>
      <c r="N589" s="86"/>
    </row>
    <row r="590" spans="2:14" hidden="1" x14ac:dyDescent="0.2">
      <c r="B590" s="86" t="s">
        <v>4503</v>
      </c>
      <c r="C590" s="86" t="s">
        <v>103</v>
      </c>
      <c r="D590" s="86" t="s">
        <v>57</v>
      </c>
      <c r="E590" s="86" t="s">
        <v>46</v>
      </c>
      <c r="F590" s="86" t="s">
        <v>273</v>
      </c>
      <c r="G590" s="86" t="s">
        <v>238</v>
      </c>
      <c r="I590" s="86" t="s">
        <v>4625</v>
      </c>
      <c r="J590" s="86"/>
      <c r="K590" s="86"/>
      <c r="L590" s="86"/>
      <c r="M590" s="86"/>
      <c r="N590" s="86"/>
    </row>
    <row r="591" spans="2:14" hidden="1" x14ac:dyDescent="0.2">
      <c r="B591" s="86" t="s">
        <v>4504</v>
      </c>
      <c r="C591" s="86" t="s">
        <v>103</v>
      </c>
      <c r="D591" s="86" t="s">
        <v>57</v>
      </c>
      <c r="E591" s="86" t="s">
        <v>68</v>
      </c>
      <c r="F591" s="86" t="s">
        <v>273</v>
      </c>
      <c r="G591" s="86" t="s">
        <v>238</v>
      </c>
      <c r="I591" s="86" t="s">
        <v>4626</v>
      </c>
      <c r="J591" s="86"/>
      <c r="K591" s="86"/>
      <c r="L591" s="86"/>
      <c r="M591" s="86"/>
      <c r="N591" s="86"/>
    </row>
    <row r="592" spans="2:14" hidden="1" x14ac:dyDescent="0.2">
      <c r="B592" s="86" t="s">
        <v>4505</v>
      </c>
      <c r="C592" s="86" t="s">
        <v>103</v>
      </c>
      <c r="D592" s="86" t="s">
        <v>57</v>
      </c>
      <c r="E592" s="86" t="s">
        <v>245</v>
      </c>
      <c r="F592" s="86" t="s">
        <v>274</v>
      </c>
      <c r="G592" s="86" t="s">
        <v>238</v>
      </c>
      <c r="I592" s="86" t="s">
        <v>4627</v>
      </c>
      <c r="J592" s="86"/>
      <c r="K592" s="86"/>
      <c r="L592" s="86"/>
      <c r="M592" s="86"/>
      <c r="N592" s="86"/>
    </row>
    <row r="593" spans="2:14" hidden="1" x14ac:dyDescent="0.2">
      <c r="B593" s="86" t="s">
        <v>4506</v>
      </c>
      <c r="C593" s="86" t="s">
        <v>103</v>
      </c>
      <c r="D593" s="86" t="s">
        <v>57</v>
      </c>
      <c r="E593" s="86" t="s">
        <v>34</v>
      </c>
      <c r="F593" s="86" t="s">
        <v>274</v>
      </c>
      <c r="G593" s="86" t="s">
        <v>238</v>
      </c>
      <c r="I593" s="86" t="s">
        <v>4628</v>
      </c>
      <c r="J593" s="86"/>
      <c r="K593" s="86"/>
      <c r="L593" s="86"/>
      <c r="M593" s="86"/>
      <c r="N593" s="86"/>
    </row>
    <row r="594" spans="2:14" hidden="1" x14ac:dyDescent="0.2">
      <c r="B594" s="86" t="s">
        <v>4507</v>
      </c>
      <c r="C594" s="86" t="s">
        <v>103</v>
      </c>
      <c r="D594" s="86" t="s">
        <v>57</v>
      </c>
      <c r="E594" s="86" t="s">
        <v>35</v>
      </c>
      <c r="F594" s="86" t="s">
        <v>274</v>
      </c>
      <c r="G594" s="86" t="s">
        <v>238</v>
      </c>
      <c r="I594" s="86" t="s">
        <v>4629</v>
      </c>
      <c r="J594" s="86"/>
      <c r="K594" s="86"/>
      <c r="L594" s="86"/>
      <c r="M594" s="86"/>
      <c r="N594" s="86"/>
    </row>
    <row r="595" spans="2:14" hidden="1" x14ac:dyDescent="0.2">
      <c r="B595" s="86" t="s">
        <v>4508</v>
      </c>
      <c r="C595" s="86" t="s">
        <v>103</v>
      </c>
      <c r="D595" s="86" t="s">
        <v>57</v>
      </c>
      <c r="E595" s="86" t="s">
        <v>46</v>
      </c>
      <c r="F595" s="86" t="s">
        <v>274</v>
      </c>
      <c r="G595" s="86" t="s">
        <v>238</v>
      </c>
      <c r="I595" s="86" t="s">
        <v>4630</v>
      </c>
      <c r="J595" s="86"/>
      <c r="K595" s="86"/>
      <c r="L595" s="86"/>
      <c r="M595" s="86"/>
      <c r="N595" s="86"/>
    </row>
    <row r="596" spans="2:14" hidden="1" x14ac:dyDescent="0.2">
      <c r="B596" s="86" t="s">
        <v>4509</v>
      </c>
      <c r="C596" s="86" t="s">
        <v>101</v>
      </c>
      <c r="D596" s="86" t="s">
        <v>57</v>
      </c>
      <c r="E596" s="86" t="s">
        <v>29</v>
      </c>
      <c r="F596" s="86" t="s">
        <v>233</v>
      </c>
      <c r="G596" s="86" t="s">
        <v>239</v>
      </c>
      <c r="I596" s="86" t="s">
        <v>4631</v>
      </c>
      <c r="J596" s="86"/>
      <c r="K596" s="86"/>
      <c r="L596" s="86"/>
      <c r="M596" s="86"/>
      <c r="N596" s="86"/>
    </row>
    <row r="597" spans="2:14" hidden="1" x14ac:dyDescent="0.2">
      <c r="B597" s="86" t="s">
        <v>4510</v>
      </c>
      <c r="C597" s="86" t="s">
        <v>101</v>
      </c>
      <c r="D597" s="86" t="s">
        <v>57</v>
      </c>
      <c r="E597" s="86" t="s">
        <v>73</v>
      </c>
      <c r="F597" s="86" t="s">
        <v>233</v>
      </c>
      <c r="G597" s="86" t="s">
        <v>239</v>
      </c>
      <c r="I597" s="86" t="s">
        <v>4632</v>
      </c>
      <c r="J597" s="86"/>
      <c r="K597" s="86"/>
      <c r="L597" s="86"/>
      <c r="M597" s="86"/>
      <c r="N597" s="86"/>
    </row>
    <row r="598" spans="2:14" hidden="1" x14ac:dyDescent="0.2">
      <c r="B598" s="86" t="s">
        <v>4511</v>
      </c>
      <c r="C598" s="86" t="s">
        <v>101</v>
      </c>
      <c r="D598" s="86" t="s">
        <v>57</v>
      </c>
      <c r="E598" s="86" t="s">
        <v>25</v>
      </c>
      <c r="F598" s="86" t="s">
        <v>233</v>
      </c>
      <c r="G598" s="86" t="s">
        <v>239</v>
      </c>
      <c r="I598" s="86" t="s">
        <v>4633</v>
      </c>
      <c r="J598" s="86"/>
      <c r="K598" s="86"/>
      <c r="L598" s="86"/>
      <c r="M598" s="86"/>
      <c r="N598" s="86"/>
    </row>
    <row r="599" spans="2:14" hidden="1" x14ac:dyDescent="0.2">
      <c r="B599" s="86" t="s">
        <v>4512</v>
      </c>
      <c r="C599" s="86" t="s">
        <v>101</v>
      </c>
      <c r="D599" s="86" t="s">
        <v>57</v>
      </c>
      <c r="E599" s="86" t="s">
        <v>28</v>
      </c>
      <c r="F599" s="86" t="s">
        <v>233</v>
      </c>
      <c r="G599" s="86" t="s">
        <v>239</v>
      </c>
      <c r="I599" s="86" t="s">
        <v>4634</v>
      </c>
      <c r="J599" s="86"/>
      <c r="K599" s="86"/>
      <c r="L599" s="86"/>
      <c r="M599" s="86"/>
      <c r="N599" s="86"/>
    </row>
    <row r="600" spans="2:14" hidden="1" x14ac:dyDescent="0.2">
      <c r="B600" s="86" t="s">
        <v>4513</v>
      </c>
      <c r="C600" s="86" t="s">
        <v>101</v>
      </c>
      <c r="D600" s="86" t="s">
        <v>57</v>
      </c>
      <c r="E600" s="86" t="s">
        <v>34</v>
      </c>
      <c r="F600" s="86" t="s">
        <v>233</v>
      </c>
      <c r="G600" s="86" t="s">
        <v>239</v>
      </c>
      <c r="I600" s="86" t="s">
        <v>4635</v>
      </c>
      <c r="J600" s="86"/>
      <c r="K600" s="86"/>
      <c r="L600" s="86"/>
      <c r="M600" s="86"/>
      <c r="N600" s="86"/>
    </row>
    <row r="601" spans="2:14" hidden="1" x14ac:dyDescent="0.2">
      <c r="B601" s="86" t="s">
        <v>4514</v>
      </c>
      <c r="C601" s="86" t="s">
        <v>101</v>
      </c>
      <c r="D601" s="86" t="s">
        <v>57</v>
      </c>
      <c r="E601" s="86" t="s">
        <v>35</v>
      </c>
      <c r="F601" s="86" t="s">
        <v>233</v>
      </c>
      <c r="G601" s="86" t="s">
        <v>239</v>
      </c>
      <c r="I601" s="86" t="s">
        <v>4636</v>
      </c>
      <c r="J601" s="86"/>
      <c r="K601" s="86"/>
      <c r="L601" s="86"/>
      <c r="M601" s="86"/>
      <c r="N601" s="86"/>
    </row>
    <row r="602" spans="2:14" hidden="1" x14ac:dyDescent="0.2">
      <c r="B602" s="86" t="s">
        <v>4515</v>
      </c>
      <c r="C602" s="86" t="s">
        <v>101</v>
      </c>
      <c r="D602" s="86" t="s">
        <v>57</v>
      </c>
      <c r="E602" s="86" t="s">
        <v>46</v>
      </c>
      <c r="F602" s="86" t="s">
        <v>233</v>
      </c>
      <c r="G602" s="86" t="s">
        <v>239</v>
      </c>
      <c r="I602" s="86" t="s">
        <v>4637</v>
      </c>
      <c r="J602" s="86"/>
      <c r="K602" s="86"/>
      <c r="L602" s="86"/>
      <c r="M602" s="86"/>
      <c r="N602" s="86"/>
    </row>
    <row r="603" spans="2:14" hidden="1" x14ac:dyDescent="0.2">
      <c r="B603" s="86" t="s">
        <v>4516</v>
      </c>
      <c r="C603" s="86" t="s">
        <v>101</v>
      </c>
      <c r="D603" s="86" t="s">
        <v>57</v>
      </c>
      <c r="E603" s="86" t="s">
        <v>68</v>
      </c>
      <c r="F603" s="86" t="s">
        <v>233</v>
      </c>
      <c r="G603" s="86" t="s">
        <v>239</v>
      </c>
      <c r="I603" s="86" t="s">
        <v>4638</v>
      </c>
      <c r="J603" s="86"/>
      <c r="K603" s="86"/>
      <c r="L603" s="86"/>
      <c r="M603" s="86"/>
      <c r="N603" s="86"/>
    </row>
    <row r="604" spans="2:14" hidden="1" x14ac:dyDescent="0.2">
      <c r="B604" s="86" t="s">
        <v>4517</v>
      </c>
      <c r="C604" s="86" t="s">
        <v>101</v>
      </c>
      <c r="D604" s="86" t="s">
        <v>57</v>
      </c>
      <c r="E604" s="86" t="s">
        <v>63</v>
      </c>
      <c r="F604" s="86" t="s">
        <v>233</v>
      </c>
      <c r="G604" s="86" t="s">
        <v>239</v>
      </c>
      <c r="I604" s="86" t="s">
        <v>4639</v>
      </c>
      <c r="J604" s="86"/>
      <c r="K604" s="86"/>
      <c r="L604" s="86"/>
      <c r="M604" s="86"/>
      <c r="N604" s="86"/>
    </row>
    <row r="605" spans="2:14" hidden="1" x14ac:dyDescent="0.2">
      <c r="B605" s="86" t="s">
        <v>4518</v>
      </c>
      <c r="C605" s="86" t="s">
        <v>101</v>
      </c>
      <c r="D605" s="86" t="s">
        <v>57</v>
      </c>
      <c r="E605" s="86" t="s">
        <v>69</v>
      </c>
      <c r="F605" s="86" t="s">
        <v>233</v>
      </c>
      <c r="G605" s="86" t="s">
        <v>239</v>
      </c>
      <c r="I605" s="86" t="s">
        <v>4640</v>
      </c>
      <c r="J605" s="86"/>
      <c r="K605" s="86"/>
      <c r="L605" s="86"/>
      <c r="M605" s="86"/>
      <c r="N605" s="86"/>
    </row>
    <row r="606" spans="2:14" hidden="1" x14ac:dyDescent="0.2">
      <c r="B606" s="86" t="s">
        <v>4519</v>
      </c>
      <c r="C606" s="86" t="s">
        <v>101</v>
      </c>
      <c r="D606" s="86" t="s">
        <v>57</v>
      </c>
      <c r="E606" s="86" t="s">
        <v>70</v>
      </c>
      <c r="F606" s="86" t="s">
        <v>233</v>
      </c>
      <c r="G606" s="86" t="s">
        <v>239</v>
      </c>
      <c r="I606" s="86" t="s">
        <v>4641</v>
      </c>
      <c r="J606" s="86"/>
      <c r="K606" s="86"/>
      <c r="L606" s="86"/>
      <c r="M606" s="86"/>
      <c r="N606" s="86"/>
    </row>
    <row r="607" spans="2:14" hidden="1" x14ac:dyDescent="0.2">
      <c r="B607" s="86" t="s">
        <v>4520</v>
      </c>
      <c r="C607" s="86" t="s">
        <v>101</v>
      </c>
      <c r="D607" s="86" t="s">
        <v>57</v>
      </c>
      <c r="E607" s="86" t="s">
        <v>30</v>
      </c>
      <c r="F607" s="86" t="s">
        <v>273</v>
      </c>
      <c r="G607" s="86" t="s">
        <v>239</v>
      </c>
      <c r="I607" s="86" t="s">
        <v>4642</v>
      </c>
      <c r="J607" s="86"/>
      <c r="K607" s="86"/>
      <c r="L607" s="86"/>
      <c r="M607" s="86"/>
      <c r="N607" s="86"/>
    </row>
    <row r="608" spans="2:14" hidden="1" x14ac:dyDescent="0.2">
      <c r="B608" s="86" t="s">
        <v>4521</v>
      </c>
      <c r="C608" s="86" t="s">
        <v>101</v>
      </c>
      <c r="D608" s="86" t="s">
        <v>57</v>
      </c>
      <c r="E608" s="86" t="s">
        <v>78</v>
      </c>
      <c r="F608" s="86" t="s">
        <v>273</v>
      </c>
      <c r="G608" s="86" t="s">
        <v>239</v>
      </c>
      <c r="I608" s="86" t="s">
        <v>4643</v>
      </c>
      <c r="J608" s="86"/>
      <c r="K608" s="86"/>
      <c r="L608" s="86"/>
      <c r="M608" s="86"/>
      <c r="N608" s="86"/>
    </row>
    <row r="609" spans="2:14" hidden="1" x14ac:dyDescent="0.2">
      <c r="B609" s="86" t="s">
        <v>4522</v>
      </c>
      <c r="C609" s="86" t="s">
        <v>101</v>
      </c>
      <c r="D609" s="86" t="s">
        <v>57</v>
      </c>
      <c r="E609" s="86" t="s">
        <v>244</v>
      </c>
      <c r="F609" s="86" t="s">
        <v>273</v>
      </c>
      <c r="G609" s="86" t="s">
        <v>239</v>
      </c>
      <c r="I609" s="86" t="s">
        <v>4644</v>
      </c>
      <c r="J609" s="86"/>
      <c r="K609" s="86"/>
      <c r="L609" s="86"/>
      <c r="M609" s="86"/>
      <c r="N609" s="86"/>
    </row>
    <row r="610" spans="2:14" hidden="1" x14ac:dyDescent="0.2">
      <c r="B610" s="86" t="s">
        <v>4523</v>
      </c>
      <c r="C610" s="86" t="s">
        <v>101</v>
      </c>
      <c r="D610" s="86" t="s">
        <v>57</v>
      </c>
      <c r="E610" s="86" t="s">
        <v>80</v>
      </c>
      <c r="F610" s="86" t="s">
        <v>273</v>
      </c>
      <c r="G610" s="86" t="s">
        <v>239</v>
      </c>
      <c r="I610" s="86" t="s">
        <v>4645</v>
      </c>
      <c r="J610" s="86"/>
      <c r="K610" s="86"/>
      <c r="L610" s="86"/>
      <c r="M610" s="86"/>
      <c r="N610" s="86"/>
    </row>
    <row r="611" spans="2:14" hidden="1" x14ac:dyDescent="0.2">
      <c r="B611" s="86" t="s">
        <v>4524</v>
      </c>
      <c r="C611" s="86" t="s">
        <v>101</v>
      </c>
      <c r="D611" s="86" t="s">
        <v>57</v>
      </c>
      <c r="E611" s="86" t="s">
        <v>29</v>
      </c>
      <c r="F611" s="86" t="s">
        <v>273</v>
      </c>
      <c r="G611" s="86" t="s">
        <v>239</v>
      </c>
      <c r="I611" s="86" t="s">
        <v>4646</v>
      </c>
      <c r="J611" s="86"/>
      <c r="K611" s="86"/>
      <c r="L611" s="86"/>
      <c r="M611" s="86"/>
      <c r="N611" s="86"/>
    </row>
    <row r="612" spans="2:14" hidden="1" x14ac:dyDescent="0.2">
      <c r="B612" s="86" t="s">
        <v>4525</v>
      </c>
      <c r="C612" s="86" t="s">
        <v>101</v>
      </c>
      <c r="D612" s="86" t="s">
        <v>57</v>
      </c>
      <c r="E612" s="86" t="s">
        <v>73</v>
      </c>
      <c r="F612" s="86" t="s">
        <v>273</v>
      </c>
      <c r="G612" s="86" t="s">
        <v>239</v>
      </c>
      <c r="I612" s="86" t="s">
        <v>4647</v>
      </c>
      <c r="J612" s="86"/>
      <c r="K612" s="86"/>
      <c r="L612" s="86"/>
      <c r="M612" s="86"/>
      <c r="N612" s="86"/>
    </row>
    <row r="613" spans="2:14" hidden="1" x14ac:dyDescent="0.2">
      <c r="B613" s="86" t="s">
        <v>4526</v>
      </c>
      <c r="C613" s="86" t="s">
        <v>101</v>
      </c>
      <c r="D613" s="86" t="s">
        <v>57</v>
      </c>
      <c r="E613" s="86" t="s">
        <v>25</v>
      </c>
      <c r="F613" s="86" t="s">
        <v>273</v>
      </c>
      <c r="G613" s="86" t="s">
        <v>239</v>
      </c>
      <c r="I613" s="86" t="s">
        <v>4648</v>
      </c>
      <c r="J613" s="86"/>
      <c r="K613" s="86"/>
      <c r="L613" s="86"/>
      <c r="M613" s="86"/>
      <c r="N613" s="86"/>
    </row>
    <row r="614" spans="2:14" hidden="1" x14ac:dyDescent="0.2">
      <c r="B614" s="86" t="s">
        <v>4527</v>
      </c>
      <c r="C614" s="86" t="s">
        <v>101</v>
      </c>
      <c r="D614" s="86" t="s">
        <v>57</v>
      </c>
      <c r="E614" s="86" t="s">
        <v>28</v>
      </c>
      <c r="F614" s="86" t="s">
        <v>273</v>
      </c>
      <c r="G614" s="86" t="s">
        <v>239</v>
      </c>
      <c r="I614" s="86" t="s">
        <v>4649</v>
      </c>
      <c r="J614" s="86"/>
      <c r="K614" s="86"/>
      <c r="L614" s="86"/>
      <c r="M614" s="86"/>
      <c r="N614" s="86"/>
    </row>
    <row r="615" spans="2:14" hidden="1" x14ac:dyDescent="0.2">
      <c r="B615" s="86" t="s">
        <v>4528</v>
      </c>
      <c r="C615" s="86" t="s">
        <v>101</v>
      </c>
      <c r="D615" s="86" t="s">
        <v>57</v>
      </c>
      <c r="E615" s="86" t="s">
        <v>34</v>
      </c>
      <c r="F615" s="86" t="s">
        <v>273</v>
      </c>
      <c r="G615" s="86" t="s">
        <v>239</v>
      </c>
      <c r="I615" s="86" t="s">
        <v>4650</v>
      </c>
      <c r="J615" s="86"/>
      <c r="K615" s="86"/>
      <c r="L615" s="86"/>
      <c r="M615" s="86"/>
      <c r="N615" s="86"/>
    </row>
    <row r="616" spans="2:14" hidden="1" x14ac:dyDescent="0.2">
      <c r="B616" s="86" t="s">
        <v>4529</v>
      </c>
      <c r="C616" s="86" t="s">
        <v>101</v>
      </c>
      <c r="D616" s="86" t="s">
        <v>57</v>
      </c>
      <c r="E616" s="86" t="s">
        <v>35</v>
      </c>
      <c r="F616" s="86" t="s">
        <v>273</v>
      </c>
      <c r="G616" s="86" t="s">
        <v>239</v>
      </c>
      <c r="I616" s="86" t="s">
        <v>4651</v>
      </c>
      <c r="J616" s="86"/>
      <c r="K616" s="86"/>
      <c r="L616" s="86"/>
      <c r="M616" s="86"/>
      <c r="N616" s="86"/>
    </row>
    <row r="617" spans="2:14" hidden="1" x14ac:dyDescent="0.2">
      <c r="B617" s="86" t="s">
        <v>4530</v>
      </c>
      <c r="C617" s="86" t="s">
        <v>101</v>
      </c>
      <c r="D617" s="86" t="s">
        <v>57</v>
      </c>
      <c r="E617" s="86" t="s">
        <v>46</v>
      </c>
      <c r="F617" s="86" t="s">
        <v>273</v>
      </c>
      <c r="G617" s="86" t="s">
        <v>239</v>
      </c>
      <c r="I617" s="86" t="s">
        <v>4652</v>
      </c>
      <c r="J617" s="86"/>
      <c r="K617" s="86"/>
      <c r="L617" s="86"/>
      <c r="M617" s="86"/>
      <c r="N617" s="86"/>
    </row>
    <row r="618" spans="2:14" hidden="1" x14ac:dyDescent="0.2">
      <c r="B618" s="86" t="s">
        <v>4531</v>
      </c>
      <c r="C618" s="86" t="s">
        <v>101</v>
      </c>
      <c r="D618" s="86" t="s">
        <v>57</v>
      </c>
      <c r="E618" s="86" t="s">
        <v>68</v>
      </c>
      <c r="F618" s="86" t="s">
        <v>273</v>
      </c>
      <c r="G618" s="86" t="s">
        <v>239</v>
      </c>
      <c r="I618" s="86" t="s">
        <v>4653</v>
      </c>
      <c r="J618" s="86"/>
      <c r="K618" s="86"/>
      <c r="L618" s="86"/>
      <c r="M618" s="86"/>
      <c r="N618" s="86"/>
    </row>
    <row r="619" spans="2:14" hidden="1" x14ac:dyDescent="0.2">
      <c r="B619" s="86" t="s">
        <v>4532</v>
      </c>
      <c r="C619" s="86" t="s">
        <v>101</v>
      </c>
      <c r="D619" s="86" t="s">
        <v>57</v>
      </c>
      <c r="E619" s="86" t="s">
        <v>245</v>
      </c>
      <c r="F619" s="86" t="s">
        <v>274</v>
      </c>
      <c r="G619" s="86" t="s">
        <v>239</v>
      </c>
      <c r="I619" s="86" t="s">
        <v>4654</v>
      </c>
      <c r="J619" s="86"/>
      <c r="K619" s="86"/>
      <c r="L619" s="86"/>
      <c r="M619" s="86"/>
      <c r="N619" s="86"/>
    </row>
    <row r="620" spans="2:14" hidden="1" x14ac:dyDescent="0.2">
      <c r="B620" s="86" t="s">
        <v>4533</v>
      </c>
      <c r="C620" s="86" t="s">
        <v>101</v>
      </c>
      <c r="D620" s="86" t="s">
        <v>57</v>
      </c>
      <c r="E620" s="86" t="s">
        <v>34</v>
      </c>
      <c r="F620" s="86" t="s">
        <v>274</v>
      </c>
      <c r="G620" s="86" t="s">
        <v>239</v>
      </c>
      <c r="I620" s="86" t="s">
        <v>4655</v>
      </c>
      <c r="J620" s="86"/>
      <c r="K620" s="86"/>
      <c r="L620" s="86"/>
      <c r="M620" s="86"/>
      <c r="N620" s="86"/>
    </row>
    <row r="621" spans="2:14" hidden="1" x14ac:dyDescent="0.2">
      <c r="B621" s="86" t="s">
        <v>4534</v>
      </c>
      <c r="C621" s="86" t="s">
        <v>101</v>
      </c>
      <c r="D621" s="86" t="s">
        <v>57</v>
      </c>
      <c r="E621" s="86" t="s">
        <v>35</v>
      </c>
      <c r="F621" s="86" t="s">
        <v>274</v>
      </c>
      <c r="G621" s="86" t="s">
        <v>239</v>
      </c>
      <c r="I621" s="86" t="s">
        <v>4656</v>
      </c>
      <c r="J621" s="86"/>
      <c r="K621" s="86"/>
      <c r="L621" s="86"/>
      <c r="M621" s="86"/>
      <c r="N621" s="86"/>
    </row>
    <row r="622" spans="2:14" hidden="1" x14ac:dyDescent="0.2">
      <c r="B622" s="86" t="s">
        <v>4535</v>
      </c>
      <c r="C622" s="86" t="s">
        <v>101</v>
      </c>
      <c r="D622" s="86" t="s">
        <v>57</v>
      </c>
      <c r="E622" s="86" t="s">
        <v>46</v>
      </c>
      <c r="F622" s="86" t="s">
        <v>274</v>
      </c>
      <c r="G622" s="86" t="s">
        <v>239</v>
      </c>
      <c r="I622" s="86" t="s">
        <v>4657</v>
      </c>
      <c r="J622" s="86"/>
      <c r="K622" s="86"/>
      <c r="L622" s="86"/>
      <c r="M622" s="86"/>
      <c r="N622" s="86"/>
    </row>
    <row r="623" spans="2:14" hidden="1" x14ac:dyDescent="0.2">
      <c r="B623" s="86" t="s">
        <v>4536</v>
      </c>
      <c r="C623" s="86" t="s">
        <v>99</v>
      </c>
      <c r="D623" s="86" t="s">
        <v>57</v>
      </c>
      <c r="E623" s="86" t="s">
        <v>29</v>
      </c>
      <c r="F623" s="86" t="s">
        <v>233</v>
      </c>
      <c r="G623" s="86" t="s">
        <v>239</v>
      </c>
      <c r="I623" s="86" t="s">
        <v>4658</v>
      </c>
      <c r="J623" s="86"/>
      <c r="K623" s="86"/>
      <c r="L623" s="86"/>
      <c r="M623" s="86"/>
      <c r="N623" s="86"/>
    </row>
    <row r="624" spans="2:14" hidden="1" x14ac:dyDescent="0.2">
      <c r="B624" s="86" t="s">
        <v>4537</v>
      </c>
      <c r="C624" s="86" t="s">
        <v>99</v>
      </c>
      <c r="D624" s="86" t="s">
        <v>57</v>
      </c>
      <c r="E624" s="86" t="s">
        <v>73</v>
      </c>
      <c r="F624" s="86" t="s">
        <v>233</v>
      </c>
      <c r="G624" s="86" t="s">
        <v>239</v>
      </c>
      <c r="I624" s="86" t="s">
        <v>4659</v>
      </c>
      <c r="J624" s="86"/>
      <c r="K624" s="86"/>
      <c r="L624" s="86"/>
      <c r="M624" s="86"/>
      <c r="N624" s="86"/>
    </row>
    <row r="625" spans="2:14" hidden="1" x14ac:dyDescent="0.2">
      <c r="B625" s="86" t="s">
        <v>4538</v>
      </c>
      <c r="C625" s="86" t="s">
        <v>99</v>
      </c>
      <c r="D625" s="86" t="s">
        <v>57</v>
      </c>
      <c r="E625" s="86" t="s">
        <v>25</v>
      </c>
      <c r="F625" s="86" t="s">
        <v>233</v>
      </c>
      <c r="G625" s="86" t="s">
        <v>239</v>
      </c>
      <c r="I625" s="86" t="s">
        <v>4660</v>
      </c>
      <c r="J625" s="86"/>
      <c r="K625" s="86"/>
      <c r="L625" s="86"/>
      <c r="M625" s="86"/>
      <c r="N625" s="86"/>
    </row>
    <row r="626" spans="2:14" hidden="1" x14ac:dyDescent="0.2">
      <c r="B626" s="86" t="s">
        <v>4539</v>
      </c>
      <c r="C626" s="86" t="s">
        <v>99</v>
      </c>
      <c r="D626" s="86" t="s">
        <v>57</v>
      </c>
      <c r="E626" s="86" t="s">
        <v>28</v>
      </c>
      <c r="F626" s="86" t="s">
        <v>233</v>
      </c>
      <c r="G626" s="86" t="s">
        <v>239</v>
      </c>
      <c r="I626" s="86" t="s">
        <v>4661</v>
      </c>
      <c r="J626" s="86"/>
      <c r="K626" s="86"/>
      <c r="L626" s="86"/>
      <c r="M626" s="86"/>
      <c r="N626" s="86"/>
    </row>
    <row r="627" spans="2:14" hidden="1" x14ac:dyDescent="0.2">
      <c r="B627" s="86" t="s">
        <v>4540</v>
      </c>
      <c r="C627" s="86" t="s">
        <v>99</v>
      </c>
      <c r="D627" s="86" t="s">
        <v>57</v>
      </c>
      <c r="E627" s="86" t="s">
        <v>34</v>
      </c>
      <c r="F627" s="86" t="s">
        <v>233</v>
      </c>
      <c r="G627" s="86" t="s">
        <v>239</v>
      </c>
      <c r="I627" s="86" t="s">
        <v>4662</v>
      </c>
      <c r="J627" s="86"/>
      <c r="K627" s="86"/>
      <c r="L627" s="86"/>
      <c r="M627" s="86"/>
      <c r="N627" s="86"/>
    </row>
    <row r="628" spans="2:14" hidden="1" x14ac:dyDescent="0.2">
      <c r="B628" s="86" t="s">
        <v>4541</v>
      </c>
      <c r="C628" s="86" t="s">
        <v>99</v>
      </c>
      <c r="D628" s="86" t="s">
        <v>57</v>
      </c>
      <c r="E628" s="86" t="s">
        <v>35</v>
      </c>
      <c r="F628" s="86" t="s">
        <v>233</v>
      </c>
      <c r="G628" s="86" t="s">
        <v>239</v>
      </c>
      <c r="I628" s="86" t="s">
        <v>4663</v>
      </c>
      <c r="J628" s="86"/>
      <c r="K628" s="86"/>
      <c r="L628" s="86"/>
      <c r="M628" s="86"/>
      <c r="N628" s="86"/>
    </row>
    <row r="629" spans="2:14" hidden="1" x14ac:dyDescent="0.2">
      <c r="B629" s="86" t="s">
        <v>4542</v>
      </c>
      <c r="C629" s="86" t="s">
        <v>99</v>
      </c>
      <c r="D629" s="86" t="s">
        <v>57</v>
      </c>
      <c r="E629" s="86" t="s">
        <v>46</v>
      </c>
      <c r="F629" s="86" t="s">
        <v>233</v>
      </c>
      <c r="G629" s="86" t="s">
        <v>239</v>
      </c>
      <c r="I629" s="86" t="s">
        <v>4664</v>
      </c>
      <c r="J629" s="86"/>
      <c r="K629" s="86"/>
      <c r="L629" s="86"/>
      <c r="M629" s="86"/>
      <c r="N629" s="86"/>
    </row>
    <row r="630" spans="2:14" hidden="1" x14ac:dyDescent="0.2">
      <c r="B630" s="86" t="s">
        <v>4543</v>
      </c>
      <c r="C630" s="86" t="s">
        <v>99</v>
      </c>
      <c r="D630" s="86" t="s">
        <v>57</v>
      </c>
      <c r="E630" s="86" t="s">
        <v>68</v>
      </c>
      <c r="F630" s="86" t="s">
        <v>233</v>
      </c>
      <c r="G630" s="86" t="s">
        <v>239</v>
      </c>
      <c r="I630" s="86" t="s">
        <v>4665</v>
      </c>
      <c r="J630" s="86"/>
      <c r="K630" s="86"/>
      <c r="L630" s="86"/>
      <c r="M630" s="86"/>
      <c r="N630" s="86"/>
    </row>
    <row r="631" spans="2:14" hidden="1" x14ac:dyDescent="0.2">
      <c r="B631" s="86" t="s">
        <v>4544</v>
      </c>
      <c r="C631" s="86" t="s">
        <v>99</v>
      </c>
      <c r="D631" s="86" t="s">
        <v>57</v>
      </c>
      <c r="E631" s="86" t="s">
        <v>63</v>
      </c>
      <c r="F631" s="86" t="s">
        <v>233</v>
      </c>
      <c r="G631" s="86" t="s">
        <v>239</v>
      </c>
      <c r="I631" s="86" t="s">
        <v>4666</v>
      </c>
      <c r="J631" s="86"/>
      <c r="K631" s="86"/>
      <c r="L631" s="86"/>
      <c r="M631" s="86"/>
      <c r="N631" s="86"/>
    </row>
    <row r="632" spans="2:14" hidden="1" x14ac:dyDescent="0.2">
      <c r="B632" s="86" t="s">
        <v>4545</v>
      </c>
      <c r="C632" s="86" t="s">
        <v>99</v>
      </c>
      <c r="D632" s="86" t="s">
        <v>57</v>
      </c>
      <c r="E632" s="86" t="s">
        <v>69</v>
      </c>
      <c r="F632" s="86" t="s">
        <v>233</v>
      </c>
      <c r="G632" s="86" t="s">
        <v>239</v>
      </c>
      <c r="I632" s="86" t="s">
        <v>4667</v>
      </c>
      <c r="J632" s="86"/>
      <c r="K632" s="86"/>
      <c r="L632" s="86"/>
      <c r="M632" s="86"/>
      <c r="N632" s="86"/>
    </row>
    <row r="633" spans="2:14" hidden="1" x14ac:dyDescent="0.2">
      <c r="B633" s="86" t="s">
        <v>4546</v>
      </c>
      <c r="C633" s="86" t="s">
        <v>99</v>
      </c>
      <c r="D633" s="86" t="s">
        <v>57</v>
      </c>
      <c r="E633" s="86" t="s">
        <v>70</v>
      </c>
      <c r="F633" s="86" t="s">
        <v>233</v>
      </c>
      <c r="G633" s="86" t="s">
        <v>239</v>
      </c>
      <c r="I633" s="86" t="s">
        <v>4668</v>
      </c>
      <c r="J633" s="86"/>
      <c r="K633" s="86"/>
      <c r="L633" s="86"/>
      <c r="M633" s="86"/>
      <c r="N633" s="86"/>
    </row>
    <row r="634" spans="2:14" hidden="1" x14ac:dyDescent="0.2">
      <c r="B634" s="86" t="s">
        <v>4547</v>
      </c>
      <c r="C634" s="86" t="s">
        <v>99</v>
      </c>
      <c r="D634" s="86" t="s">
        <v>57</v>
      </c>
      <c r="E634" s="86" t="s">
        <v>30</v>
      </c>
      <c r="F634" s="86" t="s">
        <v>273</v>
      </c>
      <c r="G634" s="86" t="s">
        <v>239</v>
      </c>
      <c r="I634" s="86" t="s">
        <v>4669</v>
      </c>
      <c r="J634" s="86"/>
      <c r="K634" s="86"/>
      <c r="L634" s="86"/>
      <c r="M634" s="86"/>
      <c r="N634" s="86"/>
    </row>
    <row r="635" spans="2:14" hidden="1" x14ac:dyDescent="0.2">
      <c r="B635" s="86" t="s">
        <v>4548</v>
      </c>
      <c r="C635" s="86" t="s">
        <v>99</v>
      </c>
      <c r="D635" s="86" t="s">
        <v>57</v>
      </c>
      <c r="E635" s="86" t="s">
        <v>78</v>
      </c>
      <c r="F635" s="86" t="s">
        <v>273</v>
      </c>
      <c r="G635" s="86" t="s">
        <v>239</v>
      </c>
      <c r="I635" s="86" t="s">
        <v>4670</v>
      </c>
      <c r="J635" s="86"/>
      <c r="K635" s="86"/>
      <c r="L635" s="86"/>
      <c r="M635" s="86"/>
      <c r="N635" s="86"/>
    </row>
    <row r="636" spans="2:14" hidden="1" x14ac:dyDescent="0.2">
      <c r="B636" s="86" t="s">
        <v>4549</v>
      </c>
      <c r="C636" s="86" t="s">
        <v>99</v>
      </c>
      <c r="D636" s="86" t="s">
        <v>57</v>
      </c>
      <c r="E636" s="86" t="s">
        <v>244</v>
      </c>
      <c r="F636" s="86" t="s">
        <v>273</v>
      </c>
      <c r="G636" s="86" t="s">
        <v>239</v>
      </c>
      <c r="I636" s="86" t="s">
        <v>4671</v>
      </c>
      <c r="J636" s="86"/>
      <c r="K636" s="86"/>
      <c r="L636" s="86"/>
      <c r="M636" s="86"/>
      <c r="N636" s="86"/>
    </row>
    <row r="637" spans="2:14" hidden="1" x14ac:dyDescent="0.2">
      <c r="B637" s="86" t="s">
        <v>4550</v>
      </c>
      <c r="C637" s="86" t="s">
        <v>99</v>
      </c>
      <c r="D637" s="86" t="s">
        <v>57</v>
      </c>
      <c r="E637" s="86" t="s">
        <v>80</v>
      </c>
      <c r="F637" s="86" t="s">
        <v>273</v>
      </c>
      <c r="G637" s="86" t="s">
        <v>239</v>
      </c>
      <c r="I637" s="86" t="s">
        <v>4672</v>
      </c>
      <c r="J637" s="86"/>
      <c r="K637" s="86"/>
      <c r="L637" s="86"/>
      <c r="M637" s="86"/>
      <c r="N637" s="86"/>
    </row>
    <row r="638" spans="2:14" hidden="1" x14ac:dyDescent="0.2">
      <c r="B638" s="86" t="s">
        <v>4551</v>
      </c>
      <c r="C638" s="86" t="s">
        <v>99</v>
      </c>
      <c r="D638" s="86" t="s">
        <v>57</v>
      </c>
      <c r="E638" s="86" t="s">
        <v>29</v>
      </c>
      <c r="F638" s="86" t="s">
        <v>273</v>
      </c>
      <c r="G638" s="86" t="s">
        <v>239</v>
      </c>
      <c r="I638" s="86" t="s">
        <v>4673</v>
      </c>
      <c r="J638" s="86"/>
      <c r="K638" s="86"/>
      <c r="L638" s="86"/>
      <c r="M638" s="86"/>
      <c r="N638" s="86"/>
    </row>
    <row r="639" spans="2:14" hidden="1" x14ac:dyDescent="0.2">
      <c r="B639" s="86" t="s">
        <v>4552</v>
      </c>
      <c r="C639" s="86" t="s">
        <v>99</v>
      </c>
      <c r="D639" s="86" t="s">
        <v>57</v>
      </c>
      <c r="E639" s="86" t="s">
        <v>73</v>
      </c>
      <c r="F639" s="86" t="s">
        <v>273</v>
      </c>
      <c r="G639" s="86" t="s">
        <v>239</v>
      </c>
      <c r="I639" s="86" t="s">
        <v>4674</v>
      </c>
      <c r="J639" s="86"/>
      <c r="K639" s="86"/>
      <c r="L639" s="86"/>
      <c r="M639" s="86"/>
      <c r="N639" s="86"/>
    </row>
    <row r="640" spans="2:14" hidden="1" x14ac:dyDescent="0.2">
      <c r="B640" s="86" t="s">
        <v>4553</v>
      </c>
      <c r="C640" s="86" t="s">
        <v>99</v>
      </c>
      <c r="D640" s="86" t="s">
        <v>57</v>
      </c>
      <c r="E640" s="86" t="s">
        <v>25</v>
      </c>
      <c r="F640" s="86" t="s">
        <v>273</v>
      </c>
      <c r="G640" s="86" t="s">
        <v>239</v>
      </c>
      <c r="I640" s="86" t="s">
        <v>4675</v>
      </c>
      <c r="J640" s="86"/>
      <c r="K640" s="86"/>
      <c r="L640" s="86"/>
      <c r="M640" s="86"/>
      <c r="N640" s="86"/>
    </row>
    <row r="641" spans="2:14" hidden="1" x14ac:dyDescent="0.2">
      <c r="B641" s="86" t="s">
        <v>4554</v>
      </c>
      <c r="C641" s="86" t="s">
        <v>99</v>
      </c>
      <c r="D641" s="86" t="s">
        <v>57</v>
      </c>
      <c r="E641" s="86" t="s">
        <v>28</v>
      </c>
      <c r="F641" s="86" t="s">
        <v>273</v>
      </c>
      <c r="G641" s="86" t="s">
        <v>239</v>
      </c>
      <c r="I641" s="86" t="s">
        <v>4676</v>
      </c>
      <c r="J641" s="86"/>
      <c r="K641" s="86"/>
      <c r="L641" s="86"/>
      <c r="M641" s="86"/>
      <c r="N641" s="86"/>
    </row>
    <row r="642" spans="2:14" hidden="1" x14ac:dyDescent="0.2">
      <c r="B642" s="86" t="s">
        <v>4555</v>
      </c>
      <c r="C642" s="86" t="s">
        <v>99</v>
      </c>
      <c r="D642" s="86" t="s">
        <v>57</v>
      </c>
      <c r="E642" s="86" t="s">
        <v>34</v>
      </c>
      <c r="F642" s="86" t="s">
        <v>273</v>
      </c>
      <c r="G642" s="86" t="s">
        <v>239</v>
      </c>
      <c r="I642" s="86" t="s">
        <v>4677</v>
      </c>
      <c r="J642" s="86"/>
      <c r="K642" s="86"/>
      <c r="L642" s="86"/>
      <c r="M642" s="86"/>
      <c r="N642" s="86"/>
    </row>
    <row r="643" spans="2:14" hidden="1" x14ac:dyDescent="0.2">
      <c r="B643" s="86" t="s">
        <v>4556</v>
      </c>
      <c r="C643" s="86" t="s">
        <v>99</v>
      </c>
      <c r="D643" s="86" t="s">
        <v>57</v>
      </c>
      <c r="E643" s="86" t="s">
        <v>35</v>
      </c>
      <c r="F643" s="86" t="s">
        <v>273</v>
      </c>
      <c r="G643" s="86" t="s">
        <v>239</v>
      </c>
      <c r="I643" s="86" t="s">
        <v>4678</v>
      </c>
      <c r="J643" s="86"/>
      <c r="K643" s="86"/>
      <c r="L643" s="86"/>
      <c r="M643" s="86"/>
      <c r="N643" s="86"/>
    </row>
    <row r="644" spans="2:14" hidden="1" x14ac:dyDescent="0.2">
      <c r="B644" s="86" t="s">
        <v>4557</v>
      </c>
      <c r="C644" s="86" t="s">
        <v>99</v>
      </c>
      <c r="D644" s="86" t="s">
        <v>57</v>
      </c>
      <c r="E644" s="86" t="s">
        <v>46</v>
      </c>
      <c r="F644" s="86" t="s">
        <v>273</v>
      </c>
      <c r="G644" s="86" t="s">
        <v>239</v>
      </c>
      <c r="I644" s="86" t="s">
        <v>4679</v>
      </c>
      <c r="J644" s="86"/>
      <c r="K644" s="86"/>
      <c r="L644" s="86"/>
      <c r="M644" s="86"/>
      <c r="N644" s="86"/>
    </row>
    <row r="645" spans="2:14" hidden="1" x14ac:dyDescent="0.2">
      <c r="B645" s="86" t="s">
        <v>4558</v>
      </c>
      <c r="C645" s="86" t="s">
        <v>99</v>
      </c>
      <c r="D645" s="86" t="s">
        <v>57</v>
      </c>
      <c r="E645" s="86" t="s">
        <v>68</v>
      </c>
      <c r="F645" s="86" t="s">
        <v>273</v>
      </c>
      <c r="G645" s="86" t="s">
        <v>239</v>
      </c>
      <c r="I645" s="86" t="s">
        <v>4680</v>
      </c>
      <c r="J645" s="86"/>
      <c r="K645" s="86"/>
      <c r="L645" s="86"/>
      <c r="M645" s="86"/>
      <c r="N645" s="86"/>
    </row>
    <row r="646" spans="2:14" hidden="1" x14ac:dyDescent="0.2">
      <c r="B646" s="86" t="s">
        <v>4559</v>
      </c>
      <c r="C646" s="86" t="s">
        <v>99</v>
      </c>
      <c r="D646" s="86" t="s">
        <v>57</v>
      </c>
      <c r="E646" s="86" t="s">
        <v>245</v>
      </c>
      <c r="F646" s="86" t="s">
        <v>274</v>
      </c>
      <c r="G646" s="86" t="s">
        <v>239</v>
      </c>
      <c r="I646" s="86" t="s">
        <v>4681</v>
      </c>
      <c r="J646" s="86"/>
      <c r="K646" s="86"/>
      <c r="L646" s="86"/>
      <c r="M646" s="86"/>
      <c r="N646" s="86"/>
    </row>
    <row r="647" spans="2:14" hidden="1" x14ac:dyDescent="0.2">
      <c r="B647" s="86" t="s">
        <v>4560</v>
      </c>
      <c r="C647" s="86" t="s">
        <v>99</v>
      </c>
      <c r="D647" s="86" t="s">
        <v>57</v>
      </c>
      <c r="E647" s="86" t="s">
        <v>34</v>
      </c>
      <c r="F647" s="86" t="s">
        <v>274</v>
      </c>
      <c r="G647" s="86" t="s">
        <v>239</v>
      </c>
      <c r="I647" s="86" t="s">
        <v>4682</v>
      </c>
      <c r="J647" s="86"/>
      <c r="K647" s="86"/>
      <c r="L647" s="86"/>
      <c r="M647" s="86"/>
      <c r="N647" s="86"/>
    </row>
    <row r="648" spans="2:14" hidden="1" x14ac:dyDescent="0.2">
      <c r="B648" s="86" t="s">
        <v>4561</v>
      </c>
      <c r="C648" s="86" t="s">
        <v>99</v>
      </c>
      <c r="D648" s="86" t="s">
        <v>57</v>
      </c>
      <c r="E648" s="86" t="s">
        <v>35</v>
      </c>
      <c r="F648" s="86" t="s">
        <v>274</v>
      </c>
      <c r="G648" s="86" t="s">
        <v>239</v>
      </c>
      <c r="I648" s="86" t="s">
        <v>4683</v>
      </c>
      <c r="J648" s="86"/>
      <c r="K648" s="86"/>
      <c r="L648" s="86"/>
      <c r="M648" s="86"/>
      <c r="N648" s="86"/>
    </row>
    <row r="649" spans="2:14" hidden="1" x14ac:dyDescent="0.2">
      <c r="B649" s="86" t="s">
        <v>4562</v>
      </c>
      <c r="C649" s="86" t="s">
        <v>99</v>
      </c>
      <c r="D649" s="86" t="s">
        <v>57</v>
      </c>
      <c r="E649" s="86" t="s">
        <v>46</v>
      </c>
      <c r="F649" s="86" t="s">
        <v>274</v>
      </c>
      <c r="G649" s="86" t="s">
        <v>239</v>
      </c>
      <c r="I649" s="86" t="s">
        <v>4684</v>
      </c>
      <c r="J649" s="86"/>
      <c r="K649" s="86"/>
      <c r="L649" s="86"/>
      <c r="M649" s="86"/>
      <c r="N649" s="86"/>
    </row>
    <row r="650" spans="2:14" hidden="1" x14ac:dyDescent="0.2">
      <c r="B650" s="86" t="s">
        <v>4563</v>
      </c>
      <c r="C650" s="86" t="s">
        <v>87</v>
      </c>
      <c r="D650" s="86" t="s">
        <v>57</v>
      </c>
      <c r="E650" s="86" t="s">
        <v>29</v>
      </c>
      <c r="F650" s="86" t="s">
        <v>275</v>
      </c>
      <c r="G650" s="86" t="s">
        <v>27</v>
      </c>
      <c r="I650" s="86" t="s">
        <v>4685</v>
      </c>
      <c r="J650" s="86"/>
      <c r="K650" s="86"/>
      <c r="L650" s="86"/>
      <c r="M650" s="86"/>
      <c r="N650" s="86"/>
    </row>
    <row r="651" spans="2:14" hidden="1" x14ac:dyDescent="0.2">
      <c r="B651" s="86" t="s">
        <v>4564</v>
      </c>
      <c r="C651" s="86" t="s">
        <v>87</v>
      </c>
      <c r="D651" s="86" t="s">
        <v>57</v>
      </c>
      <c r="E651" s="86" t="s">
        <v>73</v>
      </c>
      <c r="F651" s="86" t="s">
        <v>275</v>
      </c>
      <c r="G651" s="86" t="s">
        <v>27</v>
      </c>
      <c r="I651" s="86" t="s">
        <v>4686</v>
      </c>
      <c r="J651" s="86"/>
      <c r="K651" s="86"/>
      <c r="L651" s="86"/>
      <c r="M651" s="86"/>
      <c r="N651" s="86"/>
    </row>
    <row r="652" spans="2:14" hidden="1" x14ac:dyDescent="0.2">
      <c r="B652" s="86" t="s">
        <v>4565</v>
      </c>
      <c r="C652" s="86" t="s">
        <v>87</v>
      </c>
      <c r="D652" s="86" t="s">
        <v>57</v>
      </c>
      <c r="E652" s="86" t="s">
        <v>25</v>
      </c>
      <c r="F652" s="86" t="s">
        <v>275</v>
      </c>
      <c r="G652" s="86" t="s">
        <v>27</v>
      </c>
      <c r="I652" s="86" t="s">
        <v>4687</v>
      </c>
      <c r="J652" s="86"/>
      <c r="K652" s="86"/>
      <c r="L652" s="86"/>
      <c r="M652" s="86"/>
      <c r="N652" s="86"/>
    </row>
    <row r="653" spans="2:14" hidden="1" x14ac:dyDescent="0.2">
      <c r="B653" s="86" t="s">
        <v>4566</v>
      </c>
      <c r="C653" s="86" t="s">
        <v>87</v>
      </c>
      <c r="D653" s="86" t="s">
        <v>57</v>
      </c>
      <c r="E653" s="86" t="s">
        <v>28</v>
      </c>
      <c r="F653" s="86" t="s">
        <v>275</v>
      </c>
      <c r="G653" s="86" t="s">
        <v>27</v>
      </c>
      <c r="I653" s="86" t="s">
        <v>4688</v>
      </c>
      <c r="J653" s="86"/>
      <c r="K653" s="86"/>
      <c r="L653" s="86"/>
      <c r="M653" s="86"/>
      <c r="N653" s="86"/>
    </row>
    <row r="654" spans="2:14" hidden="1" x14ac:dyDescent="0.2">
      <c r="B654" s="86" t="s">
        <v>4567</v>
      </c>
      <c r="C654" s="86" t="s">
        <v>87</v>
      </c>
      <c r="D654" s="86" t="s">
        <v>57</v>
      </c>
      <c r="E654" s="86" t="s">
        <v>34</v>
      </c>
      <c r="F654" s="86" t="s">
        <v>275</v>
      </c>
      <c r="G654" s="86" t="s">
        <v>27</v>
      </c>
      <c r="I654" s="86" t="s">
        <v>4689</v>
      </c>
      <c r="J654" s="86"/>
      <c r="K654" s="86"/>
      <c r="L654" s="86"/>
      <c r="M654" s="86"/>
      <c r="N654" s="86"/>
    </row>
    <row r="655" spans="2:14" hidden="1" x14ac:dyDescent="0.2">
      <c r="B655" s="86" t="s">
        <v>4568</v>
      </c>
      <c r="C655" s="86" t="s">
        <v>87</v>
      </c>
      <c r="D655" s="86" t="s">
        <v>57</v>
      </c>
      <c r="E655" s="86" t="s">
        <v>35</v>
      </c>
      <c r="F655" s="86" t="s">
        <v>275</v>
      </c>
      <c r="G655" s="86" t="s">
        <v>27</v>
      </c>
      <c r="I655" s="86" t="s">
        <v>4690</v>
      </c>
      <c r="J655" s="86"/>
      <c r="K655" s="86"/>
      <c r="L655" s="86"/>
      <c r="M655" s="86"/>
      <c r="N655" s="86"/>
    </row>
    <row r="656" spans="2:14" hidden="1" x14ac:dyDescent="0.2">
      <c r="B656" s="86" t="s">
        <v>4569</v>
      </c>
      <c r="C656" s="86" t="s">
        <v>87</v>
      </c>
      <c r="D656" s="86" t="s">
        <v>57</v>
      </c>
      <c r="E656" s="86" t="s">
        <v>46</v>
      </c>
      <c r="F656" s="86" t="s">
        <v>275</v>
      </c>
      <c r="G656" s="86" t="s">
        <v>27</v>
      </c>
      <c r="I656" s="86" t="s">
        <v>4691</v>
      </c>
      <c r="J656" s="86"/>
      <c r="K656" s="86"/>
      <c r="L656" s="86"/>
      <c r="M656" s="86"/>
      <c r="N656" s="86"/>
    </row>
    <row r="657" spans="2:14" hidden="1" x14ac:dyDescent="0.2">
      <c r="B657" s="86" t="s">
        <v>4570</v>
      </c>
      <c r="C657" s="86" t="s">
        <v>87</v>
      </c>
      <c r="D657" s="86" t="s">
        <v>57</v>
      </c>
      <c r="E657" s="86" t="s">
        <v>68</v>
      </c>
      <c r="F657" s="86" t="s">
        <v>275</v>
      </c>
      <c r="G657" s="86" t="s">
        <v>27</v>
      </c>
      <c r="I657" s="86" t="s">
        <v>4692</v>
      </c>
      <c r="J657" s="86"/>
      <c r="K657" s="86"/>
      <c r="L657" s="86"/>
      <c r="M657" s="86"/>
      <c r="N657" s="86"/>
    </row>
    <row r="658" spans="2:14" hidden="1" x14ac:dyDescent="0.2">
      <c r="B658" s="86" t="s">
        <v>4571</v>
      </c>
      <c r="C658" s="86" t="s">
        <v>87</v>
      </c>
      <c r="D658" s="86" t="s">
        <v>57</v>
      </c>
      <c r="E658" s="86" t="s">
        <v>29</v>
      </c>
      <c r="F658" s="86" t="s">
        <v>95</v>
      </c>
      <c r="G658" s="86" t="s">
        <v>27</v>
      </c>
      <c r="I658" s="86" t="s">
        <v>4693</v>
      </c>
      <c r="J658" s="86"/>
      <c r="K658" s="86"/>
      <c r="L658" s="86"/>
      <c r="M658" s="86"/>
      <c r="N658" s="86"/>
    </row>
    <row r="659" spans="2:14" hidden="1" x14ac:dyDescent="0.2">
      <c r="B659" s="86" t="s">
        <v>4572</v>
      </c>
      <c r="C659" s="86" t="s">
        <v>87</v>
      </c>
      <c r="D659" s="86" t="s">
        <v>57</v>
      </c>
      <c r="E659" s="86" t="s">
        <v>73</v>
      </c>
      <c r="F659" s="86" t="s">
        <v>95</v>
      </c>
      <c r="G659" s="86" t="s">
        <v>27</v>
      </c>
      <c r="I659" s="86" t="s">
        <v>4694</v>
      </c>
      <c r="J659" s="86"/>
      <c r="K659" s="86"/>
      <c r="L659" s="86"/>
      <c r="M659" s="86"/>
      <c r="N659" s="86"/>
    </row>
    <row r="660" spans="2:14" hidden="1" x14ac:dyDescent="0.2">
      <c r="B660" s="86" t="s">
        <v>4573</v>
      </c>
      <c r="C660" s="86" t="s">
        <v>87</v>
      </c>
      <c r="D660" s="86" t="s">
        <v>57</v>
      </c>
      <c r="E660" s="86" t="s">
        <v>25</v>
      </c>
      <c r="F660" s="86" t="s">
        <v>95</v>
      </c>
      <c r="G660" s="86" t="s">
        <v>27</v>
      </c>
      <c r="I660" s="86" t="s">
        <v>4695</v>
      </c>
      <c r="J660" s="86"/>
      <c r="K660" s="86"/>
      <c r="L660" s="86"/>
      <c r="M660" s="86"/>
      <c r="N660" s="86"/>
    </row>
    <row r="661" spans="2:14" hidden="1" x14ac:dyDescent="0.2">
      <c r="B661" s="86" t="s">
        <v>4574</v>
      </c>
      <c r="C661" s="86" t="s">
        <v>87</v>
      </c>
      <c r="D661" s="86" t="s">
        <v>57</v>
      </c>
      <c r="E661" s="86" t="s">
        <v>28</v>
      </c>
      <c r="F661" s="86" t="s">
        <v>95</v>
      </c>
      <c r="G661" s="86" t="s">
        <v>27</v>
      </c>
      <c r="I661" s="86" t="s">
        <v>4696</v>
      </c>
      <c r="J661" s="86"/>
      <c r="K661" s="86"/>
      <c r="L661" s="86"/>
      <c r="M661" s="86"/>
      <c r="N661" s="86"/>
    </row>
    <row r="662" spans="2:14" hidden="1" x14ac:dyDescent="0.2">
      <c r="B662" s="86" t="s">
        <v>4575</v>
      </c>
      <c r="C662" s="86" t="s">
        <v>87</v>
      </c>
      <c r="D662" s="86" t="s">
        <v>57</v>
      </c>
      <c r="E662" s="86" t="s">
        <v>34</v>
      </c>
      <c r="F662" s="86" t="s">
        <v>95</v>
      </c>
      <c r="G662" s="86" t="s">
        <v>27</v>
      </c>
      <c r="I662" s="86" t="s">
        <v>4697</v>
      </c>
      <c r="J662" s="86"/>
      <c r="K662" s="86"/>
      <c r="L662" s="86"/>
      <c r="M662" s="86"/>
      <c r="N662" s="86"/>
    </row>
    <row r="663" spans="2:14" hidden="1" x14ac:dyDescent="0.2">
      <c r="B663" s="86" t="s">
        <v>4576</v>
      </c>
      <c r="C663" s="86" t="s">
        <v>87</v>
      </c>
      <c r="D663" s="86" t="s">
        <v>57</v>
      </c>
      <c r="E663" s="86" t="s">
        <v>35</v>
      </c>
      <c r="F663" s="86" t="s">
        <v>95</v>
      </c>
      <c r="G663" s="86" t="s">
        <v>27</v>
      </c>
      <c r="I663" s="86" t="s">
        <v>4698</v>
      </c>
      <c r="J663" s="86"/>
      <c r="K663" s="86"/>
      <c r="L663" s="86"/>
      <c r="M663" s="86"/>
      <c r="N663" s="86"/>
    </row>
    <row r="664" spans="2:14" hidden="1" x14ac:dyDescent="0.2">
      <c r="B664" s="86" t="s">
        <v>4577</v>
      </c>
      <c r="C664" s="86" t="s">
        <v>87</v>
      </c>
      <c r="D664" s="86" t="s">
        <v>57</v>
      </c>
      <c r="E664" s="86" t="s">
        <v>46</v>
      </c>
      <c r="F664" s="86" t="s">
        <v>95</v>
      </c>
      <c r="G664" s="86" t="s">
        <v>27</v>
      </c>
      <c r="I664" s="86" t="s">
        <v>4699</v>
      </c>
      <c r="J664" s="86"/>
      <c r="K664" s="86"/>
      <c r="L664" s="86"/>
      <c r="M664" s="86"/>
      <c r="N664" s="86"/>
    </row>
    <row r="665" spans="2:14" hidden="1" x14ac:dyDescent="0.2">
      <c r="B665" s="86" t="s">
        <v>4578</v>
      </c>
      <c r="C665" s="86" t="s">
        <v>87</v>
      </c>
      <c r="D665" s="86" t="s">
        <v>57</v>
      </c>
      <c r="E665" s="86" t="s">
        <v>68</v>
      </c>
      <c r="F665" s="86" t="s">
        <v>95</v>
      </c>
      <c r="G665" s="86" t="s">
        <v>27</v>
      </c>
      <c r="I665" s="86" t="s">
        <v>4700</v>
      </c>
      <c r="J665" s="86"/>
      <c r="K665" s="86"/>
      <c r="L665" s="86"/>
      <c r="M665" s="86"/>
      <c r="N665" s="86"/>
    </row>
    <row r="666" spans="2:14" hidden="1" x14ac:dyDescent="0.2">
      <c r="B666" s="86" t="s">
        <v>4579</v>
      </c>
      <c r="C666" s="86" t="s">
        <v>87</v>
      </c>
      <c r="D666" s="86" t="s">
        <v>57</v>
      </c>
      <c r="E666" s="86" t="s">
        <v>63</v>
      </c>
      <c r="F666" s="86" t="s">
        <v>95</v>
      </c>
      <c r="G666" s="86" t="s">
        <v>27</v>
      </c>
      <c r="I666" s="86" t="s">
        <v>4701</v>
      </c>
      <c r="J666" s="86"/>
      <c r="K666" s="86"/>
      <c r="L666" s="86"/>
      <c r="M666" s="86"/>
      <c r="N666" s="86"/>
    </row>
    <row r="667" spans="2:14" hidden="1" x14ac:dyDescent="0.2">
      <c r="B667" s="86" t="s">
        <v>4580</v>
      </c>
      <c r="C667" s="86" t="s">
        <v>87</v>
      </c>
      <c r="D667" s="86" t="s">
        <v>57</v>
      </c>
      <c r="E667" s="86" t="s">
        <v>69</v>
      </c>
      <c r="F667" s="86" t="s">
        <v>95</v>
      </c>
      <c r="G667" s="86" t="s">
        <v>27</v>
      </c>
      <c r="I667" s="86" t="s">
        <v>4702</v>
      </c>
      <c r="J667" s="86"/>
      <c r="K667" s="86"/>
      <c r="L667" s="86"/>
      <c r="M667" s="86"/>
      <c r="N667" s="86"/>
    </row>
    <row r="668" spans="2:14" hidden="1" x14ac:dyDescent="0.2">
      <c r="B668" s="86" t="s">
        <v>4581</v>
      </c>
      <c r="C668" s="86" t="s">
        <v>87</v>
      </c>
      <c r="D668" s="86" t="s">
        <v>57</v>
      </c>
      <c r="E668" s="86" t="s">
        <v>70</v>
      </c>
      <c r="F668" s="86" t="s">
        <v>95</v>
      </c>
      <c r="G668" s="86" t="s">
        <v>27</v>
      </c>
      <c r="I668" s="86" t="s">
        <v>4703</v>
      </c>
      <c r="J668" s="86"/>
      <c r="K668" s="86"/>
      <c r="L668" s="86"/>
      <c r="M668" s="86"/>
      <c r="N668" s="86"/>
    </row>
    <row r="669" spans="2:14" hidden="1" x14ac:dyDescent="0.2">
      <c r="B669" s="86" t="s">
        <v>4582</v>
      </c>
      <c r="C669" s="86" t="s">
        <v>87</v>
      </c>
      <c r="D669" s="86" t="s">
        <v>57</v>
      </c>
      <c r="E669" s="86" t="s">
        <v>30</v>
      </c>
      <c r="F669" s="86" t="s">
        <v>275</v>
      </c>
      <c r="G669" s="86" t="s">
        <v>27</v>
      </c>
      <c r="I669" s="86" t="s">
        <v>4704</v>
      </c>
      <c r="J669" s="86"/>
      <c r="K669" s="86"/>
      <c r="L669" s="86"/>
      <c r="M669" s="86"/>
      <c r="N669" s="86"/>
    </row>
    <row r="670" spans="2:14" hidden="1" x14ac:dyDescent="0.2">
      <c r="B670" s="86" t="s">
        <v>4583</v>
      </c>
      <c r="C670" s="86" t="s">
        <v>87</v>
      </c>
      <c r="D670" s="86" t="s">
        <v>57</v>
      </c>
      <c r="E670" s="86" t="s">
        <v>78</v>
      </c>
      <c r="F670" s="86" t="s">
        <v>275</v>
      </c>
      <c r="G670" s="86" t="s">
        <v>27</v>
      </c>
      <c r="I670" s="86" t="s">
        <v>4705</v>
      </c>
      <c r="J670" s="86"/>
      <c r="K670" s="86"/>
      <c r="L670" s="86"/>
      <c r="M670" s="86"/>
      <c r="N670" s="86"/>
    </row>
    <row r="671" spans="2:14" hidden="1" x14ac:dyDescent="0.2">
      <c r="B671" s="86" t="s">
        <v>4584</v>
      </c>
      <c r="C671" s="86" t="s">
        <v>87</v>
      </c>
      <c r="D671" s="86" t="s">
        <v>57</v>
      </c>
      <c r="E671" s="86" t="s">
        <v>244</v>
      </c>
      <c r="F671" s="86" t="s">
        <v>275</v>
      </c>
      <c r="G671" s="86" t="s">
        <v>27</v>
      </c>
      <c r="I671" s="86" t="s">
        <v>4706</v>
      </c>
      <c r="J671" s="86"/>
      <c r="K671" s="86"/>
      <c r="L671" s="86"/>
      <c r="M671" s="86"/>
      <c r="N671" s="86"/>
    </row>
    <row r="672" spans="2:14" hidden="1" x14ac:dyDescent="0.2">
      <c r="B672" s="86" t="s">
        <v>4585</v>
      </c>
      <c r="C672" s="86" t="s">
        <v>87</v>
      </c>
      <c r="D672" s="86" t="s">
        <v>57</v>
      </c>
      <c r="E672" s="86" t="s">
        <v>80</v>
      </c>
      <c r="F672" s="86" t="s">
        <v>275</v>
      </c>
      <c r="G672" s="86" t="s">
        <v>27</v>
      </c>
      <c r="I672" s="86" t="s">
        <v>4707</v>
      </c>
      <c r="J672" s="86"/>
      <c r="K672" s="86"/>
      <c r="L672" s="86"/>
      <c r="M672" s="86"/>
      <c r="N672" s="86"/>
    </row>
    <row r="673" spans="2:14" hidden="1" x14ac:dyDescent="0.2">
      <c r="B673" s="86" t="s">
        <v>4586</v>
      </c>
      <c r="C673" s="86" t="s">
        <v>87</v>
      </c>
      <c r="D673" s="86" t="s">
        <v>57</v>
      </c>
      <c r="E673" s="86" t="s">
        <v>245</v>
      </c>
      <c r="F673" s="86" t="s">
        <v>276</v>
      </c>
      <c r="G673" s="86" t="s">
        <v>27</v>
      </c>
      <c r="I673" s="86" t="s">
        <v>4708</v>
      </c>
      <c r="J673" s="86"/>
      <c r="K673" s="86"/>
      <c r="L673" s="86"/>
      <c r="M673" s="86"/>
      <c r="N673" s="86"/>
    </row>
    <row r="674" spans="2:14" hidden="1" x14ac:dyDescent="0.2">
      <c r="B674" s="86" t="s">
        <v>4587</v>
      </c>
      <c r="C674" s="86" t="s">
        <v>87</v>
      </c>
      <c r="D674" s="86" t="s">
        <v>57</v>
      </c>
      <c r="E674" s="86" t="s">
        <v>34</v>
      </c>
      <c r="F674" s="86" t="s">
        <v>276</v>
      </c>
      <c r="G674" s="86" t="s">
        <v>27</v>
      </c>
      <c r="I674" s="86" t="s">
        <v>4709</v>
      </c>
      <c r="J674" s="86"/>
      <c r="K674" s="86"/>
      <c r="L674" s="86"/>
      <c r="M674" s="86"/>
      <c r="N674" s="86"/>
    </row>
    <row r="675" spans="2:14" hidden="1" x14ac:dyDescent="0.2">
      <c r="B675" s="86" t="s">
        <v>4588</v>
      </c>
      <c r="C675" s="86" t="s">
        <v>87</v>
      </c>
      <c r="D675" s="86" t="s">
        <v>57</v>
      </c>
      <c r="E675" s="86" t="s">
        <v>35</v>
      </c>
      <c r="F675" s="86" t="s">
        <v>276</v>
      </c>
      <c r="G675" s="86" t="s">
        <v>27</v>
      </c>
      <c r="I675" s="86" t="s">
        <v>4710</v>
      </c>
      <c r="J675" s="86"/>
      <c r="K675" s="86"/>
      <c r="L675" s="86"/>
      <c r="M675" s="86"/>
      <c r="N675" s="86"/>
    </row>
    <row r="676" spans="2:14" hidden="1" x14ac:dyDescent="0.2">
      <c r="B676" s="86" t="s">
        <v>4589</v>
      </c>
      <c r="C676" s="86" t="s">
        <v>87</v>
      </c>
      <c r="D676" s="86" t="s">
        <v>57</v>
      </c>
      <c r="E676" s="86" t="s">
        <v>46</v>
      </c>
      <c r="F676" s="86" t="s">
        <v>276</v>
      </c>
      <c r="G676" s="86" t="s">
        <v>27</v>
      </c>
      <c r="I676" s="86" t="s">
        <v>4711</v>
      </c>
      <c r="J676" s="86"/>
      <c r="K676" s="86"/>
      <c r="L676" s="86"/>
      <c r="M676" s="86"/>
      <c r="N676" s="86"/>
    </row>
    <row r="677" spans="2:14" hidden="1" x14ac:dyDescent="0.2">
      <c r="B677" s="86" t="s">
        <v>4590</v>
      </c>
      <c r="C677" s="86" t="s">
        <v>17</v>
      </c>
      <c r="D677" s="86" t="s">
        <v>57</v>
      </c>
      <c r="E677" s="86" t="s">
        <v>29</v>
      </c>
      <c r="F677" s="86" t="s">
        <v>44</v>
      </c>
      <c r="G677" s="86" t="s">
        <v>45</v>
      </c>
      <c r="I677" s="86" t="s">
        <v>4712</v>
      </c>
      <c r="J677" s="86"/>
      <c r="K677" s="86"/>
      <c r="L677" s="86"/>
      <c r="M677" s="86"/>
      <c r="N677" s="86"/>
    </row>
    <row r="678" spans="2:14" hidden="1" x14ac:dyDescent="0.2">
      <c r="B678" s="86" t="s">
        <v>4591</v>
      </c>
      <c r="C678" s="86" t="s">
        <v>17</v>
      </c>
      <c r="D678" s="86" t="s">
        <v>57</v>
      </c>
      <c r="E678" s="86" t="s">
        <v>73</v>
      </c>
      <c r="F678" s="86" t="s">
        <v>44</v>
      </c>
      <c r="G678" s="86" t="s">
        <v>45</v>
      </c>
      <c r="I678" s="86" t="s">
        <v>4713</v>
      </c>
      <c r="J678" s="86"/>
      <c r="K678" s="86"/>
      <c r="L678" s="86"/>
      <c r="M678" s="86"/>
      <c r="N678" s="86"/>
    </row>
    <row r="679" spans="2:14" hidden="1" x14ac:dyDescent="0.2">
      <c r="B679" s="86" t="s">
        <v>4592</v>
      </c>
      <c r="C679" s="86" t="s">
        <v>17</v>
      </c>
      <c r="D679" s="86" t="s">
        <v>57</v>
      </c>
      <c r="E679" s="86" t="s">
        <v>25</v>
      </c>
      <c r="F679" s="86" t="s">
        <v>44</v>
      </c>
      <c r="G679" s="86" t="s">
        <v>45</v>
      </c>
      <c r="I679" s="86" t="s">
        <v>4714</v>
      </c>
      <c r="J679" s="86"/>
      <c r="K679" s="86"/>
      <c r="L679" s="86"/>
      <c r="M679" s="86"/>
      <c r="N679" s="86"/>
    </row>
    <row r="680" spans="2:14" hidden="1" x14ac:dyDescent="0.2">
      <c r="B680" s="86" t="s">
        <v>4593</v>
      </c>
      <c r="C680" s="86" t="s">
        <v>17</v>
      </c>
      <c r="D680" s="86" t="s">
        <v>57</v>
      </c>
      <c r="E680" s="86" t="s">
        <v>28</v>
      </c>
      <c r="F680" s="86" t="s">
        <v>44</v>
      </c>
      <c r="G680" s="86" t="s">
        <v>45</v>
      </c>
      <c r="I680" s="86" t="s">
        <v>4715</v>
      </c>
      <c r="J680" s="86"/>
      <c r="K680" s="86"/>
      <c r="L680" s="86"/>
      <c r="M680" s="86"/>
      <c r="N680" s="86"/>
    </row>
    <row r="681" spans="2:14" hidden="1" x14ac:dyDescent="0.2">
      <c r="B681" s="86" t="s">
        <v>4594</v>
      </c>
      <c r="C681" s="86" t="s">
        <v>17</v>
      </c>
      <c r="D681" s="86" t="s">
        <v>57</v>
      </c>
      <c r="E681" s="86" t="s">
        <v>34</v>
      </c>
      <c r="F681" s="86" t="s">
        <v>44</v>
      </c>
      <c r="G681" s="86" t="s">
        <v>45</v>
      </c>
      <c r="I681" s="86" t="s">
        <v>4716</v>
      </c>
      <c r="J681" s="86"/>
      <c r="K681" s="86"/>
      <c r="L681" s="86"/>
      <c r="M681" s="86"/>
      <c r="N681" s="86"/>
    </row>
    <row r="682" spans="2:14" hidden="1" x14ac:dyDescent="0.2">
      <c r="B682" s="86" t="s">
        <v>4595</v>
      </c>
      <c r="C682" s="86" t="s">
        <v>17</v>
      </c>
      <c r="D682" s="86" t="s">
        <v>57</v>
      </c>
      <c r="E682" s="86" t="s">
        <v>35</v>
      </c>
      <c r="F682" s="86" t="s">
        <v>44</v>
      </c>
      <c r="G682" s="86" t="s">
        <v>45</v>
      </c>
      <c r="I682" s="86" t="s">
        <v>4717</v>
      </c>
      <c r="J682" s="86"/>
      <c r="K682" s="86"/>
      <c r="L682" s="86"/>
      <c r="M682" s="86"/>
      <c r="N682" s="86"/>
    </row>
    <row r="683" spans="2:14" hidden="1" x14ac:dyDescent="0.2">
      <c r="B683" s="86" t="s">
        <v>4596</v>
      </c>
      <c r="C683" s="86" t="s">
        <v>17</v>
      </c>
      <c r="D683" s="86" t="s">
        <v>57</v>
      </c>
      <c r="E683" s="86" t="s">
        <v>46</v>
      </c>
      <c r="F683" s="86" t="s">
        <v>44</v>
      </c>
      <c r="G683" s="86" t="s">
        <v>45</v>
      </c>
      <c r="I683" s="86" t="s">
        <v>4718</v>
      </c>
      <c r="J683" s="86"/>
      <c r="K683" s="86"/>
      <c r="L683" s="86"/>
      <c r="M683" s="86"/>
      <c r="N683" s="86"/>
    </row>
    <row r="684" spans="2:14" hidden="1" x14ac:dyDescent="0.2">
      <c r="B684" s="86" t="s">
        <v>4597</v>
      </c>
      <c r="C684" s="86" t="s">
        <v>17</v>
      </c>
      <c r="D684" s="86" t="s">
        <v>57</v>
      </c>
      <c r="E684" s="86" t="s">
        <v>68</v>
      </c>
      <c r="F684" s="86" t="s">
        <v>44</v>
      </c>
      <c r="G684" s="86" t="s">
        <v>45</v>
      </c>
      <c r="I684" s="86" t="s">
        <v>4719</v>
      </c>
      <c r="J684" s="86"/>
      <c r="K684" s="86"/>
      <c r="L684" s="86"/>
      <c r="M684" s="86"/>
      <c r="N684" s="86"/>
    </row>
    <row r="685" spans="2:14" hidden="1" x14ac:dyDescent="0.2">
      <c r="B685" s="86" t="s">
        <v>268</v>
      </c>
      <c r="C685" s="86" t="s">
        <v>17</v>
      </c>
      <c r="D685" s="86" t="s">
        <v>57</v>
      </c>
      <c r="E685" s="86" t="s">
        <v>29</v>
      </c>
      <c r="F685" s="86" t="s">
        <v>38</v>
      </c>
      <c r="G685" s="86" t="s">
        <v>45</v>
      </c>
      <c r="I685" s="86" t="s">
        <v>4720</v>
      </c>
      <c r="J685" s="86"/>
      <c r="K685" s="86"/>
      <c r="L685" s="86"/>
      <c r="M685" s="86"/>
      <c r="N685" s="86"/>
    </row>
    <row r="686" spans="2:14" hidden="1" x14ac:dyDescent="0.2">
      <c r="B686" s="86" t="s">
        <v>4598</v>
      </c>
      <c r="C686" s="86" t="s">
        <v>17</v>
      </c>
      <c r="D686" s="86" t="s">
        <v>57</v>
      </c>
      <c r="E686" s="86" t="s">
        <v>73</v>
      </c>
      <c r="F686" s="86" t="s">
        <v>38</v>
      </c>
      <c r="G686" s="86" t="s">
        <v>45</v>
      </c>
      <c r="I686" s="86" t="s">
        <v>4721</v>
      </c>
      <c r="J686" s="86"/>
      <c r="K686" s="86"/>
      <c r="L686" s="86"/>
      <c r="M686" s="86"/>
      <c r="N686" s="86"/>
    </row>
    <row r="687" spans="2:14" hidden="1" x14ac:dyDescent="0.2">
      <c r="B687" s="86" t="s">
        <v>267</v>
      </c>
      <c r="C687" s="86" t="s">
        <v>17</v>
      </c>
      <c r="D687" s="86" t="s">
        <v>57</v>
      </c>
      <c r="E687" s="86" t="s">
        <v>25</v>
      </c>
      <c r="F687" s="86" t="s">
        <v>38</v>
      </c>
      <c r="G687" s="86" t="s">
        <v>45</v>
      </c>
      <c r="I687" s="86" t="s">
        <v>4722</v>
      </c>
      <c r="J687" s="86"/>
      <c r="K687" s="86"/>
      <c r="L687" s="86"/>
      <c r="M687" s="86"/>
      <c r="N687" s="86"/>
    </row>
    <row r="688" spans="2:14" hidden="1" x14ac:dyDescent="0.2">
      <c r="B688" s="86" t="s">
        <v>264</v>
      </c>
      <c r="C688" s="86" t="s">
        <v>17</v>
      </c>
      <c r="D688" s="86" t="s">
        <v>57</v>
      </c>
      <c r="E688" s="86" t="s">
        <v>28</v>
      </c>
      <c r="F688" s="86" t="s">
        <v>38</v>
      </c>
      <c r="G688" s="86" t="s">
        <v>45</v>
      </c>
      <c r="I688" s="86" t="s">
        <v>4723</v>
      </c>
      <c r="J688" s="86"/>
      <c r="K688" s="86"/>
      <c r="L688" s="86"/>
      <c r="M688" s="86"/>
      <c r="N688" s="86"/>
    </row>
    <row r="689" spans="2:14" hidden="1" x14ac:dyDescent="0.2">
      <c r="B689" s="86" t="s">
        <v>263</v>
      </c>
      <c r="C689" s="86" t="s">
        <v>17</v>
      </c>
      <c r="D689" s="86" t="s">
        <v>57</v>
      </c>
      <c r="E689" s="86" t="s">
        <v>34</v>
      </c>
      <c r="F689" s="86" t="s">
        <v>38</v>
      </c>
      <c r="G689" s="86" t="s">
        <v>45</v>
      </c>
      <c r="I689" s="86" t="s">
        <v>4724</v>
      </c>
      <c r="J689" s="86"/>
      <c r="K689" s="86"/>
      <c r="L689" s="86"/>
      <c r="M689" s="86"/>
      <c r="N689" s="86"/>
    </row>
    <row r="690" spans="2:14" hidden="1" x14ac:dyDescent="0.2">
      <c r="B690" s="86" t="s">
        <v>266</v>
      </c>
      <c r="C690" s="86" t="s">
        <v>17</v>
      </c>
      <c r="D690" s="86" t="s">
        <v>57</v>
      </c>
      <c r="E690" s="86" t="s">
        <v>35</v>
      </c>
      <c r="F690" s="86" t="s">
        <v>38</v>
      </c>
      <c r="G690" s="86" t="s">
        <v>45</v>
      </c>
      <c r="I690" s="86" t="s">
        <v>4725</v>
      </c>
      <c r="J690" s="86"/>
      <c r="K690" s="86"/>
      <c r="L690" s="86"/>
      <c r="M690" s="86"/>
      <c r="N690" s="86"/>
    </row>
    <row r="691" spans="2:14" hidden="1" x14ac:dyDescent="0.2">
      <c r="B691" s="86" t="s">
        <v>265</v>
      </c>
      <c r="C691" s="86" t="s">
        <v>17</v>
      </c>
      <c r="D691" s="86" t="s">
        <v>57</v>
      </c>
      <c r="E691" s="86" t="s">
        <v>46</v>
      </c>
      <c r="F691" s="86" t="s">
        <v>38</v>
      </c>
      <c r="G691" s="86" t="s">
        <v>45</v>
      </c>
      <c r="I691" s="86" t="s">
        <v>4726</v>
      </c>
      <c r="J691" s="86"/>
      <c r="K691" s="86"/>
      <c r="L691" s="86"/>
      <c r="M691" s="86"/>
      <c r="N691" s="86"/>
    </row>
    <row r="692" spans="2:14" hidden="1" x14ac:dyDescent="0.2">
      <c r="B692" s="86" t="s">
        <v>4599</v>
      </c>
      <c r="C692" s="86" t="s">
        <v>17</v>
      </c>
      <c r="D692" s="86" t="s">
        <v>57</v>
      </c>
      <c r="E692" s="86" t="s">
        <v>68</v>
      </c>
      <c r="F692" s="86" t="s">
        <v>38</v>
      </c>
      <c r="G692" s="86" t="s">
        <v>45</v>
      </c>
      <c r="I692" s="86" t="s">
        <v>4727</v>
      </c>
      <c r="J692" s="86"/>
      <c r="K692" s="86"/>
      <c r="L692" s="86"/>
      <c r="M692" s="86"/>
      <c r="N692" s="86"/>
    </row>
    <row r="693" spans="2:14" hidden="1" x14ac:dyDescent="0.2">
      <c r="B693" s="86" t="s">
        <v>4600</v>
      </c>
      <c r="C693" s="86" t="s">
        <v>17</v>
      </c>
      <c r="D693" s="86" t="s">
        <v>57</v>
      </c>
      <c r="E693" s="86" t="s">
        <v>63</v>
      </c>
      <c r="F693" s="86" t="s">
        <v>38</v>
      </c>
      <c r="G693" s="86" t="s">
        <v>45</v>
      </c>
      <c r="I693" s="86" t="s">
        <v>4728</v>
      </c>
      <c r="J693" s="86"/>
      <c r="K693" s="86"/>
      <c r="L693" s="86"/>
      <c r="M693" s="86"/>
      <c r="N693" s="86"/>
    </row>
    <row r="694" spans="2:14" hidden="1" x14ac:dyDescent="0.2">
      <c r="B694" s="86" t="s">
        <v>4601</v>
      </c>
      <c r="C694" s="86" t="s">
        <v>17</v>
      </c>
      <c r="D694" s="86" t="s">
        <v>57</v>
      </c>
      <c r="E694" s="86" t="s">
        <v>69</v>
      </c>
      <c r="F694" s="86" t="s">
        <v>38</v>
      </c>
      <c r="G694" s="86" t="s">
        <v>45</v>
      </c>
      <c r="I694" s="86" t="s">
        <v>4729</v>
      </c>
      <c r="J694" s="86"/>
      <c r="K694" s="86"/>
      <c r="L694" s="86"/>
      <c r="M694" s="86"/>
      <c r="N694" s="86"/>
    </row>
    <row r="695" spans="2:14" hidden="1" x14ac:dyDescent="0.2">
      <c r="B695" s="86" t="s">
        <v>4602</v>
      </c>
      <c r="C695" s="86" t="s">
        <v>17</v>
      </c>
      <c r="D695" s="86" t="s">
        <v>57</v>
      </c>
      <c r="E695" s="86" t="s">
        <v>70</v>
      </c>
      <c r="F695" s="86" t="s">
        <v>38</v>
      </c>
      <c r="G695" s="86" t="s">
        <v>45</v>
      </c>
      <c r="I695" s="86" t="s">
        <v>4730</v>
      </c>
      <c r="J695" s="86"/>
      <c r="K695" s="86"/>
      <c r="L695" s="86"/>
      <c r="M695" s="86"/>
      <c r="N695" s="86"/>
    </row>
    <row r="696" spans="2:14" hidden="1" x14ac:dyDescent="0.2">
      <c r="B696" s="86" t="s">
        <v>4603</v>
      </c>
      <c r="C696" s="86" t="s">
        <v>17</v>
      </c>
      <c r="D696" s="86" t="s">
        <v>57</v>
      </c>
      <c r="E696" s="86" t="s">
        <v>30</v>
      </c>
      <c r="F696" s="86" t="s">
        <v>44</v>
      </c>
      <c r="G696" s="86" t="s">
        <v>45</v>
      </c>
      <c r="I696" s="86" t="s">
        <v>4731</v>
      </c>
      <c r="J696" s="86"/>
      <c r="K696" s="86"/>
      <c r="L696" s="86"/>
      <c r="M696" s="86"/>
      <c r="N696" s="86"/>
    </row>
    <row r="697" spans="2:14" hidden="1" x14ac:dyDescent="0.2">
      <c r="B697" s="86" t="s">
        <v>4604</v>
      </c>
      <c r="C697" s="86" t="s">
        <v>17</v>
      </c>
      <c r="D697" s="86" t="s">
        <v>57</v>
      </c>
      <c r="E697" s="86" t="s">
        <v>78</v>
      </c>
      <c r="F697" s="86" t="s">
        <v>44</v>
      </c>
      <c r="G697" s="86" t="s">
        <v>45</v>
      </c>
      <c r="I697" s="86" t="s">
        <v>4732</v>
      </c>
      <c r="J697" s="86"/>
      <c r="K697" s="86"/>
      <c r="L697" s="86"/>
      <c r="M697" s="86"/>
      <c r="N697" s="86"/>
    </row>
    <row r="698" spans="2:14" hidden="1" x14ac:dyDescent="0.2">
      <c r="B698" s="86" t="s">
        <v>4605</v>
      </c>
      <c r="C698" s="86" t="s">
        <v>17</v>
      </c>
      <c r="D698" s="86" t="s">
        <v>57</v>
      </c>
      <c r="E698" s="86" t="s">
        <v>244</v>
      </c>
      <c r="F698" s="86" t="s">
        <v>44</v>
      </c>
      <c r="G698" s="86" t="s">
        <v>45</v>
      </c>
      <c r="I698" s="86" t="s">
        <v>4733</v>
      </c>
      <c r="J698" s="86"/>
      <c r="K698" s="86"/>
      <c r="L698" s="86"/>
      <c r="M698" s="86"/>
      <c r="N698" s="86"/>
    </row>
    <row r="699" spans="2:14" hidden="1" x14ac:dyDescent="0.2">
      <c r="B699" s="86" t="s">
        <v>4606</v>
      </c>
      <c r="C699" s="86" t="s">
        <v>17</v>
      </c>
      <c r="D699" s="86" t="s">
        <v>57</v>
      </c>
      <c r="E699" s="86" t="s">
        <v>80</v>
      </c>
      <c r="F699" s="86" t="s">
        <v>44</v>
      </c>
      <c r="G699" s="86" t="s">
        <v>45</v>
      </c>
      <c r="I699" s="86" t="s">
        <v>4734</v>
      </c>
      <c r="J699" s="86"/>
      <c r="K699" s="86"/>
      <c r="L699" s="86"/>
      <c r="M699" s="86"/>
      <c r="N699" s="86"/>
    </row>
    <row r="700" spans="2:14" hidden="1" x14ac:dyDescent="0.2">
      <c r="B700" s="86" t="s">
        <v>4607</v>
      </c>
      <c r="C700" s="86" t="s">
        <v>17</v>
      </c>
      <c r="D700" s="86" t="s">
        <v>57</v>
      </c>
      <c r="E700" s="86" t="s">
        <v>245</v>
      </c>
      <c r="F700" s="86" t="s">
        <v>48</v>
      </c>
      <c r="G700" s="86" t="s">
        <v>45</v>
      </c>
      <c r="I700" s="86" t="s">
        <v>4735</v>
      </c>
      <c r="J700" s="86"/>
      <c r="K700" s="86"/>
      <c r="L700" s="86"/>
      <c r="M700" s="86"/>
      <c r="N700" s="86"/>
    </row>
    <row r="701" spans="2:14" hidden="1" x14ac:dyDescent="0.2">
      <c r="B701" s="86" t="s">
        <v>4608</v>
      </c>
      <c r="C701" s="86" t="s">
        <v>17</v>
      </c>
      <c r="D701" s="86" t="s">
        <v>57</v>
      </c>
      <c r="E701" s="86" t="s">
        <v>34</v>
      </c>
      <c r="F701" s="86" t="s">
        <v>48</v>
      </c>
      <c r="G701" s="86" t="s">
        <v>45</v>
      </c>
      <c r="I701" s="86" t="s">
        <v>4736</v>
      </c>
      <c r="J701" s="86"/>
      <c r="K701" s="86"/>
      <c r="L701" s="86"/>
      <c r="M701" s="86"/>
      <c r="N701" s="86"/>
    </row>
    <row r="702" spans="2:14" hidden="1" x14ac:dyDescent="0.2">
      <c r="B702" s="86" t="s">
        <v>4609</v>
      </c>
      <c r="C702" s="86" t="s">
        <v>17</v>
      </c>
      <c r="D702" s="86" t="s">
        <v>57</v>
      </c>
      <c r="E702" s="86" t="s">
        <v>35</v>
      </c>
      <c r="F702" s="86" t="s">
        <v>48</v>
      </c>
      <c r="G702" s="86" t="s">
        <v>45</v>
      </c>
      <c r="I702" s="86" t="s">
        <v>4737</v>
      </c>
      <c r="J702" s="86"/>
      <c r="K702" s="86"/>
      <c r="L702" s="86"/>
      <c r="M702" s="86"/>
      <c r="N702" s="86"/>
    </row>
    <row r="703" spans="2:14" hidden="1" x14ac:dyDescent="0.2">
      <c r="B703" s="86" t="s">
        <v>4610</v>
      </c>
      <c r="C703" s="86" t="s">
        <v>17</v>
      </c>
      <c r="D703" s="86" t="s">
        <v>57</v>
      </c>
      <c r="E703" s="86" t="s">
        <v>46</v>
      </c>
      <c r="F703" s="86" t="s">
        <v>48</v>
      </c>
      <c r="G703" s="86" t="s">
        <v>45</v>
      </c>
      <c r="I703" s="86" t="s">
        <v>4738</v>
      </c>
      <c r="J703" s="86"/>
      <c r="K703" s="86"/>
      <c r="L703" s="86"/>
      <c r="M703" s="86"/>
      <c r="N703" s="86"/>
    </row>
    <row r="704" spans="2:14" hidden="1" x14ac:dyDescent="0.2">
      <c r="B704" s="86" t="s">
        <v>4611</v>
      </c>
      <c r="C704" s="86" t="s">
        <v>87</v>
      </c>
      <c r="D704" s="86" t="s">
        <v>311</v>
      </c>
      <c r="E704" s="86" t="s">
        <v>30</v>
      </c>
      <c r="F704" s="86" t="s">
        <v>26</v>
      </c>
      <c r="G704" s="86" t="s">
        <v>27</v>
      </c>
      <c r="I704" s="86" t="s">
        <v>4739</v>
      </c>
      <c r="J704" s="86"/>
      <c r="K704" s="86"/>
      <c r="L704" s="86"/>
      <c r="M704" s="86"/>
      <c r="N704" s="86"/>
    </row>
    <row r="705" spans="2:14" hidden="1" x14ac:dyDescent="0.2">
      <c r="B705" s="86" t="s">
        <v>4612</v>
      </c>
      <c r="C705" s="86" t="s">
        <v>87</v>
      </c>
      <c r="D705" s="86" t="s">
        <v>311</v>
      </c>
      <c r="E705" s="86" t="s">
        <v>78</v>
      </c>
      <c r="F705" s="86" t="s">
        <v>26</v>
      </c>
      <c r="G705" s="86" t="s">
        <v>27</v>
      </c>
      <c r="I705" s="86" t="s">
        <v>4740</v>
      </c>
      <c r="J705" s="86"/>
      <c r="K705" s="86"/>
      <c r="L705" s="86"/>
      <c r="M705" s="86"/>
      <c r="N705" s="86"/>
    </row>
    <row r="706" spans="2:14" hidden="1" x14ac:dyDescent="0.2">
      <c r="B706" s="86" t="s">
        <v>4613</v>
      </c>
      <c r="C706" s="86" t="s">
        <v>87</v>
      </c>
      <c r="D706" s="86" t="s">
        <v>311</v>
      </c>
      <c r="E706" s="86" t="s">
        <v>29</v>
      </c>
      <c r="F706" s="86" t="s">
        <v>26</v>
      </c>
      <c r="G706" s="86" t="s">
        <v>27</v>
      </c>
      <c r="I706" s="86" t="s">
        <v>4741</v>
      </c>
      <c r="J706" s="86"/>
      <c r="K706" s="86"/>
      <c r="L706" s="86"/>
      <c r="M706" s="86"/>
      <c r="N706" s="86"/>
    </row>
    <row r="707" spans="2:14" hidden="1" x14ac:dyDescent="0.2">
      <c r="B707" s="86" t="s">
        <v>4614</v>
      </c>
      <c r="C707" s="86" t="s">
        <v>87</v>
      </c>
      <c r="D707" s="86" t="s">
        <v>311</v>
      </c>
      <c r="E707" s="86" t="s">
        <v>73</v>
      </c>
      <c r="F707" s="86" t="s">
        <v>26</v>
      </c>
      <c r="G707" s="86" t="s">
        <v>27</v>
      </c>
      <c r="I707" s="86" t="s">
        <v>4742</v>
      </c>
      <c r="J707" s="86"/>
      <c r="K707" s="86"/>
      <c r="L707" s="86"/>
      <c r="M707" s="86"/>
      <c r="N707" s="86"/>
    </row>
    <row r="708" spans="2:14" hidden="1" x14ac:dyDescent="0.2">
      <c r="B708" s="86" t="s">
        <v>4615</v>
      </c>
      <c r="C708" s="86" t="s">
        <v>87</v>
      </c>
      <c r="D708" s="86" t="s">
        <v>311</v>
      </c>
      <c r="E708" s="86" t="s">
        <v>25</v>
      </c>
      <c r="F708" s="86" t="s">
        <v>26</v>
      </c>
      <c r="G708" s="86" t="s">
        <v>27</v>
      </c>
      <c r="I708" s="86" t="s">
        <v>4743</v>
      </c>
      <c r="J708" s="86"/>
      <c r="K708" s="86"/>
      <c r="L708" s="86"/>
      <c r="M708" s="86"/>
      <c r="N708" s="86"/>
    </row>
    <row r="709" spans="2:14" hidden="1" x14ac:dyDescent="0.2">
      <c r="B709" s="86" t="s">
        <v>4616</v>
      </c>
      <c r="C709" s="86" t="s">
        <v>87</v>
      </c>
      <c r="D709" s="86" t="s">
        <v>311</v>
      </c>
      <c r="E709" s="86" t="s">
        <v>28</v>
      </c>
      <c r="F709" s="86" t="s">
        <v>26</v>
      </c>
      <c r="G709" s="86" t="s">
        <v>27</v>
      </c>
      <c r="I709" s="86" t="s">
        <v>4744</v>
      </c>
      <c r="J709" s="86"/>
      <c r="K709" s="86"/>
      <c r="L709" s="86"/>
      <c r="M709" s="86"/>
      <c r="N709" s="86"/>
    </row>
    <row r="710" spans="2:14" hidden="1" x14ac:dyDescent="0.2">
      <c r="B710" s="86" t="s">
        <v>4611</v>
      </c>
      <c r="C710" s="86" t="s">
        <v>87</v>
      </c>
      <c r="D710" s="86" t="s">
        <v>311</v>
      </c>
      <c r="E710" s="86" t="s">
        <v>30</v>
      </c>
      <c r="F710" s="86" t="s">
        <v>26</v>
      </c>
      <c r="G710" s="86" t="s">
        <v>27</v>
      </c>
      <c r="I710" s="86" t="s">
        <v>4745</v>
      </c>
      <c r="J710" s="86"/>
      <c r="K710" s="86"/>
      <c r="L710" s="86"/>
      <c r="M710" s="86"/>
      <c r="N710" s="86"/>
    </row>
    <row r="711" spans="2:14" hidden="1" x14ac:dyDescent="0.2">
      <c r="B711" s="86" t="s">
        <v>4612</v>
      </c>
      <c r="C711" s="86" t="s">
        <v>87</v>
      </c>
      <c r="D711" s="86" t="s">
        <v>311</v>
      </c>
      <c r="E711" s="86" t="s">
        <v>78</v>
      </c>
      <c r="F711" s="86" t="s">
        <v>26</v>
      </c>
      <c r="G711" s="86" t="s">
        <v>27</v>
      </c>
      <c r="I711" s="86" t="s">
        <v>4746</v>
      </c>
      <c r="J711" s="86"/>
      <c r="K711" s="86"/>
      <c r="L711" s="86"/>
      <c r="M711" s="86"/>
      <c r="N711" s="86"/>
    </row>
    <row r="712" spans="2:14" hidden="1" x14ac:dyDescent="0.2">
      <c r="B712" s="86" t="s">
        <v>4613</v>
      </c>
      <c r="C712" s="86" t="s">
        <v>87</v>
      </c>
      <c r="D712" s="86" t="s">
        <v>311</v>
      </c>
      <c r="E712" s="86" t="s">
        <v>29</v>
      </c>
      <c r="F712" s="86" t="s">
        <v>26</v>
      </c>
      <c r="G712" s="86" t="s">
        <v>27</v>
      </c>
      <c r="I712" s="86" t="s">
        <v>4747</v>
      </c>
      <c r="J712" s="86"/>
      <c r="K712" s="86"/>
      <c r="L712" s="86"/>
      <c r="M712" s="86"/>
      <c r="N712" s="86"/>
    </row>
    <row r="713" spans="2:14" hidden="1" x14ac:dyDescent="0.2">
      <c r="B713" s="86" t="s">
        <v>4614</v>
      </c>
      <c r="C713" s="86" t="s">
        <v>87</v>
      </c>
      <c r="D713" s="86" t="s">
        <v>311</v>
      </c>
      <c r="E713" s="86" t="s">
        <v>73</v>
      </c>
      <c r="F713" s="86" t="s">
        <v>26</v>
      </c>
      <c r="G713" s="86" t="s">
        <v>27</v>
      </c>
      <c r="I713" s="86" t="s">
        <v>4748</v>
      </c>
      <c r="J713" s="86"/>
      <c r="K713" s="86"/>
      <c r="L713" s="86"/>
      <c r="M713" s="86"/>
      <c r="N713" s="86"/>
    </row>
    <row r="714" spans="2:14" hidden="1" x14ac:dyDescent="0.2">
      <c r="B714" s="86" t="s">
        <v>4615</v>
      </c>
      <c r="C714" s="86" t="s">
        <v>87</v>
      </c>
      <c r="D714" s="86" t="s">
        <v>311</v>
      </c>
      <c r="E714" s="86" t="s">
        <v>25</v>
      </c>
      <c r="F714" s="86" t="s">
        <v>26</v>
      </c>
      <c r="G714" s="86" t="s">
        <v>27</v>
      </c>
      <c r="I714" s="86" t="s">
        <v>4749</v>
      </c>
      <c r="J714" s="86"/>
      <c r="K714" s="86"/>
      <c r="L714" s="86"/>
      <c r="M714" s="86"/>
      <c r="N714" s="86"/>
    </row>
    <row r="715" spans="2:14" hidden="1" x14ac:dyDescent="0.2">
      <c r="B715" s="86" t="s">
        <v>4616</v>
      </c>
      <c r="C715" s="86" t="s">
        <v>87</v>
      </c>
      <c r="D715" s="86" t="s">
        <v>311</v>
      </c>
      <c r="E715" s="86" t="s">
        <v>28</v>
      </c>
      <c r="F715" s="86" t="s">
        <v>26</v>
      </c>
      <c r="G715" s="86" t="s">
        <v>27</v>
      </c>
      <c r="I715" s="86" t="s">
        <v>4750</v>
      </c>
      <c r="J715" s="86"/>
      <c r="K715" s="86"/>
      <c r="L715" s="86"/>
      <c r="M715" s="86"/>
      <c r="N715" s="86"/>
    </row>
    <row r="716" spans="2:14" hidden="1" x14ac:dyDescent="0.2">
      <c r="B716" s="86" t="s">
        <v>4617</v>
      </c>
      <c r="C716" s="86" t="s">
        <v>17</v>
      </c>
      <c r="D716" s="86" t="s">
        <v>311</v>
      </c>
      <c r="E716" s="86" t="s">
        <v>30</v>
      </c>
      <c r="F716" s="86" t="s">
        <v>26</v>
      </c>
      <c r="G716" s="86" t="s">
        <v>27</v>
      </c>
      <c r="I716" s="86" t="s">
        <v>4751</v>
      </c>
      <c r="J716" s="86"/>
      <c r="K716" s="86"/>
      <c r="L716" s="86"/>
      <c r="M716" s="86"/>
      <c r="N716" s="86"/>
    </row>
    <row r="717" spans="2:14" hidden="1" x14ac:dyDescent="0.2">
      <c r="B717" s="86" t="s">
        <v>4618</v>
      </c>
      <c r="C717" s="86" t="s">
        <v>17</v>
      </c>
      <c r="D717" s="86" t="s">
        <v>311</v>
      </c>
      <c r="E717" s="86" t="s">
        <v>78</v>
      </c>
      <c r="F717" s="86" t="s">
        <v>26</v>
      </c>
      <c r="G717" s="86" t="s">
        <v>27</v>
      </c>
      <c r="I717" s="86" t="s">
        <v>4752</v>
      </c>
      <c r="J717" s="86"/>
      <c r="K717" s="86"/>
      <c r="L717" s="86"/>
      <c r="M717" s="86"/>
      <c r="N717" s="86"/>
    </row>
    <row r="718" spans="2:14" hidden="1" x14ac:dyDescent="0.2">
      <c r="B718" s="86" t="s">
        <v>4619</v>
      </c>
      <c r="C718" s="86" t="s">
        <v>17</v>
      </c>
      <c r="D718" s="86" t="s">
        <v>311</v>
      </c>
      <c r="E718" s="86" t="s">
        <v>29</v>
      </c>
      <c r="F718" s="86" t="s">
        <v>26</v>
      </c>
      <c r="G718" s="86" t="s">
        <v>27</v>
      </c>
      <c r="I718" s="86" t="s">
        <v>4753</v>
      </c>
      <c r="J718" s="86"/>
      <c r="K718" s="86"/>
      <c r="L718" s="86"/>
      <c r="M718" s="86"/>
      <c r="N718" s="86"/>
    </row>
    <row r="719" spans="2:14" hidden="1" x14ac:dyDescent="0.2">
      <c r="B719" s="86" t="s">
        <v>4620</v>
      </c>
      <c r="C719" s="86" t="s">
        <v>17</v>
      </c>
      <c r="D719" s="86" t="s">
        <v>311</v>
      </c>
      <c r="E719" s="86" t="s">
        <v>73</v>
      </c>
      <c r="F719" s="86" t="s">
        <v>26</v>
      </c>
      <c r="G719" s="86" t="s">
        <v>27</v>
      </c>
      <c r="I719" s="86" t="s">
        <v>4754</v>
      </c>
      <c r="J719" s="86"/>
      <c r="K719" s="86"/>
      <c r="L719" s="86"/>
      <c r="M719" s="86"/>
      <c r="N719" s="86"/>
    </row>
    <row r="720" spans="2:14" hidden="1" x14ac:dyDescent="0.2">
      <c r="B720" s="86" t="s">
        <v>4621</v>
      </c>
      <c r="C720" s="86" t="s">
        <v>17</v>
      </c>
      <c r="D720" s="86" t="s">
        <v>311</v>
      </c>
      <c r="E720" s="86" t="s">
        <v>25</v>
      </c>
      <c r="F720" s="86" t="s">
        <v>26</v>
      </c>
      <c r="G720" s="86" t="s">
        <v>27</v>
      </c>
      <c r="I720" s="86" t="s">
        <v>4755</v>
      </c>
      <c r="J720" s="86"/>
      <c r="K720" s="86"/>
      <c r="L720" s="86"/>
      <c r="M720" s="86"/>
      <c r="N720" s="86"/>
    </row>
    <row r="721" spans="2:14" hidden="1" x14ac:dyDescent="0.2">
      <c r="B721" s="86" t="s">
        <v>4622</v>
      </c>
      <c r="C721" s="86" t="s">
        <v>17</v>
      </c>
      <c r="D721" s="86" t="s">
        <v>311</v>
      </c>
      <c r="E721" s="86" t="s">
        <v>28</v>
      </c>
      <c r="F721" s="86" t="s">
        <v>26</v>
      </c>
      <c r="G721" s="86" t="s">
        <v>27</v>
      </c>
      <c r="I721" s="86" t="s">
        <v>4756</v>
      </c>
      <c r="J721" s="86"/>
      <c r="K721" s="86"/>
      <c r="L721" s="86"/>
      <c r="M721" s="86"/>
      <c r="N721" s="86"/>
    </row>
    <row r="722" spans="2:14" hidden="1" x14ac:dyDescent="0.2">
      <c r="B722" s="86" t="s">
        <v>4617</v>
      </c>
      <c r="C722" s="86" t="s">
        <v>17</v>
      </c>
      <c r="D722" s="86" t="s">
        <v>311</v>
      </c>
      <c r="E722" s="86" t="s">
        <v>30</v>
      </c>
      <c r="F722" s="86" t="s">
        <v>26</v>
      </c>
      <c r="G722" s="86" t="s">
        <v>27</v>
      </c>
      <c r="I722" s="86" t="s">
        <v>4757</v>
      </c>
      <c r="J722" s="86"/>
      <c r="K722" s="86"/>
      <c r="L722" s="86"/>
      <c r="M722" s="86"/>
      <c r="N722" s="86"/>
    </row>
    <row r="723" spans="2:14" hidden="1" x14ac:dyDescent="0.2">
      <c r="B723" s="86" t="s">
        <v>4618</v>
      </c>
      <c r="C723" s="86" t="s">
        <v>17</v>
      </c>
      <c r="D723" s="86" t="s">
        <v>311</v>
      </c>
      <c r="E723" s="86" t="s">
        <v>78</v>
      </c>
      <c r="F723" s="86" t="s">
        <v>26</v>
      </c>
      <c r="G723" s="86" t="s">
        <v>27</v>
      </c>
      <c r="I723" s="86" t="s">
        <v>4758</v>
      </c>
      <c r="J723" s="86"/>
      <c r="K723" s="86"/>
      <c r="L723" s="86"/>
      <c r="M723" s="86"/>
      <c r="N723" s="86"/>
    </row>
    <row r="724" spans="2:14" hidden="1" x14ac:dyDescent="0.2">
      <c r="B724" s="86" t="s">
        <v>4619</v>
      </c>
      <c r="C724" s="86" t="s">
        <v>17</v>
      </c>
      <c r="D724" s="86" t="s">
        <v>311</v>
      </c>
      <c r="E724" s="86" t="s">
        <v>29</v>
      </c>
      <c r="F724" s="86" t="s">
        <v>26</v>
      </c>
      <c r="G724" s="86" t="s">
        <v>27</v>
      </c>
      <c r="I724" s="86" t="s">
        <v>4759</v>
      </c>
      <c r="J724" s="86"/>
      <c r="K724" s="86"/>
      <c r="L724" s="86"/>
      <c r="M724" s="86"/>
      <c r="N724" s="86"/>
    </row>
    <row r="725" spans="2:14" hidden="1" x14ac:dyDescent="0.2">
      <c r="B725" s="86" t="s">
        <v>4620</v>
      </c>
      <c r="C725" s="86" t="s">
        <v>17</v>
      </c>
      <c r="D725" s="86" t="s">
        <v>311</v>
      </c>
      <c r="E725" s="86" t="s">
        <v>73</v>
      </c>
      <c r="F725" s="86" t="s">
        <v>26</v>
      </c>
      <c r="G725" s="86" t="s">
        <v>27</v>
      </c>
      <c r="I725" s="86" t="s">
        <v>4760</v>
      </c>
      <c r="J725" s="86"/>
      <c r="K725" s="86"/>
      <c r="L725" s="86"/>
      <c r="M725" s="86"/>
      <c r="N725" s="86"/>
    </row>
    <row r="726" spans="2:14" hidden="1" x14ac:dyDescent="0.2">
      <c r="B726" s="86" t="s">
        <v>4621</v>
      </c>
      <c r="C726" s="86" t="s">
        <v>17</v>
      </c>
      <c r="D726" s="86" t="s">
        <v>311</v>
      </c>
      <c r="E726" s="86" t="s">
        <v>25</v>
      </c>
      <c r="F726" s="86" t="s">
        <v>26</v>
      </c>
      <c r="G726" s="86" t="s">
        <v>27</v>
      </c>
      <c r="I726" s="86" t="s">
        <v>4761</v>
      </c>
      <c r="J726" s="86"/>
      <c r="K726" s="86"/>
      <c r="L726" s="86"/>
      <c r="M726" s="86"/>
      <c r="N726" s="86"/>
    </row>
    <row r="727" spans="2:14" hidden="1" x14ac:dyDescent="0.2">
      <c r="B727" s="86" t="s">
        <v>4622</v>
      </c>
      <c r="C727" s="86" t="s">
        <v>17</v>
      </c>
      <c r="D727" s="86" t="s">
        <v>311</v>
      </c>
      <c r="E727" s="86" t="s">
        <v>28</v>
      </c>
      <c r="F727" s="86" t="s">
        <v>26</v>
      </c>
      <c r="G727" s="86" t="s">
        <v>27</v>
      </c>
      <c r="I727" s="86" t="s">
        <v>4762</v>
      </c>
      <c r="J727" s="86"/>
      <c r="K727" s="86"/>
      <c r="L727" s="86"/>
      <c r="M727" s="86"/>
      <c r="N727" s="86"/>
    </row>
    <row r="728" spans="2:14" hidden="1" x14ac:dyDescent="0.2">
      <c r="B728" s="86" t="s">
        <v>4623</v>
      </c>
      <c r="C728" s="86" t="s">
        <v>88</v>
      </c>
      <c r="D728" s="86" t="s">
        <v>311</v>
      </c>
      <c r="E728" s="86" t="s">
        <v>30</v>
      </c>
      <c r="F728" s="86" t="s">
        <v>26</v>
      </c>
      <c r="G728" s="86" t="s">
        <v>27</v>
      </c>
      <c r="I728" s="86" t="s">
        <v>4763</v>
      </c>
      <c r="J728" s="86"/>
      <c r="K728" s="86"/>
      <c r="L728" s="86"/>
      <c r="M728" s="86"/>
      <c r="N728" s="86"/>
    </row>
    <row r="729" spans="2:14" hidden="1" x14ac:dyDescent="0.2">
      <c r="B729" s="86" t="s">
        <v>4624</v>
      </c>
      <c r="C729" s="86" t="s">
        <v>88</v>
      </c>
      <c r="D729" s="86" t="s">
        <v>311</v>
      </c>
      <c r="E729" s="86" t="s">
        <v>78</v>
      </c>
      <c r="F729" s="86" t="s">
        <v>26</v>
      </c>
      <c r="G729" s="86" t="s">
        <v>27</v>
      </c>
      <c r="I729" s="86" t="s">
        <v>4764</v>
      </c>
      <c r="J729" s="86"/>
      <c r="K729" s="86"/>
      <c r="L729" s="86"/>
      <c r="M729" s="86"/>
      <c r="N729" s="86"/>
    </row>
    <row r="730" spans="2:14" hidden="1" x14ac:dyDescent="0.2">
      <c r="B730" s="86" t="s">
        <v>4625</v>
      </c>
      <c r="C730" s="86" t="s">
        <v>88</v>
      </c>
      <c r="D730" s="86" t="s">
        <v>311</v>
      </c>
      <c r="E730" s="86" t="s">
        <v>29</v>
      </c>
      <c r="F730" s="86" t="s">
        <v>26</v>
      </c>
      <c r="G730" s="86" t="s">
        <v>27</v>
      </c>
      <c r="I730" s="86" t="s">
        <v>4765</v>
      </c>
      <c r="J730" s="86"/>
      <c r="K730" s="86"/>
      <c r="L730" s="86"/>
      <c r="M730" s="86"/>
      <c r="N730" s="86"/>
    </row>
    <row r="731" spans="2:14" hidden="1" x14ac:dyDescent="0.2">
      <c r="B731" s="86" t="s">
        <v>4626</v>
      </c>
      <c r="C731" s="86" t="s">
        <v>88</v>
      </c>
      <c r="D731" s="86" t="s">
        <v>311</v>
      </c>
      <c r="E731" s="86" t="s">
        <v>73</v>
      </c>
      <c r="F731" s="86" t="s">
        <v>26</v>
      </c>
      <c r="G731" s="86" t="s">
        <v>27</v>
      </c>
      <c r="I731" s="86" t="s">
        <v>4766</v>
      </c>
      <c r="J731" s="86"/>
      <c r="K731" s="86"/>
      <c r="L731" s="86"/>
      <c r="M731" s="86"/>
      <c r="N731" s="86"/>
    </row>
    <row r="732" spans="2:14" hidden="1" x14ac:dyDescent="0.2">
      <c r="B732" s="86" t="s">
        <v>4627</v>
      </c>
      <c r="C732" s="86" t="s">
        <v>88</v>
      </c>
      <c r="D732" s="86" t="s">
        <v>311</v>
      </c>
      <c r="E732" s="86" t="s">
        <v>25</v>
      </c>
      <c r="F732" s="86" t="s">
        <v>26</v>
      </c>
      <c r="G732" s="86" t="s">
        <v>27</v>
      </c>
      <c r="I732" s="86" t="s">
        <v>4767</v>
      </c>
      <c r="J732" s="86"/>
      <c r="K732" s="86"/>
      <c r="L732" s="86"/>
      <c r="M732" s="86"/>
      <c r="N732" s="86"/>
    </row>
    <row r="733" spans="2:14" hidden="1" x14ac:dyDescent="0.2">
      <c r="B733" s="86" t="s">
        <v>4628</v>
      </c>
      <c r="C733" s="86" t="s">
        <v>88</v>
      </c>
      <c r="D733" s="86" t="s">
        <v>311</v>
      </c>
      <c r="E733" s="86" t="s">
        <v>28</v>
      </c>
      <c r="F733" s="86" t="s">
        <v>26</v>
      </c>
      <c r="G733" s="86" t="s">
        <v>27</v>
      </c>
      <c r="I733" s="86" t="s">
        <v>4768</v>
      </c>
      <c r="J733" s="86"/>
      <c r="K733" s="86"/>
      <c r="L733" s="86"/>
      <c r="M733" s="86"/>
      <c r="N733" s="86"/>
    </row>
    <row r="734" spans="2:14" hidden="1" x14ac:dyDescent="0.2">
      <c r="B734" s="86" t="s">
        <v>4623</v>
      </c>
      <c r="C734" s="86" t="s">
        <v>88</v>
      </c>
      <c r="D734" s="86" t="s">
        <v>311</v>
      </c>
      <c r="E734" s="86" t="s">
        <v>30</v>
      </c>
      <c r="F734" s="86" t="s">
        <v>26</v>
      </c>
      <c r="G734" s="86" t="s">
        <v>27</v>
      </c>
      <c r="I734" s="86" t="s">
        <v>4769</v>
      </c>
      <c r="J734" s="86"/>
      <c r="K734" s="86"/>
      <c r="L734" s="86"/>
      <c r="M734" s="86"/>
      <c r="N734" s="86"/>
    </row>
    <row r="735" spans="2:14" hidden="1" x14ac:dyDescent="0.2">
      <c r="B735" s="86" t="s">
        <v>4624</v>
      </c>
      <c r="C735" s="86" t="s">
        <v>88</v>
      </c>
      <c r="D735" s="86" t="s">
        <v>311</v>
      </c>
      <c r="E735" s="86" t="s">
        <v>78</v>
      </c>
      <c r="F735" s="86" t="s">
        <v>26</v>
      </c>
      <c r="G735" s="86" t="s">
        <v>27</v>
      </c>
      <c r="I735" s="86" t="s">
        <v>4770</v>
      </c>
      <c r="J735" s="86"/>
      <c r="K735" s="86"/>
      <c r="L735" s="86"/>
      <c r="M735" s="86"/>
      <c r="N735" s="86"/>
    </row>
    <row r="736" spans="2:14" hidden="1" x14ac:dyDescent="0.2">
      <c r="B736" s="86" t="s">
        <v>4625</v>
      </c>
      <c r="C736" s="86" t="s">
        <v>88</v>
      </c>
      <c r="D736" s="86" t="s">
        <v>311</v>
      </c>
      <c r="E736" s="86" t="s">
        <v>29</v>
      </c>
      <c r="F736" s="86" t="s">
        <v>26</v>
      </c>
      <c r="G736" s="86" t="s">
        <v>27</v>
      </c>
      <c r="I736" s="86" t="s">
        <v>4771</v>
      </c>
      <c r="J736" s="86"/>
      <c r="K736" s="86"/>
      <c r="L736" s="86"/>
      <c r="M736" s="86"/>
      <c r="N736" s="86"/>
    </row>
    <row r="737" spans="2:14" hidden="1" x14ac:dyDescent="0.2">
      <c r="B737" s="86" t="s">
        <v>4626</v>
      </c>
      <c r="C737" s="86" t="s">
        <v>88</v>
      </c>
      <c r="D737" s="86" t="s">
        <v>311</v>
      </c>
      <c r="E737" s="86" t="s">
        <v>73</v>
      </c>
      <c r="F737" s="86" t="s">
        <v>26</v>
      </c>
      <c r="G737" s="86" t="s">
        <v>27</v>
      </c>
      <c r="I737" s="86" t="s">
        <v>4772</v>
      </c>
      <c r="J737" s="86"/>
      <c r="K737" s="86"/>
      <c r="L737" s="86"/>
      <c r="M737" s="86"/>
      <c r="N737" s="86"/>
    </row>
    <row r="738" spans="2:14" hidden="1" x14ac:dyDescent="0.2">
      <c r="B738" s="86" t="s">
        <v>4627</v>
      </c>
      <c r="C738" s="86" t="s">
        <v>88</v>
      </c>
      <c r="D738" s="86" t="s">
        <v>311</v>
      </c>
      <c r="E738" s="86" t="s">
        <v>25</v>
      </c>
      <c r="F738" s="86" t="s">
        <v>26</v>
      </c>
      <c r="G738" s="86" t="s">
        <v>27</v>
      </c>
      <c r="I738" s="86" t="s">
        <v>4773</v>
      </c>
      <c r="J738" s="86"/>
      <c r="K738" s="86"/>
      <c r="L738" s="86"/>
      <c r="M738" s="86"/>
      <c r="N738" s="86"/>
    </row>
    <row r="739" spans="2:14" hidden="1" x14ac:dyDescent="0.2">
      <c r="B739" s="86" t="s">
        <v>4628</v>
      </c>
      <c r="C739" s="86" t="s">
        <v>88</v>
      </c>
      <c r="D739" s="86" t="s">
        <v>311</v>
      </c>
      <c r="E739" s="86" t="s">
        <v>28</v>
      </c>
      <c r="F739" s="86" t="s">
        <v>26</v>
      </c>
      <c r="G739" s="86" t="s">
        <v>27</v>
      </c>
      <c r="I739" s="86" t="s">
        <v>4774</v>
      </c>
      <c r="J739" s="86"/>
      <c r="K739" s="86"/>
      <c r="L739" s="86"/>
      <c r="M739" s="86"/>
      <c r="N739" s="86"/>
    </row>
    <row r="740" spans="2:14" hidden="1" x14ac:dyDescent="0.2">
      <c r="B740" s="86" t="s">
        <v>4629</v>
      </c>
      <c r="C740" s="86" t="s">
        <v>87</v>
      </c>
      <c r="D740" s="86" t="s">
        <v>311</v>
      </c>
      <c r="E740" s="86" t="s">
        <v>30</v>
      </c>
      <c r="F740" s="86" t="s">
        <v>26</v>
      </c>
      <c r="G740" s="86" t="s">
        <v>31</v>
      </c>
      <c r="I740" s="86" t="s">
        <v>4775</v>
      </c>
      <c r="J740" s="86"/>
      <c r="K740" s="86"/>
      <c r="L740" s="86"/>
      <c r="M740" s="86"/>
      <c r="N740" s="86"/>
    </row>
    <row r="741" spans="2:14" hidden="1" x14ac:dyDescent="0.2">
      <c r="B741" s="86" t="s">
        <v>4630</v>
      </c>
      <c r="C741" s="86" t="s">
        <v>87</v>
      </c>
      <c r="D741" s="86" t="s">
        <v>311</v>
      </c>
      <c r="E741" s="86" t="s">
        <v>78</v>
      </c>
      <c r="F741" s="86" t="s">
        <v>26</v>
      </c>
      <c r="G741" s="86" t="s">
        <v>31</v>
      </c>
      <c r="I741" s="86" t="s">
        <v>4776</v>
      </c>
      <c r="J741" s="86"/>
      <c r="K741" s="86"/>
      <c r="L741" s="86"/>
      <c r="M741" s="86"/>
      <c r="N741" s="86"/>
    </row>
    <row r="742" spans="2:14" hidden="1" x14ac:dyDescent="0.2">
      <c r="B742" s="86" t="s">
        <v>4631</v>
      </c>
      <c r="C742" s="86" t="s">
        <v>87</v>
      </c>
      <c r="D742" s="86" t="s">
        <v>311</v>
      </c>
      <c r="E742" s="86" t="s">
        <v>29</v>
      </c>
      <c r="F742" s="86" t="s">
        <v>26</v>
      </c>
      <c r="G742" s="86" t="s">
        <v>31</v>
      </c>
      <c r="I742" s="86" t="s">
        <v>4777</v>
      </c>
      <c r="J742" s="86"/>
      <c r="K742" s="86"/>
      <c r="L742" s="86"/>
      <c r="M742" s="86"/>
      <c r="N742" s="86"/>
    </row>
    <row r="743" spans="2:14" hidden="1" x14ac:dyDescent="0.2">
      <c r="B743" s="86" t="s">
        <v>4632</v>
      </c>
      <c r="C743" s="86" t="s">
        <v>87</v>
      </c>
      <c r="D743" s="86" t="s">
        <v>311</v>
      </c>
      <c r="E743" s="86" t="s">
        <v>73</v>
      </c>
      <c r="F743" s="86" t="s">
        <v>26</v>
      </c>
      <c r="G743" s="86" t="s">
        <v>31</v>
      </c>
      <c r="I743" s="86" t="s">
        <v>4778</v>
      </c>
      <c r="J743" s="86"/>
      <c r="K743" s="86"/>
      <c r="L743" s="86"/>
      <c r="M743" s="86"/>
      <c r="N743" s="86"/>
    </row>
    <row r="744" spans="2:14" hidden="1" x14ac:dyDescent="0.2">
      <c r="B744" s="86" t="s">
        <v>4633</v>
      </c>
      <c r="C744" s="86" t="s">
        <v>87</v>
      </c>
      <c r="D744" s="86" t="s">
        <v>311</v>
      </c>
      <c r="E744" s="86" t="s">
        <v>25</v>
      </c>
      <c r="F744" s="86" t="s">
        <v>26</v>
      </c>
      <c r="G744" s="86" t="s">
        <v>31</v>
      </c>
      <c r="I744" s="86" t="s">
        <v>4779</v>
      </c>
      <c r="J744" s="86"/>
      <c r="K744" s="86"/>
      <c r="L744" s="86"/>
      <c r="M744" s="86"/>
      <c r="N744" s="86"/>
    </row>
    <row r="745" spans="2:14" hidden="1" x14ac:dyDescent="0.2">
      <c r="B745" s="86" t="s">
        <v>4634</v>
      </c>
      <c r="C745" s="86" t="s">
        <v>87</v>
      </c>
      <c r="D745" s="86" t="s">
        <v>311</v>
      </c>
      <c r="E745" s="86" t="s">
        <v>28</v>
      </c>
      <c r="F745" s="86" t="s">
        <v>26</v>
      </c>
      <c r="G745" s="86" t="s">
        <v>31</v>
      </c>
      <c r="I745" s="86" t="s">
        <v>4780</v>
      </c>
      <c r="J745" s="86"/>
      <c r="K745" s="86"/>
      <c r="L745" s="86"/>
      <c r="M745" s="86"/>
      <c r="N745" s="86"/>
    </row>
    <row r="746" spans="2:14" hidden="1" x14ac:dyDescent="0.2">
      <c r="B746" s="86" t="s">
        <v>4629</v>
      </c>
      <c r="C746" s="86" t="s">
        <v>87</v>
      </c>
      <c r="D746" s="86" t="s">
        <v>311</v>
      </c>
      <c r="E746" s="86" t="s">
        <v>30</v>
      </c>
      <c r="F746" s="86" t="s">
        <v>26</v>
      </c>
      <c r="G746" s="86" t="s">
        <v>31</v>
      </c>
      <c r="I746" s="86" t="s">
        <v>4781</v>
      </c>
      <c r="J746" s="86"/>
      <c r="K746" s="86"/>
      <c r="L746" s="86"/>
      <c r="M746" s="86"/>
      <c r="N746" s="86"/>
    </row>
    <row r="747" spans="2:14" hidden="1" x14ac:dyDescent="0.2">
      <c r="B747" s="86" t="s">
        <v>4630</v>
      </c>
      <c r="C747" s="86" t="s">
        <v>87</v>
      </c>
      <c r="D747" s="86" t="s">
        <v>311</v>
      </c>
      <c r="E747" s="86" t="s">
        <v>78</v>
      </c>
      <c r="F747" s="86" t="s">
        <v>26</v>
      </c>
      <c r="G747" s="86" t="s">
        <v>31</v>
      </c>
      <c r="I747" s="86" t="s">
        <v>4782</v>
      </c>
      <c r="J747" s="86"/>
      <c r="K747" s="86"/>
      <c r="L747" s="86"/>
      <c r="M747" s="86"/>
      <c r="N747" s="86"/>
    </row>
    <row r="748" spans="2:14" hidden="1" x14ac:dyDescent="0.2">
      <c r="B748" s="86" t="s">
        <v>4631</v>
      </c>
      <c r="C748" s="86" t="s">
        <v>87</v>
      </c>
      <c r="D748" s="86" t="s">
        <v>311</v>
      </c>
      <c r="E748" s="86" t="s">
        <v>29</v>
      </c>
      <c r="F748" s="86" t="s">
        <v>26</v>
      </c>
      <c r="G748" s="86" t="s">
        <v>31</v>
      </c>
      <c r="I748" s="86" t="s">
        <v>4783</v>
      </c>
      <c r="J748" s="86"/>
      <c r="K748" s="86"/>
      <c r="L748" s="86"/>
      <c r="M748" s="86"/>
      <c r="N748" s="86"/>
    </row>
    <row r="749" spans="2:14" hidden="1" x14ac:dyDescent="0.2">
      <c r="B749" s="86" t="s">
        <v>4632</v>
      </c>
      <c r="C749" s="86" t="s">
        <v>87</v>
      </c>
      <c r="D749" s="86" t="s">
        <v>311</v>
      </c>
      <c r="E749" s="86" t="s">
        <v>73</v>
      </c>
      <c r="F749" s="86" t="s">
        <v>26</v>
      </c>
      <c r="G749" s="86" t="s">
        <v>31</v>
      </c>
      <c r="I749" s="86" t="s">
        <v>4784</v>
      </c>
      <c r="J749" s="86"/>
      <c r="K749" s="86"/>
      <c r="L749" s="86"/>
      <c r="M749" s="86"/>
      <c r="N749" s="86"/>
    </row>
    <row r="750" spans="2:14" hidden="1" x14ac:dyDescent="0.2">
      <c r="B750" s="86" t="s">
        <v>4633</v>
      </c>
      <c r="C750" s="86" t="s">
        <v>87</v>
      </c>
      <c r="D750" s="86" t="s">
        <v>311</v>
      </c>
      <c r="E750" s="86" t="s">
        <v>25</v>
      </c>
      <c r="F750" s="86" t="s">
        <v>26</v>
      </c>
      <c r="G750" s="86" t="s">
        <v>31</v>
      </c>
      <c r="I750" s="86" t="s">
        <v>4785</v>
      </c>
      <c r="J750" s="86"/>
      <c r="K750" s="86"/>
      <c r="L750" s="86"/>
      <c r="M750" s="86"/>
      <c r="N750" s="86"/>
    </row>
    <row r="751" spans="2:14" hidden="1" x14ac:dyDescent="0.2">
      <c r="B751" s="86" t="s">
        <v>4634</v>
      </c>
      <c r="C751" s="86" t="s">
        <v>87</v>
      </c>
      <c r="D751" s="86" t="s">
        <v>311</v>
      </c>
      <c r="E751" s="86" t="s">
        <v>28</v>
      </c>
      <c r="F751" s="86" t="s">
        <v>26</v>
      </c>
      <c r="G751" s="86" t="s">
        <v>31</v>
      </c>
      <c r="I751" s="86" t="s">
        <v>4786</v>
      </c>
      <c r="J751" s="86"/>
      <c r="K751" s="86"/>
      <c r="L751" s="86"/>
      <c r="M751" s="86"/>
      <c r="N751" s="86"/>
    </row>
    <row r="752" spans="2:14" hidden="1" x14ac:dyDescent="0.2">
      <c r="B752" s="86" t="s">
        <v>4635</v>
      </c>
      <c r="C752" s="86" t="s">
        <v>17</v>
      </c>
      <c r="D752" s="86" t="s">
        <v>311</v>
      </c>
      <c r="E752" s="86" t="s">
        <v>30</v>
      </c>
      <c r="F752" s="86" t="s">
        <v>26</v>
      </c>
      <c r="G752" s="86" t="s">
        <v>31</v>
      </c>
      <c r="I752" s="86" t="s">
        <v>4787</v>
      </c>
      <c r="J752" s="86"/>
      <c r="K752" s="86"/>
      <c r="L752" s="86"/>
      <c r="M752" s="86"/>
      <c r="N752" s="86"/>
    </row>
    <row r="753" spans="2:14" hidden="1" x14ac:dyDescent="0.2">
      <c r="B753" s="86" t="s">
        <v>4636</v>
      </c>
      <c r="C753" s="86" t="s">
        <v>17</v>
      </c>
      <c r="D753" s="86" t="s">
        <v>311</v>
      </c>
      <c r="E753" s="86" t="s">
        <v>78</v>
      </c>
      <c r="F753" s="86" t="s">
        <v>26</v>
      </c>
      <c r="G753" s="86" t="s">
        <v>31</v>
      </c>
      <c r="I753" s="86" t="s">
        <v>4788</v>
      </c>
      <c r="J753" s="86"/>
      <c r="K753" s="86"/>
      <c r="L753" s="86"/>
      <c r="M753" s="86"/>
      <c r="N753" s="86"/>
    </row>
    <row r="754" spans="2:14" hidden="1" x14ac:dyDescent="0.2">
      <c r="B754" s="86" t="s">
        <v>4637</v>
      </c>
      <c r="C754" s="86" t="s">
        <v>17</v>
      </c>
      <c r="D754" s="86" t="s">
        <v>311</v>
      </c>
      <c r="E754" s="86" t="s">
        <v>29</v>
      </c>
      <c r="F754" s="86" t="s">
        <v>26</v>
      </c>
      <c r="G754" s="86" t="s">
        <v>31</v>
      </c>
      <c r="I754" s="86" t="s">
        <v>4789</v>
      </c>
      <c r="J754" s="86"/>
      <c r="K754" s="86"/>
      <c r="L754" s="86"/>
      <c r="M754" s="86"/>
      <c r="N754" s="86"/>
    </row>
    <row r="755" spans="2:14" hidden="1" x14ac:dyDescent="0.2">
      <c r="B755" s="86" t="s">
        <v>4638</v>
      </c>
      <c r="C755" s="86" t="s">
        <v>17</v>
      </c>
      <c r="D755" s="86" t="s">
        <v>311</v>
      </c>
      <c r="E755" s="86" t="s">
        <v>73</v>
      </c>
      <c r="F755" s="86" t="s">
        <v>26</v>
      </c>
      <c r="G755" s="86" t="s">
        <v>31</v>
      </c>
      <c r="I755" s="86" t="s">
        <v>4790</v>
      </c>
      <c r="J755" s="86"/>
      <c r="K755" s="86"/>
      <c r="L755" s="86"/>
      <c r="M755" s="86"/>
      <c r="N755" s="86"/>
    </row>
    <row r="756" spans="2:14" hidden="1" x14ac:dyDescent="0.2">
      <c r="B756" s="86" t="s">
        <v>4639</v>
      </c>
      <c r="C756" s="86" t="s">
        <v>17</v>
      </c>
      <c r="D756" s="86" t="s">
        <v>311</v>
      </c>
      <c r="E756" s="86" t="s">
        <v>25</v>
      </c>
      <c r="F756" s="86" t="s">
        <v>26</v>
      </c>
      <c r="G756" s="86" t="s">
        <v>31</v>
      </c>
      <c r="I756" s="86" t="s">
        <v>4791</v>
      </c>
      <c r="J756" s="86"/>
      <c r="K756" s="86"/>
      <c r="L756" s="86"/>
      <c r="M756" s="86"/>
      <c r="N756" s="86"/>
    </row>
    <row r="757" spans="2:14" hidden="1" x14ac:dyDescent="0.2">
      <c r="B757" s="86" t="s">
        <v>4640</v>
      </c>
      <c r="C757" s="86" t="s">
        <v>17</v>
      </c>
      <c r="D757" s="86" t="s">
        <v>311</v>
      </c>
      <c r="E757" s="86" t="s">
        <v>28</v>
      </c>
      <c r="F757" s="86" t="s">
        <v>26</v>
      </c>
      <c r="G757" s="86" t="s">
        <v>31</v>
      </c>
      <c r="I757" s="86" t="s">
        <v>4792</v>
      </c>
      <c r="J757" s="86"/>
      <c r="K757" s="86"/>
      <c r="L757" s="86"/>
      <c r="M757" s="86"/>
      <c r="N757" s="86"/>
    </row>
    <row r="758" spans="2:14" hidden="1" x14ac:dyDescent="0.2">
      <c r="B758" s="86" t="s">
        <v>4635</v>
      </c>
      <c r="C758" s="86" t="s">
        <v>17</v>
      </c>
      <c r="D758" s="86" t="s">
        <v>311</v>
      </c>
      <c r="E758" s="86" t="s">
        <v>30</v>
      </c>
      <c r="F758" s="86" t="s">
        <v>26</v>
      </c>
      <c r="G758" s="86" t="s">
        <v>31</v>
      </c>
      <c r="I758" s="86" t="s">
        <v>4793</v>
      </c>
      <c r="J758" s="86"/>
      <c r="K758" s="86"/>
      <c r="L758" s="86"/>
      <c r="M758" s="86"/>
      <c r="N758" s="86"/>
    </row>
    <row r="759" spans="2:14" hidden="1" x14ac:dyDescent="0.2">
      <c r="B759" s="86" t="s">
        <v>4636</v>
      </c>
      <c r="C759" s="86" t="s">
        <v>17</v>
      </c>
      <c r="D759" s="86" t="s">
        <v>311</v>
      </c>
      <c r="E759" s="86" t="s">
        <v>78</v>
      </c>
      <c r="F759" s="86" t="s">
        <v>26</v>
      </c>
      <c r="G759" s="86" t="s">
        <v>31</v>
      </c>
      <c r="I759" s="86" t="s">
        <v>4794</v>
      </c>
      <c r="J759" s="86"/>
      <c r="K759" s="86"/>
      <c r="L759" s="86"/>
      <c r="M759" s="86"/>
      <c r="N759" s="86"/>
    </row>
    <row r="760" spans="2:14" hidden="1" x14ac:dyDescent="0.2">
      <c r="B760" s="86" t="s">
        <v>4637</v>
      </c>
      <c r="C760" s="86" t="s">
        <v>17</v>
      </c>
      <c r="D760" s="86" t="s">
        <v>311</v>
      </c>
      <c r="E760" s="86" t="s">
        <v>29</v>
      </c>
      <c r="F760" s="86" t="s">
        <v>26</v>
      </c>
      <c r="G760" s="86" t="s">
        <v>31</v>
      </c>
      <c r="I760" s="86" t="s">
        <v>4795</v>
      </c>
      <c r="J760" s="86"/>
      <c r="K760" s="86"/>
      <c r="L760" s="86"/>
      <c r="M760" s="86"/>
      <c r="N760" s="86"/>
    </row>
    <row r="761" spans="2:14" hidden="1" x14ac:dyDescent="0.2">
      <c r="B761" s="86" t="s">
        <v>4638</v>
      </c>
      <c r="C761" s="86" t="s">
        <v>17</v>
      </c>
      <c r="D761" s="86" t="s">
        <v>311</v>
      </c>
      <c r="E761" s="86" t="s">
        <v>73</v>
      </c>
      <c r="F761" s="86" t="s">
        <v>26</v>
      </c>
      <c r="G761" s="86" t="s">
        <v>31</v>
      </c>
      <c r="I761" s="86" t="s">
        <v>4796</v>
      </c>
      <c r="J761" s="86"/>
      <c r="K761" s="86"/>
      <c r="L761" s="86"/>
      <c r="M761" s="86"/>
      <c r="N761" s="86"/>
    </row>
    <row r="762" spans="2:14" hidden="1" x14ac:dyDescent="0.2">
      <c r="B762" s="86" t="s">
        <v>4639</v>
      </c>
      <c r="C762" s="86" t="s">
        <v>17</v>
      </c>
      <c r="D762" s="86" t="s">
        <v>311</v>
      </c>
      <c r="E762" s="86" t="s">
        <v>25</v>
      </c>
      <c r="F762" s="86" t="s">
        <v>26</v>
      </c>
      <c r="G762" s="86" t="s">
        <v>31</v>
      </c>
      <c r="I762" s="86" t="s">
        <v>4797</v>
      </c>
      <c r="J762" s="86"/>
      <c r="K762" s="86"/>
      <c r="L762" s="86"/>
      <c r="M762" s="86"/>
      <c r="N762" s="86"/>
    </row>
    <row r="763" spans="2:14" hidden="1" x14ac:dyDescent="0.2">
      <c r="B763" s="86" t="s">
        <v>4640</v>
      </c>
      <c r="C763" s="86" t="s">
        <v>17</v>
      </c>
      <c r="D763" s="86" t="s">
        <v>311</v>
      </c>
      <c r="E763" s="86" t="s">
        <v>28</v>
      </c>
      <c r="F763" s="86" t="s">
        <v>26</v>
      </c>
      <c r="G763" s="86" t="s">
        <v>31</v>
      </c>
      <c r="I763" s="86" t="s">
        <v>4798</v>
      </c>
      <c r="J763" s="86"/>
      <c r="K763" s="86"/>
      <c r="L763" s="86"/>
      <c r="M763" s="86"/>
      <c r="N763" s="86"/>
    </row>
    <row r="764" spans="2:14" hidden="1" x14ac:dyDescent="0.2">
      <c r="B764" s="86" t="s">
        <v>4641</v>
      </c>
      <c r="C764" s="86" t="s">
        <v>87</v>
      </c>
      <c r="D764" s="86" t="s">
        <v>311</v>
      </c>
      <c r="E764" s="86" t="s">
        <v>30</v>
      </c>
      <c r="F764" s="86" t="s">
        <v>75</v>
      </c>
      <c r="G764" s="86" t="s">
        <v>27</v>
      </c>
      <c r="I764" s="86" t="s">
        <v>4799</v>
      </c>
      <c r="J764" s="86"/>
      <c r="K764" s="86"/>
      <c r="L764" s="86"/>
      <c r="M764" s="86"/>
      <c r="N764" s="86"/>
    </row>
    <row r="765" spans="2:14" hidden="1" x14ac:dyDescent="0.2">
      <c r="B765" s="86" t="s">
        <v>4642</v>
      </c>
      <c r="C765" s="86" t="s">
        <v>87</v>
      </c>
      <c r="D765" s="86" t="s">
        <v>311</v>
      </c>
      <c r="E765" s="86" t="s">
        <v>78</v>
      </c>
      <c r="F765" s="86" t="s">
        <v>75</v>
      </c>
      <c r="G765" s="86" t="s">
        <v>27</v>
      </c>
      <c r="I765" s="86" t="s">
        <v>4800</v>
      </c>
      <c r="J765" s="86"/>
      <c r="K765" s="86"/>
      <c r="L765" s="86"/>
      <c r="M765" s="86"/>
      <c r="N765" s="86"/>
    </row>
    <row r="766" spans="2:14" hidden="1" x14ac:dyDescent="0.2">
      <c r="B766" s="86" t="s">
        <v>4643</v>
      </c>
      <c r="C766" s="86" t="s">
        <v>87</v>
      </c>
      <c r="D766" s="86" t="s">
        <v>311</v>
      </c>
      <c r="E766" s="86" t="s">
        <v>29</v>
      </c>
      <c r="F766" s="86" t="s">
        <v>75</v>
      </c>
      <c r="G766" s="86" t="s">
        <v>27</v>
      </c>
      <c r="I766" s="86" t="s">
        <v>4801</v>
      </c>
      <c r="J766" s="86"/>
      <c r="K766" s="86"/>
      <c r="L766" s="86"/>
      <c r="M766" s="86"/>
      <c r="N766" s="86"/>
    </row>
    <row r="767" spans="2:14" hidden="1" x14ac:dyDescent="0.2">
      <c r="B767" s="86" t="s">
        <v>4644</v>
      </c>
      <c r="C767" s="86" t="s">
        <v>87</v>
      </c>
      <c r="D767" s="86" t="s">
        <v>311</v>
      </c>
      <c r="E767" s="86" t="s">
        <v>73</v>
      </c>
      <c r="F767" s="86" t="s">
        <v>75</v>
      </c>
      <c r="G767" s="86" t="s">
        <v>27</v>
      </c>
      <c r="I767" s="86" t="s">
        <v>4802</v>
      </c>
      <c r="J767" s="86"/>
      <c r="K767" s="86"/>
      <c r="L767" s="86"/>
      <c r="M767" s="86"/>
      <c r="N767" s="86"/>
    </row>
    <row r="768" spans="2:14" hidden="1" x14ac:dyDescent="0.2">
      <c r="B768" s="86" t="s">
        <v>4645</v>
      </c>
      <c r="C768" s="86" t="s">
        <v>87</v>
      </c>
      <c r="D768" s="86" t="s">
        <v>311</v>
      </c>
      <c r="E768" s="86" t="s">
        <v>25</v>
      </c>
      <c r="F768" s="86" t="s">
        <v>75</v>
      </c>
      <c r="G768" s="86" t="s">
        <v>27</v>
      </c>
      <c r="I768" s="86" t="s">
        <v>4803</v>
      </c>
      <c r="J768" s="86"/>
      <c r="K768" s="86"/>
      <c r="L768" s="86"/>
      <c r="M768" s="86"/>
      <c r="N768" s="86"/>
    </row>
    <row r="769" spans="2:14" hidden="1" x14ac:dyDescent="0.2">
      <c r="B769" s="86" t="s">
        <v>4646</v>
      </c>
      <c r="C769" s="86" t="s">
        <v>87</v>
      </c>
      <c r="D769" s="86" t="s">
        <v>311</v>
      </c>
      <c r="E769" s="86" t="s">
        <v>28</v>
      </c>
      <c r="F769" s="86" t="s">
        <v>75</v>
      </c>
      <c r="G769" s="86" t="s">
        <v>27</v>
      </c>
      <c r="I769" s="86" t="s">
        <v>4804</v>
      </c>
      <c r="J769" s="86"/>
      <c r="K769" s="86"/>
      <c r="L769" s="86"/>
      <c r="M769" s="86"/>
      <c r="N769" s="86"/>
    </row>
    <row r="770" spans="2:14" hidden="1" x14ac:dyDescent="0.2">
      <c r="B770" s="86" t="s">
        <v>4641</v>
      </c>
      <c r="C770" s="86" t="s">
        <v>87</v>
      </c>
      <c r="D770" s="86" t="s">
        <v>311</v>
      </c>
      <c r="E770" s="86" t="s">
        <v>30</v>
      </c>
      <c r="F770" s="86" t="s">
        <v>75</v>
      </c>
      <c r="G770" s="86" t="s">
        <v>27</v>
      </c>
      <c r="I770" s="86" t="s">
        <v>4805</v>
      </c>
      <c r="J770" s="86"/>
      <c r="K770" s="86"/>
      <c r="L770" s="86"/>
      <c r="M770" s="86"/>
      <c r="N770" s="86"/>
    </row>
    <row r="771" spans="2:14" hidden="1" x14ac:dyDescent="0.2">
      <c r="B771" s="86" t="s">
        <v>4642</v>
      </c>
      <c r="C771" s="86" t="s">
        <v>87</v>
      </c>
      <c r="D771" s="86" t="s">
        <v>311</v>
      </c>
      <c r="E771" s="86" t="s">
        <v>78</v>
      </c>
      <c r="F771" s="86" t="s">
        <v>75</v>
      </c>
      <c r="G771" s="86" t="s">
        <v>27</v>
      </c>
      <c r="I771" s="86" t="s">
        <v>4806</v>
      </c>
      <c r="J771" s="86"/>
      <c r="K771" s="86"/>
      <c r="L771" s="86"/>
      <c r="M771" s="86"/>
      <c r="N771" s="86"/>
    </row>
    <row r="772" spans="2:14" hidden="1" x14ac:dyDescent="0.2">
      <c r="B772" s="86" t="s">
        <v>4643</v>
      </c>
      <c r="C772" s="86" t="s">
        <v>87</v>
      </c>
      <c r="D772" s="86" t="s">
        <v>311</v>
      </c>
      <c r="E772" s="86" t="s">
        <v>29</v>
      </c>
      <c r="F772" s="86" t="s">
        <v>75</v>
      </c>
      <c r="G772" s="86" t="s">
        <v>27</v>
      </c>
      <c r="I772" s="86" t="s">
        <v>4807</v>
      </c>
      <c r="J772" s="86"/>
      <c r="K772" s="86"/>
      <c r="L772" s="86"/>
      <c r="M772" s="86"/>
      <c r="N772" s="86"/>
    </row>
    <row r="773" spans="2:14" hidden="1" x14ac:dyDescent="0.2">
      <c r="B773" s="86" t="s">
        <v>4644</v>
      </c>
      <c r="C773" s="86" t="s">
        <v>87</v>
      </c>
      <c r="D773" s="86" t="s">
        <v>311</v>
      </c>
      <c r="E773" s="86" t="s">
        <v>73</v>
      </c>
      <c r="F773" s="86" t="s">
        <v>75</v>
      </c>
      <c r="G773" s="86" t="s">
        <v>27</v>
      </c>
      <c r="I773" s="86" t="s">
        <v>4808</v>
      </c>
      <c r="J773" s="86"/>
      <c r="K773" s="86"/>
      <c r="L773" s="86"/>
      <c r="M773" s="86"/>
      <c r="N773" s="86"/>
    </row>
    <row r="774" spans="2:14" hidden="1" x14ac:dyDescent="0.2">
      <c r="B774" s="86" t="s">
        <v>4645</v>
      </c>
      <c r="C774" s="86" t="s">
        <v>87</v>
      </c>
      <c r="D774" s="86" t="s">
        <v>311</v>
      </c>
      <c r="E774" s="86" t="s">
        <v>25</v>
      </c>
      <c r="F774" s="86" t="s">
        <v>75</v>
      </c>
      <c r="G774" s="86" t="s">
        <v>27</v>
      </c>
      <c r="I774" s="86" t="s">
        <v>4809</v>
      </c>
      <c r="J774" s="86"/>
      <c r="K774" s="86"/>
      <c r="L774" s="86"/>
      <c r="M774" s="86"/>
      <c r="N774" s="86"/>
    </row>
    <row r="775" spans="2:14" hidden="1" x14ac:dyDescent="0.2">
      <c r="B775" s="86" t="s">
        <v>4646</v>
      </c>
      <c r="C775" s="86" t="s">
        <v>87</v>
      </c>
      <c r="D775" s="86" t="s">
        <v>311</v>
      </c>
      <c r="E775" s="86" t="s">
        <v>28</v>
      </c>
      <c r="F775" s="86" t="s">
        <v>75</v>
      </c>
      <c r="G775" s="86" t="s">
        <v>27</v>
      </c>
      <c r="I775" s="86" t="s">
        <v>4810</v>
      </c>
      <c r="J775" s="86"/>
      <c r="K775" s="86"/>
      <c r="L775" s="86"/>
      <c r="M775" s="86"/>
      <c r="N775" s="86"/>
    </row>
    <row r="776" spans="2:14" hidden="1" x14ac:dyDescent="0.2">
      <c r="B776" s="86" t="s">
        <v>4647</v>
      </c>
      <c r="C776" s="86" t="s">
        <v>58</v>
      </c>
      <c r="D776" s="86" t="s">
        <v>311</v>
      </c>
      <c r="E776" s="86" t="s">
        <v>30</v>
      </c>
      <c r="F776" s="86" t="s">
        <v>75</v>
      </c>
      <c r="G776" s="86" t="s">
        <v>27</v>
      </c>
      <c r="I776" s="86" t="s">
        <v>4811</v>
      </c>
      <c r="J776" s="86"/>
      <c r="K776" s="86"/>
      <c r="L776" s="86"/>
      <c r="M776" s="86"/>
      <c r="N776" s="86"/>
    </row>
    <row r="777" spans="2:14" hidden="1" x14ac:dyDescent="0.2">
      <c r="B777" s="86" t="s">
        <v>4648</v>
      </c>
      <c r="C777" s="86" t="s">
        <v>58</v>
      </c>
      <c r="D777" s="86" t="s">
        <v>311</v>
      </c>
      <c r="E777" s="86" t="s">
        <v>78</v>
      </c>
      <c r="F777" s="86" t="s">
        <v>75</v>
      </c>
      <c r="G777" s="86" t="s">
        <v>27</v>
      </c>
      <c r="I777" s="86" t="s">
        <v>4812</v>
      </c>
      <c r="J777" s="86"/>
      <c r="K777" s="86"/>
      <c r="L777" s="86"/>
      <c r="M777" s="86"/>
      <c r="N777" s="86"/>
    </row>
    <row r="778" spans="2:14" hidden="1" x14ac:dyDescent="0.2">
      <c r="B778" s="86" t="s">
        <v>4649</v>
      </c>
      <c r="C778" s="86" t="s">
        <v>58</v>
      </c>
      <c r="D778" s="86" t="s">
        <v>311</v>
      </c>
      <c r="E778" s="86" t="s">
        <v>29</v>
      </c>
      <c r="F778" s="86" t="s">
        <v>75</v>
      </c>
      <c r="G778" s="86" t="s">
        <v>27</v>
      </c>
      <c r="I778" s="86" t="s">
        <v>4813</v>
      </c>
      <c r="J778" s="86"/>
      <c r="K778" s="86"/>
      <c r="L778" s="86"/>
      <c r="M778" s="86"/>
      <c r="N778" s="86"/>
    </row>
    <row r="779" spans="2:14" hidden="1" x14ac:dyDescent="0.2">
      <c r="B779" s="86" t="s">
        <v>4650</v>
      </c>
      <c r="C779" s="86" t="s">
        <v>58</v>
      </c>
      <c r="D779" s="86" t="s">
        <v>311</v>
      </c>
      <c r="E779" s="86" t="s">
        <v>73</v>
      </c>
      <c r="F779" s="86" t="s">
        <v>75</v>
      </c>
      <c r="G779" s="86" t="s">
        <v>27</v>
      </c>
      <c r="I779" s="86" t="s">
        <v>4814</v>
      </c>
      <c r="J779" s="86"/>
      <c r="K779" s="86"/>
      <c r="L779" s="86"/>
      <c r="M779" s="86"/>
      <c r="N779" s="86"/>
    </row>
    <row r="780" spans="2:14" hidden="1" x14ac:dyDescent="0.2">
      <c r="B780" s="86" t="s">
        <v>4651</v>
      </c>
      <c r="C780" s="86" t="s">
        <v>58</v>
      </c>
      <c r="D780" s="86" t="s">
        <v>311</v>
      </c>
      <c r="E780" s="86" t="s">
        <v>25</v>
      </c>
      <c r="F780" s="86" t="s">
        <v>75</v>
      </c>
      <c r="G780" s="86" t="s">
        <v>27</v>
      </c>
      <c r="I780" s="86" t="s">
        <v>4815</v>
      </c>
      <c r="J780" s="86"/>
      <c r="K780" s="86"/>
      <c r="L780" s="86"/>
      <c r="M780" s="86"/>
      <c r="N780" s="86"/>
    </row>
    <row r="781" spans="2:14" hidden="1" x14ac:dyDescent="0.2">
      <c r="B781" s="86" t="s">
        <v>4652</v>
      </c>
      <c r="C781" s="86" t="s">
        <v>58</v>
      </c>
      <c r="D781" s="86" t="s">
        <v>311</v>
      </c>
      <c r="E781" s="86" t="s">
        <v>28</v>
      </c>
      <c r="F781" s="86" t="s">
        <v>75</v>
      </c>
      <c r="G781" s="86" t="s">
        <v>27</v>
      </c>
      <c r="I781" s="86" t="s">
        <v>4816</v>
      </c>
      <c r="J781" s="86"/>
      <c r="K781" s="86"/>
      <c r="L781" s="86"/>
      <c r="M781" s="86"/>
      <c r="N781" s="86"/>
    </row>
    <row r="782" spans="2:14" hidden="1" x14ac:dyDescent="0.2">
      <c r="B782" s="86" t="s">
        <v>4647</v>
      </c>
      <c r="C782" s="86" t="s">
        <v>58</v>
      </c>
      <c r="D782" s="86" t="s">
        <v>311</v>
      </c>
      <c r="E782" s="86" t="s">
        <v>30</v>
      </c>
      <c r="F782" s="86" t="s">
        <v>75</v>
      </c>
      <c r="G782" s="86" t="s">
        <v>27</v>
      </c>
      <c r="I782" s="86" t="s">
        <v>4817</v>
      </c>
      <c r="J782" s="86"/>
      <c r="K782" s="86"/>
      <c r="L782" s="86"/>
      <c r="M782" s="86"/>
      <c r="N782" s="86"/>
    </row>
    <row r="783" spans="2:14" hidden="1" x14ac:dyDescent="0.2">
      <c r="B783" s="86" t="s">
        <v>4648</v>
      </c>
      <c r="C783" s="86" t="s">
        <v>58</v>
      </c>
      <c r="D783" s="86" t="s">
        <v>311</v>
      </c>
      <c r="E783" s="86" t="s">
        <v>78</v>
      </c>
      <c r="F783" s="86" t="s">
        <v>75</v>
      </c>
      <c r="G783" s="86" t="s">
        <v>27</v>
      </c>
      <c r="I783" s="86" t="s">
        <v>4818</v>
      </c>
      <c r="J783" s="86"/>
      <c r="K783" s="86"/>
      <c r="L783" s="86"/>
      <c r="M783" s="86"/>
      <c r="N783" s="86"/>
    </row>
    <row r="784" spans="2:14" hidden="1" x14ac:dyDescent="0.2">
      <c r="B784" s="86" t="s">
        <v>4649</v>
      </c>
      <c r="C784" s="86" t="s">
        <v>58</v>
      </c>
      <c r="D784" s="86" t="s">
        <v>311</v>
      </c>
      <c r="E784" s="86" t="s">
        <v>29</v>
      </c>
      <c r="F784" s="86" t="s">
        <v>75</v>
      </c>
      <c r="G784" s="86" t="s">
        <v>27</v>
      </c>
      <c r="I784" s="86" t="s">
        <v>4819</v>
      </c>
      <c r="J784" s="86"/>
      <c r="K784" s="86"/>
      <c r="L784" s="86"/>
      <c r="M784" s="86"/>
      <c r="N784" s="86"/>
    </row>
    <row r="785" spans="2:14" hidden="1" x14ac:dyDescent="0.2">
      <c r="B785" s="86" t="s">
        <v>4650</v>
      </c>
      <c r="C785" s="86" t="s">
        <v>58</v>
      </c>
      <c r="D785" s="86" t="s">
        <v>311</v>
      </c>
      <c r="E785" s="86" t="s">
        <v>73</v>
      </c>
      <c r="F785" s="86" t="s">
        <v>75</v>
      </c>
      <c r="G785" s="86" t="s">
        <v>27</v>
      </c>
      <c r="I785" s="86" t="s">
        <v>4820</v>
      </c>
      <c r="J785" s="86"/>
      <c r="K785" s="86"/>
      <c r="L785" s="86"/>
      <c r="M785" s="86"/>
      <c r="N785" s="86"/>
    </row>
    <row r="786" spans="2:14" hidden="1" x14ac:dyDescent="0.2">
      <c r="B786" s="86" t="s">
        <v>4651</v>
      </c>
      <c r="C786" s="86" t="s">
        <v>58</v>
      </c>
      <c r="D786" s="86" t="s">
        <v>311</v>
      </c>
      <c r="E786" s="86" t="s">
        <v>25</v>
      </c>
      <c r="F786" s="86" t="s">
        <v>75</v>
      </c>
      <c r="G786" s="86" t="s">
        <v>27</v>
      </c>
      <c r="I786" s="86" t="s">
        <v>4821</v>
      </c>
      <c r="J786" s="86"/>
      <c r="K786" s="86"/>
      <c r="L786" s="86"/>
      <c r="M786" s="86"/>
      <c r="N786" s="86"/>
    </row>
    <row r="787" spans="2:14" hidden="1" x14ac:dyDescent="0.2">
      <c r="B787" s="86" t="s">
        <v>4652</v>
      </c>
      <c r="C787" s="86" t="s">
        <v>58</v>
      </c>
      <c r="D787" s="86" t="s">
        <v>311</v>
      </c>
      <c r="E787" s="86" t="s">
        <v>28</v>
      </c>
      <c r="F787" s="86" t="s">
        <v>75</v>
      </c>
      <c r="G787" s="86" t="s">
        <v>27</v>
      </c>
      <c r="I787" s="86" t="s">
        <v>4822</v>
      </c>
      <c r="J787" s="86"/>
      <c r="K787" s="86"/>
      <c r="L787" s="86"/>
      <c r="M787" s="86"/>
      <c r="N787" s="86"/>
    </row>
    <row r="788" spans="2:14" hidden="1" x14ac:dyDescent="0.2">
      <c r="B788" s="86" t="s">
        <v>4653</v>
      </c>
      <c r="C788" s="86" t="s">
        <v>58</v>
      </c>
      <c r="D788" s="86" t="s">
        <v>311</v>
      </c>
      <c r="E788" s="86" t="s">
        <v>30</v>
      </c>
      <c r="F788" s="86" t="s">
        <v>75</v>
      </c>
      <c r="G788" s="86" t="s">
        <v>31</v>
      </c>
      <c r="I788" s="86" t="s">
        <v>4823</v>
      </c>
      <c r="J788" s="86"/>
      <c r="K788" s="86"/>
      <c r="L788" s="86"/>
      <c r="M788" s="86"/>
      <c r="N788" s="86"/>
    </row>
    <row r="789" spans="2:14" hidden="1" x14ac:dyDescent="0.2">
      <c r="B789" s="86" t="s">
        <v>4654</v>
      </c>
      <c r="C789" s="86" t="s">
        <v>58</v>
      </c>
      <c r="D789" s="86" t="s">
        <v>311</v>
      </c>
      <c r="E789" s="86" t="s">
        <v>78</v>
      </c>
      <c r="F789" s="86" t="s">
        <v>75</v>
      </c>
      <c r="G789" s="86" t="s">
        <v>31</v>
      </c>
      <c r="I789" s="86" t="s">
        <v>4824</v>
      </c>
      <c r="J789" s="86"/>
      <c r="K789" s="86"/>
      <c r="L789" s="86"/>
      <c r="M789" s="86"/>
      <c r="N789" s="86"/>
    </row>
    <row r="790" spans="2:14" hidden="1" x14ac:dyDescent="0.2">
      <c r="B790" s="86" t="s">
        <v>4655</v>
      </c>
      <c r="C790" s="86" t="s">
        <v>58</v>
      </c>
      <c r="D790" s="86" t="s">
        <v>311</v>
      </c>
      <c r="E790" s="86" t="s">
        <v>29</v>
      </c>
      <c r="F790" s="86" t="s">
        <v>75</v>
      </c>
      <c r="G790" s="86" t="s">
        <v>31</v>
      </c>
      <c r="I790" s="86" t="s">
        <v>4825</v>
      </c>
      <c r="J790" s="86"/>
      <c r="K790" s="86"/>
      <c r="L790" s="86"/>
      <c r="M790" s="86"/>
      <c r="N790" s="86"/>
    </row>
    <row r="791" spans="2:14" hidden="1" x14ac:dyDescent="0.2">
      <c r="B791" s="86" t="s">
        <v>4656</v>
      </c>
      <c r="C791" s="86" t="s">
        <v>58</v>
      </c>
      <c r="D791" s="86" t="s">
        <v>311</v>
      </c>
      <c r="E791" s="86" t="s">
        <v>73</v>
      </c>
      <c r="F791" s="86" t="s">
        <v>75</v>
      </c>
      <c r="G791" s="86" t="s">
        <v>31</v>
      </c>
      <c r="I791" s="86" t="s">
        <v>4826</v>
      </c>
      <c r="J791" s="86"/>
      <c r="K791" s="86"/>
      <c r="L791" s="86"/>
      <c r="M791" s="86"/>
      <c r="N791" s="86"/>
    </row>
    <row r="792" spans="2:14" hidden="1" x14ac:dyDescent="0.2">
      <c r="B792" s="86" t="s">
        <v>4657</v>
      </c>
      <c r="C792" s="86" t="s">
        <v>58</v>
      </c>
      <c r="D792" s="86" t="s">
        <v>311</v>
      </c>
      <c r="E792" s="86" t="s">
        <v>25</v>
      </c>
      <c r="F792" s="86" t="s">
        <v>75</v>
      </c>
      <c r="G792" s="86" t="s">
        <v>31</v>
      </c>
      <c r="I792" s="86" t="s">
        <v>4827</v>
      </c>
      <c r="J792" s="86"/>
      <c r="K792" s="86"/>
      <c r="L792" s="86"/>
      <c r="M792" s="86"/>
      <c r="N792" s="86"/>
    </row>
    <row r="793" spans="2:14" hidden="1" x14ac:dyDescent="0.2">
      <c r="B793" s="86" t="s">
        <v>4658</v>
      </c>
      <c r="C793" s="86" t="s">
        <v>58</v>
      </c>
      <c r="D793" s="86" t="s">
        <v>311</v>
      </c>
      <c r="E793" s="86" t="s">
        <v>28</v>
      </c>
      <c r="F793" s="86" t="s">
        <v>75</v>
      </c>
      <c r="G793" s="86" t="s">
        <v>31</v>
      </c>
      <c r="I793" s="86" t="s">
        <v>4828</v>
      </c>
      <c r="J793" s="86"/>
      <c r="K793" s="86"/>
      <c r="L793" s="86"/>
      <c r="M793" s="86"/>
      <c r="N793" s="86"/>
    </row>
    <row r="794" spans="2:14" hidden="1" x14ac:dyDescent="0.2">
      <c r="B794" s="86" t="s">
        <v>4653</v>
      </c>
      <c r="C794" s="86" t="s">
        <v>58</v>
      </c>
      <c r="D794" s="86" t="s">
        <v>311</v>
      </c>
      <c r="E794" s="86" t="s">
        <v>30</v>
      </c>
      <c r="F794" s="86" t="s">
        <v>75</v>
      </c>
      <c r="G794" s="86" t="s">
        <v>31</v>
      </c>
      <c r="I794" s="86" t="s">
        <v>4829</v>
      </c>
      <c r="J794" s="86"/>
      <c r="K794" s="86"/>
      <c r="L794" s="86"/>
      <c r="M794" s="86"/>
      <c r="N794" s="86"/>
    </row>
    <row r="795" spans="2:14" hidden="1" x14ac:dyDescent="0.2">
      <c r="B795" s="86" t="s">
        <v>4654</v>
      </c>
      <c r="C795" s="86" t="s">
        <v>58</v>
      </c>
      <c r="D795" s="86" t="s">
        <v>311</v>
      </c>
      <c r="E795" s="86" t="s">
        <v>78</v>
      </c>
      <c r="F795" s="86" t="s">
        <v>75</v>
      </c>
      <c r="G795" s="86" t="s">
        <v>31</v>
      </c>
      <c r="I795" s="86" t="s">
        <v>4830</v>
      </c>
      <c r="J795" s="86"/>
      <c r="K795" s="86"/>
      <c r="L795" s="86"/>
      <c r="M795" s="86"/>
      <c r="N795" s="86"/>
    </row>
    <row r="796" spans="2:14" hidden="1" x14ac:dyDescent="0.2">
      <c r="B796" s="86" t="s">
        <v>4655</v>
      </c>
      <c r="C796" s="86" t="s">
        <v>58</v>
      </c>
      <c r="D796" s="86" t="s">
        <v>311</v>
      </c>
      <c r="E796" s="86" t="s">
        <v>29</v>
      </c>
      <c r="F796" s="86" t="s">
        <v>75</v>
      </c>
      <c r="G796" s="86" t="s">
        <v>31</v>
      </c>
      <c r="I796" s="86" t="s">
        <v>4831</v>
      </c>
      <c r="J796" s="86"/>
      <c r="K796" s="86"/>
      <c r="L796" s="86"/>
      <c r="M796" s="86"/>
      <c r="N796" s="86"/>
    </row>
    <row r="797" spans="2:14" hidden="1" x14ac:dyDescent="0.2">
      <c r="B797" s="86" t="s">
        <v>4656</v>
      </c>
      <c r="C797" s="86" t="s">
        <v>58</v>
      </c>
      <c r="D797" s="86" t="s">
        <v>311</v>
      </c>
      <c r="E797" s="86" t="s">
        <v>73</v>
      </c>
      <c r="F797" s="86" t="s">
        <v>75</v>
      </c>
      <c r="G797" s="86" t="s">
        <v>31</v>
      </c>
      <c r="I797" s="86" t="s">
        <v>4832</v>
      </c>
      <c r="J797" s="86"/>
      <c r="K797" s="86"/>
      <c r="L797" s="86"/>
      <c r="M797" s="86"/>
      <c r="N797" s="86"/>
    </row>
    <row r="798" spans="2:14" hidden="1" x14ac:dyDescent="0.2">
      <c r="B798" s="86" t="s">
        <v>4657</v>
      </c>
      <c r="C798" s="86" t="s">
        <v>58</v>
      </c>
      <c r="D798" s="86" t="s">
        <v>311</v>
      </c>
      <c r="E798" s="86" t="s">
        <v>25</v>
      </c>
      <c r="F798" s="86" t="s">
        <v>75</v>
      </c>
      <c r="G798" s="86" t="s">
        <v>31</v>
      </c>
      <c r="I798" s="86" t="s">
        <v>4833</v>
      </c>
      <c r="J798" s="86"/>
      <c r="K798" s="86"/>
      <c r="L798" s="86"/>
      <c r="M798" s="86"/>
      <c r="N798" s="86"/>
    </row>
    <row r="799" spans="2:14" hidden="1" x14ac:dyDescent="0.2">
      <c r="B799" s="86" t="s">
        <v>4658</v>
      </c>
      <c r="C799" s="86" t="s">
        <v>58</v>
      </c>
      <c r="D799" s="86" t="s">
        <v>311</v>
      </c>
      <c r="E799" s="86" t="s">
        <v>28</v>
      </c>
      <c r="F799" s="86" t="s">
        <v>75</v>
      </c>
      <c r="G799" s="86" t="s">
        <v>31</v>
      </c>
      <c r="I799" s="86" t="s">
        <v>4834</v>
      </c>
      <c r="J799" s="86"/>
      <c r="K799" s="86"/>
      <c r="L799" s="86"/>
      <c r="M799" s="86"/>
      <c r="N799" s="86"/>
    </row>
    <row r="800" spans="2:14" hidden="1" x14ac:dyDescent="0.2">
      <c r="B800" s="86" t="s">
        <v>4659</v>
      </c>
      <c r="C800" s="86" t="s">
        <v>87</v>
      </c>
      <c r="D800" s="86" t="s">
        <v>311</v>
      </c>
      <c r="E800" s="86" t="s">
        <v>30</v>
      </c>
      <c r="F800" s="86" t="s">
        <v>75</v>
      </c>
      <c r="G800" s="86" t="s">
        <v>76</v>
      </c>
      <c r="I800" s="86" t="s">
        <v>4835</v>
      </c>
      <c r="J800" s="86"/>
      <c r="K800" s="86"/>
      <c r="L800" s="86"/>
      <c r="M800" s="86"/>
      <c r="N800" s="86"/>
    </row>
    <row r="801" spans="2:14" hidden="1" x14ac:dyDescent="0.2">
      <c r="B801" s="86" t="s">
        <v>4660</v>
      </c>
      <c r="C801" s="86" t="s">
        <v>87</v>
      </c>
      <c r="D801" s="86" t="s">
        <v>311</v>
      </c>
      <c r="E801" s="86" t="s">
        <v>78</v>
      </c>
      <c r="F801" s="86" t="s">
        <v>75</v>
      </c>
      <c r="G801" s="86" t="s">
        <v>76</v>
      </c>
      <c r="I801" s="86" t="s">
        <v>4836</v>
      </c>
      <c r="J801" s="86"/>
      <c r="K801" s="86"/>
      <c r="L801" s="86"/>
      <c r="M801" s="86"/>
      <c r="N801" s="86"/>
    </row>
    <row r="802" spans="2:14" hidden="1" x14ac:dyDescent="0.2">
      <c r="B802" s="86" t="s">
        <v>4661</v>
      </c>
      <c r="C802" s="86" t="s">
        <v>87</v>
      </c>
      <c r="D802" s="86" t="s">
        <v>311</v>
      </c>
      <c r="E802" s="86" t="s">
        <v>29</v>
      </c>
      <c r="F802" s="86" t="s">
        <v>75</v>
      </c>
      <c r="G802" s="86" t="s">
        <v>76</v>
      </c>
      <c r="I802" s="86" t="s">
        <v>4837</v>
      </c>
      <c r="J802" s="86"/>
      <c r="K802" s="86"/>
      <c r="L802" s="86"/>
      <c r="M802" s="86"/>
      <c r="N802" s="86"/>
    </row>
    <row r="803" spans="2:14" hidden="1" x14ac:dyDescent="0.2">
      <c r="B803" s="86" t="s">
        <v>4662</v>
      </c>
      <c r="C803" s="86" t="s">
        <v>87</v>
      </c>
      <c r="D803" s="86" t="s">
        <v>311</v>
      </c>
      <c r="E803" s="86" t="s">
        <v>73</v>
      </c>
      <c r="F803" s="86" t="s">
        <v>75</v>
      </c>
      <c r="G803" s="86" t="s">
        <v>76</v>
      </c>
      <c r="I803" s="86" t="s">
        <v>4838</v>
      </c>
      <c r="J803" s="86"/>
      <c r="K803" s="86"/>
      <c r="L803" s="86"/>
      <c r="M803" s="86"/>
      <c r="N803" s="86"/>
    </row>
    <row r="804" spans="2:14" hidden="1" x14ac:dyDescent="0.2">
      <c r="B804" s="86" t="s">
        <v>4663</v>
      </c>
      <c r="C804" s="86" t="s">
        <v>87</v>
      </c>
      <c r="D804" s="86" t="s">
        <v>311</v>
      </c>
      <c r="E804" s="86" t="s">
        <v>25</v>
      </c>
      <c r="F804" s="86" t="s">
        <v>75</v>
      </c>
      <c r="G804" s="86" t="s">
        <v>76</v>
      </c>
      <c r="I804" s="86" t="s">
        <v>4839</v>
      </c>
      <c r="J804" s="86"/>
      <c r="K804" s="86"/>
      <c r="L804" s="86"/>
      <c r="M804" s="86"/>
      <c r="N804" s="86"/>
    </row>
    <row r="805" spans="2:14" hidden="1" x14ac:dyDescent="0.2">
      <c r="B805" s="86" t="s">
        <v>4664</v>
      </c>
      <c r="C805" s="86" t="s">
        <v>87</v>
      </c>
      <c r="D805" s="86" t="s">
        <v>311</v>
      </c>
      <c r="E805" s="86" t="s">
        <v>28</v>
      </c>
      <c r="F805" s="86" t="s">
        <v>75</v>
      </c>
      <c r="G805" s="86" t="s">
        <v>76</v>
      </c>
      <c r="I805" s="86" t="s">
        <v>4840</v>
      </c>
      <c r="J805" s="86"/>
      <c r="K805" s="86"/>
      <c r="L805" s="86"/>
      <c r="M805" s="86"/>
      <c r="N805" s="86"/>
    </row>
    <row r="806" spans="2:14" hidden="1" x14ac:dyDescent="0.2">
      <c r="B806" s="86" t="s">
        <v>4659</v>
      </c>
      <c r="C806" s="86" t="s">
        <v>87</v>
      </c>
      <c r="D806" s="86" t="s">
        <v>311</v>
      </c>
      <c r="E806" s="86" t="s">
        <v>30</v>
      </c>
      <c r="F806" s="86" t="s">
        <v>75</v>
      </c>
      <c r="G806" s="86" t="s">
        <v>76</v>
      </c>
      <c r="I806" s="86" t="s">
        <v>4841</v>
      </c>
      <c r="J806" s="86"/>
      <c r="K806" s="86"/>
      <c r="L806" s="86"/>
      <c r="M806" s="86"/>
      <c r="N806" s="86"/>
    </row>
    <row r="807" spans="2:14" hidden="1" x14ac:dyDescent="0.2">
      <c r="B807" s="86" t="s">
        <v>4660</v>
      </c>
      <c r="C807" s="86" t="s">
        <v>87</v>
      </c>
      <c r="D807" s="86" t="s">
        <v>311</v>
      </c>
      <c r="E807" s="86" t="s">
        <v>78</v>
      </c>
      <c r="F807" s="86" t="s">
        <v>75</v>
      </c>
      <c r="G807" s="86" t="s">
        <v>76</v>
      </c>
      <c r="I807" s="86" t="s">
        <v>4842</v>
      </c>
      <c r="J807" s="86"/>
      <c r="K807" s="86"/>
      <c r="L807" s="86"/>
      <c r="M807" s="86"/>
      <c r="N807" s="86"/>
    </row>
    <row r="808" spans="2:14" hidden="1" x14ac:dyDescent="0.2">
      <c r="B808" s="86" t="s">
        <v>4661</v>
      </c>
      <c r="C808" s="86" t="s">
        <v>87</v>
      </c>
      <c r="D808" s="86" t="s">
        <v>311</v>
      </c>
      <c r="E808" s="86" t="s">
        <v>29</v>
      </c>
      <c r="F808" s="86" t="s">
        <v>75</v>
      </c>
      <c r="G808" s="86" t="s">
        <v>76</v>
      </c>
      <c r="I808" s="86" t="s">
        <v>4843</v>
      </c>
      <c r="J808" s="86"/>
      <c r="K808" s="86"/>
      <c r="L808" s="86"/>
      <c r="M808" s="86"/>
      <c r="N808" s="86"/>
    </row>
    <row r="809" spans="2:14" hidden="1" x14ac:dyDescent="0.2">
      <c r="B809" s="86" t="s">
        <v>4662</v>
      </c>
      <c r="C809" s="86" t="s">
        <v>87</v>
      </c>
      <c r="D809" s="86" t="s">
        <v>311</v>
      </c>
      <c r="E809" s="86" t="s">
        <v>73</v>
      </c>
      <c r="F809" s="86" t="s">
        <v>75</v>
      </c>
      <c r="G809" s="86" t="s">
        <v>76</v>
      </c>
      <c r="I809" s="86" t="s">
        <v>4844</v>
      </c>
      <c r="J809" s="86"/>
      <c r="K809" s="86"/>
      <c r="L809" s="86"/>
      <c r="M809" s="86"/>
      <c r="N809" s="86"/>
    </row>
    <row r="810" spans="2:14" hidden="1" x14ac:dyDescent="0.2">
      <c r="B810" s="86" t="s">
        <v>4663</v>
      </c>
      <c r="C810" s="86" t="s">
        <v>87</v>
      </c>
      <c r="D810" s="86" t="s">
        <v>311</v>
      </c>
      <c r="E810" s="86" t="s">
        <v>25</v>
      </c>
      <c r="F810" s="86" t="s">
        <v>75</v>
      </c>
      <c r="G810" s="86" t="s">
        <v>76</v>
      </c>
      <c r="I810" s="86" t="s">
        <v>4845</v>
      </c>
      <c r="J810" s="86"/>
      <c r="K810" s="86"/>
      <c r="L810" s="86"/>
      <c r="M810" s="86"/>
      <c r="N810" s="86"/>
    </row>
    <row r="811" spans="2:14" hidden="1" x14ac:dyDescent="0.2">
      <c r="B811" s="86" t="s">
        <v>4664</v>
      </c>
      <c r="C811" s="86" t="s">
        <v>87</v>
      </c>
      <c r="D811" s="86" t="s">
        <v>311</v>
      </c>
      <c r="E811" s="86" t="s">
        <v>28</v>
      </c>
      <c r="F811" s="86" t="s">
        <v>75</v>
      </c>
      <c r="G811" s="86" t="s">
        <v>76</v>
      </c>
      <c r="I811" s="86" t="s">
        <v>4846</v>
      </c>
      <c r="J811" s="86"/>
      <c r="K811" s="86"/>
      <c r="L811" s="86"/>
      <c r="M811" s="86"/>
      <c r="N811" s="86"/>
    </row>
    <row r="812" spans="2:14" hidden="1" x14ac:dyDescent="0.2">
      <c r="B812" s="86" t="s">
        <v>4665</v>
      </c>
      <c r="C812" s="86" t="s">
        <v>58</v>
      </c>
      <c r="D812" s="86" t="s">
        <v>311</v>
      </c>
      <c r="E812" s="86" t="s">
        <v>30</v>
      </c>
      <c r="F812" s="86" t="s">
        <v>75</v>
      </c>
      <c r="G812" s="86" t="s">
        <v>76</v>
      </c>
      <c r="I812" s="86" t="s">
        <v>4847</v>
      </c>
      <c r="J812" s="86"/>
      <c r="K812" s="86"/>
      <c r="L812" s="86"/>
      <c r="M812" s="86"/>
      <c r="N812" s="86"/>
    </row>
    <row r="813" spans="2:14" hidden="1" x14ac:dyDescent="0.2">
      <c r="B813" s="86" t="s">
        <v>4666</v>
      </c>
      <c r="C813" s="86" t="s">
        <v>58</v>
      </c>
      <c r="D813" s="86" t="s">
        <v>311</v>
      </c>
      <c r="E813" s="86" t="s">
        <v>78</v>
      </c>
      <c r="F813" s="86" t="s">
        <v>75</v>
      </c>
      <c r="G813" s="86" t="s">
        <v>76</v>
      </c>
      <c r="I813" s="86" t="s">
        <v>4848</v>
      </c>
      <c r="J813" s="86"/>
      <c r="K813" s="86"/>
      <c r="L813" s="86"/>
      <c r="M813" s="86"/>
      <c r="N813" s="86"/>
    </row>
    <row r="814" spans="2:14" hidden="1" x14ac:dyDescent="0.2">
      <c r="B814" s="86" t="s">
        <v>4667</v>
      </c>
      <c r="C814" s="86" t="s">
        <v>58</v>
      </c>
      <c r="D814" s="86" t="s">
        <v>311</v>
      </c>
      <c r="E814" s="86" t="s">
        <v>29</v>
      </c>
      <c r="F814" s="86" t="s">
        <v>75</v>
      </c>
      <c r="G814" s="86" t="s">
        <v>76</v>
      </c>
      <c r="I814" s="86" t="s">
        <v>4849</v>
      </c>
      <c r="J814" s="86"/>
      <c r="K814" s="86"/>
      <c r="L814" s="86"/>
      <c r="M814" s="86"/>
      <c r="N814" s="86"/>
    </row>
    <row r="815" spans="2:14" hidden="1" x14ac:dyDescent="0.2">
      <c r="B815" s="86" t="s">
        <v>4668</v>
      </c>
      <c r="C815" s="86" t="s">
        <v>58</v>
      </c>
      <c r="D815" s="86" t="s">
        <v>311</v>
      </c>
      <c r="E815" s="86" t="s">
        <v>73</v>
      </c>
      <c r="F815" s="86" t="s">
        <v>75</v>
      </c>
      <c r="G815" s="86" t="s">
        <v>76</v>
      </c>
      <c r="I815" s="86" t="s">
        <v>4850</v>
      </c>
      <c r="J815" s="86"/>
      <c r="K815" s="86"/>
      <c r="L815" s="86"/>
      <c r="M815" s="86"/>
      <c r="N815" s="86"/>
    </row>
    <row r="816" spans="2:14" hidden="1" x14ac:dyDescent="0.2">
      <c r="B816" s="86" t="s">
        <v>4669</v>
      </c>
      <c r="C816" s="86" t="s">
        <v>58</v>
      </c>
      <c r="D816" s="86" t="s">
        <v>311</v>
      </c>
      <c r="E816" s="86" t="s">
        <v>25</v>
      </c>
      <c r="F816" s="86" t="s">
        <v>75</v>
      </c>
      <c r="G816" s="86" t="s">
        <v>76</v>
      </c>
      <c r="I816" s="86" t="s">
        <v>4851</v>
      </c>
      <c r="J816" s="86"/>
      <c r="K816" s="86"/>
      <c r="L816" s="86"/>
      <c r="M816" s="86"/>
      <c r="N816" s="86"/>
    </row>
    <row r="817" spans="2:14" hidden="1" x14ac:dyDescent="0.2">
      <c r="B817" s="86" t="s">
        <v>4670</v>
      </c>
      <c r="C817" s="86" t="s">
        <v>58</v>
      </c>
      <c r="D817" s="86" t="s">
        <v>311</v>
      </c>
      <c r="E817" s="86" t="s">
        <v>28</v>
      </c>
      <c r="F817" s="86" t="s">
        <v>75</v>
      </c>
      <c r="G817" s="86" t="s">
        <v>76</v>
      </c>
      <c r="I817" s="86" t="s">
        <v>4852</v>
      </c>
      <c r="J817" s="86"/>
      <c r="K817" s="86"/>
      <c r="L817" s="86"/>
      <c r="M817" s="86"/>
      <c r="N817" s="86"/>
    </row>
    <row r="818" spans="2:14" hidden="1" x14ac:dyDescent="0.2">
      <c r="B818" s="86" t="s">
        <v>4665</v>
      </c>
      <c r="C818" s="86" t="s">
        <v>58</v>
      </c>
      <c r="D818" s="86" t="s">
        <v>311</v>
      </c>
      <c r="E818" s="86" t="s">
        <v>30</v>
      </c>
      <c r="F818" s="86" t="s">
        <v>75</v>
      </c>
      <c r="G818" s="86" t="s">
        <v>76</v>
      </c>
      <c r="I818" s="86" t="s">
        <v>4853</v>
      </c>
      <c r="J818" s="86"/>
      <c r="K818" s="86"/>
      <c r="L818" s="86"/>
      <c r="M818" s="86"/>
      <c r="N818" s="86"/>
    </row>
    <row r="819" spans="2:14" hidden="1" x14ac:dyDescent="0.2">
      <c r="B819" s="86" t="s">
        <v>4666</v>
      </c>
      <c r="C819" s="86" t="s">
        <v>58</v>
      </c>
      <c r="D819" s="86" t="s">
        <v>311</v>
      </c>
      <c r="E819" s="86" t="s">
        <v>78</v>
      </c>
      <c r="F819" s="86" t="s">
        <v>75</v>
      </c>
      <c r="G819" s="86" t="s">
        <v>76</v>
      </c>
      <c r="I819" s="86" t="s">
        <v>4854</v>
      </c>
      <c r="J819" s="86"/>
      <c r="K819" s="86"/>
      <c r="L819" s="86"/>
      <c r="M819" s="86"/>
      <c r="N819" s="86"/>
    </row>
    <row r="820" spans="2:14" hidden="1" x14ac:dyDescent="0.2">
      <c r="B820" s="86" t="s">
        <v>4667</v>
      </c>
      <c r="C820" s="86" t="s">
        <v>58</v>
      </c>
      <c r="D820" s="86" t="s">
        <v>311</v>
      </c>
      <c r="E820" s="86" t="s">
        <v>29</v>
      </c>
      <c r="F820" s="86" t="s">
        <v>75</v>
      </c>
      <c r="G820" s="86" t="s">
        <v>76</v>
      </c>
      <c r="I820" s="86" t="s">
        <v>4855</v>
      </c>
      <c r="J820" s="86"/>
      <c r="K820" s="86"/>
      <c r="L820" s="86"/>
      <c r="M820" s="86"/>
      <c r="N820" s="86"/>
    </row>
    <row r="821" spans="2:14" hidden="1" x14ac:dyDescent="0.2">
      <c r="B821" s="86" t="s">
        <v>4668</v>
      </c>
      <c r="C821" s="86" t="s">
        <v>58</v>
      </c>
      <c r="D821" s="86" t="s">
        <v>311</v>
      </c>
      <c r="E821" s="86" t="s">
        <v>73</v>
      </c>
      <c r="F821" s="86" t="s">
        <v>75</v>
      </c>
      <c r="G821" s="86" t="s">
        <v>76</v>
      </c>
      <c r="I821" s="86" t="s">
        <v>4856</v>
      </c>
      <c r="J821" s="86"/>
      <c r="K821" s="86"/>
      <c r="L821" s="86"/>
      <c r="M821" s="86"/>
      <c r="N821" s="86"/>
    </row>
    <row r="822" spans="2:14" hidden="1" x14ac:dyDescent="0.2">
      <c r="B822" s="86" t="s">
        <v>4669</v>
      </c>
      <c r="C822" s="86" t="s">
        <v>58</v>
      </c>
      <c r="D822" s="86" t="s">
        <v>311</v>
      </c>
      <c r="E822" s="86" t="s">
        <v>25</v>
      </c>
      <c r="F822" s="86" t="s">
        <v>75</v>
      </c>
      <c r="G822" s="86" t="s">
        <v>76</v>
      </c>
      <c r="I822" s="86" t="s">
        <v>4857</v>
      </c>
      <c r="J822" s="86"/>
      <c r="K822" s="86"/>
      <c r="L822" s="86"/>
      <c r="M822" s="86"/>
      <c r="N822" s="86"/>
    </row>
    <row r="823" spans="2:14" hidden="1" x14ac:dyDescent="0.2">
      <c r="B823" s="86" t="s">
        <v>4670</v>
      </c>
      <c r="C823" s="86" t="s">
        <v>58</v>
      </c>
      <c r="D823" s="86" t="s">
        <v>311</v>
      </c>
      <c r="E823" s="86" t="s">
        <v>28</v>
      </c>
      <c r="F823" s="86" t="s">
        <v>75</v>
      </c>
      <c r="G823" s="86" t="s">
        <v>76</v>
      </c>
      <c r="I823" s="86" t="s">
        <v>4858</v>
      </c>
      <c r="J823" s="86"/>
      <c r="K823" s="86"/>
      <c r="L823" s="86"/>
      <c r="M823" s="86"/>
      <c r="N823" s="86"/>
    </row>
    <row r="824" spans="2:14" hidden="1" x14ac:dyDescent="0.2">
      <c r="B824" s="86" t="s">
        <v>4671</v>
      </c>
      <c r="C824" s="86" t="s">
        <v>17</v>
      </c>
      <c r="D824" s="86" t="s">
        <v>311</v>
      </c>
      <c r="E824" s="86" t="s">
        <v>30</v>
      </c>
      <c r="F824" s="86" t="s">
        <v>32</v>
      </c>
      <c r="G824" s="86" t="s">
        <v>27</v>
      </c>
      <c r="I824" s="86" t="s">
        <v>4859</v>
      </c>
      <c r="J824" s="86"/>
      <c r="K824" s="86"/>
      <c r="L824" s="86"/>
      <c r="M824" s="86"/>
      <c r="N824" s="86"/>
    </row>
    <row r="825" spans="2:14" hidden="1" x14ac:dyDescent="0.2">
      <c r="B825" s="86" t="s">
        <v>4672</v>
      </c>
      <c r="C825" s="86" t="s">
        <v>17</v>
      </c>
      <c r="D825" s="86" t="s">
        <v>311</v>
      </c>
      <c r="E825" s="86" t="s">
        <v>78</v>
      </c>
      <c r="F825" s="86" t="s">
        <v>32</v>
      </c>
      <c r="G825" s="86" t="s">
        <v>27</v>
      </c>
      <c r="I825" s="86" t="s">
        <v>4860</v>
      </c>
      <c r="J825" s="86"/>
      <c r="K825" s="86"/>
      <c r="L825" s="86"/>
      <c r="M825" s="86"/>
      <c r="N825" s="86"/>
    </row>
    <row r="826" spans="2:14" hidden="1" x14ac:dyDescent="0.2">
      <c r="B826" s="86" t="s">
        <v>4673</v>
      </c>
      <c r="C826" s="86" t="s">
        <v>17</v>
      </c>
      <c r="D826" s="86" t="s">
        <v>311</v>
      </c>
      <c r="E826" s="86" t="s">
        <v>29</v>
      </c>
      <c r="F826" s="86" t="s">
        <v>32</v>
      </c>
      <c r="G826" s="86" t="s">
        <v>27</v>
      </c>
      <c r="I826" s="86" t="s">
        <v>4861</v>
      </c>
      <c r="J826" s="86"/>
      <c r="K826" s="86"/>
      <c r="L826" s="86"/>
      <c r="M826" s="86"/>
      <c r="N826" s="86"/>
    </row>
    <row r="827" spans="2:14" hidden="1" x14ac:dyDescent="0.2">
      <c r="B827" s="86" t="s">
        <v>4674</v>
      </c>
      <c r="C827" s="86" t="s">
        <v>17</v>
      </c>
      <c r="D827" s="86" t="s">
        <v>311</v>
      </c>
      <c r="E827" s="86" t="s">
        <v>73</v>
      </c>
      <c r="F827" s="86" t="s">
        <v>32</v>
      </c>
      <c r="G827" s="86" t="s">
        <v>27</v>
      </c>
      <c r="I827" s="86" t="s">
        <v>4862</v>
      </c>
      <c r="J827" s="86"/>
      <c r="K827" s="86"/>
      <c r="L827" s="86"/>
      <c r="M827" s="86"/>
      <c r="N827" s="86"/>
    </row>
    <row r="828" spans="2:14" hidden="1" x14ac:dyDescent="0.2">
      <c r="B828" s="86" t="s">
        <v>4675</v>
      </c>
      <c r="C828" s="86" t="s">
        <v>17</v>
      </c>
      <c r="D828" s="86" t="s">
        <v>311</v>
      </c>
      <c r="E828" s="86" t="s">
        <v>25</v>
      </c>
      <c r="F828" s="86" t="s">
        <v>32</v>
      </c>
      <c r="G828" s="86" t="s">
        <v>27</v>
      </c>
      <c r="I828" s="86" t="s">
        <v>4863</v>
      </c>
      <c r="J828" s="86"/>
      <c r="K828" s="86"/>
      <c r="L828" s="86"/>
      <c r="M828" s="86"/>
      <c r="N828" s="86"/>
    </row>
    <row r="829" spans="2:14" hidden="1" x14ac:dyDescent="0.2">
      <c r="B829" s="86" t="s">
        <v>4676</v>
      </c>
      <c r="C829" s="86" t="s">
        <v>17</v>
      </c>
      <c r="D829" s="86" t="s">
        <v>311</v>
      </c>
      <c r="E829" s="86" t="s">
        <v>28</v>
      </c>
      <c r="F829" s="86" t="s">
        <v>32</v>
      </c>
      <c r="G829" s="86" t="s">
        <v>27</v>
      </c>
      <c r="I829" s="86" t="s">
        <v>4864</v>
      </c>
      <c r="J829" s="86"/>
      <c r="K829" s="86"/>
      <c r="L829" s="86"/>
      <c r="M829" s="86"/>
      <c r="N829" s="86"/>
    </row>
    <row r="830" spans="2:14" hidden="1" x14ac:dyDescent="0.2">
      <c r="B830" s="86" t="s">
        <v>4671</v>
      </c>
      <c r="C830" s="86" t="s">
        <v>17</v>
      </c>
      <c r="D830" s="86" t="s">
        <v>311</v>
      </c>
      <c r="E830" s="86" t="s">
        <v>30</v>
      </c>
      <c r="F830" s="86" t="s">
        <v>32</v>
      </c>
      <c r="G830" s="86" t="s">
        <v>27</v>
      </c>
      <c r="I830" s="86" t="s">
        <v>4865</v>
      </c>
      <c r="J830" s="86"/>
      <c r="K830" s="86"/>
      <c r="L830" s="86"/>
      <c r="M830" s="86"/>
      <c r="N830" s="86"/>
    </row>
    <row r="831" spans="2:14" hidden="1" x14ac:dyDescent="0.2">
      <c r="B831" s="86" t="s">
        <v>4672</v>
      </c>
      <c r="C831" s="86" t="s">
        <v>17</v>
      </c>
      <c r="D831" s="86" t="s">
        <v>311</v>
      </c>
      <c r="E831" s="86" t="s">
        <v>78</v>
      </c>
      <c r="F831" s="86" t="s">
        <v>32</v>
      </c>
      <c r="G831" s="86" t="s">
        <v>27</v>
      </c>
      <c r="I831" s="86" t="s">
        <v>4866</v>
      </c>
      <c r="J831" s="86"/>
      <c r="K831" s="86"/>
      <c r="L831" s="86"/>
      <c r="M831" s="86"/>
      <c r="N831" s="86"/>
    </row>
    <row r="832" spans="2:14" hidden="1" x14ac:dyDescent="0.2">
      <c r="B832" s="86" t="s">
        <v>4673</v>
      </c>
      <c r="C832" s="86" t="s">
        <v>17</v>
      </c>
      <c r="D832" s="86" t="s">
        <v>311</v>
      </c>
      <c r="E832" s="86" t="s">
        <v>29</v>
      </c>
      <c r="F832" s="86" t="s">
        <v>32</v>
      </c>
      <c r="G832" s="86" t="s">
        <v>27</v>
      </c>
      <c r="I832" s="86" t="s">
        <v>4867</v>
      </c>
      <c r="J832" s="86"/>
      <c r="K832" s="86"/>
      <c r="L832" s="86"/>
      <c r="M832" s="86"/>
      <c r="N832" s="86"/>
    </row>
    <row r="833" spans="2:14" hidden="1" x14ac:dyDescent="0.2">
      <c r="B833" s="86" t="s">
        <v>4674</v>
      </c>
      <c r="C833" s="86" t="s">
        <v>17</v>
      </c>
      <c r="D833" s="86" t="s">
        <v>311</v>
      </c>
      <c r="E833" s="86" t="s">
        <v>73</v>
      </c>
      <c r="F833" s="86" t="s">
        <v>32</v>
      </c>
      <c r="G833" s="86" t="s">
        <v>27</v>
      </c>
      <c r="I833" s="86" t="s">
        <v>4868</v>
      </c>
      <c r="J833" s="86"/>
      <c r="K833" s="86"/>
      <c r="L833" s="86"/>
      <c r="M833" s="86"/>
      <c r="N833" s="86"/>
    </row>
    <row r="834" spans="2:14" hidden="1" x14ac:dyDescent="0.2">
      <c r="B834" s="86" t="s">
        <v>4675</v>
      </c>
      <c r="C834" s="86" t="s">
        <v>17</v>
      </c>
      <c r="D834" s="86" t="s">
        <v>311</v>
      </c>
      <c r="E834" s="86" t="s">
        <v>25</v>
      </c>
      <c r="F834" s="86" t="s">
        <v>32</v>
      </c>
      <c r="G834" s="86" t="s">
        <v>27</v>
      </c>
      <c r="I834" s="86" t="s">
        <v>4869</v>
      </c>
      <c r="J834" s="86"/>
      <c r="K834" s="86"/>
      <c r="L834" s="86"/>
      <c r="M834" s="86"/>
      <c r="N834" s="86"/>
    </row>
    <row r="835" spans="2:14" hidden="1" x14ac:dyDescent="0.2">
      <c r="B835" s="86" t="s">
        <v>4676</v>
      </c>
      <c r="C835" s="86" t="s">
        <v>17</v>
      </c>
      <c r="D835" s="86" t="s">
        <v>311</v>
      </c>
      <c r="E835" s="86" t="s">
        <v>28</v>
      </c>
      <c r="F835" s="86" t="s">
        <v>32</v>
      </c>
      <c r="G835" s="86" t="s">
        <v>27</v>
      </c>
      <c r="I835" s="86" t="s">
        <v>4870</v>
      </c>
      <c r="J835" s="86"/>
      <c r="K835" s="86"/>
      <c r="L835" s="86"/>
      <c r="M835" s="86"/>
      <c r="N835" s="86"/>
    </row>
    <row r="836" spans="2:14" hidden="1" x14ac:dyDescent="0.2">
      <c r="B836" s="86" t="s">
        <v>4677</v>
      </c>
      <c r="C836" s="86" t="s">
        <v>87</v>
      </c>
      <c r="D836" s="86" t="s">
        <v>311</v>
      </c>
      <c r="E836" s="86" t="s">
        <v>30</v>
      </c>
      <c r="F836" s="86" t="s">
        <v>234</v>
      </c>
      <c r="G836" s="86" t="s">
        <v>37</v>
      </c>
      <c r="I836" s="86" t="s">
        <v>4871</v>
      </c>
      <c r="J836" s="86"/>
      <c r="K836" s="86"/>
      <c r="L836" s="86"/>
      <c r="M836" s="86"/>
      <c r="N836" s="86"/>
    </row>
    <row r="837" spans="2:14" hidden="1" x14ac:dyDescent="0.2">
      <c r="B837" s="86" t="s">
        <v>4678</v>
      </c>
      <c r="C837" s="86" t="s">
        <v>87</v>
      </c>
      <c r="D837" s="86" t="s">
        <v>311</v>
      </c>
      <c r="E837" s="86" t="s">
        <v>78</v>
      </c>
      <c r="F837" s="86" t="s">
        <v>234</v>
      </c>
      <c r="G837" s="86" t="s">
        <v>37</v>
      </c>
      <c r="I837" s="86" t="s">
        <v>4872</v>
      </c>
      <c r="J837" s="86"/>
      <c r="K837" s="86"/>
      <c r="L837" s="86"/>
      <c r="M837" s="86"/>
      <c r="N837" s="86"/>
    </row>
    <row r="838" spans="2:14" hidden="1" x14ac:dyDescent="0.2">
      <c r="B838" s="86" t="s">
        <v>4679</v>
      </c>
      <c r="C838" s="86" t="s">
        <v>87</v>
      </c>
      <c r="D838" s="86" t="s">
        <v>311</v>
      </c>
      <c r="E838" s="86" t="s">
        <v>29</v>
      </c>
      <c r="F838" s="86" t="s">
        <v>234</v>
      </c>
      <c r="G838" s="86" t="s">
        <v>37</v>
      </c>
      <c r="I838" s="86" t="s">
        <v>4873</v>
      </c>
      <c r="J838" s="86"/>
      <c r="K838" s="86"/>
      <c r="L838" s="86"/>
      <c r="M838" s="86"/>
      <c r="N838" s="86"/>
    </row>
    <row r="839" spans="2:14" hidden="1" x14ac:dyDescent="0.2">
      <c r="B839" s="86" t="s">
        <v>4680</v>
      </c>
      <c r="C839" s="86" t="s">
        <v>87</v>
      </c>
      <c r="D839" s="86" t="s">
        <v>311</v>
      </c>
      <c r="E839" s="86" t="s">
        <v>73</v>
      </c>
      <c r="F839" s="86" t="s">
        <v>234</v>
      </c>
      <c r="G839" s="86" t="s">
        <v>37</v>
      </c>
      <c r="I839" s="86" t="s">
        <v>4874</v>
      </c>
      <c r="J839" s="86"/>
      <c r="K839" s="86"/>
      <c r="L839" s="86"/>
      <c r="M839" s="86"/>
      <c r="N839" s="86"/>
    </row>
    <row r="840" spans="2:14" hidden="1" x14ac:dyDescent="0.2">
      <c r="B840" s="86" t="s">
        <v>4681</v>
      </c>
      <c r="C840" s="86" t="s">
        <v>87</v>
      </c>
      <c r="D840" s="86" t="s">
        <v>311</v>
      </c>
      <c r="E840" s="86" t="s">
        <v>25</v>
      </c>
      <c r="F840" s="86" t="s">
        <v>234</v>
      </c>
      <c r="G840" s="86" t="s">
        <v>37</v>
      </c>
      <c r="I840" s="86" t="s">
        <v>4875</v>
      </c>
      <c r="J840" s="86"/>
      <c r="K840" s="86"/>
      <c r="L840" s="86"/>
      <c r="M840" s="86"/>
      <c r="N840" s="86"/>
    </row>
    <row r="841" spans="2:14" hidden="1" x14ac:dyDescent="0.2">
      <c r="B841" s="86" t="s">
        <v>4682</v>
      </c>
      <c r="C841" s="86" t="s">
        <v>87</v>
      </c>
      <c r="D841" s="86" t="s">
        <v>311</v>
      </c>
      <c r="E841" s="86" t="s">
        <v>28</v>
      </c>
      <c r="F841" s="86" t="s">
        <v>234</v>
      </c>
      <c r="G841" s="86" t="s">
        <v>37</v>
      </c>
      <c r="I841" s="86" t="s">
        <v>4876</v>
      </c>
      <c r="J841" s="86"/>
      <c r="K841" s="86"/>
      <c r="L841" s="86"/>
      <c r="M841" s="86"/>
      <c r="N841" s="86"/>
    </row>
    <row r="842" spans="2:14" hidden="1" x14ac:dyDescent="0.2">
      <c r="B842" s="86" t="s">
        <v>4683</v>
      </c>
      <c r="C842" s="86" t="s">
        <v>87</v>
      </c>
      <c r="D842" s="86" t="s">
        <v>311</v>
      </c>
      <c r="E842" s="86" t="s">
        <v>30</v>
      </c>
      <c r="F842" s="86" t="s">
        <v>231</v>
      </c>
      <c r="G842" s="86" t="s">
        <v>37</v>
      </c>
      <c r="I842" s="86" t="s">
        <v>4877</v>
      </c>
      <c r="J842" s="86"/>
      <c r="K842" s="86"/>
      <c r="L842" s="86"/>
      <c r="M842" s="86"/>
      <c r="N842" s="86"/>
    </row>
    <row r="843" spans="2:14" hidden="1" x14ac:dyDescent="0.2">
      <c r="B843" s="86" t="s">
        <v>4684</v>
      </c>
      <c r="C843" s="86" t="s">
        <v>87</v>
      </c>
      <c r="D843" s="86" t="s">
        <v>311</v>
      </c>
      <c r="E843" s="86" t="s">
        <v>78</v>
      </c>
      <c r="F843" s="86" t="s">
        <v>231</v>
      </c>
      <c r="G843" s="86" t="s">
        <v>37</v>
      </c>
      <c r="I843" s="86" t="s">
        <v>4878</v>
      </c>
      <c r="J843" s="86"/>
      <c r="K843" s="86"/>
      <c r="L843" s="86"/>
      <c r="M843" s="86"/>
      <c r="N843" s="86"/>
    </row>
    <row r="844" spans="2:14" hidden="1" x14ac:dyDescent="0.2">
      <c r="B844" s="86" t="s">
        <v>4685</v>
      </c>
      <c r="C844" s="86" t="s">
        <v>87</v>
      </c>
      <c r="D844" s="86" t="s">
        <v>311</v>
      </c>
      <c r="E844" s="86" t="s">
        <v>29</v>
      </c>
      <c r="F844" s="86" t="s">
        <v>231</v>
      </c>
      <c r="G844" s="86" t="s">
        <v>37</v>
      </c>
      <c r="I844" s="86" t="s">
        <v>4879</v>
      </c>
      <c r="J844" s="86"/>
      <c r="K844" s="86"/>
      <c r="L844" s="86"/>
      <c r="M844" s="86"/>
      <c r="N844" s="86"/>
    </row>
    <row r="845" spans="2:14" hidden="1" x14ac:dyDescent="0.2">
      <c r="B845" s="86" t="s">
        <v>4686</v>
      </c>
      <c r="C845" s="86" t="s">
        <v>87</v>
      </c>
      <c r="D845" s="86" t="s">
        <v>311</v>
      </c>
      <c r="E845" s="86" t="s">
        <v>73</v>
      </c>
      <c r="F845" s="86" t="s">
        <v>231</v>
      </c>
      <c r="G845" s="86" t="s">
        <v>37</v>
      </c>
      <c r="I845" s="86" t="s">
        <v>4880</v>
      </c>
      <c r="J845" s="86"/>
      <c r="K845" s="86"/>
      <c r="L845" s="86"/>
      <c r="M845" s="86"/>
      <c r="N845" s="86"/>
    </row>
    <row r="846" spans="2:14" hidden="1" x14ac:dyDescent="0.2">
      <c r="B846" s="86" t="s">
        <v>4687</v>
      </c>
      <c r="C846" s="86" t="s">
        <v>87</v>
      </c>
      <c r="D846" s="86" t="s">
        <v>311</v>
      </c>
      <c r="E846" s="86" t="s">
        <v>25</v>
      </c>
      <c r="F846" s="86" t="s">
        <v>231</v>
      </c>
      <c r="G846" s="86" t="s">
        <v>37</v>
      </c>
      <c r="I846" s="86" t="s">
        <v>4881</v>
      </c>
      <c r="J846" s="86"/>
      <c r="K846" s="86"/>
      <c r="L846" s="86"/>
      <c r="M846" s="86"/>
      <c r="N846" s="86"/>
    </row>
    <row r="847" spans="2:14" hidden="1" x14ac:dyDescent="0.2">
      <c r="B847" s="86" t="s">
        <v>4688</v>
      </c>
      <c r="C847" s="86" t="s">
        <v>87</v>
      </c>
      <c r="D847" s="86" t="s">
        <v>311</v>
      </c>
      <c r="E847" s="86" t="s">
        <v>28</v>
      </c>
      <c r="F847" s="86" t="s">
        <v>231</v>
      </c>
      <c r="G847" s="86" t="s">
        <v>37</v>
      </c>
      <c r="I847" s="86" t="s">
        <v>4882</v>
      </c>
      <c r="J847" s="86"/>
      <c r="K847" s="86"/>
      <c r="L847" s="86"/>
      <c r="M847" s="86"/>
      <c r="N847" s="86"/>
    </row>
    <row r="848" spans="2:14" hidden="1" x14ac:dyDescent="0.2">
      <c r="B848" s="86" t="s">
        <v>4689</v>
      </c>
      <c r="C848" s="86" t="s">
        <v>94</v>
      </c>
      <c r="D848" s="86" t="s">
        <v>311</v>
      </c>
      <c r="E848" s="86" t="s">
        <v>30</v>
      </c>
      <c r="F848" s="86" t="s">
        <v>231</v>
      </c>
      <c r="G848" s="86" t="s">
        <v>37</v>
      </c>
      <c r="I848" s="86" t="s">
        <v>4883</v>
      </c>
      <c r="J848" s="86"/>
      <c r="K848" s="86"/>
      <c r="L848" s="86"/>
      <c r="M848" s="86"/>
      <c r="N848" s="86"/>
    </row>
    <row r="849" spans="2:14" hidden="1" x14ac:dyDescent="0.2">
      <c r="B849" s="86" t="s">
        <v>4690</v>
      </c>
      <c r="C849" s="86" t="s">
        <v>94</v>
      </c>
      <c r="D849" s="86" t="s">
        <v>311</v>
      </c>
      <c r="E849" s="86" t="s">
        <v>78</v>
      </c>
      <c r="F849" s="86" t="s">
        <v>231</v>
      </c>
      <c r="G849" s="86" t="s">
        <v>37</v>
      </c>
      <c r="I849" s="86" t="s">
        <v>4884</v>
      </c>
      <c r="J849" s="86"/>
      <c r="K849" s="86"/>
      <c r="L849" s="86"/>
      <c r="M849" s="86"/>
      <c r="N849" s="86"/>
    </row>
    <row r="850" spans="2:14" hidden="1" x14ac:dyDescent="0.2">
      <c r="B850" s="86" t="s">
        <v>4691</v>
      </c>
      <c r="C850" s="86" t="s">
        <v>94</v>
      </c>
      <c r="D850" s="86" t="s">
        <v>311</v>
      </c>
      <c r="E850" s="86" t="s">
        <v>29</v>
      </c>
      <c r="F850" s="86" t="s">
        <v>231</v>
      </c>
      <c r="G850" s="86" t="s">
        <v>37</v>
      </c>
      <c r="I850" s="86" t="s">
        <v>4885</v>
      </c>
      <c r="J850" s="86"/>
      <c r="K850" s="86"/>
      <c r="L850" s="86"/>
      <c r="M850" s="86"/>
      <c r="N850" s="86"/>
    </row>
    <row r="851" spans="2:14" hidden="1" x14ac:dyDescent="0.2">
      <c r="B851" s="86" t="s">
        <v>4692</v>
      </c>
      <c r="C851" s="86" t="s">
        <v>94</v>
      </c>
      <c r="D851" s="86" t="s">
        <v>311</v>
      </c>
      <c r="E851" s="86" t="s">
        <v>73</v>
      </c>
      <c r="F851" s="86" t="s">
        <v>231</v>
      </c>
      <c r="G851" s="86" t="s">
        <v>37</v>
      </c>
      <c r="I851" s="86" t="s">
        <v>4886</v>
      </c>
      <c r="J851" s="86"/>
      <c r="K851" s="86"/>
      <c r="L851" s="86"/>
      <c r="M851" s="86"/>
      <c r="N851" s="86"/>
    </row>
    <row r="852" spans="2:14" hidden="1" x14ac:dyDescent="0.2">
      <c r="B852" s="86" t="s">
        <v>4693</v>
      </c>
      <c r="C852" s="86" t="s">
        <v>94</v>
      </c>
      <c r="D852" s="86" t="s">
        <v>311</v>
      </c>
      <c r="E852" s="86" t="s">
        <v>25</v>
      </c>
      <c r="F852" s="86" t="s">
        <v>231</v>
      </c>
      <c r="G852" s="86" t="s">
        <v>37</v>
      </c>
      <c r="I852" s="86" t="s">
        <v>4887</v>
      </c>
      <c r="J852" s="86"/>
      <c r="K852" s="86"/>
      <c r="L852" s="86"/>
      <c r="M852" s="86"/>
      <c r="N852" s="86"/>
    </row>
    <row r="853" spans="2:14" hidden="1" x14ac:dyDescent="0.2">
      <c r="B853" s="86" t="s">
        <v>4694</v>
      </c>
      <c r="C853" s="86" t="s">
        <v>94</v>
      </c>
      <c r="D853" s="86" t="s">
        <v>311</v>
      </c>
      <c r="E853" s="86" t="s">
        <v>28</v>
      </c>
      <c r="F853" s="86" t="s">
        <v>231</v>
      </c>
      <c r="G853" s="86" t="s">
        <v>37</v>
      </c>
      <c r="I853" s="86" t="s">
        <v>4888</v>
      </c>
      <c r="J853" s="86"/>
      <c r="K853" s="86"/>
      <c r="L853" s="86"/>
      <c r="M853" s="86"/>
      <c r="N853" s="86"/>
    </row>
    <row r="854" spans="2:14" hidden="1" x14ac:dyDescent="0.2">
      <c r="B854" s="86" t="s">
        <v>4695</v>
      </c>
      <c r="C854" s="86" t="s">
        <v>87</v>
      </c>
      <c r="D854" s="86" t="s">
        <v>311</v>
      </c>
      <c r="E854" s="86" t="s">
        <v>30</v>
      </c>
      <c r="F854" s="86" t="s">
        <v>232</v>
      </c>
      <c r="G854" s="86" t="s">
        <v>37</v>
      </c>
      <c r="I854" s="86" t="s">
        <v>4889</v>
      </c>
      <c r="J854" s="86"/>
      <c r="K854" s="86"/>
      <c r="L854" s="86"/>
      <c r="M854" s="86"/>
      <c r="N854" s="86"/>
    </row>
    <row r="855" spans="2:14" hidden="1" x14ac:dyDescent="0.2">
      <c r="B855" s="86" t="s">
        <v>4696</v>
      </c>
      <c r="C855" s="86" t="s">
        <v>87</v>
      </c>
      <c r="D855" s="86" t="s">
        <v>311</v>
      </c>
      <c r="E855" s="86" t="s">
        <v>78</v>
      </c>
      <c r="F855" s="86" t="s">
        <v>232</v>
      </c>
      <c r="G855" s="86" t="s">
        <v>37</v>
      </c>
      <c r="I855" s="86" t="s">
        <v>4890</v>
      </c>
      <c r="J855" s="86"/>
      <c r="K855" s="86"/>
      <c r="L855" s="86"/>
      <c r="M855" s="86"/>
      <c r="N855" s="86"/>
    </row>
    <row r="856" spans="2:14" hidden="1" x14ac:dyDescent="0.2">
      <c r="B856" s="86" t="s">
        <v>4697</v>
      </c>
      <c r="C856" s="86" t="s">
        <v>87</v>
      </c>
      <c r="D856" s="86" t="s">
        <v>311</v>
      </c>
      <c r="E856" s="86" t="s">
        <v>29</v>
      </c>
      <c r="F856" s="86" t="s">
        <v>232</v>
      </c>
      <c r="G856" s="86" t="s">
        <v>37</v>
      </c>
      <c r="I856" s="86" t="s">
        <v>4891</v>
      </c>
      <c r="J856" s="86"/>
      <c r="K856" s="86"/>
      <c r="L856" s="86"/>
      <c r="M856" s="86"/>
      <c r="N856" s="86"/>
    </row>
    <row r="857" spans="2:14" hidden="1" x14ac:dyDescent="0.2">
      <c r="B857" s="86" t="s">
        <v>4698</v>
      </c>
      <c r="C857" s="86" t="s">
        <v>87</v>
      </c>
      <c r="D857" s="86" t="s">
        <v>311</v>
      </c>
      <c r="E857" s="86" t="s">
        <v>73</v>
      </c>
      <c r="F857" s="86" t="s">
        <v>232</v>
      </c>
      <c r="G857" s="86" t="s">
        <v>37</v>
      </c>
      <c r="I857" s="86" t="s">
        <v>4892</v>
      </c>
      <c r="J857" s="86"/>
      <c r="K857" s="86"/>
      <c r="L857" s="86"/>
      <c r="M857" s="86"/>
      <c r="N857" s="86"/>
    </row>
    <row r="858" spans="2:14" hidden="1" x14ac:dyDescent="0.2">
      <c r="B858" s="86" t="s">
        <v>4699</v>
      </c>
      <c r="C858" s="86" t="s">
        <v>87</v>
      </c>
      <c r="D858" s="86" t="s">
        <v>311</v>
      </c>
      <c r="E858" s="86" t="s">
        <v>25</v>
      </c>
      <c r="F858" s="86" t="s">
        <v>232</v>
      </c>
      <c r="G858" s="86" t="s">
        <v>37</v>
      </c>
      <c r="I858" s="86" t="s">
        <v>4893</v>
      </c>
      <c r="J858" s="86"/>
      <c r="K858" s="86"/>
      <c r="L858" s="86"/>
      <c r="M858" s="86"/>
      <c r="N858" s="86"/>
    </row>
    <row r="859" spans="2:14" hidden="1" x14ac:dyDescent="0.2">
      <c r="B859" s="86" t="s">
        <v>4700</v>
      </c>
      <c r="C859" s="86" t="s">
        <v>87</v>
      </c>
      <c r="D859" s="86" t="s">
        <v>311</v>
      </c>
      <c r="E859" s="86" t="s">
        <v>28</v>
      </c>
      <c r="F859" s="86" t="s">
        <v>232</v>
      </c>
      <c r="G859" s="86" t="s">
        <v>37</v>
      </c>
      <c r="I859" s="86" t="s">
        <v>4894</v>
      </c>
      <c r="J859" s="86"/>
      <c r="K859" s="86"/>
      <c r="L859" s="86"/>
      <c r="M859" s="86"/>
      <c r="N859" s="86"/>
    </row>
    <row r="860" spans="2:14" hidden="1" x14ac:dyDescent="0.2">
      <c r="B860" s="86" t="s">
        <v>4701</v>
      </c>
      <c r="C860" s="86" t="s">
        <v>101</v>
      </c>
      <c r="D860" s="86" t="s">
        <v>311</v>
      </c>
      <c r="E860" s="86" t="s">
        <v>30</v>
      </c>
      <c r="F860" s="86" t="s">
        <v>233</v>
      </c>
      <c r="G860" s="86" t="s">
        <v>237</v>
      </c>
      <c r="I860" s="86" t="s">
        <v>4895</v>
      </c>
      <c r="J860" s="86"/>
      <c r="K860" s="86"/>
      <c r="L860" s="86"/>
      <c r="M860" s="86"/>
      <c r="N860" s="86"/>
    </row>
    <row r="861" spans="2:14" hidden="1" x14ac:dyDescent="0.2">
      <c r="B861" s="86" t="s">
        <v>4702</v>
      </c>
      <c r="C861" s="86" t="s">
        <v>101</v>
      </c>
      <c r="D861" s="86" t="s">
        <v>311</v>
      </c>
      <c r="E861" s="86" t="s">
        <v>78</v>
      </c>
      <c r="F861" s="86" t="s">
        <v>233</v>
      </c>
      <c r="G861" s="86" t="s">
        <v>237</v>
      </c>
      <c r="I861" s="86" t="s">
        <v>4896</v>
      </c>
      <c r="J861" s="86"/>
      <c r="K861" s="86"/>
      <c r="L861" s="86"/>
      <c r="M861" s="86"/>
      <c r="N861" s="86"/>
    </row>
    <row r="862" spans="2:14" hidden="1" x14ac:dyDescent="0.2">
      <c r="B862" s="86" t="s">
        <v>4703</v>
      </c>
      <c r="C862" s="86" t="s">
        <v>101</v>
      </c>
      <c r="D862" s="86" t="s">
        <v>311</v>
      </c>
      <c r="E862" s="86" t="s">
        <v>29</v>
      </c>
      <c r="F862" s="86" t="s">
        <v>233</v>
      </c>
      <c r="G862" s="86" t="s">
        <v>237</v>
      </c>
      <c r="I862" s="86" t="s">
        <v>4897</v>
      </c>
      <c r="J862" s="86"/>
      <c r="K862" s="86"/>
      <c r="L862" s="86"/>
      <c r="M862" s="86"/>
      <c r="N862" s="86"/>
    </row>
    <row r="863" spans="2:14" hidden="1" x14ac:dyDescent="0.2">
      <c r="B863" s="86" t="s">
        <v>4704</v>
      </c>
      <c r="C863" s="86" t="s">
        <v>101</v>
      </c>
      <c r="D863" s="86" t="s">
        <v>311</v>
      </c>
      <c r="E863" s="86" t="s">
        <v>73</v>
      </c>
      <c r="F863" s="86" t="s">
        <v>233</v>
      </c>
      <c r="G863" s="86" t="s">
        <v>237</v>
      </c>
      <c r="I863" s="86" t="s">
        <v>4898</v>
      </c>
      <c r="J863" s="86"/>
      <c r="K863" s="86"/>
      <c r="L863" s="86"/>
      <c r="M863" s="86"/>
      <c r="N863" s="86"/>
    </row>
    <row r="864" spans="2:14" hidden="1" x14ac:dyDescent="0.2">
      <c r="B864" s="86" t="s">
        <v>4705</v>
      </c>
      <c r="C864" s="86" t="s">
        <v>101</v>
      </c>
      <c r="D864" s="86" t="s">
        <v>311</v>
      </c>
      <c r="E864" s="86" t="s">
        <v>25</v>
      </c>
      <c r="F864" s="86" t="s">
        <v>233</v>
      </c>
      <c r="G864" s="86" t="s">
        <v>237</v>
      </c>
      <c r="I864" s="86" t="s">
        <v>4899</v>
      </c>
      <c r="J864" s="86"/>
      <c r="K864" s="86"/>
      <c r="L864" s="86"/>
      <c r="M864" s="86"/>
      <c r="N864" s="86"/>
    </row>
    <row r="865" spans="2:14" hidden="1" x14ac:dyDescent="0.2">
      <c r="B865" s="86" t="s">
        <v>4706</v>
      </c>
      <c r="C865" s="86" t="s">
        <v>101</v>
      </c>
      <c r="D865" s="86" t="s">
        <v>311</v>
      </c>
      <c r="E865" s="86" t="s">
        <v>28</v>
      </c>
      <c r="F865" s="86" t="s">
        <v>233</v>
      </c>
      <c r="G865" s="86" t="s">
        <v>237</v>
      </c>
      <c r="I865" s="86" t="s">
        <v>4900</v>
      </c>
      <c r="J865" s="86"/>
      <c r="K865" s="86"/>
      <c r="L865" s="86"/>
      <c r="M865" s="86"/>
      <c r="N865" s="86"/>
    </row>
    <row r="866" spans="2:14" hidden="1" x14ac:dyDescent="0.2">
      <c r="B866" s="86" t="s">
        <v>4707</v>
      </c>
      <c r="C866" s="86" t="s">
        <v>99</v>
      </c>
      <c r="D866" s="86" t="s">
        <v>311</v>
      </c>
      <c r="E866" s="86" t="s">
        <v>30</v>
      </c>
      <c r="F866" s="86" t="s">
        <v>233</v>
      </c>
      <c r="G866" s="86" t="s">
        <v>237</v>
      </c>
      <c r="I866" s="86" t="s">
        <v>4901</v>
      </c>
      <c r="J866" s="86"/>
      <c r="K866" s="86"/>
      <c r="L866" s="86"/>
      <c r="M866" s="86"/>
      <c r="N866" s="86"/>
    </row>
    <row r="867" spans="2:14" hidden="1" x14ac:dyDescent="0.2">
      <c r="B867" s="86" t="s">
        <v>4708</v>
      </c>
      <c r="C867" s="86" t="s">
        <v>99</v>
      </c>
      <c r="D867" s="86" t="s">
        <v>311</v>
      </c>
      <c r="E867" s="86" t="s">
        <v>78</v>
      </c>
      <c r="F867" s="86" t="s">
        <v>233</v>
      </c>
      <c r="G867" s="86" t="s">
        <v>237</v>
      </c>
      <c r="I867" s="86" t="s">
        <v>4902</v>
      </c>
      <c r="J867" s="86"/>
      <c r="K867" s="86"/>
      <c r="L867" s="86"/>
      <c r="M867" s="86"/>
      <c r="N867" s="86"/>
    </row>
    <row r="868" spans="2:14" hidden="1" x14ac:dyDescent="0.2">
      <c r="B868" s="86" t="s">
        <v>4709</v>
      </c>
      <c r="C868" s="86" t="s">
        <v>99</v>
      </c>
      <c r="D868" s="86" t="s">
        <v>311</v>
      </c>
      <c r="E868" s="86" t="s">
        <v>29</v>
      </c>
      <c r="F868" s="86" t="s">
        <v>233</v>
      </c>
      <c r="G868" s="86" t="s">
        <v>237</v>
      </c>
      <c r="I868" s="86" t="s">
        <v>4903</v>
      </c>
      <c r="J868" s="86"/>
      <c r="K868" s="86"/>
      <c r="L868" s="86"/>
      <c r="M868" s="86"/>
      <c r="N868" s="86"/>
    </row>
    <row r="869" spans="2:14" hidden="1" x14ac:dyDescent="0.2">
      <c r="B869" s="86" t="s">
        <v>4710</v>
      </c>
      <c r="C869" s="86" t="s">
        <v>99</v>
      </c>
      <c r="D869" s="86" t="s">
        <v>311</v>
      </c>
      <c r="E869" s="86" t="s">
        <v>73</v>
      </c>
      <c r="F869" s="86" t="s">
        <v>233</v>
      </c>
      <c r="G869" s="86" t="s">
        <v>237</v>
      </c>
      <c r="I869" s="86" t="s">
        <v>4904</v>
      </c>
      <c r="J869" s="86"/>
      <c r="K869" s="86"/>
      <c r="L869" s="86"/>
      <c r="M869" s="86"/>
      <c r="N869" s="86"/>
    </row>
    <row r="870" spans="2:14" hidden="1" x14ac:dyDescent="0.2">
      <c r="B870" s="86" t="s">
        <v>4711</v>
      </c>
      <c r="C870" s="86" t="s">
        <v>99</v>
      </c>
      <c r="D870" s="86" t="s">
        <v>311</v>
      </c>
      <c r="E870" s="86" t="s">
        <v>25</v>
      </c>
      <c r="F870" s="86" t="s">
        <v>233</v>
      </c>
      <c r="G870" s="86" t="s">
        <v>237</v>
      </c>
      <c r="I870" s="86" t="s">
        <v>4905</v>
      </c>
      <c r="J870" s="86"/>
      <c r="K870" s="86"/>
      <c r="L870" s="86"/>
      <c r="M870" s="86"/>
      <c r="N870" s="86"/>
    </row>
    <row r="871" spans="2:14" hidden="1" x14ac:dyDescent="0.2">
      <c r="B871" s="86" t="s">
        <v>4712</v>
      </c>
      <c r="C871" s="86" t="s">
        <v>99</v>
      </c>
      <c r="D871" s="86" t="s">
        <v>311</v>
      </c>
      <c r="E871" s="86" t="s">
        <v>28</v>
      </c>
      <c r="F871" s="86" t="s">
        <v>233</v>
      </c>
      <c r="G871" s="86" t="s">
        <v>237</v>
      </c>
      <c r="I871" s="86" t="s">
        <v>4906</v>
      </c>
      <c r="J871" s="86"/>
      <c r="K871" s="86"/>
      <c r="L871" s="86"/>
      <c r="M871" s="86"/>
      <c r="N871" s="86"/>
    </row>
    <row r="872" spans="2:14" hidden="1" x14ac:dyDescent="0.2">
      <c r="B872" s="86" t="s">
        <v>4713</v>
      </c>
      <c r="C872" s="86" t="s">
        <v>100</v>
      </c>
      <c r="D872" s="86" t="s">
        <v>311</v>
      </c>
      <c r="E872" s="86" t="s">
        <v>30</v>
      </c>
      <c r="F872" s="86" t="s">
        <v>233</v>
      </c>
      <c r="G872" s="86" t="s">
        <v>238</v>
      </c>
      <c r="I872" s="86" t="s">
        <v>4907</v>
      </c>
      <c r="J872" s="86"/>
      <c r="K872" s="86"/>
      <c r="L872" s="86"/>
      <c r="M872" s="86"/>
      <c r="N872" s="86"/>
    </row>
    <row r="873" spans="2:14" hidden="1" x14ac:dyDescent="0.2">
      <c r="B873" s="86" t="s">
        <v>4714</v>
      </c>
      <c r="C873" s="86" t="s">
        <v>100</v>
      </c>
      <c r="D873" s="86" t="s">
        <v>311</v>
      </c>
      <c r="E873" s="86" t="s">
        <v>78</v>
      </c>
      <c r="F873" s="86" t="s">
        <v>233</v>
      </c>
      <c r="G873" s="86" t="s">
        <v>238</v>
      </c>
      <c r="I873" s="86" t="s">
        <v>4908</v>
      </c>
      <c r="J873" s="86"/>
      <c r="K873" s="86"/>
      <c r="L873" s="86"/>
      <c r="M873" s="86"/>
      <c r="N873" s="86"/>
    </row>
    <row r="874" spans="2:14" hidden="1" x14ac:dyDescent="0.2">
      <c r="B874" s="86" t="s">
        <v>4715</v>
      </c>
      <c r="C874" s="86" t="s">
        <v>100</v>
      </c>
      <c r="D874" s="86" t="s">
        <v>311</v>
      </c>
      <c r="E874" s="86" t="s">
        <v>29</v>
      </c>
      <c r="F874" s="86" t="s">
        <v>233</v>
      </c>
      <c r="G874" s="86" t="s">
        <v>238</v>
      </c>
      <c r="I874" s="86" t="s">
        <v>4909</v>
      </c>
      <c r="J874" s="86"/>
      <c r="K874" s="86"/>
      <c r="L874" s="86"/>
      <c r="M874" s="86"/>
      <c r="N874" s="86"/>
    </row>
    <row r="875" spans="2:14" hidden="1" x14ac:dyDescent="0.2">
      <c r="B875" s="86" t="s">
        <v>4716</v>
      </c>
      <c r="C875" s="86" t="s">
        <v>100</v>
      </c>
      <c r="D875" s="86" t="s">
        <v>311</v>
      </c>
      <c r="E875" s="86" t="s">
        <v>73</v>
      </c>
      <c r="F875" s="86" t="s">
        <v>233</v>
      </c>
      <c r="G875" s="86" t="s">
        <v>238</v>
      </c>
      <c r="I875" s="86" t="s">
        <v>4910</v>
      </c>
      <c r="J875" s="86"/>
      <c r="K875" s="86"/>
      <c r="L875" s="86"/>
      <c r="M875" s="86"/>
      <c r="N875" s="86"/>
    </row>
    <row r="876" spans="2:14" hidden="1" x14ac:dyDescent="0.2">
      <c r="B876" s="86" t="s">
        <v>4717</v>
      </c>
      <c r="C876" s="86" t="s">
        <v>100</v>
      </c>
      <c r="D876" s="86" t="s">
        <v>311</v>
      </c>
      <c r="E876" s="86" t="s">
        <v>25</v>
      </c>
      <c r="F876" s="86" t="s">
        <v>233</v>
      </c>
      <c r="G876" s="86" t="s">
        <v>238</v>
      </c>
      <c r="I876" s="86" t="s">
        <v>4911</v>
      </c>
      <c r="J876" s="86"/>
      <c r="K876" s="86"/>
      <c r="L876" s="86"/>
      <c r="M876" s="86"/>
      <c r="N876" s="86"/>
    </row>
    <row r="877" spans="2:14" hidden="1" x14ac:dyDescent="0.2">
      <c r="B877" s="86" t="s">
        <v>4718</v>
      </c>
      <c r="C877" s="86" t="s">
        <v>100</v>
      </c>
      <c r="D877" s="86" t="s">
        <v>311</v>
      </c>
      <c r="E877" s="86" t="s">
        <v>28</v>
      </c>
      <c r="F877" s="86" t="s">
        <v>233</v>
      </c>
      <c r="G877" s="86" t="s">
        <v>238</v>
      </c>
      <c r="I877" s="86" t="s">
        <v>4912</v>
      </c>
      <c r="J877" s="86"/>
      <c r="K877" s="86"/>
      <c r="L877" s="86"/>
      <c r="M877" s="86"/>
      <c r="N877" s="86"/>
    </row>
    <row r="878" spans="2:14" hidden="1" x14ac:dyDescent="0.2">
      <c r="B878" s="86" t="s">
        <v>4719</v>
      </c>
      <c r="C878" s="86" t="s">
        <v>101</v>
      </c>
      <c r="D878" s="86" t="s">
        <v>311</v>
      </c>
      <c r="E878" s="86" t="s">
        <v>30</v>
      </c>
      <c r="F878" s="86" t="s">
        <v>233</v>
      </c>
      <c r="G878" s="86" t="s">
        <v>238</v>
      </c>
      <c r="I878" s="86" t="s">
        <v>4913</v>
      </c>
      <c r="J878" s="86"/>
      <c r="K878" s="86"/>
      <c r="L878" s="86"/>
      <c r="M878" s="86"/>
      <c r="N878" s="86"/>
    </row>
    <row r="879" spans="2:14" hidden="1" x14ac:dyDescent="0.2">
      <c r="B879" s="86" t="s">
        <v>4720</v>
      </c>
      <c r="C879" s="86" t="s">
        <v>101</v>
      </c>
      <c r="D879" s="86" t="s">
        <v>311</v>
      </c>
      <c r="E879" s="86" t="s">
        <v>78</v>
      </c>
      <c r="F879" s="86" t="s">
        <v>233</v>
      </c>
      <c r="G879" s="86" t="s">
        <v>238</v>
      </c>
      <c r="I879" s="86" t="s">
        <v>4914</v>
      </c>
      <c r="J879" s="86"/>
      <c r="K879" s="86"/>
      <c r="L879" s="86"/>
      <c r="M879" s="86"/>
      <c r="N879" s="86"/>
    </row>
    <row r="880" spans="2:14" hidden="1" x14ac:dyDescent="0.2">
      <c r="B880" s="86" t="s">
        <v>4721</v>
      </c>
      <c r="C880" s="86" t="s">
        <v>101</v>
      </c>
      <c r="D880" s="86" t="s">
        <v>311</v>
      </c>
      <c r="E880" s="86" t="s">
        <v>29</v>
      </c>
      <c r="F880" s="86" t="s">
        <v>233</v>
      </c>
      <c r="G880" s="86" t="s">
        <v>238</v>
      </c>
      <c r="I880" s="86" t="s">
        <v>4915</v>
      </c>
      <c r="J880" s="86"/>
      <c r="K880" s="86"/>
      <c r="L880" s="86"/>
      <c r="M880" s="86"/>
      <c r="N880" s="86"/>
    </row>
    <row r="881" spans="2:14" hidden="1" x14ac:dyDescent="0.2">
      <c r="B881" s="86" t="s">
        <v>4722</v>
      </c>
      <c r="C881" s="86" t="s">
        <v>101</v>
      </c>
      <c r="D881" s="86" t="s">
        <v>311</v>
      </c>
      <c r="E881" s="86" t="s">
        <v>73</v>
      </c>
      <c r="F881" s="86" t="s">
        <v>233</v>
      </c>
      <c r="G881" s="86" t="s">
        <v>238</v>
      </c>
      <c r="I881" s="86" t="s">
        <v>4916</v>
      </c>
      <c r="J881" s="86"/>
      <c r="K881" s="86"/>
      <c r="L881" s="86"/>
      <c r="M881" s="86"/>
      <c r="N881" s="86"/>
    </row>
    <row r="882" spans="2:14" hidden="1" x14ac:dyDescent="0.2">
      <c r="B882" s="86" t="s">
        <v>4723</v>
      </c>
      <c r="C882" s="86" t="s">
        <v>101</v>
      </c>
      <c r="D882" s="86" t="s">
        <v>311</v>
      </c>
      <c r="E882" s="86" t="s">
        <v>25</v>
      </c>
      <c r="F882" s="86" t="s">
        <v>233</v>
      </c>
      <c r="G882" s="86" t="s">
        <v>238</v>
      </c>
      <c r="I882" s="86" t="s">
        <v>4917</v>
      </c>
      <c r="J882" s="86"/>
      <c r="K882" s="86"/>
      <c r="L882" s="86"/>
      <c r="M882" s="86"/>
      <c r="N882" s="86"/>
    </row>
    <row r="883" spans="2:14" hidden="1" x14ac:dyDescent="0.2">
      <c r="B883" s="86" t="s">
        <v>4724</v>
      </c>
      <c r="C883" s="86" t="s">
        <v>101</v>
      </c>
      <c r="D883" s="86" t="s">
        <v>311</v>
      </c>
      <c r="E883" s="86" t="s">
        <v>28</v>
      </c>
      <c r="F883" s="86" t="s">
        <v>233</v>
      </c>
      <c r="G883" s="86" t="s">
        <v>238</v>
      </c>
      <c r="I883" s="86" t="s">
        <v>4918</v>
      </c>
      <c r="J883" s="86"/>
      <c r="K883" s="86"/>
      <c r="L883" s="86"/>
      <c r="M883" s="86"/>
      <c r="N883" s="86"/>
    </row>
    <row r="884" spans="2:14" hidden="1" x14ac:dyDescent="0.2">
      <c r="B884" s="86" t="s">
        <v>4725</v>
      </c>
      <c r="C884" s="86" t="s">
        <v>99</v>
      </c>
      <c r="D884" s="86" t="s">
        <v>311</v>
      </c>
      <c r="E884" s="86" t="s">
        <v>30</v>
      </c>
      <c r="F884" s="86" t="s">
        <v>233</v>
      </c>
      <c r="G884" s="86" t="s">
        <v>238</v>
      </c>
      <c r="I884" s="86" t="s">
        <v>4919</v>
      </c>
      <c r="J884" s="86"/>
      <c r="K884" s="86"/>
      <c r="L884" s="86"/>
      <c r="M884" s="86"/>
      <c r="N884" s="86"/>
    </row>
    <row r="885" spans="2:14" hidden="1" x14ac:dyDescent="0.2">
      <c r="B885" s="86" t="s">
        <v>4726</v>
      </c>
      <c r="C885" s="86" t="s">
        <v>99</v>
      </c>
      <c r="D885" s="86" t="s">
        <v>311</v>
      </c>
      <c r="E885" s="86" t="s">
        <v>78</v>
      </c>
      <c r="F885" s="86" t="s">
        <v>233</v>
      </c>
      <c r="G885" s="86" t="s">
        <v>238</v>
      </c>
      <c r="I885" s="86" t="s">
        <v>4920</v>
      </c>
      <c r="J885" s="86"/>
      <c r="K885" s="86"/>
      <c r="L885" s="86"/>
      <c r="M885" s="86"/>
      <c r="N885" s="86"/>
    </row>
    <row r="886" spans="2:14" hidden="1" x14ac:dyDescent="0.2">
      <c r="B886" s="86" t="s">
        <v>4727</v>
      </c>
      <c r="C886" s="86" t="s">
        <v>99</v>
      </c>
      <c r="D886" s="86" t="s">
        <v>311</v>
      </c>
      <c r="E886" s="86" t="s">
        <v>29</v>
      </c>
      <c r="F886" s="86" t="s">
        <v>233</v>
      </c>
      <c r="G886" s="86" t="s">
        <v>238</v>
      </c>
      <c r="I886" s="86" t="s">
        <v>4921</v>
      </c>
      <c r="J886" s="86"/>
      <c r="K886" s="86"/>
      <c r="L886" s="86"/>
      <c r="M886" s="86"/>
      <c r="N886" s="86"/>
    </row>
    <row r="887" spans="2:14" hidden="1" x14ac:dyDescent="0.2">
      <c r="B887" s="86" t="s">
        <v>4728</v>
      </c>
      <c r="C887" s="86" t="s">
        <v>99</v>
      </c>
      <c r="D887" s="86" t="s">
        <v>311</v>
      </c>
      <c r="E887" s="86" t="s">
        <v>73</v>
      </c>
      <c r="F887" s="86" t="s">
        <v>233</v>
      </c>
      <c r="G887" s="86" t="s">
        <v>238</v>
      </c>
      <c r="I887" s="86" t="s">
        <v>4922</v>
      </c>
      <c r="J887" s="86"/>
      <c r="K887" s="86"/>
      <c r="L887" s="86"/>
      <c r="M887" s="86"/>
      <c r="N887" s="86"/>
    </row>
    <row r="888" spans="2:14" hidden="1" x14ac:dyDescent="0.2">
      <c r="B888" s="86" t="s">
        <v>4729</v>
      </c>
      <c r="C888" s="86" t="s">
        <v>99</v>
      </c>
      <c r="D888" s="86" t="s">
        <v>311</v>
      </c>
      <c r="E888" s="86" t="s">
        <v>25</v>
      </c>
      <c r="F888" s="86" t="s">
        <v>233</v>
      </c>
      <c r="G888" s="86" t="s">
        <v>238</v>
      </c>
      <c r="I888" s="86" t="s">
        <v>4923</v>
      </c>
      <c r="J888" s="86"/>
      <c r="K888" s="86"/>
      <c r="L888" s="86"/>
      <c r="M888" s="86"/>
      <c r="N888" s="86"/>
    </row>
    <row r="889" spans="2:14" hidden="1" x14ac:dyDescent="0.2">
      <c r="B889" s="86" t="s">
        <v>4730</v>
      </c>
      <c r="C889" s="86" t="s">
        <v>99</v>
      </c>
      <c r="D889" s="86" t="s">
        <v>311</v>
      </c>
      <c r="E889" s="86" t="s">
        <v>28</v>
      </c>
      <c r="F889" s="86" t="s">
        <v>233</v>
      </c>
      <c r="G889" s="86" t="s">
        <v>238</v>
      </c>
      <c r="I889" s="86" t="s">
        <v>4924</v>
      </c>
      <c r="J889" s="86"/>
      <c r="K889" s="86"/>
      <c r="L889" s="86"/>
      <c r="M889" s="86"/>
      <c r="N889" s="86"/>
    </row>
    <row r="890" spans="2:14" hidden="1" x14ac:dyDescent="0.2">
      <c r="B890" s="86" t="s">
        <v>4731</v>
      </c>
      <c r="C890" s="86" t="s">
        <v>102</v>
      </c>
      <c r="D890" s="86" t="s">
        <v>311</v>
      </c>
      <c r="E890" s="86" t="s">
        <v>30</v>
      </c>
      <c r="F890" s="86" t="s">
        <v>233</v>
      </c>
      <c r="G890" s="86" t="s">
        <v>238</v>
      </c>
      <c r="I890" s="86" t="s">
        <v>4925</v>
      </c>
      <c r="J890" s="86"/>
      <c r="K890" s="86"/>
      <c r="L890" s="86"/>
      <c r="M890" s="86"/>
      <c r="N890" s="86"/>
    </row>
    <row r="891" spans="2:14" hidden="1" x14ac:dyDescent="0.2">
      <c r="B891" s="86" t="s">
        <v>4732</v>
      </c>
      <c r="C891" s="86" t="s">
        <v>102</v>
      </c>
      <c r="D891" s="86" t="s">
        <v>311</v>
      </c>
      <c r="E891" s="86" t="s">
        <v>78</v>
      </c>
      <c r="F891" s="86" t="s">
        <v>233</v>
      </c>
      <c r="G891" s="86" t="s">
        <v>238</v>
      </c>
      <c r="I891" s="86" t="s">
        <v>4926</v>
      </c>
      <c r="J891" s="86"/>
      <c r="K891" s="86"/>
      <c r="L891" s="86"/>
      <c r="M891" s="86"/>
      <c r="N891" s="86"/>
    </row>
    <row r="892" spans="2:14" hidden="1" x14ac:dyDescent="0.2">
      <c r="B892" s="86" t="s">
        <v>4733</v>
      </c>
      <c r="C892" s="86" t="s">
        <v>102</v>
      </c>
      <c r="D892" s="86" t="s">
        <v>311</v>
      </c>
      <c r="E892" s="86" t="s">
        <v>29</v>
      </c>
      <c r="F892" s="86" t="s">
        <v>233</v>
      </c>
      <c r="G892" s="86" t="s">
        <v>238</v>
      </c>
      <c r="I892" s="86" t="s">
        <v>4927</v>
      </c>
      <c r="J892" s="86"/>
      <c r="K892" s="86"/>
      <c r="L892" s="86"/>
      <c r="M892" s="86"/>
      <c r="N892" s="86"/>
    </row>
    <row r="893" spans="2:14" hidden="1" x14ac:dyDescent="0.2">
      <c r="B893" s="86" t="s">
        <v>4734</v>
      </c>
      <c r="C893" s="86" t="s">
        <v>102</v>
      </c>
      <c r="D893" s="86" t="s">
        <v>311</v>
      </c>
      <c r="E893" s="86" t="s">
        <v>73</v>
      </c>
      <c r="F893" s="86" t="s">
        <v>233</v>
      </c>
      <c r="G893" s="86" t="s">
        <v>238</v>
      </c>
      <c r="I893" s="86" t="s">
        <v>4928</v>
      </c>
      <c r="J893" s="86"/>
      <c r="K893" s="86"/>
      <c r="L893" s="86"/>
      <c r="M893" s="86"/>
      <c r="N893" s="86"/>
    </row>
    <row r="894" spans="2:14" hidden="1" x14ac:dyDescent="0.2">
      <c r="B894" s="86" t="s">
        <v>4735</v>
      </c>
      <c r="C894" s="86" t="s">
        <v>102</v>
      </c>
      <c r="D894" s="86" t="s">
        <v>311</v>
      </c>
      <c r="E894" s="86" t="s">
        <v>25</v>
      </c>
      <c r="F894" s="86" t="s">
        <v>233</v>
      </c>
      <c r="G894" s="86" t="s">
        <v>238</v>
      </c>
      <c r="I894" s="86" t="s">
        <v>4929</v>
      </c>
      <c r="J894" s="86"/>
      <c r="K894" s="86"/>
      <c r="L894" s="86"/>
      <c r="M894" s="86"/>
      <c r="N894" s="86"/>
    </row>
    <row r="895" spans="2:14" hidden="1" x14ac:dyDescent="0.2">
      <c r="B895" s="86" t="s">
        <v>4736</v>
      </c>
      <c r="C895" s="86" t="s">
        <v>102</v>
      </c>
      <c r="D895" s="86" t="s">
        <v>311</v>
      </c>
      <c r="E895" s="86" t="s">
        <v>28</v>
      </c>
      <c r="F895" s="86" t="s">
        <v>233</v>
      </c>
      <c r="G895" s="86" t="s">
        <v>238</v>
      </c>
      <c r="I895" s="86" t="s">
        <v>4930</v>
      </c>
      <c r="J895" s="86"/>
      <c r="K895" s="86"/>
      <c r="L895" s="86"/>
      <c r="M895" s="86"/>
      <c r="N895" s="86"/>
    </row>
    <row r="896" spans="2:14" hidden="1" x14ac:dyDescent="0.2">
      <c r="B896" s="86" t="s">
        <v>4737</v>
      </c>
      <c r="C896" s="86" t="s">
        <v>103</v>
      </c>
      <c r="D896" s="86" t="s">
        <v>311</v>
      </c>
      <c r="E896" s="86" t="s">
        <v>30</v>
      </c>
      <c r="F896" s="86" t="s">
        <v>233</v>
      </c>
      <c r="G896" s="86" t="s">
        <v>238</v>
      </c>
      <c r="I896" s="86" t="s">
        <v>4931</v>
      </c>
      <c r="J896" s="86"/>
      <c r="K896" s="86"/>
      <c r="L896" s="86"/>
      <c r="M896" s="86"/>
      <c r="N896" s="86"/>
    </row>
    <row r="897" spans="2:14" hidden="1" x14ac:dyDescent="0.2">
      <c r="B897" s="86" t="s">
        <v>4738</v>
      </c>
      <c r="C897" s="86" t="s">
        <v>103</v>
      </c>
      <c r="D897" s="86" t="s">
        <v>311</v>
      </c>
      <c r="E897" s="86" t="s">
        <v>78</v>
      </c>
      <c r="F897" s="86" t="s">
        <v>233</v>
      </c>
      <c r="G897" s="86" t="s">
        <v>238</v>
      </c>
      <c r="I897" s="86" t="s">
        <v>4932</v>
      </c>
      <c r="J897" s="86"/>
      <c r="K897" s="86"/>
      <c r="L897" s="86"/>
      <c r="M897" s="86"/>
      <c r="N897" s="86"/>
    </row>
    <row r="898" spans="2:14" hidden="1" x14ac:dyDescent="0.2">
      <c r="B898" s="86" t="s">
        <v>4739</v>
      </c>
      <c r="C898" s="86" t="s">
        <v>103</v>
      </c>
      <c r="D898" s="86" t="s">
        <v>311</v>
      </c>
      <c r="E898" s="86" t="s">
        <v>29</v>
      </c>
      <c r="F898" s="86" t="s">
        <v>233</v>
      </c>
      <c r="G898" s="86" t="s">
        <v>238</v>
      </c>
      <c r="I898" s="86" t="s">
        <v>4933</v>
      </c>
      <c r="J898" s="86"/>
      <c r="K898" s="86"/>
      <c r="L898" s="86"/>
      <c r="M898" s="86"/>
      <c r="N898" s="86"/>
    </row>
    <row r="899" spans="2:14" hidden="1" x14ac:dyDescent="0.2">
      <c r="B899" s="86" t="s">
        <v>4740</v>
      </c>
      <c r="C899" s="86" t="s">
        <v>103</v>
      </c>
      <c r="D899" s="86" t="s">
        <v>311</v>
      </c>
      <c r="E899" s="86" t="s">
        <v>73</v>
      </c>
      <c r="F899" s="86" t="s">
        <v>233</v>
      </c>
      <c r="G899" s="86" t="s">
        <v>238</v>
      </c>
      <c r="I899" s="86" t="s">
        <v>4934</v>
      </c>
      <c r="J899" s="86"/>
      <c r="K899" s="86"/>
      <c r="L899" s="86"/>
      <c r="M899" s="86"/>
      <c r="N899" s="86"/>
    </row>
    <row r="900" spans="2:14" hidden="1" x14ac:dyDescent="0.2">
      <c r="B900" s="86" t="s">
        <v>4741</v>
      </c>
      <c r="C900" s="86" t="s">
        <v>103</v>
      </c>
      <c r="D900" s="86" t="s">
        <v>311</v>
      </c>
      <c r="E900" s="86" t="s">
        <v>25</v>
      </c>
      <c r="F900" s="86" t="s">
        <v>233</v>
      </c>
      <c r="G900" s="86" t="s">
        <v>238</v>
      </c>
      <c r="I900" s="86" t="s">
        <v>4935</v>
      </c>
      <c r="J900" s="86"/>
      <c r="K900" s="86"/>
      <c r="L900" s="86"/>
      <c r="M900" s="86"/>
      <c r="N900" s="86"/>
    </row>
    <row r="901" spans="2:14" hidden="1" x14ac:dyDescent="0.2">
      <c r="B901" s="86" t="s">
        <v>4742</v>
      </c>
      <c r="C901" s="86" t="s">
        <v>103</v>
      </c>
      <c r="D901" s="86" t="s">
        <v>311</v>
      </c>
      <c r="E901" s="86" t="s">
        <v>28</v>
      </c>
      <c r="F901" s="86" t="s">
        <v>233</v>
      </c>
      <c r="G901" s="86" t="s">
        <v>238</v>
      </c>
      <c r="I901" s="86" t="s">
        <v>4936</v>
      </c>
      <c r="J901" s="86"/>
      <c r="K901" s="86"/>
      <c r="L901" s="86"/>
      <c r="M901" s="86"/>
      <c r="N901" s="86"/>
    </row>
    <row r="902" spans="2:14" hidden="1" x14ac:dyDescent="0.2">
      <c r="B902" s="86" t="s">
        <v>4743</v>
      </c>
      <c r="C902" s="86" t="s">
        <v>101</v>
      </c>
      <c r="D902" s="86" t="s">
        <v>311</v>
      </c>
      <c r="E902" s="86" t="s">
        <v>30</v>
      </c>
      <c r="F902" s="86" t="s">
        <v>233</v>
      </c>
      <c r="G902" s="86" t="s">
        <v>239</v>
      </c>
      <c r="I902" s="86" t="s">
        <v>4937</v>
      </c>
      <c r="J902" s="86"/>
      <c r="K902" s="86"/>
      <c r="L902" s="86"/>
      <c r="M902" s="86"/>
      <c r="N902" s="86"/>
    </row>
    <row r="903" spans="2:14" hidden="1" x14ac:dyDescent="0.2">
      <c r="B903" s="86" t="s">
        <v>4744</v>
      </c>
      <c r="C903" s="86" t="s">
        <v>101</v>
      </c>
      <c r="D903" s="86" t="s">
        <v>311</v>
      </c>
      <c r="E903" s="86" t="s">
        <v>78</v>
      </c>
      <c r="F903" s="86" t="s">
        <v>233</v>
      </c>
      <c r="G903" s="86" t="s">
        <v>239</v>
      </c>
      <c r="I903" s="86" t="s">
        <v>4938</v>
      </c>
      <c r="J903" s="86"/>
      <c r="K903" s="86"/>
      <c r="L903" s="86"/>
      <c r="M903" s="86"/>
      <c r="N903" s="86"/>
    </row>
    <row r="904" spans="2:14" hidden="1" x14ac:dyDescent="0.2">
      <c r="B904" s="86" t="s">
        <v>4745</v>
      </c>
      <c r="C904" s="86" t="s">
        <v>101</v>
      </c>
      <c r="D904" s="86" t="s">
        <v>311</v>
      </c>
      <c r="E904" s="86" t="s">
        <v>29</v>
      </c>
      <c r="F904" s="86" t="s">
        <v>233</v>
      </c>
      <c r="G904" s="86" t="s">
        <v>239</v>
      </c>
      <c r="I904" s="86" t="s">
        <v>4939</v>
      </c>
      <c r="J904" s="86"/>
      <c r="K904" s="86"/>
      <c r="L904" s="86"/>
      <c r="M904" s="86"/>
      <c r="N904" s="86"/>
    </row>
    <row r="905" spans="2:14" hidden="1" x14ac:dyDescent="0.2">
      <c r="B905" s="86" t="s">
        <v>4746</v>
      </c>
      <c r="C905" s="86" t="s">
        <v>101</v>
      </c>
      <c r="D905" s="86" t="s">
        <v>311</v>
      </c>
      <c r="E905" s="86" t="s">
        <v>73</v>
      </c>
      <c r="F905" s="86" t="s">
        <v>233</v>
      </c>
      <c r="G905" s="86" t="s">
        <v>239</v>
      </c>
      <c r="I905" s="86" t="s">
        <v>4940</v>
      </c>
      <c r="J905" s="86"/>
      <c r="K905" s="86"/>
      <c r="L905" s="86"/>
      <c r="M905" s="86"/>
      <c r="N905" s="86"/>
    </row>
    <row r="906" spans="2:14" hidden="1" x14ac:dyDescent="0.2">
      <c r="B906" s="86" t="s">
        <v>4747</v>
      </c>
      <c r="C906" s="86" t="s">
        <v>101</v>
      </c>
      <c r="D906" s="86" t="s">
        <v>311</v>
      </c>
      <c r="E906" s="86" t="s">
        <v>25</v>
      </c>
      <c r="F906" s="86" t="s">
        <v>233</v>
      </c>
      <c r="G906" s="86" t="s">
        <v>239</v>
      </c>
      <c r="I906" s="86" t="s">
        <v>4941</v>
      </c>
      <c r="J906" s="86"/>
      <c r="K906" s="86"/>
      <c r="L906" s="86"/>
      <c r="M906" s="86"/>
      <c r="N906" s="86"/>
    </row>
    <row r="907" spans="2:14" hidden="1" x14ac:dyDescent="0.2">
      <c r="B907" s="86" t="s">
        <v>4748</v>
      </c>
      <c r="C907" s="86" t="s">
        <v>101</v>
      </c>
      <c r="D907" s="86" t="s">
        <v>311</v>
      </c>
      <c r="E907" s="86" t="s">
        <v>28</v>
      </c>
      <c r="F907" s="86" t="s">
        <v>233</v>
      </c>
      <c r="G907" s="86" t="s">
        <v>239</v>
      </c>
      <c r="I907" s="86" t="s">
        <v>4942</v>
      </c>
      <c r="J907" s="86"/>
      <c r="K907" s="86"/>
      <c r="L907" s="86"/>
      <c r="M907" s="86"/>
      <c r="N907" s="86"/>
    </row>
    <row r="908" spans="2:14" hidden="1" x14ac:dyDescent="0.2">
      <c r="B908" s="86" t="s">
        <v>4749</v>
      </c>
      <c r="C908" s="86" t="s">
        <v>99</v>
      </c>
      <c r="D908" s="86" t="s">
        <v>311</v>
      </c>
      <c r="E908" s="86" t="s">
        <v>30</v>
      </c>
      <c r="F908" s="86" t="s">
        <v>233</v>
      </c>
      <c r="G908" s="86" t="s">
        <v>239</v>
      </c>
      <c r="I908" s="86" t="s">
        <v>4943</v>
      </c>
      <c r="J908" s="86"/>
      <c r="K908" s="86"/>
      <c r="L908" s="86"/>
      <c r="M908" s="86"/>
      <c r="N908" s="86"/>
    </row>
    <row r="909" spans="2:14" hidden="1" x14ac:dyDescent="0.2">
      <c r="B909" s="86" t="s">
        <v>4750</v>
      </c>
      <c r="C909" s="86" t="s">
        <v>99</v>
      </c>
      <c r="D909" s="86" t="s">
        <v>311</v>
      </c>
      <c r="E909" s="86" t="s">
        <v>78</v>
      </c>
      <c r="F909" s="86" t="s">
        <v>233</v>
      </c>
      <c r="G909" s="86" t="s">
        <v>239</v>
      </c>
      <c r="I909" s="86" t="s">
        <v>4944</v>
      </c>
      <c r="J909" s="86"/>
      <c r="K909" s="86"/>
      <c r="L909" s="86"/>
      <c r="M909" s="86"/>
      <c r="N909" s="86"/>
    </row>
    <row r="910" spans="2:14" hidden="1" x14ac:dyDescent="0.2">
      <c r="B910" s="86" t="s">
        <v>4751</v>
      </c>
      <c r="C910" s="86" t="s">
        <v>99</v>
      </c>
      <c r="D910" s="86" t="s">
        <v>311</v>
      </c>
      <c r="E910" s="86" t="s">
        <v>29</v>
      </c>
      <c r="F910" s="86" t="s">
        <v>233</v>
      </c>
      <c r="G910" s="86" t="s">
        <v>239</v>
      </c>
      <c r="I910" s="86" t="s">
        <v>4945</v>
      </c>
      <c r="J910" s="86"/>
      <c r="K910" s="86"/>
      <c r="L910" s="86"/>
      <c r="M910" s="86"/>
      <c r="N910" s="86"/>
    </row>
    <row r="911" spans="2:14" hidden="1" x14ac:dyDescent="0.2">
      <c r="B911" s="86" t="s">
        <v>4752</v>
      </c>
      <c r="C911" s="86" t="s">
        <v>99</v>
      </c>
      <c r="D911" s="86" t="s">
        <v>311</v>
      </c>
      <c r="E911" s="86" t="s">
        <v>73</v>
      </c>
      <c r="F911" s="86" t="s">
        <v>233</v>
      </c>
      <c r="G911" s="86" t="s">
        <v>239</v>
      </c>
      <c r="I911" s="86" t="s">
        <v>4946</v>
      </c>
      <c r="J911" s="86"/>
      <c r="K911" s="86"/>
      <c r="L911" s="86"/>
      <c r="M911" s="86"/>
      <c r="N911" s="86"/>
    </row>
    <row r="912" spans="2:14" hidden="1" x14ac:dyDescent="0.2">
      <c r="B912" s="86" t="s">
        <v>4753</v>
      </c>
      <c r="C912" s="86" t="s">
        <v>99</v>
      </c>
      <c r="D912" s="86" t="s">
        <v>311</v>
      </c>
      <c r="E912" s="86" t="s">
        <v>25</v>
      </c>
      <c r="F912" s="86" t="s">
        <v>233</v>
      </c>
      <c r="G912" s="86" t="s">
        <v>239</v>
      </c>
      <c r="I912" s="86" t="s">
        <v>4947</v>
      </c>
      <c r="J912" s="86"/>
      <c r="K912" s="86"/>
      <c r="L912" s="86"/>
      <c r="M912" s="86"/>
      <c r="N912" s="86"/>
    </row>
    <row r="913" spans="2:14" hidden="1" x14ac:dyDescent="0.2">
      <c r="B913" s="86" t="s">
        <v>4754</v>
      </c>
      <c r="C913" s="86" t="s">
        <v>99</v>
      </c>
      <c r="D913" s="86" t="s">
        <v>311</v>
      </c>
      <c r="E913" s="86" t="s">
        <v>28</v>
      </c>
      <c r="F913" s="86" t="s">
        <v>233</v>
      </c>
      <c r="G913" s="86" t="s">
        <v>239</v>
      </c>
      <c r="I913" s="86" t="s">
        <v>4948</v>
      </c>
      <c r="J913" s="86"/>
      <c r="K913" s="86"/>
      <c r="L913" s="86"/>
      <c r="M913" s="86"/>
      <c r="N913" s="86"/>
    </row>
    <row r="914" spans="2:14" hidden="1" x14ac:dyDescent="0.2">
      <c r="B914" s="86" t="s">
        <v>4755</v>
      </c>
      <c r="C914" s="86" t="s">
        <v>87</v>
      </c>
      <c r="D914" s="86" t="s">
        <v>50</v>
      </c>
      <c r="E914" s="86" t="s">
        <v>30</v>
      </c>
      <c r="F914" s="86" t="s">
        <v>33</v>
      </c>
      <c r="G914" s="86" t="s">
        <v>27</v>
      </c>
      <c r="I914" s="86" t="s">
        <v>4949</v>
      </c>
      <c r="J914" s="86"/>
      <c r="K914" s="86"/>
      <c r="L914" s="86"/>
      <c r="M914" s="86"/>
      <c r="N914" s="86"/>
    </row>
    <row r="915" spans="2:14" hidden="1" x14ac:dyDescent="0.2">
      <c r="B915" s="86" t="s">
        <v>4756</v>
      </c>
      <c r="C915" s="86" t="s">
        <v>87</v>
      </c>
      <c r="D915" s="86" t="s">
        <v>50</v>
      </c>
      <c r="E915" s="86" t="s">
        <v>78</v>
      </c>
      <c r="F915" s="86" t="s">
        <v>33</v>
      </c>
      <c r="G915" s="86" t="s">
        <v>27</v>
      </c>
      <c r="I915" s="86" t="s">
        <v>4950</v>
      </c>
      <c r="J915" s="86"/>
      <c r="K915" s="86"/>
      <c r="L915" s="86"/>
      <c r="M915" s="86"/>
      <c r="N915" s="86"/>
    </row>
    <row r="916" spans="2:14" hidden="1" x14ac:dyDescent="0.2">
      <c r="B916" s="86" t="s">
        <v>4757</v>
      </c>
      <c r="C916" s="86" t="s">
        <v>87</v>
      </c>
      <c r="D916" s="86" t="s">
        <v>50</v>
      </c>
      <c r="E916" s="86" t="s">
        <v>29</v>
      </c>
      <c r="F916" s="86" t="s">
        <v>33</v>
      </c>
      <c r="G916" s="86" t="s">
        <v>27</v>
      </c>
      <c r="I916" s="86" t="s">
        <v>4951</v>
      </c>
      <c r="J916" s="86"/>
      <c r="K916" s="86"/>
      <c r="L916" s="86"/>
      <c r="M916" s="86"/>
      <c r="N916" s="86"/>
    </row>
    <row r="917" spans="2:14" hidden="1" x14ac:dyDescent="0.2">
      <c r="B917" s="86" t="s">
        <v>4758</v>
      </c>
      <c r="C917" s="86" t="s">
        <v>87</v>
      </c>
      <c r="D917" s="86" t="s">
        <v>50</v>
      </c>
      <c r="E917" s="86" t="s">
        <v>244</v>
      </c>
      <c r="F917" s="86" t="s">
        <v>33</v>
      </c>
      <c r="G917" s="86" t="s">
        <v>27</v>
      </c>
      <c r="I917" s="86" t="s">
        <v>4952</v>
      </c>
      <c r="J917" s="86"/>
      <c r="K917" s="86"/>
      <c r="L917" s="86"/>
      <c r="M917" s="86"/>
      <c r="N917" s="86"/>
    </row>
    <row r="918" spans="2:14" hidden="1" x14ac:dyDescent="0.2">
      <c r="B918" s="86" t="s">
        <v>4759</v>
      </c>
      <c r="C918" s="86" t="s">
        <v>87</v>
      </c>
      <c r="D918" s="86" t="s">
        <v>50</v>
      </c>
      <c r="E918" s="86" t="s">
        <v>28</v>
      </c>
      <c r="F918" s="86" t="s">
        <v>33</v>
      </c>
      <c r="G918" s="86" t="s">
        <v>27</v>
      </c>
      <c r="I918" s="86" t="s">
        <v>4953</v>
      </c>
      <c r="J918" s="86"/>
      <c r="K918" s="86"/>
      <c r="L918" s="86"/>
      <c r="M918" s="86"/>
      <c r="N918" s="86"/>
    </row>
    <row r="919" spans="2:14" hidden="1" x14ac:dyDescent="0.2">
      <c r="B919" s="86" t="s">
        <v>4760</v>
      </c>
      <c r="C919" s="86" t="s">
        <v>17</v>
      </c>
      <c r="D919" s="86" t="s">
        <v>50</v>
      </c>
      <c r="E919" s="86" t="s">
        <v>30</v>
      </c>
      <c r="F919" s="86" t="s">
        <v>33</v>
      </c>
      <c r="G919" s="86" t="s">
        <v>27</v>
      </c>
      <c r="I919" s="86" t="s">
        <v>4954</v>
      </c>
      <c r="J919" s="86"/>
      <c r="K919" s="86"/>
      <c r="L919" s="86"/>
      <c r="M919" s="86"/>
      <c r="N919" s="86"/>
    </row>
    <row r="920" spans="2:14" hidden="1" x14ac:dyDescent="0.2">
      <c r="B920" s="86" t="s">
        <v>4761</v>
      </c>
      <c r="C920" s="86" t="s">
        <v>17</v>
      </c>
      <c r="D920" s="86" t="s">
        <v>50</v>
      </c>
      <c r="E920" s="86" t="s">
        <v>78</v>
      </c>
      <c r="F920" s="86" t="s">
        <v>33</v>
      </c>
      <c r="G920" s="86" t="s">
        <v>27</v>
      </c>
      <c r="I920" s="86" t="s">
        <v>4955</v>
      </c>
      <c r="J920" s="86"/>
      <c r="K920" s="86"/>
      <c r="L920" s="86"/>
      <c r="M920" s="86"/>
      <c r="N920" s="86"/>
    </row>
    <row r="921" spans="2:14" hidden="1" x14ac:dyDescent="0.2">
      <c r="B921" s="86" t="s">
        <v>4762</v>
      </c>
      <c r="C921" s="86" t="s">
        <v>17</v>
      </c>
      <c r="D921" s="86" t="s">
        <v>50</v>
      </c>
      <c r="E921" s="86" t="s">
        <v>29</v>
      </c>
      <c r="F921" s="86" t="s">
        <v>33</v>
      </c>
      <c r="G921" s="86" t="s">
        <v>27</v>
      </c>
      <c r="I921" s="86" t="s">
        <v>4956</v>
      </c>
      <c r="J921" s="86"/>
      <c r="K921" s="86"/>
      <c r="L921" s="86"/>
      <c r="M921" s="86"/>
      <c r="N921" s="86"/>
    </row>
    <row r="922" spans="2:14" hidden="1" x14ac:dyDescent="0.2">
      <c r="B922" s="86" t="s">
        <v>4763</v>
      </c>
      <c r="C922" s="86" t="s">
        <v>17</v>
      </c>
      <c r="D922" s="86" t="s">
        <v>50</v>
      </c>
      <c r="E922" s="86" t="s">
        <v>244</v>
      </c>
      <c r="F922" s="86" t="s">
        <v>33</v>
      </c>
      <c r="G922" s="86" t="s">
        <v>27</v>
      </c>
      <c r="I922" s="86" t="s">
        <v>4957</v>
      </c>
      <c r="J922" s="86"/>
      <c r="K922" s="86"/>
      <c r="L922" s="86"/>
      <c r="M922" s="86"/>
      <c r="N922" s="86"/>
    </row>
    <row r="923" spans="2:14" hidden="1" x14ac:dyDescent="0.2">
      <c r="B923" s="86" t="s">
        <v>4764</v>
      </c>
      <c r="C923" s="86" t="s">
        <v>17</v>
      </c>
      <c r="D923" s="86" t="s">
        <v>50</v>
      </c>
      <c r="E923" s="86" t="s">
        <v>28</v>
      </c>
      <c r="F923" s="86" t="s">
        <v>33</v>
      </c>
      <c r="G923" s="86" t="s">
        <v>27</v>
      </c>
      <c r="I923" s="86" t="s">
        <v>4958</v>
      </c>
      <c r="J923" s="86"/>
      <c r="K923" s="86"/>
      <c r="L923" s="86"/>
      <c r="M923" s="86"/>
      <c r="N923" s="86"/>
    </row>
    <row r="924" spans="2:14" hidden="1" x14ac:dyDescent="0.2">
      <c r="B924" s="86" t="s">
        <v>4765</v>
      </c>
      <c r="C924" s="86" t="s">
        <v>87</v>
      </c>
      <c r="D924" s="86" t="s">
        <v>50</v>
      </c>
      <c r="E924" s="86" t="s">
        <v>30</v>
      </c>
      <c r="F924" s="86" t="s">
        <v>33</v>
      </c>
      <c r="G924" s="86" t="s">
        <v>31</v>
      </c>
      <c r="I924" s="86" t="s">
        <v>4959</v>
      </c>
      <c r="J924" s="86"/>
      <c r="K924" s="86"/>
      <c r="L924" s="86"/>
      <c r="M924" s="86"/>
      <c r="N924" s="86"/>
    </row>
    <row r="925" spans="2:14" hidden="1" x14ac:dyDescent="0.2">
      <c r="B925" s="86" t="s">
        <v>4766</v>
      </c>
      <c r="C925" s="86" t="s">
        <v>87</v>
      </c>
      <c r="D925" s="86" t="s">
        <v>50</v>
      </c>
      <c r="E925" s="86" t="s">
        <v>78</v>
      </c>
      <c r="F925" s="86" t="s">
        <v>33</v>
      </c>
      <c r="G925" s="86" t="s">
        <v>31</v>
      </c>
      <c r="I925" s="86" t="s">
        <v>4960</v>
      </c>
      <c r="J925" s="86"/>
      <c r="K925" s="86"/>
      <c r="L925" s="86"/>
      <c r="M925" s="86"/>
      <c r="N925" s="86"/>
    </row>
    <row r="926" spans="2:14" hidden="1" x14ac:dyDescent="0.2">
      <c r="B926" s="86" t="s">
        <v>4767</v>
      </c>
      <c r="C926" s="86" t="s">
        <v>87</v>
      </c>
      <c r="D926" s="86" t="s">
        <v>50</v>
      </c>
      <c r="E926" s="86" t="s">
        <v>29</v>
      </c>
      <c r="F926" s="86" t="s">
        <v>33</v>
      </c>
      <c r="G926" s="86" t="s">
        <v>31</v>
      </c>
      <c r="I926" s="86" t="s">
        <v>4961</v>
      </c>
      <c r="J926" s="86"/>
      <c r="K926" s="86"/>
      <c r="L926" s="86"/>
      <c r="M926" s="86"/>
      <c r="N926" s="86"/>
    </row>
    <row r="927" spans="2:14" hidden="1" x14ac:dyDescent="0.2">
      <c r="B927" s="86" t="s">
        <v>4768</v>
      </c>
      <c r="C927" s="86" t="s">
        <v>87</v>
      </c>
      <c r="D927" s="86" t="s">
        <v>50</v>
      </c>
      <c r="E927" s="86" t="s">
        <v>244</v>
      </c>
      <c r="F927" s="86" t="s">
        <v>33</v>
      </c>
      <c r="G927" s="86" t="s">
        <v>31</v>
      </c>
      <c r="I927" s="86" t="s">
        <v>4962</v>
      </c>
      <c r="J927" s="86"/>
      <c r="K927" s="86"/>
      <c r="L927" s="86"/>
      <c r="M927" s="86"/>
      <c r="N927" s="86"/>
    </row>
    <row r="928" spans="2:14" hidden="1" x14ac:dyDescent="0.2">
      <c r="B928" s="86" t="s">
        <v>4769</v>
      </c>
      <c r="C928" s="86" t="s">
        <v>87</v>
      </c>
      <c r="D928" s="86" t="s">
        <v>50</v>
      </c>
      <c r="E928" s="86" t="s">
        <v>28</v>
      </c>
      <c r="F928" s="86" t="s">
        <v>33</v>
      </c>
      <c r="G928" s="86" t="s">
        <v>31</v>
      </c>
      <c r="I928" s="86" t="s">
        <v>4963</v>
      </c>
      <c r="J928" s="86"/>
      <c r="K928" s="86"/>
      <c r="L928" s="86"/>
      <c r="M928" s="86"/>
      <c r="N928" s="86"/>
    </row>
    <row r="929" spans="2:14" hidden="1" x14ac:dyDescent="0.2">
      <c r="B929" s="86" t="s">
        <v>4770</v>
      </c>
      <c r="C929" s="86" t="s">
        <v>87</v>
      </c>
      <c r="D929" s="86" t="s">
        <v>50</v>
      </c>
      <c r="E929" s="86" t="s">
        <v>30</v>
      </c>
      <c r="F929" s="86" t="s">
        <v>36</v>
      </c>
      <c r="G929" s="86" t="s">
        <v>37</v>
      </c>
      <c r="I929" s="86" t="s">
        <v>4964</v>
      </c>
      <c r="J929" s="86"/>
      <c r="K929" s="86"/>
      <c r="L929" s="86"/>
      <c r="M929" s="86"/>
      <c r="N929" s="86"/>
    </row>
    <row r="930" spans="2:14" hidden="1" x14ac:dyDescent="0.2">
      <c r="B930" s="86" t="s">
        <v>4771</v>
      </c>
      <c r="C930" s="86" t="s">
        <v>87</v>
      </c>
      <c r="D930" s="86" t="s">
        <v>50</v>
      </c>
      <c r="E930" s="86" t="s">
        <v>78</v>
      </c>
      <c r="F930" s="86" t="s">
        <v>36</v>
      </c>
      <c r="G930" s="86" t="s">
        <v>37</v>
      </c>
      <c r="I930" s="86" t="s">
        <v>4965</v>
      </c>
      <c r="J930" s="86"/>
      <c r="K930" s="86"/>
      <c r="L930" s="86"/>
      <c r="M930" s="86"/>
      <c r="N930" s="86"/>
    </row>
    <row r="931" spans="2:14" hidden="1" x14ac:dyDescent="0.2">
      <c r="B931" s="86" t="s">
        <v>4772</v>
      </c>
      <c r="C931" s="86" t="s">
        <v>87</v>
      </c>
      <c r="D931" s="86" t="s">
        <v>50</v>
      </c>
      <c r="E931" s="86" t="s">
        <v>29</v>
      </c>
      <c r="F931" s="86" t="s">
        <v>36</v>
      </c>
      <c r="G931" s="86" t="s">
        <v>37</v>
      </c>
      <c r="I931" s="86" t="s">
        <v>4966</v>
      </c>
      <c r="J931" s="86"/>
      <c r="K931" s="86"/>
      <c r="L931" s="86"/>
      <c r="M931" s="86"/>
      <c r="N931" s="86"/>
    </row>
    <row r="932" spans="2:14" hidden="1" x14ac:dyDescent="0.2">
      <c r="B932" s="86" t="s">
        <v>4773</v>
      </c>
      <c r="C932" s="86" t="s">
        <v>87</v>
      </c>
      <c r="D932" s="86" t="s">
        <v>50</v>
      </c>
      <c r="E932" s="86" t="s">
        <v>244</v>
      </c>
      <c r="F932" s="86" t="s">
        <v>36</v>
      </c>
      <c r="G932" s="86" t="s">
        <v>37</v>
      </c>
      <c r="I932" s="86" t="s">
        <v>4967</v>
      </c>
      <c r="J932" s="86"/>
      <c r="K932" s="86"/>
      <c r="L932" s="86"/>
      <c r="M932" s="86"/>
      <c r="N932" s="86"/>
    </row>
    <row r="933" spans="2:14" hidden="1" x14ac:dyDescent="0.2">
      <c r="B933" s="86" t="s">
        <v>4774</v>
      </c>
      <c r="C933" s="86" t="s">
        <v>87</v>
      </c>
      <c r="D933" s="86" t="s">
        <v>50</v>
      </c>
      <c r="E933" s="86" t="s">
        <v>28</v>
      </c>
      <c r="F933" s="86" t="s">
        <v>36</v>
      </c>
      <c r="G933" s="86" t="s">
        <v>37</v>
      </c>
      <c r="I933" s="86" t="s">
        <v>4968</v>
      </c>
      <c r="J933" s="86"/>
      <c r="K933" s="86"/>
      <c r="L933" s="86"/>
      <c r="M933" s="86"/>
      <c r="N933" s="86"/>
    </row>
    <row r="934" spans="2:14" hidden="1" x14ac:dyDescent="0.2">
      <c r="B934" s="86" t="s">
        <v>4770</v>
      </c>
      <c r="C934" s="86" t="s">
        <v>87</v>
      </c>
      <c r="D934" s="86" t="s">
        <v>50</v>
      </c>
      <c r="E934" s="86" t="s">
        <v>30</v>
      </c>
      <c r="F934" s="86" t="s">
        <v>36</v>
      </c>
      <c r="G934" s="86" t="s">
        <v>37</v>
      </c>
      <c r="I934" s="86" t="s">
        <v>4969</v>
      </c>
      <c r="J934" s="86"/>
      <c r="K934" s="86"/>
      <c r="L934" s="86"/>
      <c r="M934" s="86"/>
      <c r="N934" s="86"/>
    </row>
    <row r="935" spans="2:14" hidden="1" x14ac:dyDescent="0.2">
      <c r="B935" s="86" t="s">
        <v>4771</v>
      </c>
      <c r="C935" s="86" t="s">
        <v>87</v>
      </c>
      <c r="D935" s="86" t="s">
        <v>50</v>
      </c>
      <c r="E935" s="86" t="s">
        <v>78</v>
      </c>
      <c r="F935" s="86" t="s">
        <v>36</v>
      </c>
      <c r="G935" s="86" t="s">
        <v>37</v>
      </c>
      <c r="I935" s="86" t="s">
        <v>4970</v>
      </c>
      <c r="J935" s="86"/>
      <c r="K935" s="86"/>
      <c r="L935" s="86"/>
      <c r="M935" s="86"/>
      <c r="N935" s="86"/>
    </row>
    <row r="936" spans="2:14" hidden="1" x14ac:dyDescent="0.2">
      <c r="B936" s="86" t="s">
        <v>4772</v>
      </c>
      <c r="C936" s="86" t="s">
        <v>87</v>
      </c>
      <c r="D936" s="86" t="s">
        <v>50</v>
      </c>
      <c r="E936" s="86" t="s">
        <v>29</v>
      </c>
      <c r="F936" s="86" t="s">
        <v>36</v>
      </c>
      <c r="G936" s="86" t="s">
        <v>37</v>
      </c>
      <c r="I936" s="86" t="s">
        <v>4971</v>
      </c>
      <c r="J936" s="86"/>
      <c r="K936" s="86"/>
      <c r="L936" s="86"/>
      <c r="M936" s="86"/>
      <c r="N936" s="86"/>
    </row>
    <row r="937" spans="2:14" hidden="1" x14ac:dyDescent="0.2">
      <c r="B937" s="86" t="s">
        <v>4773</v>
      </c>
      <c r="C937" s="86" t="s">
        <v>87</v>
      </c>
      <c r="D937" s="86" t="s">
        <v>50</v>
      </c>
      <c r="E937" s="86" t="s">
        <v>244</v>
      </c>
      <c r="F937" s="86" t="s">
        <v>36</v>
      </c>
      <c r="G937" s="86" t="s">
        <v>37</v>
      </c>
      <c r="I937" s="86" t="s">
        <v>4972</v>
      </c>
      <c r="J937" s="86"/>
      <c r="K937" s="86"/>
      <c r="L937" s="86"/>
      <c r="M937" s="86"/>
      <c r="N937" s="86"/>
    </row>
    <row r="938" spans="2:14" hidden="1" x14ac:dyDescent="0.2">
      <c r="B938" s="86" t="s">
        <v>4774</v>
      </c>
      <c r="C938" s="86" t="s">
        <v>87</v>
      </c>
      <c r="D938" s="86" t="s">
        <v>50</v>
      </c>
      <c r="E938" s="86" t="s">
        <v>28</v>
      </c>
      <c r="F938" s="86" t="s">
        <v>36</v>
      </c>
      <c r="G938" s="86" t="s">
        <v>37</v>
      </c>
      <c r="I938" s="86" t="s">
        <v>4973</v>
      </c>
      <c r="J938" s="86"/>
      <c r="K938" s="86"/>
      <c r="L938" s="86"/>
      <c r="M938" s="86"/>
      <c r="N938" s="86"/>
    </row>
    <row r="939" spans="2:14" hidden="1" x14ac:dyDescent="0.2">
      <c r="B939" s="86" t="s">
        <v>4775</v>
      </c>
      <c r="C939" s="86" t="s">
        <v>17</v>
      </c>
      <c r="D939" s="86" t="s">
        <v>50</v>
      </c>
      <c r="E939" s="86" t="s">
        <v>30</v>
      </c>
      <c r="F939" s="86" t="s">
        <v>36</v>
      </c>
      <c r="G939" s="86" t="s">
        <v>37</v>
      </c>
      <c r="I939" s="86" t="s">
        <v>4974</v>
      </c>
      <c r="J939" s="86"/>
      <c r="K939" s="86"/>
      <c r="L939" s="86"/>
      <c r="M939" s="86"/>
      <c r="N939" s="86"/>
    </row>
    <row r="940" spans="2:14" hidden="1" x14ac:dyDescent="0.2">
      <c r="B940" s="86" t="s">
        <v>4776</v>
      </c>
      <c r="C940" s="86" t="s">
        <v>17</v>
      </c>
      <c r="D940" s="86" t="s">
        <v>50</v>
      </c>
      <c r="E940" s="86" t="s">
        <v>78</v>
      </c>
      <c r="F940" s="86" t="s">
        <v>36</v>
      </c>
      <c r="G940" s="86" t="s">
        <v>37</v>
      </c>
      <c r="I940" s="86" t="s">
        <v>4975</v>
      </c>
      <c r="J940" s="86"/>
      <c r="K940" s="86"/>
      <c r="L940" s="86"/>
      <c r="M940" s="86"/>
      <c r="N940" s="86"/>
    </row>
    <row r="941" spans="2:14" hidden="1" x14ac:dyDescent="0.2">
      <c r="B941" s="86" t="s">
        <v>4777</v>
      </c>
      <c r="C941" s="86" t="s">
        <v>17</v>
      </c>
      <c r="D941" s="86" t="s">
        <v>50</v>
      </c>
      <c r="E941" s="86" t="s">
        <v>29</v>
      </c>
      <c r="F941" s="86" t="s">
        <v>36</v>
      </c>
      <c r="G941" s="86" t="s">
        <v>37</v>
      </c>
      <c r="I941" s="86" t="s">
        <v>4976</v>
      </c>
      <c r="J941" s="86"/>
      <c r="K941" s="86"/>
      <c r="L941" s="86"/>
      <c r="M941" s="86"/>
      <c r="N941" s="86"/>
    </row>
    <row r="942" spans="2:14" hidden="1" x14ac:dyDescent="0.2">
      <c r="B942" s="86" t="s">
        <v>4778</v>
      </c>
      <c r="C942" s="86" t="s">
        <v>17</v>
      </c>
      <c r="D942" s="86" t="s">
        <v>50</v>
      </c>
      <c r="E942" s="86" t="s">
        <v>244</v>
      </c>
      <c r="F942" s="86" t="s">
        <v>36</v>
      </c>
      <c r="G942" s="86" t="s">
        <v>37</v>
      </c>
      <c r="I942" s="86" t="s">
        <v>4977</v>
      </c>
      <c r="J942" s="86"/>
      <c r="K942" s="86"/>
      <c r="L942" s="86"/>
      <c r="M942" s="86"/>
      <c r="N942" s="86"/>
    </row>
    <row r="943" spans="2:14" hidden="1" x14ac:dyDescent="0.2">
      <c r="B943" s="86" t="s">
        <v>4779</v>
      </c>
      <c r="C943" s="86" t="s">
        <v>17</v>
      </c>
      <c r="D943" s="86" t="s">
        <v>50</v>
      </c>
      <c r="E943" s="86" t="s">
        <v>28</v>
      </c>
      <c r="F943" s="86" t="s">
        <v>36</v>
      </c>
      <c r="G943" s="86" t="s">
        <v>37</v>
      </c>
      <c r="I943" s="86" t="s">
        <v>4978</v>
      </c>
      <c r="J943" s="86"/>
      <c r="K943" s="86"/>
      <c r="L943" s="86"/>
      <c r="M943" s="86"/>
      <c r="N943" s="86"/>
    </row>
    <row r="944" spans="2:14" hidden="1" x14ac:dyDescent="0.2">
      <c r="B944" s="86" t="s">
        <v>4775</v>
      </c>
      <c r="C944" s="86" t="s">
        <v>17</v>
      </c>
      <c r="D944" s="86" t="s">
        <v>50</v>
      </c>
      <c r="E944" s="86" t="s">
        <v>30</v>
      </c>
      <c r="F944" s="86" t="s">
        <v>36</v>
      </c>
      <c r="G944" s="86" t="s">
        <v>37</v>
      </c>
      <c r="I944" s="86" t="s">
        <v>4979</v>
      </c>
      <c r="J944" s="86"/>
      <c r="K944" s="86"/>
      <c r="L944" s="86"/>
      <c r="M944" s="86"/>
      <c r="N944" s="86"/>
    </row>
    <row r="945" spans="2:14" hidden="1" x14ac:dyDescent="0.2">
      <c r="B945" s="86" t="s">
        <v>4776</v>
      </c>
      <c r="C945" s="86" t="s">
        <v>17</v>
      </c>
      <c r="D945" s="86" t="s">
        <v>50</v>
      </c>
      <c r="E945" s="86" t="s">
        <v>78</v>
      </c>
      <c r="F945" s="86" t="s">
        <v>36</v>
      </c>
      <c r="G945" s="86" t="s">
        <v>37</v>
      </c>
      <c r="I945" s="86" t="s">
        <v>4980</v>
      </c>
      <c r="J945" s="86"/>
      <c r="K945" s="86"/>
      <c r="L945" s="86"/>
      <c r="M945" s="86"/>
      <c r="N945" s="86"/>
    </row>
    <row r="946" spans="2:14" hidden="1" x14ac:dyDescent="0.2">
      <c r="B946" s="86" t="s">
        <v>4777</v>
      </c>
      <c r="C946" s="86" t="s">
        <v>17</v>
      </c>
      <c r="D946" s="86" t="s">
        <v>50</v>
      </c>
      <c r="E946" s="86" t="s">
        <v>29</v>
      </c>
      <c r="F946" s="86" t="s">
        <v>36</v>
      </c>
      <c r="G946" s="86" t="s">
        <v>37</v>
      </c>
      <c r="I946" s="86" t="s">
        <v>4981</v>
      </c>
      <c r="J946" s="86"/>
      <c r="K946" s="86"/>
      <c r="L946" s="86"/>
      <c r="M946" s="86"/>
      <c r="N946" s="86"/>
    </row>
    <row r="947" spans="2:14" hidden="1" x14ac:dyDescent="0.2">
      <c r="B947" s="86" t="s">
        <v>4778</v>
      </c>
      <c r="C947" s="86" t="s">
        <v>17</v>
      </c>
      <c r="D947" s="86" t="s">
        <v>50</v>
      </c>
      <c r="E947" s="86" t="s">
        <v>244</v>
      </c>
      <c r="F947" s="86" t="s">
        <v>36</v>
      </c>
      <c r="G947" s="86" t="s">
        <v>37</v>
      </c>
      <c r="I947" s="86" t="s">
        <v>4982</v>
      </c>
      <c r="J947" s="86"/>
      <c r="K947" s="86"/>
      <c r="L947" s="86"/>
      <c r="M947" s="86"/>
      <c r="N947" s="86"/>
    </row>
    <row r="948" spans="2:14" hidden="1" x14ac:dyDescent="0.2">
      <c r="B948" s="86" t="s">
        <v>4779</v>
      </c>
      <c r="C948" s="86" t="s">
        <v>17</v>
      </c>
      <c r="D948" s="86" t="s">
        <v>50</v>
      </c>
      <c r="E948" s="86" t="s">
        <v>28</v>
      </c>
      <c r="F948" s="86" t="s">
        <v>36</v>
      </c>
      <c r="G948" s="86" t="s">
        <v>37</v>
      </c>
      <c r="I948" s="86" t="s">
        <v>4983</v>
      </c>
      <c r="J948" s="86"/>
      <c r="K948" s="86"/>
      <c r="L948" s="86"/>
      <c r="M948" s="86"/>
      <c r="N948" s="86"/>
    </row>
    <row r="949" spans="2:14" hidden="1" x14ac:dyDescent="0.2">
      <c r="B949" s="86" t="s">
        <v>4780</v>
      </c>
      <c r="C949" s="86" t="s">
        <v>92</v>
      </c>
      <c r="D949" s="86" t="s">
        <v>50</v>
      </c>
      <c r="E949" s="86" t="s">
        <v>30</v>
      </c>
      <c r="F949" s="86" t="s">
        <v>235</v>
      </c>
      <c r="G949" s="86" t="s">
        <v>93</v>
      </c>
      <c r="I949" s="86" t="s">
        <v>4984</v>
      </c>
      <c r="J949" s="86"/>
      <c r="K949" s="86"/>
      <c r="L949" s="86"/>
      <c r="M949" s="86"/>
      <c r="N949" s="86"/>
    </row>
    <row r="950" spans="2:14" hidden="1" x14ac:dyDescent="0.2">
      <c r="B950" s="86" t="s">
        <v>4781</v>
      </c>
      <c r="C950" s="86" t="s">
        <v>92</v>
      </c>
      <c r="D950" s="86" t="s">
        <v>50</v>
      </c>
      <c r="E950" s="86" t="s">
        <v>78</v>
      </c>
      <c r="F950" s="86" t="s">
        <v>235</v>
      </c>
      <c r="G950" s="86" t="s">
        <v>93</v>
      </c>
      <c r="I950" s="86" t="s">
        <v>4985</v>
      </c>
      <c r="J950" s="86"/>
      <c r="K950" s="86"/>
      <c r="L950" s="86"/>
      <c r="M950" s="86"/>
      <c r="N950" s="86"/>
    </row>
    <row r="951" spans="2:14" hidden="1" x14ac:dyDescent="0.2">
      <c r="B951" s="86" t="s">
        <v>4782</v>
      </c>
      <c r="C951" s="86" t="s">
        <v>92</v>
      </c>
      <c r="D951" s="86" t="s">
        <v>50</v>
      </c>
      <c r="E951" s="86" t="s">
        <v>29</v>
      </c>
      <c r="F951" s="86" t="s">
        <v>235</v>
      </c>
      <c r="G951" s="86" t="s">
        <v>93</v>
      </c>
      <c r="I951" s="86" t="s">
        <v>4986</v>
      </c>
      <c r="J951" s="86"/>
      <c r="K951" s="86"/>
      <c r="L951" s="86"/>
      <c r="M951" s="86"/>
      <c r="N951" s="86"/>
    </row>
    <row r="952" spans="2:14" hidden="1" x14ac:dyDescent="0.2">
      <c r="B952" s="86" t="s">
        <v>4783</v>
      </c>
      <c r="C952" s="86" t="s">
        <v>92</v>
      </c>
      <c r="D952" s="86" t="s">
        <v>50</v>
      </c>
      <c r="E952" s="86" t="s">
        <v>244</v>
      </c>
      <c r="F952" s="86" t="s">
        <v>235</v>
      </c>
      <c r="G952" s="86" t="s">
        <v>93</v>
      </c>
      <c r="I952" s="86" t="s">
        <v>4987</v>
      </c>
      <c r="J952" s="86"/>
      <c r="K952" s="86"/>
      <c r="L952" s="86"/>
      <c r="M952" s="86"/>
      <c r="N952" s="86"/>
    </row>
    <row r="953" spans="2:14" hidden="1" x14ac:dyDescent="0.2">
      <c r="B953" s="86" t="s">
        <v>4784</v>
      </c>
      <c r="C953" s="86" t="s">
        <v>92</v>
      </c>
      <c r="D953" s="86" t="s">
        <v>50</v>
      </c>
      <c r="E953" s="86" t="s">
        <v>28</v>
      </c>
      <c r="F953" s="86" t="s">
        <v>235</v>
      </c>
      <c r="G953" s="86" t="s">
        <v>93</v>
      </c>
      <c r="I953" s="86" t="s">
        <v>4988</v>
      </c>
      <c r="J953" s="86"/>
      <c r="K953" s="86"/>
      <c r="L953" s="86"/>
      <c r="M953" s="86"/>
      <c r="N953" s="86"/>
    </row>
    <row r="954" spans="2:14" hidden="1" x14ac:dyDescent="0.2">
      <c r="B954" s="86" t="s">
        <v>4785</v>
      </c>
      <c r="C954" s="86" t="s">
        <v>94</v>
      </c>
      <c r="D954" s="86" t="s">
        <v>50</v>
      </c>
      <c r="E954" s="86" t="s">
        <v>30</v>
      </c>
      <c r="F954" s="86" t="s">
        <v>235</v>
      </c>
      <c r="G954" s="86" t="s">
        <v>93</v>
      </c>
      <c r="I954" s="86" t="s">
        <v>4989</v>
      </c>
      <c r="J954" s="86"/>
      <c r="K954" s="86"/>
      <c r="L954" s="86"/>
      <c r="M954" s="86"/>
      <c r="N954" s="86"/>
    </row>
    <row r="955" spans="2:14" hidden="1" x14ac:dyDescent="0.2">
      <c r="B955" s="86" t="s">
        <v>4786</v>
      </c>
      <c r="C955" s="86" t="s">
        <v>94</v>
      </c>
      <c r="D955" s="86" t="s">
        <v>50</v>
      </c>
      <c r="E955" s="86" t="s">
        <v>78</v>
      </c>
      <c r="F955" s="86" t="s">
        <v>235</v>
      </c>
      <c r="G955" s="86" t="s">
        <v>93</v>
      </c>
      <c r="I955" s="86" t="s">
        <v>4990</v>
      </c>
      <c r="J955" s="86"/>
      <c r="K955" s="86"/>
      <c r="L955" s="86"/>
      <c r="M955" s="86"/>
      <c r="N955" s="86"/>
    </row>
    <row r="956" spans="2:14" hidden="1" x14ac:dyDescent="0.2">
      <c r="B956" s="86" t="s">
        <v>4787</v>
      </c>
      <c r="C956" s="86" t="s">
        <v>94</v>
      </c>
      <c r="D956" s="86" t="s">
        <v>50</v>
      </c>
      <c r="E956" s="86" t="s">
        <v>29</v>
      </c>
      <c r="F956" s="86" t="s">
        <v>235</v>
      </c>
      <c r="G956" s="86" t="s">
        <v>93</v>
      </c>
      <c r="I956" s="86" t="s">
        <v>4991</v>
      </c>
      <c r="J956" s="86"/>
      <c r="K956" s="86"/>
      <c r="L956" s="86"/>
      <c r="M956" s="86"/>
      <c r="N956" s="86"/>
    </row>
    <row r="957" spans="2:14" hidden="1" x14ac:dyDescent="0.2">
      <c r="B957" s="86" t="s">
        <v>4788</v>
      </c>
      <c r="C957" s="86" t="s">
        <v>94</v>
      </c>
      <c r="D957" s="86" t="s">
        <v>50</v>
      </c>
      <c r="E957" s="86" t="s">
        <v>244</v>
      </c>
      <c r="F957" s="86" t="s">
        <v>235</v>
      </c>
      <c r="G957" s="86" t="s">
        <v>93</v>
      </c>
      <c r="I957" s="86" t="s">
        <v>4992</v>
      </c>
      <c r="J957" s="86"/>
      <c r="K957" s="86"/>
      <c r="L957" s="86"/>
      <c r="M957" s="86"/>
      <c r="N957" s="86"/>
    </row>
    <row r="958" spans="2:14" hidden="1" x14ac:dyDescent="0.2">
      <c r="B958" s="86" t="s">
        <v>4789</v>
      </c>
      <c r="C958" s="86" t="s">
        <v>94</v>
      </c>
      <c r="D958" s="86" t="s">
        <v>50</v>
      </c>
      <c r="E958" s="86" t="s">
        <v>28</v>
      </c>
      <c r="F958" s="86" t="s">
        <v>235</v>
      </c>
      <c r="G958" s="86" t="s">
        <v>93</v>
      </c>
      <c r="I958" s="86" t="s">
        <v>4993</v>
      </c>
      <c r="J958" s="86"/>
      <c r="K958" s="86"/>
      <c r="L958" s="86"/>
      <c r="M958" s="86"/>
      <c r="N958" s="86"/>
    </row>
    <row r="959" spans="2:14" hidden="1" x14ac:dyDescent="0.2">
      <c r="B959" s="86" t="s">
        <v>4790</v>
      </c>
      <c r="C959" s="86" t="s">
        <v>87</v>
      </c>
      <c r="D959" s="86" t="s">
        <v>50</v>
      </c>
      <c r="E959" s="86" t="s">
        <v>30</v>
      </c>
      <c r="F959" s="86" t="s">
        <v>235</v>
      </c>
      <c r="G959" s="86" t="s">
        <v>93</v>
      </c>
      <c r="I959" s="86" t="s">
        <v>4994</v>
      </c>
      <c r="J959" s="86"/>
      <c r="K959" s="86"/>
      <c r="L959" s="86"/>
      <c r="M959" s="86"/>
      <c r="N959" s="86"/>
    </row>
    <row r="960" spans="2:14" hidden="1" x14ac:dyDescent="0.2">
      <c r="B960" s="86" t="s">
        <v>4791</v>
      </c>
      <c r="C960" s="86" t="s">
        <v>87</v>
      </c>
      <c r="D960" s="86" t="s">
        <v>50</v>
      </c>
      <c r="E960" s="86" t="s">
        <v>78</v>
      </c>
      <c r="F960" s="86" t="s">
        <v>235</v>
      </c>
      <c r="G960" s="86" t="s">
        <v>93</v>
      </c>
      <c r="I960" s="86" t="s">
        <v>4995</v>
      </c>
      <c r="J960" s="86"/>
      <c r="K960" s="86"/>
      <c r="L960" s="86"/>
      <c r="M960" s="86"/>
      <c r="N960" s="86"/>
    </row>
    <row r="961" spans="2:14" hidden="1" x14ac:dyDescent="0.2">
      <c r="B961" s="86" t="s">
        <v>4792</v>
      </c>
      <c r="C961" s="86" t="s">
        <v>87</v>
      </c>
      <c r="D961" s="86" t="s">
        <v>50</v>
      </c>
      <c r="E961" s="86" t="s">
        <v>29</v>
      </c>
      <c r="F961" s="86" t="s">
        <v>235</v>
      </c>
      <c r="G961" s="86" t="s">
        <v>93</v>
      </c>
      <c r="I961" s="86" t="s">
        <v>4996</v>
      </c>
      <c r="J961" s="86"/>
      <c r="K961" s="86"/>
      <c r="L961" s="86"/>
      <c r="M961" s="86"/>
      <c r="N961" s="86"/>
    </row>
    <row r="962" spans="2:14" hidden="1" x14ac:dyDescent="0.2">
      <c r="B962" s="86" t="s">
        <v>4793</v>
      </c>
      <c r="C962" s="86" t="s">
        <v>87</v>
      </c>
      <c r="D962" s="86" t="s">
        <v>50</v>
      </c>
      <c r="E962" s="86" t="s">
        <v>244</v>
      </c>
      <c r="F962" s="86" t="s">
        <v>235</v>
      </c>
      <c r="G962" s="86" t="s">
        <v>93</v>
      </c>
      <c r="I962" s="86" t="s">
        <v>4997</v>
      </c>
      <c r="J962" s="86"/>
      <c r="K962" s="86"/>
      <c r="L962" s="86"/>
      <c r="M962" s="86"/>
      <c r="N962" s="86"/>
    </row>
    <row r="963" spans="2:14" hidden="1" x14ac:dyDescent="0.2">
      <c r="B963" s="86" t="s">
        <v>4794</v>
      </c>
      <c r="C963" s="86" t="s">
        <v>87</v>
      </c>
      <c r="D963" s="86" t="s">
        <v>50</v>
      </c>
      <c r="E963" s="86" t="s">
        <v>28</v>
      </c>
      <c r="F963" s="86" t="s">
        <v>235</v>
      </c>
      <c r="G963" s="86" t="s">
        <v>93</v>
      </c>
      <c r="I963" s="86" t="s">
        <v>4998</v>
      </c>
      <c r="J963" s="86"/>
      <c r="K963" s="86"/>
      <c r="L963" s="86"/>
      <c r="M963" s="86"/>
      <c r="N963" s="86"/>
    </row>
    <row r="964" spans="2:14" hidden="1" x14ac:dyDescent="0.2">
      <c r="B964" s="86" t="s">
        <v>4795</v>
      </c>
      <c r="C964" s="86" t="s">
        <v>92</v>
      </c>
      <c r="D964" s="86" t="s">
        <v>50</v>
      </c>
      <c r="E964" s="86" t="s">
        <v>30</v>
      </c>
      <c r="F964" s="86" t="s">
        <v>235</v>
      </c>
      <c r="G964" s="86" t="s">
        <v>240</v>
      </c>
      <c r="I964" s="86" t="s">
        <v>4999</v>
      </c>
      <c r="J964" s="86"/>
      <c r="K964" s="86"/>
      <c r="L964" s="86"/>
      <c r="M964" s="86"/>
      <c r="N964" s="86"/>
    </row>
    <row r="965" spans="2:14" hidden="1" x14ac:dyDescent="0.2">
      <c r="B965" s="86" t="s">
        <v>4796</v>
      </c>
      <c r="C965" s="86" t="s">
        <v>92</v>
      </c>
      <c r="D965" s="86" t="s">
        <v>50</v>
      </c>
      <c r="E965" s="86" t="s">
        <v>78</v>
      </c>
      <c r="F965" s="86" t="s">
        <v>235</v>
      </c>
      <c r="G965" s="86" t="s">
        <v>240</v>
      </c>
      <c r="I965" s="86" t="s">
        <v>5000</v>
      </c>
      <c r="J965" s="86"/>
      <c r="K965" s="86"/>
      <c r="L965" s="86"/>
      <c r="M965" s="86"/>
      <c r="N965" s="86"/>
    </row>
    <row r="966" spans="2:14" hidden="1" x14ac:dyDescent="0.2">
      <c r="B966" s="86" t="s">
        <v>4797</v>
      </c>
      <c r="C966" s="86" t="s">
        <v>92</v>
      </c>
      <c r="D966" s="86" t="s">
        <v>50</v>
      </c>
      <c r="E966" s="86" t="s">
        <v>29</v>
      </c>
      <c r="F966" s="86" t="s">
        <v>235</v>
      </c>
      <c r="G966" s="86" t="s">
        <v>240</v>
      </c>
      <c r="I966" s="86" t="s">
        <v>5001</v>
      </c>
      <c r="J966" s="86"/>
      <c r="K966" s="86"/>
      <c r="L966" s="86"/>
      <c r="M966" s="86"/>
      <c r="N966" s="86"/>
    </row>
    <row r="967" spans="2:14" hidden="1" x14ac:dyDescent="0.2">
      <c r="B967" s="86" t="s">
        <v>4798</v>
      </c>
      <c r="C967" s="86" t="s">
        <v>92</v>
      </c>
      <c r="D967" s="86" t="s">
        <v>50</v>
      </c>
      <c r="E967" s="86" t="s">
        <v>244</v>
      </c>
      <c r="F967" s="86" t="s">
        <v>235</v>
      </c>
      <c r="G967" s="86" t="s">
        <v>240</v>
      </c>
      <c r="I967" s="86" t="s">
        <v>5002</v>
      </c>
      <c r="J967" s="86"/>
      <c r="K967" s="86"/>
      <c r="L967" s="86"/>
      <c r="M967" s="86"/>
      <c r="N967" s="86"/>
    </row>
    <row r="968" spans="2:14" hidden="1" x14ac:dyDescent="0.2">
      <c r="B968" s="86" t="s">
        <v>4799</v>
      </c>
      <c r="C968" s="86" t="s">
        <v>92</v>
      </c>
      <c r="D968" s="86" t="s">
        <v>50</v>
      </c>
      <c r="E968" s="86" t="s">
        <v>28</v>
      </c>
      <c r="F968" s="86" t="s">
        <v>235</v>
      </c>
      <c r="G968" s="86" t="s">
        <v>240</v>
      </c>
      <c r="I968" s="86" t="s">
        <v>5003</v>
      </c>
      <c r="J968" s="86"/>
      <c r="K968" s="86"/>
      <c r="L968" s="86"/>
      <c r="M968" s="86"/>
      <c r="N968" s="86"/>
    </row>
    <row r="969" spans="2:14" hidden="1" x14ac:dyDescent="0.2">
      <c r="B969" s="86" t="s">
        <v>4800</v>
      </c>
      <c r="C969" s="86" t="s">
        <v>94</v>
      </c>
      <c r="D969" s="86" t="s">
        <v>50</v>
      </c>
      <c r="E969" s="86" t="s">
        <v>30</v>
      </c>
      <c r="F969" s="86" t="s">
        <v>235</v>
      </c>
      <c r="G969" s="86" t="s">
        <v>240</v>
      </c>
      <c r="I969" s="86" t="s">
        <v>5004</v>
      </c>
      <c r="J969" s="86"/>
      <c r="K969" s="86"/>
      <c r="L969" s="86"/>
      <c r="M969" s="86"/>
      <c r="N969" s="86"/>
    </row>
    <row r="970" spans="2:14" hidden="1" x14ac:dyDescent="0.2">
      <c r="B970" s="86" t="s">
        <v>4801</v>
      </c>
      <c r="C970" s="86" t="s">
        <v>94</v>
      </c>
      <c r="D970" s="86" t="s">
        <v>50</v>
      </c>
      <c r="E970" s="86" t="s">
        <v>78</v>
      </c>
      <c r="F970" s="86" t="s">
        <v>235</v>
      </c>
      <c r="G970" s="86" t="s">
        <v>240</v>
      </c>
      <c r="I970" s="86" t="s">
        <v>5005</v>
      </c>
      <c r="J970" s="86"/>
      <c r="K970" s="86"/>
      <c r="L970" s="86"/>
      <c r="M970" s="86"/>
      <c r="N970" s="86"/>
    </row>
    <row r="971" spans="2:14" hidden="1" x14ac:dyDescent="0.2">
      <c r="B971" s="86" t="s">
        <v>4802</v>
      </c>
      <c r="C971" s="86" t="s">
        <v>94</v>
      </c>
      <c r="D971" s="86" t="s">
        <v>50</v>
      </c>
      <c r="E971" s="86" t="s">
        <v>29</v>
      </c>
      <c r="F971" s="86" t="s">
        <v>235</v>
      </c>
      <c r="G971" s="86" t="s">
        <v>240</v>
      </c>
      <c r="I971" s="86" t="s">
        <v>5006</v>
      </c>
      <c r="J971" s="86"/>
      <c r="K971" s="86"/>
      <c r="L971" s="86"/>
      <c r="M971" s="86"/>
      <c r="N971" s="86"/>
    </row>
    <row r="972" spans="2:14" hidden="1" x14ac:dyDescent="0.2">
      <c r="B972" s="86" t="s">
        <v>4803</v>
      </c>
      <c r="C972" s="86" t="s">
        <v>94</v>
      </c>
      <c r="D972" s="86" t="s">
        <v>50</v>
      </c>
      <c r="E972" s="86" t="s">
        <v>244</v>
      </c>
      <c r="F972" s="86" t="s">
        <v>235</v>
      </c>
      <c r="G972" s="86" t="s">
        <v>240</v>
      </c>
      <c r="I972" s="86" t="s">
        <v>5007</v>
      </c>
      <c r="J972" s="86"/>
      <c r="K972" s="86"/>
      <c r="L972" s="86"/>
      <c r="M972" s="86"/>
      <c r="N972" s="86"/>
    </row>
    <row r="973" spans="2:14" hidden="1" x14ac:dyDescent="0.2">
      <c r="B973" s="86" t="s">
        <v>4804</v>
      </c>
      <c r="C973" s="86" t="s">
        <v>94</v>
      </c>
      <c r="D973" s="86" t="s">
        <v>50</v>
      </c>
      <c r="E973" s="86" t="s">
        <v>28</v>
      </c>
      <c r="F973" s="86" t="s">
        <v>235</v>
      </c>
      <c r="G973" s="86" t="s">
        <v>240</v>
      </c>
      <c r="I973" s="86" t="s">
        <v>5008</v>
      </c>
      <c r="J973" s="86"/>
      <c r="K973" s="86"/>
      <c r="L973" s="86"/>
      <c r="M973" s="86"/>
      <c r="N973" s="86"/>
    </row>
    <row r="974" spans="2:14" hidden="1" x14ac:dyDescent="0.2">
      <c r="B974" s="86" t="s">
        <v>4805</v>
      </c>
      <c r="C974" s="86" t="s">
        <v>87</v>
      </c>
      <c r="D974" s="86" t="s">
        <v>50</v>
      </c>
      <c r="E974" s="86" t="s">
        <v>30</v>
      </c>
      <c r="F974" s="86" t="s">
        <v>235</v>
      </c>
      <c r="G974" s="86" t="s">
        <v>240</v>
      </c>
      <c r="I974" s="86" t="s">
        <v>5009</v>
      </c>
      <c r="J974" s="86"/>
      <c r="K974" s="86"/>
      <c r="L974" s="86"/>
      <c r="M974" s="86"/>
      <c r="N974" s="86"/>
    </row>
    <row r="975" spans="2:14" hidden="1" x14ac:dyDescent="0.2">
      <c r="B975" s="86" t="s">
        <v>4806</v>
      </c>
      <c r="C975" s="86" t="s">
        <v>87</v>
      </c>
      <c r="D975" s="86" t="s">
        <v>50</v>
      </c>
      <c r="E975" s="86" t="s">
        <v>78</v>
      </c>
      <c r="F975" s="86" t="s">
        <v>235</v>
      </c>
      <c r="G975" s="86" t="s">
        <v>240</v>
      </c>
      <c r="I975" s="86" t="s">
        <v>5010</v>
      </c>
      <c r="J975" s="86"/>
      <c r="K975" s="86"/>
      <c r="L975" s="86"/>
      <c r="M975" s="86"/>
      <c r="N975" s="86"/>
    </row>
    <row r="976" spans="2:14" hidden="1" x14ac:dyDescent="0.2">
      <c r="B976" s="86" t="s">
        <v>4807</v>
      </c>
      <c r="C976" s="86" t="s">
        <v>87</v>
      </c>
      <c r="D976" s="86" t="s">
        <v>50</v>
      </c>
      <c r="E976" s="86" t="s">
        <v>29</v>
      </c>
      <c r="F976" s="86" t="s">
        <v>235</v>
      </c>
      <c r="G976" s="86" t="s">
        <v>240</v>
      </c>
      <c r="I976" s="86" t="s">
        <v>5011</v>
      </c>
      <c r="J976" s="86"/>
      <c r="K976" s="86"/>
      <c r="L976" s="86"/>
      <c r="M976" s="86"/>
      <c r="N976" s="86"/>
    </row>
    <row r="977" spans="2:14" hidden="1" x14ac:dyDescent="0.2">
      <c r="B977" s="86" t="s">
        <v>4808</v>
      </c>
      <c r="C977" s="86" t="s">
        <v>87</v>
      </c>
      <c r="D977" s="86" t="s">
        <v>50</v>
      </c>
      <c r="E977" s="86" t="s">
        <v>244</v>
      </c>
      <c r="F977" s="86" t="s">
        <v>235</v>
      </c>
      <c r="G977" s="86" t="s">
        <v>240</v>
      </c>
      <c r="I977" s="86" t="s">
        <v>5012</v>
      </c>
      <c r="J977" s="86"/>
      <c r="K977" s="86"/>
      <c r="L977" s="86"/>
      <c r="M977" s="86"/>
      <c r="N977" s="86"/>
    </row>
    <row r="978" spans="2:14" hidden="1" x14ac:dyDescent="0.2">
      <c r="B978" s="86" t="s">
        <v>4809</v>
      </c>
      <c r="C978" s="86" t="s">
        <v>87</v>
      </c>
      <c r="D978" s="86" t="s">
        <v>50</v>
      </c>
      <c r="E978" s="86" t="s">
        <v>28</v>
      </c>
      <c r="F978" s="86" t="s">
        <v>235</v>
      </c>
      <c r="G978" s="86" t="s">
        <v>240</v>
      </c>
      <c r="I978" s="86" t="s">
        <v>5013</v>
      </c>
      <c r="J978" s="86"/>
      <c r="K978" s="86"/>
      <c r="L978" s="86"/>
      <c r="M978" s="86"/>
      <c r="N978" s="86"/>
    </row>
    <row r="979" spans="2:14" hidden="1" x14ac:dyDescent="0.2">
      <c r="B979" s="86" t="s">
        <v>4810</v>
      </c>
      <c r="C979" s="86" t="s">
        <v>94</v>
      </c>
      <c r="D979" s="86" t="s">
        <v>50</v>
      </c>
      <c r="E979" s="86" t="s">
        <v>30</v>
      </c>
      <c r="F979" s="86" t="s">
        <v>235</v>
      </c>
      <c r="G979" s="86" t="s">
        <v>241</v>
      </c>
      <c r="I979" s="86" t="s">
        <v>5014</v>
      </c>
      <c r="J979" s="86"/>
      <c r="K979" s="86"/>
      <c r="L979" s="86"/>
      <c r="M979" s="86"/>
      <c r="N979" s="86"/>
    </row>
    <row r="980" spans="2:14" hidden="1" x14ac:dyDescent="0.2">
      <c r="B980" s="86" t="s">
        <v>4811</v>
      </c>
      <c r="C980" s="86" t="s">
        <v>94</v>
      </c>
      <c r="D980" s="86" t="s">
        <v>50</v>
      </c>
      <c r="E980" s="86" t="s">
        <v>78</v>
      </c>
      <c r="F980" s="86" t="s">
        <v>235</v>
      </c>
      <c r="G980" s="86" t="s">
        <v>241</v>
      </c>
      <c r="I980" s="86" t="s">
        <v>5015</v>
      </c>
      <c r="J980" s="86"/>
      <c r="K980" s="86"/>
      <c r="L980" s="86"/>
      <c r="M980" s="86"/>
      <c r="N980" s="86"/>
    </row>
    <row r="981" spans="2:14" hidden="1" x14ac:dyDescent="0.2">
      <c r="B981" s="86" t="s">
        <v>4812</v>
      </c>
      <c r="C981" s="86" t="s">
        <v>94</v>
      </c>
      <c r="D981" s="86" t="s">
        <v>50</v>
      </c>
      <c r="E981" s="86" t="s">
        <v>29</v>
      </c>
      <c r="F981" s="86" t="s">
        <v>235</v>
      </c>
      <c r="G981" s="86" t="s">
        <v>241</v>
      </c>
      <c r="I981" s="86" t="s">
        <v>5016</v>
      </c>
      <c r="J981" s="86"/>
      <c r="K981" s="86"/>
      <c r="L981" s="86"/>
      <c r="M981" s="86"/>
      <c r="N981" s="86"/>
    </row>
    <row r="982" spans="2:14" hidden="1" x14ac:dyDescent="0.2">
      <c r="B982" s="86" t="s">
        <v>4813</v>
      </c>
      <c r="C982" s="86" t="s">
        <v>94</v>
      </c>
      <c r="D982" s="86" t="s">
        <v>50</v>
      </c>
      <c r="E982" s="86" t="s">
        <v>244</v>
      </c>
      <c r="F982" s="86" t="s">
        <v>235</v>
      </c>
      <c r="G982" s="86" t="s">
        <v>241</v>
      </c>
      <c r="I982" s="86" t="s">
        <v>5017</v>
      </c>
      <c r="J982" s="86"/>
      <c r="K982" s="86"/>
      <c r="L982" s="86"/>
      <c r="M982" s="86"/>
      <c r="N982" s="86"/>
    </row>
    <row r="983" spans="2:14" hidden="1" x14ac:dyDescent="0.2">
      <c r="B983" s="86" t="s">
        <v>4814</v>
      </c>
      <c r="C983" s="86" t="s">
        <v>94</v>
      </c>
      <c r="D983" s="86" t="s">
        <v>50</v>
      </c>
      <c r="E983" s="86" t="s">
        <v>28</v>
      </c>
      <c r="F983" s="86" t="s">
        <v>235</v>
      </c>
      <c r="G983" s="86" t="s">
        <v>241</v>
      </c>
      <c r="I983" s="86" t="s">
        <v>5018</v>
      </c>
      <c r="J983" s="86"/>
      <c r="K983" s="86"/>
      <c r="L983" s="86"/>
      <c r="M983" s="86"/>
      <c r="N983" s="86"/>
    </row>
    <row r="984" spans="2:14" hidden="1" x14ac:dyDescent="0.2">
      <c r="B984" s="86" t="s">
        <v>4815</v>
      </c>
      <c r="C984" s="86" t="s">
        <v>87</v>
      </c>
      <c r="D984" s="86" t="s">
        <v>50</v>
      </c>
      <c r="E984" s="86" t="s">
        <v>30</v>
      </c>
      <c r="F984" s="86" t="s">
        <v>235</v>
      </c>
      <c r="G984" s="86" t="s">
        <v>241</v>
      </c>
      <c r="I984" s="86" t="s">
        <v>5019</v>
      </c>
      <c r="J984" s="86"/>
      <c r="K984" s="86"/>
      <c r="L984" s="86"/>
      <c r="M984" s="86"/>
      <c r="N984" s="86"/>
    </row>
    <row r="985" spans="2:14" hidden="1" x14ac:dyDescent="0.2">
      <c r="B985" s="86" t="s">
        <v>4816</v>
      </c>
      <c r="C985" s="86" t="s">
        <v>87</v>
      </c>
      <c r="D985" s="86" t="s">
        <v>50</v>
      </c>
      <c r="E985" s="86" t="s">
        <v>78</v>
      </c>
      <c r="F985" s="86" t="s">
        <v>235</v>
      </c>
      <c r="G985" s="86" t="s">
        <v>241</v>
      </c>
      <c r="I985" s="86" t="s">
        <v>5020</v>
      </c>
      <c r="J985" s="86"/>
      <c r="K985" s="86"/>
      <c r="L985" s="86"/>
      <c r="M985" s="86"/>
      <c r="N985" s="86"/>
    </row>
    <row r="986" spans="2:14" hidden="1" x14ac:dyDescent="0.2">
      <c r="B986" s="86" t="s">
        <v>4817</v>
      </c>
      <c r="C986" s="86" t="s">
        <v>87</v>
      </c>
      <c r="D986" s="86" t="s">
        <v>50</v>
      </c>
      <c r="E986" s="86" t="s">
        <v>29</v>
      </c>
      <c r="F986" s="86" t="s">
        <v>235</v>
      </c>
      <c r="G986" s="86" t="s">
        <v>241</v>
      </c>
      <c r="I986" s="86" t="s">
        <v>5021</v>
      </c>
      <c r="J986" s="86"/>
      <c r="K986" s="86"/>
      <c r="L986" s="86"/>
      <c r="M986" s="86"/>
      <c r="N986" s="86"/>
    </row>
    <row r="987" spans="2:14" hidden="1" x14ac:dyDescent="0.2">
      <c r="B987" s="86" t="s">
        <v>4818</v>
      </c>
      <c r="C987" s="86" t="s">
        <v>87</v>
      </c>
      <c r="D987" s="86" t="s">
        <v>50</v>
      </c>
      <c r="E987" s="86" t="s">
        <v>244</v>
      </c>
      <c r="F987" s="86" t="s">
        <v>235</v>
      </c>
      <c r="G987" s="86" t="s">
        <v>241</v>
      </c>
      <c r="I987" s="86" t="s">
        <v>5022</v>
      </c>
      <c r="J987" s="86"/>
      <c r="K987" s="86"/>
      <c r="L987" s="86"/>
      <c r="M987" s="86"/>
      <c r="N987" s="86"/>
    </row>
    <row r="988" spans="2:14" hidden="1" x14ac:dyDescent="0.2">
      <c r="B988" s="86" t="s">
        <v>4819</v>
      </c>
      <c r="C988" s="86" t="s">
        <v>87</v>
      </c>
      <c r="D988" s="86" t="s">
        <v>50</v>
      </c>
      <c r="E988" s="86" t="s">
        <v>28</v>
      </c>
      <c r="F988" s="86" t="s">
        <v>235</v>
      </c>
      <c r="G988" s="86" t="s">
        <v>241</v>
      </c>
      <c r="I988" s="86" t="s">
        <v>5023</v>
      </c>
      <c r="J988" s="86"/>
      <c r="K988" s="86"/>
      <c r="L988" s="86"/>
      <c r="M988" s="86"/>
      <c r="N988" s="86"/>
    </row>
    <row r="989" spans="2:14" hidden="1" x14ac:dyDescent="0.2">
      <c r="B989" s="86" t="s">
        <v>4820</v>
      </c>
      <c r="C989" s="86" t="s">
        <v>87</v>
      </c>
      <c r="D989" s="86" t="s">
        <v>50</v>
      </c>
      <c r="E989" s="86" t="s">
        <v>30</v>
      </c>
      <c r="F989" s="86" t="s">
        <v>231</v>
      </c>
      <c r="G989" s="86" t="s">
        <v>37</v>
      </c>
      <c r="I989" s="86" t="s">
        <v>5024</v>
      </c>
      <c r="J989" s="86"/>
      <c r="K989" s="86"/>
      <c r="L989" s="86"/>
      <c r="M989" s="86"/>
      <c r="N989" s="86"/>
    </row>
    <row r="990" spans="2:14" hidden="1" x14ac:dyDescent="0.2">
      <c r="B990" s="86" t="s">
        <v>4821</v>
      </c>
      <c r="C990" s="86" t="s">
        <v>87</v>
      </c>
      <c r="D990" s="86" t="s">
        <v>50</v>
      </c>
      <c r="E990" s="86" t="s">
        <v>78</v>
      </c>
      <c r="F990" s="86" t="s">
        <v>231</v>
      </c>
      <c r="G990" s="86" t="s">
        <v>37</v>
      </c>
      <c r="I990" s="86" t="s">
        <v>5025</v>
      </c>
      <c r="J990" s="86"/>
      <c r="K990" s="86"/>
      <c r="L990" s="86"/>
      <c r="M990" s="86"/>
      <c r="N990" s="86"/>
    </row>
    <row r="991" spans="2:14" hidden="1" x14ac:dyDescent="0.2">
      <c r="B991" s="86" t="s">
        <v>4822</v>
      </c>
      <c r="C991" s="86" t="s">
        <v>87</v>
      </c>
      <c r="D991" s="86" t="s">
        <v>50</v>
      </c>
      <c r="E991" s="86" t="s">
        <v>29</v>
      </c>
      <c r="F991" s="86" t="s">
        <v>231</v>
      </c>
      <c r="G991" s="86" t="s">
        <v>37</v>
      </c>
      <c r="I991" s="86" t="s">
        <v>5026</v>
      </c>
      <c r="J991" s="86"/>
      <c r="K991" s="86"/>
      <c r="L991" s="86"/>
      <c r="M991" s="86"/>
      <c r="N991" s="86"/>
    </row>
    <row r="992" spans="2:14" hidden="1" x14ac:dyDescent="0.2">
      <c r="B992" s="86" t="s">
        <v>4823</v>
      </c>
      <c r="C992" s="86" t="s">
        <v>87</v>
      </c>
      <c r="D992" s="86" t="s">
        <v>50</v>
      </c>
      <c r="E992" s="86" t="s">
        <v>244</v>
      </c>
      <c r="F992" s="86" t="s">
        <v>231</v>
      </c>
      <c r="G992" s="86" t="s">
        <v>37</v>
      </c>
      <c r="I992" s="86" t="s">
        <v>5027</v>
      </c>
      <c r="J992" s="86"/>
      <c r="K992" s="86"/>
      <c r="L992" s="86"/>
      <c r="M992" s="86"/>
      <c r="N992" s="86"/>
    </row>
    <row r="993" spans="2:14" hidden="1" x14ac:dyDescent="0.2">
      <c r="B993" s="86" t="s">
        <v>4824</v>
      </c>
      <c r="C993" s="86" t="s">
        <v>87</v>
      </c>
      <c r="D993" s="86" t="s">
        <v>50</v>
      </c>
      <c r="E993" s="86" t="s">
        <v>28</v>
      </c>
      <c r="F993" s="86" t="s">
        <v>231</v>
      </c>
      <c r="G993" s="86" t="s">
        <v>37</v>
      </c>
      <c r="I993" s="86" t="s">
        <v>5028</v>
      </c>
      <c r="J993" s="86"/>
      <c r="K993" s="86"/>
      <c r="L993" s="86"/>
      <c r="M993" s="86"/>
      <c r="N993" s="86"/>
    </row>
    <row r="994" spans="2:14" hidden="1" x14ac:dyDescent="0.2">
      <c r="B994" s="86" t="s">
        <v>4825</v>
      </c>
      <c r="C994" s="86" t="s">
        <v>94</v>
      </c>
      <c r="D994" s="86" t="s">
        <v>50</v>
      </c>
      <c r="E994" s="86" t="s">
        <v>30</v>
      </c>
      <c r="F994" s="86" t="s">
        <v>231</v>
      </c>
      <c r="G994" s="86" t="s">
        <v>37</v>
      </c>
      <c r="I994" s="86" t="s">
        <v>5029</v>
      </c>
      <c r="J994" s="86"/>
      <c r="K994" s="86"/>
      <c r="L994" s="86"/>
      <c r="M994" s="86"/>
      <c r="N994" s="86"/>
    </row>
    <row r="995" spans="2:14" hidden="1" x14ac:dyDescent="0.2">
      <c r="B995" s="86" t="s">
        <v>4826</v>
      </c>
      <c r="C995" s="86" t="s">
        <v>94</v>
      </c>
      <c r="D995" s="86" t="s">
        <v>50</v>
      </c>
      <c r="E995" s="86" t="s">
        <v>78</v>
      </c>
      <c r="F995" s="86" t="s">
        <v>231</v>
      </c>
      <c r="G995" s="86" t="s">
        <v>37</v>
      </c>
      <c r="I995" s="86" t="s">
        <v>5030</v>
      </c>
      <c r="J995" s="86"/>
      <c r="K995" s="86"/>
      <c r="L995" s="86"/>
      <c r="M995" s="86"/>
      <c r="N995" s="86"/>
    </row>
    <row r="996" spans="2:14" hidden="1" x14ac:dyDescent="0.2">
      <c r="B996" s="86" t="s">
        <v>4827</v>
      </c>
      <c r="C996" s="86" t="s">
        <v>94</v>
      </c>
      <c r="D996" s="86" t="s">
        <v>50</v>
      </c>
      <c r="E996" s="86" t="s">
        <v>29</v>
      </c>
      <c r="F996" s="86" t="s">
        <v>231</v>
      </c>
      <c r="G996" s="86" t="s">
        <v>37</v>
      </c>
      <c r="I996" s="86" t="s">
        <v>5031</v>
      </c>
      <c r="J996" s="86"/>
      <c r="K996" s="86"/>
      <c r="L996" s="86"/>
      <c r="M996" s="86"/>
      <c r="N996" s="86"/>
    </row>
    <row r="997" spans="2:14" hidden="1" x14ac:dyDescent="0.2">
      <c r="B997" s="86" t="s">
        <v>4828</v>
      </c>
      <c r="C997" s="86" t="s">
        <v>94</v>
      </c>
      <c r="D997" s="86" t="s">
        <v>50</v>
      </c>
      <c r="E997" s="86" t="s">
        <v>244</v>
      </c>
      <c r="F997" s="86" t="s">
        <v>231</v>
      </c>
      <c r="G997" s="86" t="s">
        <v>37</v>
      </c>
      <c r="I997" s="86" t="s">
        <v>5032</v>
      </c>
      <c r="J997" s="86"/>
      <c r="K997" s="86"/>
      <c r="L997" s="86"/>
      <c r="M997" s="86"/>
      <c r="N997" s="86"/>
    </row>
    <row r="998" spans="2:14" hidden="1" x14ac:dyDescent="0.2">
      <c r="B998" s="86" t="s">
        <v>4829</v>
      </c>
      <c r="C998" s="86" t="s">
        <v>94</v>
      </c>
      <c r="D998" s="86" t="s">
        <v>50</v>
      </c>
      <c r="E998" s="86" t="s">
        <v>28</v>
      </c>
      <c r="F998" s="86" t="s">
        <v>231</v>
      </c>
      <c r="G998" s="86" t="s">
        <v>37</v>
      </c>
      <c r="I998" s="86" t="s">
        <v>5033</v>
      </c>
      <c r="J998" s="86"/>
      <c r="K998" s="86"/>
      <c r="L998" s="86"/>
      <c r="M998" s="86"/>
      <c r="N998" s="86"/>
    </row>
    <row r="999" spans="2:14" hidden="1" x14ac:dyDescent="0.2">
      <c r="B999" s="86" t="s">
        <v>4830</v>
      </c>
      <c r="C999" s="86" t="s">
        <v>87</v>
      </c>
      <c r="D999" s="86" t="s">
        <v>50</v>
      </c>
      <c r="E999" s="86" t="s">
        <v>30</v>
      </c>
      <c r="F999" s="86" t="s">
        <v>232</v>
      </c>
      <c r="G999" s="86" t="s">
        <v>37</v>
      </c>
      <c r="I999" s="86" t="s">
        <v>5034</v>
      </c>
      <c r="J999" s="86"/>
      <c r="K999" s="86"/>
      <c r="L999" s="86"/>
      <c r="M999" s="86"/>
      <c r="N999" s="86"/>
    </row>
    <row r="1000" spans="2:14" hidden="1" x14ac:dyDescent="0.2">
      <c r="B1000" s="86" t="s">
        <v>4831</v>
      </c>
      <c r="C1000" s="86" t="s">
        <v>87</v>
      </c>
      <c r="D1000" s="86" t="s">
        <v>50</v>
      </c>
      <c r="E1000" s="86" t="s">
        <v>78</v>
      </c>
      <c r="F1000" s="86" t="s">
        <v>232</v>
      </c>
      <c r="G1000" s="86" t="s">
        <v>37</v>
      </c>
      <c r="I1000" s="86" t="s">
        <v>5035</v>
      </c>
      <c r="J1000" s="86"/>
      <c r="K1000" s="86"/>
      <c r="L1000" s="86"/>
      <c r="M1000" s="86"/>
      <c r="N1000" s="86"/>
    </row>
    <row r="1001" spans="2:14" hidden="1" x14ac:dyDescent="0.2">
      <c r="B1001" s="86" t="s">
        <v>4832</v>
      </c>
      <c r="C1001" s="86" t="s">
        <v>87</v>
      </c>
      <c r="D1001" s="86" t="s">
        <v>50</v>
      </c>
      <c r="E1001" s="86" t="s">
        <v>29</v>
      </c>
      <c r="F1001" s="86" t="s">
        <v>232</v>
      </c>
      <c r="G1001" s="86" t="s">
        <v>37</v>
      </c>
      <c r="I1001" s="86" t="s">
        <v>5036</v>
      </c>
      <c r="J1001" s="86"/>
      <c r="K1001" s="86"/>
      <c r="L1001" s="86"/>
      <c r="M1001" s="86"/>
      <c r="N1001" s="86"/>
    </row>
    <row r="1002" spans="2:14" hidden="1" x14ac:dyDescent="0.2">
      <c r="B1002" s="86" t="s">
        <v>4833</v>
      </c>
      <c r="C1002" s="86" t="s">
        <v>87</v>
      </c>
      <c r="D1002" s="86" t="s">
        <v>50</v>
      </c>
      <c r="E1002" s="86" t="s">
        <v>244</v>
      </c>
      <c r="F1002" s="86" t="s">
        <v>232</v>
      </c>
      <c r="G1002" s="86" t="s">
        <v>37</v>
      </c>
      <c r="I1002" s="86" t="s">
        <v>5037</v>
      </c>
      <c r="J1002" s="86"/>
      <c r="K1002" s="86"/>
      <c r="L1002" s="86"/>
      <c r="M1002" s="86"/>
      <c r="N1002" s="86"/>
    </row>
    <row r="1003" spans="2:14" hidden="1" x14ac:dyDescent="0.2">
      <c r="B1003" s="86" t="s">
        <v>4834</v>
      </c>
      <c r="C1003" s="86" t="s">
        <v>87</v>
      </c>
      <c r="D1003" s="86" t="s">
        <v>50</v>
      </c>
      <c r="E1003" s="86" t="s">
        <v>28</v>
      </c>
      <c r="F1003" s="86" t="s">
        <v>232</v>
      </c>
      <c r="G1003" s="86" t="s">
        <v>37</v>
      </c>
      <c r="I1003" s="86" t="s">
        <v>5038</v>
      </c>
      <c r="J1003" s="86"/>
      <c r="K1003" s="86"/>
      <c r="L1003" s="86"/>
      <c r="M1003" s="86"/>
      <c r="N1003" s="86"/>
    </row>
    <row r="1004" spans="2:14" hidden="1" x14ac:dyDescent="0.2">
      <c r="B1004" s="86" t="s">
        <v>4835</v>
      </c>
      <c r="C1004" s="86" t="s">
        <v>101</v>
      </c>
      <c r="D1004" s="86" t="s">
        <v>50</v>
      </c>
      <c r="E1004" s="86" t="s">
        <v>30</v>
      </c>
      <c r="F1004" s="86" t="s">
        <v>233</v>
      </c>
      <c r="G1004" s="86" t="s">
        <v>237</v>
      </c>
      <c r="I1004" s="86" t="s">
        <v>5039</v>
      </c>
      <c r="J1004" s="86"/>
      <c r="K1004" s="86"/>
      <c r="L1004" s="86"/>
      <c r="M1004" s="86"/>
      <c r="N1004" s="86"/>
    </row>
    <row r="1005" spans="2:14" hidden="1" x14ac:dyDescent="0.2">
      <c r="B1005" s="86" t="s">
        <v>4836</v>
      </c>
      <c r="C1005" s="86" t="s">
        <v>101</v>
      </c>
      <c r="D1005" s="86" t="s">
        <v>50</v>
      </c>
      <c r="E1005" s="86" t="s">
        <v>78</v>
      </c>
      <c r="F1005" s="86" t="s">
        <v>233</v>
      </c>
      <c r="G1005" s="86" t="s">
        <v>237</v>
      </c>
      <c r="I1005" s="86" t="s">
        <v>5040</v>
      </c>
      <c r="J1005" s="86"/>
      <c r="K1005" s="86"/>
      <c r="L1005" s="86"/>
      <c r="M1005" s="86"/>
      <c r="N1005" s="86"/>
    </row>
    <row r="1006" spans="2:14" hidden="1" x14ac:dyDescent="0.2">
      <c r="B1006" s="86" t="s">
        <v>4837</v>
      </c>
      <c r="C1006" s="86" t="s">
        <v>101</v>
      </c>
      <c r="D1006" s="86" t="s">
        <v>50</v>
      </c>
      <c r="E1006" s="86" t="s">
        <v>29</v>
      </c>
      <c r="F1006" s="86" t="s">
        <v>233</v>
      </c>
      <c r="G1006" s="86" t="s">
        <v>237</v>
      </c>
      <c r="I1006" s="86" t="s">
        <v>5041</v>
      </c>
      <c r="J1006" s="86"/>
      <c r="K1006" s="86"/>
      <c r="L1006" s="86"/>
      <c r="M1006" s="86"/>
      <c r="N1006" s="86"/>
    </row>
    <row r="1007" spans="2:14" hidden="1" x14ac:dyDescent="0.2">
      <c r="B1007" s="86" t="s">
        <v>4838</v>
      </c>
      <c r="C1007" s="86" t="s">
        <v>101</v>
      </c>
      <c r="D1007" s="86" t="s">
        <v>50</v>
      </c>
      <c r="E1007" s="86" t="s">
        <v>244</v>
      </c>
      <c r="F1007" s="86" t="s">
        <v>233</v>
      </c>
      <c r="G1007" s="86" t="s">
        <v>237</v>
      </c>
      <c r="I1007" s="86" t="s">
        <v>5042</v>
      </c>
      <c r="J1007" s="86"/>
      <c r="K1007" s="86"/>
      <c r="L1007" s="86"/>
      <c r="M1007" s="86"/>
      <c r="N1007" s="86"/>
    </row>
    <row r="1008" spans="2:14" hidden="1" x14ac:dyDescent="0.2">
      <c r="B1008" s="86" t="s">
        <v>4839</v>
      </c>
      <c r="C1008" s="86" t="s">
        <v>101</v>
      </c>
      <c r="D1008" s="86" t="s">
        <v>50</v>
      </c>
      <c r="E1008" s="86" t="s">
        <v>28</v>
      </c>
      <c r="F1008" s="86" t="s">
        <v>233</v>
      </c>
      <c r="G1008" s="86" t="s">
        <v>237</v>
      </c>
      <c r="I1008" s="86" t="s">
        <v>5043</v>
      </c>
      <c r="J1008" s="86"/>
      <c r="K1008" s="86"/>
      <c r="L1008" s="86"/>
      <c r="M1008" s="86"/>
      <c r="N1008" s="86"/>
    </row>
    <row r="1009" spans="2:14" hidden="1" x14ac:dyDescent="0.2">
      <c r="B1009" s="86" t="s">
        <v>4840</v>
      </c>
      <c r="C1009" s="86" t="s">
        <v>99</v>
      </c>
      <c r="D1009" s="86" t="s">
        <v>50</v>
      </c>
      <c r="E1009" s="86" t="s">
        <v>30</v>
      </c>
      <c r="F1009" s="86" t="s">
        <v>233</v>
      </c>
      <c r="G1009" s="86" t="s">
        <v>237</v>
      </c>
      <c r="I1009" s="86" t="s">
        <v>5044</v>
      </c>
      <c r="J1009" s="86"/>
      <c r="K1009" s="86"/>
      <c r="L1009" s="86"/>
      <c r="M1009" s="86"/>
      <c r="N1009" s="86"/>
    </row>
    <row r="1010" spans="2:14" hidden="1" x14ac:dyDescent="0.2">
      <c r="B1010" s="86" t="s">
        <v>4841</v>
      </c>
      <c r="C1010" s="86" t="s">
        <v>99</v>
      </c>
      <c r="D1010" s="86" t="s">
        <v>50</v>
      </c>
      <c r="E1010" s="86" t="s">
        <v>78</v>
      </c>
      <c r="F1010" s="86" t="s">
        <v>233</v>
      </c>
      <c r="G1010" s="86" t="s">
        <v>237</v>
      </c>
      <c r="I1010" s="86" t="s">
        <v>5045</v>
      </c>
      <c r="J1010" s="86"/>
      <c r="K1010" s="86"/>
      <c r="L1010" s="86"/>
      <c r="M1010" s="86"/>
      <c r="N1010" s="86"/>
    </row>
    <row r="1011" spans="2:14" hidden="1" x14ac:dyDescent="0.2">
      <c r="B1011" s="86" t="s">
        <v>4842</v>
      </c>
      <c r="C1011" s="86" t="s">
        <v>99</v>
      </c>
      <c r="D1011" s="86" t="s">
        <v>50</v>
      </c>
      <c r="E1011" s="86" t="s">
        <v>29</v>
      </c>
      <c r="F1011" s="86" t="s">
        <v>233</v>
      </c>
      <c r="G1011" s="86" t="s">
        <v>237</v>
      </c>
      <c r="I1011" s="86" t="s">
        <v>5046</v>
      </c>
      <c r="J1011" s="86"/>
      <c r="K1011" s="86"/>
      <c r="L1011" s="86"/>
      <c r="M1011" s="86"/>
      <c r="N1011" s="86"/>
    </row>
    <row r="1012" spans="2:14" hidden="1" x14ac:dyDescent="0.2">
      <c r="B1012" s="86" t="s">
        <v>4843</v>
      </c>
      <c r="C1012" s="86" t="s">
        <v>99</v>
      </c>
      <c r="D1012" s="86" t="s">
        <v>50</v>
      </c>
      <c r="E1012" s="86" t="s">
        <v>244</v>
      </c>
      <c r="F1012" s="86" t="s">
        <v>233</v>
      </c>
      <c r="G1012" s="86" t="s">
        <v>237</v>
      </c>
      <c r="I1012" s="86" t="s">
        <v>5047</v>
      </c>
      <c r="J1012" s="86"/>
      <c r="K1012" s="86"/>
      <c r="L1012" s="86"/>
      <c r="M1012" s="86"/>
      <c r="N1012" s="86"/>
    </row>
    <row r="1013" spans="2:14" hidden="1" x14ac:dyDescent="0.2">
      <c r="B1013" s="86" t="s">
        <v>4844</v>
      </c>
      <c r="C1013" s="86" t="s">
        <v>99</v>
      </c>
      <c r="D1013" s="86" t="s">
        <v>50</v>
      </c>
      <c r="E1013" s="86" t="s">
        <v>28</v>
      </c>
      <c r="F1013" s="86" t="s">
        <v>233</v>
      </c>
      <c r="G1013" s="86" t="s">
        <v>237</v>
      </c>
      <c r="I1013" s="86" t="s">
        <v>5048</v>
      </c>
      <c r="J1013" s="86"/>
      <c r="K1013" s="86"/>
      <c r="L1013" s="86"/>
      <c r="M1013" s="86"/>
      <c r="N1013" s="86"/>
    </row>
    <row r="1014" spans="2:14" hidden="1" x14ac:dyDescent="0.2">
      <c r="B1014" s="86" t="s">
        <v>4845</v>
      </c>
      <c r="C1014" s="86" t="s">
        <v>100</v>
      </c>
      <c r="D1014" s="86" t="s">
        <v>50</v>
      </c>
      <c r="E1014" s="86" t="s">
        <v>30</v>
      </c>
      <c r="F1014" s="86" t="s">
        <v>233</v>
      </c>
      <c r="G1014" s="86" t="s">
        <v>238</v>
      </c>
      <c r="I1014" s="86" t="s">
        <v>5049</v>
      </c>
      <c r="J1014" s="86"/>
      <c r="K1014" s="86"/>
      <c r="L1014" s="86"/>
      <c r="M1014" s="86"/>
      <c r="N1014" s="86"/>
    </row>
    <row r="1015" spans="2:14" hidden="1" x14ac:dyDescent="0.2">
      <c r="B1015" s="86" t="s">
        <v>4846</v>
      </c>
      <c r="C1015" s="86" t="s">
        <v>100</v>
      </c>
      <c r="D1015" s="86" t="s">
        <v>50</v>
      </c>
      <c r="E1015" s="86" t="s">
        <v>78</v>
      </c>
      <c r="F1015" s="86" t="s">
        <v>233</v>
      </c>
      <c r="G1015" s="86" t="s">
        <v>238</v>
      </c>
      <c r="I1015" s="86" t="s">
        <v>5050</v>
      </c>
      <c r="J1015" s="86"/>
      <c r="K1015" s="86"/>
      <c r="L1015" s="86"/>
      <c r="M1015" s="86"/>
      <c r="N1015" s="86"/>
    </row>
    <row r="1016" spans="2:14" hidden="1" x14ac:dyDescent="0.2">
      <c r="B1016" s="86" t="s">
        <v>4847</v>
      </c>
      <c r="C1016" s="86" t="s">
        <v>100</v>
      </c>
      <c r="D1016" s="86" t="s">
        <v>50</v>
      </c>
      <c r="E1016" s="86" t="s">
        <v>29</v>
      </c>
      <c r="F1016" s="86" t="s">
        <v>233</v>
      </c>
      <c r="G1016" s="86" t="s">
        <v>238</v>
      </c>
      <c r="I1016" s="86" t="s">
        <v>5051</v>
      </c>
      <c r="J1016" s="86"/>
      <c r="K1016" s="86"/>
      <c r="L1016" s="86"/>
      <c r="M1016" s="86"/>
      <c r="N1016" s="86"/>
    </row>
    <row r="1017" spans="2:14" hidden="1" x14ac:dyDescent="0.2">
      <c r="B1017" s="86" t="s">
        <v>4848</v>
      </c>
      <c r="C1017" s="86" t="s">
        <v>100</v>
      </c>
      <c r="D1017" s="86" t="s">
        <v>50</v>
      </c>
      <c r="E1017" s="86" t="s">
        <v>244</v>
      </c>
      <c r="F1017" s="86" t="s">
        <v>233</v>
      </c>
      <c r="G1017" s="86" t="s">
        <v>238</v>
      </c>
      <c r="I1017" s="86" t="s">
        <v>5052</v>
      </c>
      <c r="J1017" s="86"/>
      <c r="K1017" s="86"/>
      <c r="L1017" s="86"/>
      <c r="M1017" s="86"/>
      <c r="N1017" s="86"/>
    </row>
    <row r="1018" spans="2:14" hidden="1" x14ac:dyDescent="0.2">
      <c r="B1018" s="86" t="s">
        <v>4849</v>
      </c>
      <c r="C1018" s="86" t="s">
        <v>100</v>
      </c>
      <c r="D1018" s="86" t="s">
        <v>50</v>
      </c>
      <c r="E1018" s="86" t="s">
        <v>28</v>
      </c>
      <c r="F1018" s="86" t="s">
        <v>233</v>
      </c>
      <c r="G1018" s="86" t="s">
        <v>238</v>
      </c>
      <c r="I1018" s="86" t="s">
        <v>5053</v>
      </c>
      <c r="J1018" s="86"/>
      <c r="K1018" s="86"/>
      <c r="L1018" s="86"/>
      <c r="M1018" s="86"/>
      <c r="N1018" s="86"/>
    </row>
    <row r="1019" spans="2:14" hidden="1" x14ac:dyDescent="0.2">
      <c r="B1019" s="86" t="s">
        <v>4850</v>
      </c>
      <c r="C1019" s="86" t="s">
        <v>101</v>
      </c>
      <c r="D1019" s="86" t="s">
        <v>50</v>
      </c>
      <c r="E1019" s="86" t="s">
        <v>30</v>
      </c>
      <c r="F1019" s="86" t="s">
        <v>233</v>
      </c>
      <c r="G1019" s="86" t="s">
        <v>238</v>
      </c>
      <c r="I1019" s="86" t="s">
        <v>5054</v>
      </c>
      <c r="J1019" s="86"/>
      <c r="K1019" s="86"/>
      <c r="L1019" s="86"/>
      <c r="M1019" s="86"/>
      <c r="N1019" s="86"/>
    </row>
    <row r="1020" spans="2:14" hidden="1" x14ac:dyDescent="0.2">
      <c r="B1020" s="86" t="s">
        <v>4851</v>
      </c>
      <c r="C1020" s="86" t="s">
        <v>101</v>
      </c>
      <c r="D1020" s="86" t="s">
        <v>50</v>
      </c>
      <c r="E1020" s="86" t="s">
        <v>78</v>
      </c>
      <c r="F1020" s="86" t="s">
        <v>233</v>
      </c>
      <c r="G1020" s="86" t="s">
        <v>238</v>
      </c>
      <c r="I1020" s="86" t="s">
        <v>5055</v>
      </c>
      <c r="J1020" s="86"/>
      <c r="K1020" s="86"/>
      <c r="L1020" s="86"/>
      <c r="M1020" s="86"/>
      <c r="N1020" s="86"/>
    </row>
    <row r="1021" spans="2:14" hidden="1" x14ac:dyDescent="0.2">
      <c r="B1021" s="86" t="s">
        <v>4852</v>
      </c>
      <c r="C1021" s="86" t="s">
        <v>101</v>
      </c>
      <c r="D1021" s="86" t="s">
        <v>50</v>
      </c>
      <c r="E1021" s="86" t="s">
        <v>29</v>
      </c>
      <c r="F1021" s="86" t="s">
        <v>233</v>
      </c>
      <c r="G1021" s="86" t="s">
        <v>238</v>
      </c>
      <c r="I1021" s="86" t="s">
        <v>5056</v>
      </c>
      <c r="J1021" s="86"/>
      <c r="K1021" s="86"/>
      <c r="L1021" s="86"/>
      <c r="M1021" s="86"/>
      <c r="N1021" s="86"/>
    </row>
    <row r="1022" spans="2:14" hidden="1" x14ac:dyDescent="0.2">
      <c r="B1022" s="86" t="s">
        <v>4853</v>
      </c>
      <c r="C1022" s="86" t="s">
        <v>101</v>
      </c>
      <c r="D1022" s="86" t="s">
        <v>50</v>
      </c>
      <c r="E1022" s="86" t="s">
        <v>244</v>
      </c>
      <c r="F1022" s="86" t="s">
        <v>233</v>
      </c>
      <c r="G1022" s="86" t="s">
        <v>238</v>
      </c>
      <c r="I1022" s="86" t="s">
        <v>5057</v>
      </c>
      <c r="J1022" s="86"/>
      <c r="K1022" s="86"/>
      <c r="L1022" s="86"/>
      <c r="M1022" s="86"/>
      <c r="N1022" s="86"/>
    </row>
    <row r="1023" spans="2:14" hidden="1" x14ac:dyDescent="0.2">
      <c r="B1023" s="86" t="s">
        <v>4854</v>
      </c>
      <c r="C1023" s="86" t="s">
        <v>101</v>
      </c>
      <c r="D1023" s="86" t="s">
        <v>50</v>
      </c>
      <c r="E1023" s="86" t="s">
        <v>28</v>
      </c>
      <c r="F1023" s="86" t="s">
        <v>233</v>
      </c>
      <c r="G1023" s="86" t="s">
        <v>238</v>
      </c>
      <c r="I1023" s="86" t="s">
        <v>5058</v>
      </c>
      <c r="J1023" s="86"/>
      <c r="K1023" s="86"/>
      <c r="L1023" s="86"/>
      <c r="M1023" s="86"/>
      <c r="N1023" s="86"/>
    </row>
    <row r="1024" spans="2:14" hidden="1" x14ac:dyDescent="0.2">
      <c r="B1024" s="86" t="s">
        <v>4855</v>
      </c>
      <c r="C1024" s="86" t="s">
        <v>99</v>
      </c>
      <c r="D1024" s="86" t="s">
        <v>50</v>
      </c>
      <c r="E1024" s="86" t="s">
        <v>30</v>
      </c>
      <c r="F1024" s="86" t="s">
        <v>233</v>
      </c>
      <c r="G1024" s="86" t="s">
        <v>238</v>
      </c>
      <c r="I1024" s="86" t="s">
        <v>5059</v>
      </c>
      <c r="J1024" s="86"/>
      <c r="K1024" s="86"/>
      <c r="L1024" s="86"/>
      <c r="M1024" s="86"/>
      <c r="N1024" s="86"/>
    </row>
    <row r="1025" spans="2:14" hidden="1" x14ac:dyDescent="0.2">
      <c r="B1025" s="86" t="s">
        <v>4856</v>
      </c>
      <c r="C1025" s="86" t="s">
        <v>99</v>
      </c>
      <c r="D1025" s="86" t="s">
        <v>50</v>
      </c>
      <c r="E1025" s="86" t="s">
        <v>78</v>
      </c>
      <c r="F1025" s="86" t="s">
        <v>233</v>
      </c>
      <c r="G1025" s="86" t="s">
        <v>238</v>
      </c>
      <c r="I1025" s="86" t="s">
        <v>5060</v>
      </c>
      <c r="J1025" s="86"/>
      <c r="K1025" s="86"/>
      <c r="L1025" s="86"/>
      <c r="M1025" s="86"/>
      <c r="N1025" s="86"/>
    </row>
    <row r="1026" spans="2:14" hidden="1" x14ac:dyDescent="0.2">
      <c r="B1026" s="86" t="s">
        <v>4857</v>
      </c>
      <c r="C1026" s="86" t="s">
        <v>99</v>
      </c>
      <c r="D1026" s="86" t="s">
        <v>50</v>
      </c>
      <c r="E1026" s="86" t="s">
        <v>29</v>
      </c>
      <c r="F1026" s="86" t="s">
        <v>233</v>
      </c>
      <c r="G1026" s="86" t="s">
        <v>238</v>
      </c>
      <c r="I1026" s="86" t="s">
        <v>5061</v>
      </c>
      <c r="J1026" s="86"/>
      <c r="K1026" s="86"/>
      <c r="L1026" s="86"/>
      <c r="M1026" s="86"/>
      <c r="N1026" s="86"/>
    </row>
    <row r="1027" spans="2:14" hidden="1" x14ac:dyDescent="0.2">
      <c r="B1027" s="86" t="s">
        <v>4858</v>
      </c>
      <c r="C1027" s="86" t="s">
        <v>99</v>
      </c>
      <c r="D1027" s="86" t="s">
        <v>50</v>
      </c>
      <c r="E1027" s="86" t="s">
        <v>244</v>
      </c>
      <c r="F1027" s="86" t="s">
        <v>233</v>
      </c>
      <c r="G1027" s="86" t="s">
        <v>238</v>
      </c>
      <c r="I1027" s="86" t="s">
        <v>5062</v>
      </c>
      <c r="J1027" s="86"/>
      <c r="K1027" s="86"/>
      <c r="L1027" s="86"/>
      <c r="M1027" s="86"/>
      <c r="N1027" s="86"/>
    </row>
    <row r="1028" spans="2:14" hidden="1" x14ac:dyDescent="0.2">
      <c r="B1028" s="86" t="s">
        <v>4859</v>
      </c>
      <c r="C1028" s="86" t="s">
        <v>99</v>
      </c>
      <c r="D1028" s="86" t="s">
        <v>50</v>
      </c>
      <c r="E1028" s="86" t="s">
        <v>28</v>
      </c>
      <c r="F1028" s="86" t="s">
        <v>233</v>
      </c>
      <c r="G1028" s="86" t="s">
        <v>238</v>
      </c>
      <c r="I1028" s="86" t="s">
        <v>5063</v>
      </c>
      <c r="J1028" s="86"/>
      <c r="K1028" s="86"/>
      <c r="L1028" s="86"/>
      <c r="M1028" s="86"/>
      <c r="N1028" s="86"/>
    </row>
    <row r="1029" spans="2:14" hidden="1" x14ac:dyDescent="0.2">
      <c r="B1029" s="86" t="s">
        <v>4860</v>
      </c>
      <c r="C1029" s="86" t="s">
        <v>102</v>
      </c>
      <c r="D1029" s="86" t="s">
        <v>50</v>
      </c>
      <c r="E1029" s="86" t="s">
        <v>30</v>
      </c>
      <c r="F1029" s="86" t="s">
        <v>233</v>
      </c>
      <c r="G1029" s="86" t="s">
        <v>238</v>
      </c>
      <c r="I1029" s="86" t="s">
        <v>5064</v>
      </c>
      <c r="J1029" s="86"/>
      <c r="K1029" s="86"/>
      <c r="L1029" s="86"/>
      <c r="M1029" s="86"/>
      <c r="N1029" s="86"/>
    </row>
    <row r="1030" spans="2:14" hidden="1" x14ac:dyDescent="0.2">
      <c r="B1030" s="86" t="s">
        <v>4861</v>
      </c>
      <c r="C1030" s="86" t="s">
        <v>102</v>
      </c>
      <c r="D1030" s="86" t="s">
        <v>50</v>
      </c>
      <c r="E1030" s="86" t="s">
        <v>78</v>
      </c>
      <c r="F1030" s="86" t="s">
        <v>233</v>
      </c>
      <c r="G1030" s="86" t="s">
        <v>238</v>
      </c>
      <c r="I1030" s="86" t="s">
        <v>5065</v>
      </c>
      <c r="J1030" s="86"/>
      <c r="K1030" s="86"/>
      <c r="L1030" s="86"/>
      <c r="M1030" s="86"/>
      <c r="N1030" s="86"/>
    </row>
    <row r="1031" spans="2:14" hidden="1" x14ac:dyDescent="0.2">
      <c r="B1031" s="86" t="s">
        <v>4862</v>
      </c>
      <c r="C1031" s="86" t="s">
        <v>102</v>
      </c>
      <c r="D1031" s="86" t="s">
        <v>50</v>
      </c>
      <c r="E1031" s="86" t="s">
        <v>29</v>
      </c>
      <c r="F1031" s="86" t="s">
        <v>233</v>
      </c>
      <c r="G1031" s="86" t="s">
        <v>238</v>
      </c>
      <c r="I1031" s="86" t="s">
        <v>5066</v>
      </c>
      <c r="J1031" s="86"/>
      <c r="K1031" s="86"/>
      <c r="L1031" s="86"/>
      <c r="M1031" s="86"/>
      <c r="N1031" s="86"/>
    </row>
    <row r="1032" spans="2:14" hidden="1" x14ac:dyDescent="0.2">
      <c r="B1032" s="86" t="s">
        <v>4863</v>
      </c>
      <c r="C1032" s="86" t="s">
        <v>102</v>
      </c>
      <c r="D1032" s="86" t="s">
        <v>50</v>
      </c>
      <c r="E1032" s="86" t="s">
        <v>244</v>
      </c>
      <c r="F1032" s="86" t="s">
        <v>233</v>
      </c>
      <c r="G1032" s="86" t="s">
        <v>238</v>
      </c>
      <c r="I1032" s="86" t="s">
        <v>5067</v>
      </c>
      <c r="J1032" s="86"/>
      <c r="K1032" s="86"/>
      <c r="L1032" s="86"/>
      <c r="M1032" s="86"/>
      <c r="N1032" s="86"/>
    </row>
    <row r="1033" spans="2:14" hidden="1" x14ac:dyDescent="0.2">
      <c r="B1033" s="86" t="s">
        <v>4864</v>
      </c>
      <c r="C1033" s="86" t="s">
        <v>102</v>
      </c>
      <c r="D1033" s="86" t="s">
        <v>50</v>
      </c>
      <c r="E1033" s="86" t="s">
        <v>28</v>
      </c>
      <c r="F1033" s="86" t="s">
        <v>233</v>
      </c>
      <c r="G1033" s="86" t="s">
        <v>238</v>
      </c>
      <c r="I1033" s="86" t="s">
        <v>5068</v>
      </c>
      <c r="J1033" s="86"/>
      <c r="K1033" s="86"/>
      <c r="L1033" s="86"/>
      <c r="M1033" s="86"/>
      <c r="N1033" s="86"/>
    </row>
    <row r="1034" spans="2:14" hidden="1" x14ac:dyDescent="0.2">
      <c r="B1034" s="86" t="s">
        <v>4865</v>
      </c>
      <c r="C1034" s="86" t="s">
        <v>103</v>
      </c>
      <c r="D1034" s="86" t="s">
        <v>50</v>
      </c>
      <c r="E1034" s="86" t="s">
        <v>30</v>
      </c>
      <c r="F1034" s="86" t="s">
        <v>233</v>
      </c>
      <c r="G1034" s="86" t="s">
        <v>238</v>
      </c>
      <c r="I1034" s="86" t="s">
        <v>5069</v>
      </c>
      <c r="J1034" s="86"/>
      <c r="K1034" s="86"/>
      <c r="L1034" s="86"/>
      <c r="M1034" s="86"/>
      <c r="N1034" s="86"/>
    </row>
    <row r="1035" spans="2:14" hidden="1" x14ac:dyDescent="0.2">
      <c r="B1035" s="86" t="s">
        <v>4866</v>
      </c>
      <c r="C1035" s="86" t="s">
        <v>103</v>
      </c>
      <c r="D1035" s="86" t="s">
        <v>50</v>
      </c>
      <c r="E1035" s="86" t="s">
        <v>78</v>
      </c>
      <c r="F1035" s="86" t="s">
        <v>233</v>
      </c>
      <c r="G1035" s="86" t="s">
        <v>238</v>
      </c>
      <c r="I1035" s="86" t="s">
        <v>5070</v>
      </c>
      <c r="J1035" s="86"/>
      <c r="K1035" s="86"/>
      <c r="L1035" s="86"/>
      <c r="M1035" s="86"/>
      <c r="N1035" s="86"/>
    </row>
    <row r="1036" spans="2:14" hidden="1" x14ac:dyDescent="0.2">
      <c r="B1036" s="86" t="s">
        <v>4867</v>
      </c>
      <c r="C1036" s="86" t="s">
        <v>103</v>
      </c>
      <c r="D1036" s="86" t="s">
        <v>50</v>
      </c>
      <c r="E1036" s="86" t="s">
        <v>29</v>
      </c>
      <c r="F1036" s="86" t="s">
        <v>233</v>
      </c>
      <c r="G1036" s="86" t="s">
        <v>238</v>
      </c>
      <c r="I1036" s="86" t="s">
        <v>5071</v>
      </c>
      <c r="J1036" s="86"/>
      <c r="K1036" s="86"/>
      <c r="L1036" s="86"/>
      <c r="M1036" s="86"/>
      <c r="N1036" s="86"/>
    </row>
    <row r="1037" spans="2:14" hidden="1" x14ac:dyDescent="0.2">
      <c r="B1037" s="86" t="s">
        <v>4868</v>
      </c>
      <c r="C1037" s="86" t="s">
        <v>103</v>
      </c>
      <c r="D1037" s="86" t="s">
        <v>50</v>
      </c>
      <c r="E1037" s="86" t="s">
        <v>244</v>
      </c>
      <c r="F1037" s="86" t="s">
        <v>233</v>
      </c>
      <c r="G1037" s="86" t="s">
        <v>238</v>
      </c>
      <c r="I1037" s="86" t="s">
        <v>5072</v>
      </c>
      <c r="J1037" s="86"/>
      <c r="K1037" s="86"/>
      <c r="L1037" s="86"/>
      <c r="M1037" s="86"/>
      <c r="N1037" s="86"/>
    </row>
    <row r="1038" spans="2:14" hidden="1" x14ac:dyDescent="0.2">
      <c r="B1038" s="86" t="s">
        <v>4869</v>
      </c>
      <c r="C1038" s="86" t="s">
        <v>103</v>
      </c>
      <c r="D1038" s="86" t="s">
        <v>50</v>
      </c>
      <c r="E1038" s="86" t="s">
        <v>28</v>
      </c>
      <c r="F1038" s="86" t="s">
        <v>233</v>
      </c>
      <c r="G1038" s="86" t="s">
        <v>238</v>
      </c>
      <c r="I1038" s="86" t="s">
        <v>5073</v>
      </c>
      <c r="J1038" s="86"/>
      <c r="K1038" s="86"/>
      <c r="L1038" s="86"/>
      <c r="M1038" s="86"/>
      <c r="N1038" s="86"/>
    </row>
    <row r="1039" spans="2:14" hidden="1" x14ac:dyDescent="0.2">
      <c r="B1039" s="86" t="s">
        <v>4870</v>
      </c>
      <c r="C1039" s="86" t="s">
        <v>101</v>
      </c>
      <c r="D1039" s="86" t="s">
        <v>50</v>
      </c>
      <c r="E1039" s="86" t="s">
        <v>30</v>
      </c>
      <c r="F1039" s="86" t="s">
        <v>233</v>
      </c>
      <c r="G1039" s="86" t="s">
        <v>239</v>
      </c>
      <c r="I1039" s="86" t="s">
        <v>5074</v>
      </c>
      <c r="J1039" s="86"/>
      <c r="K1039" s="86"/>
      <c r="L1039" s="86"/>
      <c r="M1039" s="86"/>
      <c r="N1039" s="86"/>
    </row>
    <row r="1040" spans="2:14" hidden="1" x14ac:dyDescent="0.2">
      <c r="B1040" s="86" t="s">
        <v>4871</v>
      </c>
      <c r="C1040" s="86" t="s">
        <v>101</v>
      </c>
      <c r="D1040" s="86" t="s">
        <v>50</v>
      </c>
      <c r="E1040" s="86" t="s">
        <v>78</v>
      </c>
      <c r="F1040" s="86" t="s">
        <v>233</v>
      </c>
      <c r="G1040" s="86" t="s">
        <v>239</v>
      </c>
      <c r="I1040" s="86" t="s">
        <v>5075</v>
      </c>
      <c r="J1040" s="86"/>
      <c r="K1040" s="86"/>
      <c r="L1040" s="86"/>
      <c r="M1040" s="86"/>
      <c r="N1040" s="86"/>
    </row>
    <row r="1041" spans="2:14" hidden="1" x14ac:dyDescent="0.2">
      <c r="B1041" s="86" t="s">
        <v>4872</v>
      </c>
      <c r="C1041" s="86" t="s">
        <v>101</v>
      </c>
      <c r="D1041" s="86" t="s">
        <v>50</v>
      </c>
      <c r="E1041" s="86" t="s">
        <v>29</v>
      </c>
      <c r="F1041" s="86" t="s">
        <v>233</v>
      </c>
      <c r="G1041" s="86" t="s">
        <v>239</v>
      </c>
      <c r="I1041" s="86" t="s">
        <v>5076</v>
      </c>
      <c r="J1041" s="86"/>
      <c r="K1041" s="86"/>
      <c r="L1041" s="86"/>
      <c r="M1041" s="86"/>
      <c r="N1041" s="86"/>
    </row>
    <row r="1042" spans="2:14" hidden="1" x14ac:dyDescent="0.2">
      <c r="B1042" s="86" t="s">
        <v>4873</v>
      </c>
      <c r="C1042" s="86" t="s">
        <v>101</v>
      </c>
      <c r="D1042" s="86" t="s">
        <v>50</v>
      </c>
      <c r="E1042" s="86" t="s">
        <v>244</v>
      </c>
      <c r="F1042" s="86" t="s">
        <v>233</v>
      </c>
      <c r="G1042" s="86" t="s">
        <v>239</v>
      </c>
      <c r="I1042" s="86" t="s">
        <v>5077</v>
      </c>
      <c r="J1042" s="86"/>
      <c r="K1042" s="86"/>
      <c r="L1042" s="86"/>
      <c r="M1042" s="86"/>
      <c r="N1042" s="86"/>
    </row>
    <row r="1043" spans="2:14" hidden="1" x14ac:dyDescent="0.2">
      <c r="B1043" s="86" t="s">
        <v>4874</v>
      </c>
      <c r="C1043" s="86" t="s">
        <v>101</v>
      </c>
      <c r="D1043" s="86" t="s">
        <v>50</v>
      </c>
      <c r="E1043" s="86" t="s">
        <v>28</v>
      </c>
      <c r="F1043" s="86" t="s">
        <v>233</v>
      </c>
      <c r="G1043" s="86" t="s">
        <v>239</v>
      </c>
      <c r="I1043" s="86" t="s">
        <v>5078</v>
      </c>
      <c r="J1043" s="86"/>
      <c r="K1043" s="86"/>
      <c r="L1043" s="86"/>
      <c r="M1043" s="86"/>
      <c r="N1043" s="86"/>
    </row>
    <row r="1044" spans="2:14" hidden="1" x14ac:dyDescent="0.2">
      <c r="B1044" s="86" t="s">
        <v>4875</v>
      </c>
      <c r="C1044" s="86" t="s">
        <v>99</v>
      </c>
      <c r="D1044" s="86" t="s">
        <v>50</v>
      </c>
      <c r="E1044" s="86" t="s">
        <v>30</v>
      </c>
      <c r="F1044" s="86" t="s">
        <v>233</v>
      </c>
      <c r="G1044" s="86" t="s">
        <v>239</v>
      </c>
      <c r="I1044" s="86" t="s">
        <v>5079</v>
      </c>
      <c r="J1044" s="86"/>
      <c r="K1044" s="86"/>
      <c r="L1044" s="86"/>
      <c r="M1044" s="86"/>
      <c r="N1044" s="86"/>
    </row>
    <row r="1045" spans="2:14" hidden="1" x14ac:dyDescent="0.2">
      <c r="B1045" s="86" t="s">
        <v>4876</v>
      </c>
      <c r="C1045" s="86" t="s">
        <v>99</v>
      </c>
      <c r="D1045" s="86" t="s">
        <v>50</v>
      </c>
      <c r="E1045" s="86" t="s">
        <v>78</v>
      </c>
      <c r="F1045" s="86" t="s">
        <v>233</v>
      </c>
      <c r="G1045" s="86" t="s">
        <v>239</v>
      </c>
      <c r="I1045" s="86" t="s">
        <v>5080</v>
      </c>
      <c r="J1045" s="86"/>
      <c r="K1045" s="86"/>
      <c r="L1045" s="86"/>
      <c r="M1045" s="86"/>
      <c r="N1045" s="86"/>
    </row>
    <row r="1046" spans="2:14" hidden="1" x14ac:dyDescent="0.2">
      <c r="B1046" s="86" t="s">
        <v>4877</v>
      </c>
      <c r="C1046" s="86" t="s">
        <v>99</v>
      </c>
      <c r="D1046" s="86" t="s">
        <v>50</v>
      </c>
      <c r="E1046" s="86" t="s">
        <v>29</v>
      </c>
      <c r="F1046" s="86" t="s">
        <v>233</v>
      </c>
      <c r="G1046" s="86" t="s">
        <v>239</v>
      </c>
      <c r="I1046" s="86" t="s">
        <v>5081</v>
      </c>
      <c r="J1046" s="86"/>
      <c r="K1046" s="86"/>
      <c r="L1046" s="86"/>
      <c r="M1046" s="86"/>
      <c r="N1046" s="86"/>
    </row>
    <row r="1047" spans="2:14" hidden="1" x14ac:dyDescent="0.2">
      <c r="B1047" s="86" t="s">
        <v>4878</v>
      </c>
      <c r="C1047" s="86" t="s">
        <v>99</v>
      </c>
      <c r="D1047" s="86" t="s">
        <v>50</v>
      </c>
      <c r="E1047" s="86" t="s">
        <v>244</v>
      </c>
      <c r="F1047" s="86" t="s">
        <v>233</v>
      </c>
      <c r="G1047" s="86" t="s">
        <v>239</v>
      </c>
      <c r="I1047" s="86" t="s">
        <v>5082</v>
      </c>
      <c r="J1047" s="86"/>
      <c r="K1047" s="86"/>
      <c r="L1047" s="86"/>
      <c r="M1047" s="86"/>
      <c r="N1047" s="86"/>
    </row>
    <row r="1048" spans="2:14" hidden="1" x14ac:dyDescent="0.2">
      <c r="B1048" s="86" t="s">
        <v>4879</v>
      </c>
      <c r="C1048" s="86" t="s">
        <v>99</v>
      </c>
      <c r="D1048" s="86" t="s">
        <v>50</v>
      </c>
      <c r="E1048" s="86" t="s">
        <v>28</v>
      </c>
      <c r="F1048" s="86" t="s">
        <v>233</v>
      </c>
      <c r="G1048" s="86" t="s">
        <v>239</v>
      </c>
      <c r="I1048" s="86" t="s">
        <v>5083</v>
      </c>
      <c r="J1048" s="86"/>
      <c r="K1048" s="86"/>
      <c r="L1048" s="86"/>
      <c r="M1048" s="86"/>
      <c r="N1048" s="86"/>
    </row>
    <row r="1049" spans="2:14" hidden="1" x14ac:dyDescent="0.2">
      <c r="B1049" s="86" t="s">
        <v>4880</v>
      </c>
      <c r="C1049" s="86" t="s">
        <v>87</v>
      </c>
      <c r="D1049" s="86" t="s">
        <v>250</v>
      </c>
      <c r="E1049" s="86" t="s">
        <v>46</v>
      </c>
      <c r="F1049" s="86" t="s">
        <v>61</v>
      </c>
      <c r="G1049" s="86" t="s">
        <v>27</v>
      </c>
      <c r="I1049" s="86" t="s">
        <v>5084</v>
      </c>
      <c r="J1049" s="86"/>
      <c r="K1049" s="86"/>
      <c r="L1049" s="86"/>
      <c r="M1049" s="86"/>
      <c r="N1049" s="86"/>
    </row>
    <row r="1050" spans="2:14" hidden="1" x14ac:dyDescent="0.2">
      <c r="B1050" s="86" t="s">
        <v>4881</v>
      </c>
      <c r="C1050" s="86" t="s">
        <v>87</v>
      </c>
      <c r="D1050" s="86" t="s">
        <v>250</v>
      </c>
      <c r="E1050" s="86" t="s">
        <v>63</v>
      </c>
      <c r="F1050" s="86" t="s">
        <v>61</v>
      </c>
      <c r="G1050" s="86" t="s">
        <v>27</v>
      </c>
      <c r="I1050" s="86" t="s">
        <v>5085</v>
      </c>
      <c r="J1050" s="86"/>
      <c r="K1050" s="86"/>
      <c r="L1050" s="86"/>
      <c r="M1050" s="86"/>
      <c r="N1050" s="86"/>
    </row>
    <row r="1051" spans="2:14" hidden="1" x14ac:dyDescent="0.2">
      <c r="B1051" s="86" t="s">
        <v>4882</v>
      </c>
      <c r="C1051" s="86" t="s">
        <v>58</v>
      </c>
      <c r="D1051" s="86" t="s">
        <v>250</v>
      </c>
      <c r="E1051" s="86" t="s">
        <v>46</v>
      </c>
      <c r="F1051" s="86" t="s">
        <v>61</v>
      </c>
      <c r="G1051" s="86" t="s">
        <v>27</v>
      </c>
      <c r="I1051" s="86" t="s">
        <v>5086</v>
      </c>
      <c r="J1051" s="86"/>
      <c r="K1051" s="86"/>
      <c r="L1051" s="86"/>
      <c r="M1051" s="86"/>
      <c r="N1051" s="86"/>
    </row>
    <row r="1052" spans="2:14" hidden="1" x14ac:dyDescent="0.2">
      <c r="B1052" s="86" t="s">
        <v>4883</v>
      </c>
      <c r="C1052" s="86" t="s">
        <v>58</v>
      </c>
      <c r="D1052" s="86" t="s">
        <v>250</v>
      </c>
      <c r="E1052" s="86" t="s">
        <v>63</v>
      </c>
      <c r="F1052" s="86" t="s">
        <v>61</v>
      </c>
      <c r="G1052" s="86" t="s">
        <v>27</v>
      </c>
      <c r="I1052" s="86" t="s">
        <v>5087</v>
      </c>
      <c r="J1052" s="86"/>
      <c r="K1052" s="86"/>
      <c r="L1052" s="86"/>
      <c r="M1052" s="86"/>
      <c r="N1052" s="86"/>
    </row>
    <row r="1053" spans="2:14" hidden="1" x14ac:dyDescent="0.2">
      <c r="B1053" s="86" t="s">
        <v>4884</v>
      </c>
      <c r="C1053" s="86" t="s">
        <v>58</v>
      </c>
      <c r="D1053" s="86" t="s">
        <v>250</v>
      </c>
      <c r="E1053" s="86" t="s">
        <v>46</v>
      </c>
      <c r="F1053" s="86" t="s">
        <v>61</v>
      </c>
      <c r="G1053" s="86" t="s">
        <v>62</v>
      </c>
      <c r="I1053" s="86" t="s">
        <v>5088</v>
      </c>
      <c r="J1053" s="86"/>
      <c r="K1053" s="86"/>
      <c r="L1053" s="86"/>
      <c r="M1053" s="86"/>
      <c r="N1053" s="86"/>
    </row>
    <row r="1054" spans="2:14" hidden="1" x14ac:dyDescent="0.2">
      <c r="B1054" s="86" t="s">
        <v>4885</v>
      </c>
      <c r="C1054" s="86" t="s">
        <v>58</v>
      </c>
      <c r="D1054" s="86" t="s">
        <v>250</v>
      </c>
      <c r="E1054" s="86" t="s">
        <v>63</v>
      </c>
      <c r="F1054" s="86" t="s">
        <v>61</v>
      </c>
      <c r="G1054" s="86" t="s">
        <v>62</v>
      </c>
      <c r="I1054" s="86" t="s">
        <v>5089</v>
      </c>
      <c r="J1054" s="86"/>
      <c r="K1054" s="86"/>
      <c r="L1054" s="86"/>
      <c r="M1054" s="86"/>
      <c r="N1054" s="86"/>
    </row>
    <row r="1055" spans="2:14" hidden="1" x14ac:dyDescent="0.2">
      <c r="B1055" s="86" t="s">
        <v>4886</v>
      </c>
      <c r="C1055" s="86" t="s">
        <v>87</v>
      </c>
      <c r="D1055" s="86" t="s">
        <v>250</v>
      </c>
      <c r="E1055" s="86" t="s">
        <v>46</v>
      </c>
      <c r="F1055" s="86" t="s">
        <v>231</v>
      </c>
      <c r="G1055" s="86" t="s">
        <v>37</v>
      </c>
      <c r="I1055" s="86" t="s">
        <v>5090</v>
      </c>
      <c r="J1055" s="86"/>
      <c r="K1055" s="86"/>
      <c r="L1055" s="86"/>
      <c r="M1055" s="86"/>
      <c r="N1055" s="86"/>
    </row>
    <row r="1056" spans="2:14" hidden="1" x14ac:dyDescent="0.2">
      <c r="B1056" s="86" t="s">
        <v>4887</v>
      </c>
      <c r="C1056" s="86" t="s">
        <v>87</v>
      </c>
      <c r="D1056" s="86" t="s">
        <v>250</v>
      </c>
      <c r="E1056" s="86" t="s">
        <v>63</v>
      </c>
      <c r="F1056" s="86" t="s">
        <v>231</v>
      </c>
      <c r="G1056" s="86" t="s">
        <v>37</v>
      </c>
      <c r="I1056" s="86" t="s">
        <v>5091</v>
      </c>
      <c r="J1056" s="86"/>
      <c r="K1056" s="86"/>
      <c r="L1056" s="86"/>
      <c r="M1056" s="86"/>
      <c r="N1056" s="86"/>
    </row>
    <row r="1057" spans="2:14" hidden="1" x14ac:dyDescent="0.2">
      <c r="B1057" s="86" t="s">
        <v>4888</v>
      </c>
      <c r="C1057" s="86" t="s">
        <v>94</v>
      </c>
      <c r="D1057" s="86" t="s">
        <v>250</v>
      </c>
      <c r="E1057" s="86" t="s">
        <v>46</v>
      </c>
      <c r="F1057" s="86" t="s">
        <v>231</v>
      </c>
      <c r="G1057" s="86" t="s">
        <v>37</v>
      </c>
      <c r="I1057" s="86" t="s">
        <v>5092</v>
      </c>
      <c r="J1057" s="86"/>
      <c r="K1057" s="86"/>
      <c r="L1057" s="86"/>
      <c r="M1057" s="86"/>
      <c r="N1057" s="86"/>
    </row>
    <row r="1058" spans="2:14" hidden="1" x14ac:dyDescent="0.2">
      <c r="B1058" s="86" t="s">
        <v>4889</v>
      </c>
      <c r="C1058" s="86" t="s">
        <v>94</v>
      </c>
      <c r="D1058" s="86" t="s">
        <v>250</v>
      </c>
      <c r="E1058" s="86" t="s">
        <v>63</v>
      </c>
      <c r="F1058" s="86" t="s">
        <v>231</v>
      </c>
      <c r="G1058" s="86" t="s">
        <v>37</v>
      </c>
      <c r="I1058" s="86" t="s">
        <v>5093</v>
      </c>
      <c r="J1058" s="86"/>
      <c r="K1058" s="86"/>
      <c r="L1058" s="86"/>
      <c r="M1058" s="86"/>
      <c r="N1058" s="86"/>
    </row>
    <row r="1059" spans="2:14" hidden="1" x14ac:dyDescent="0.2">
      <c r="B1059" s="86" t="s">
        <v>4890</v>
      </c>
      <c r="C1059" s="86" t="s">
        <v>87</v>
      </c>
      <c r="D1059" s="86" t="s">
        <v>250</v>
      </c>
      <c r="E1059" s="86" t="s">
        <v>46</v>
      </c>
      <c r="F1059" s="86" t="s">
        <v>232</v>
      </c>
      <c r="G1059" s="86" t="s">
        <v>37</v>
      </c>
      <c r="I1059" s="86" t="s">
        <v>5094</v>
      </c>
      <c r="J1059" s="86"/>
      <c r="K1059" s="86"/>
      <c r="L1059" s="86"/>
      <c r="M1059" s="86"/>
      <c r="N1059" s="86"/>
    </row>
    <row r="1060" spans="2:14" hidden="1" x14ac:dyDescent="0.2">
      <c r="B1060" s="86" t="s">
        <v>4891</v>
      </c>
      <c r="C1060" s="86" t="s">
        <v>87</v>
      </c>
      <c r="D1060" s="86" t="s">
        <v>250</v>
      </c>
      <c r="E1060" s="86" t="s">
        <v>63</v>
      </c>
      <c r="F1060" s="86" t="s">
        <v>232</v>
      </c>
      <c r="G1060" s="86" t="s">
        <v>37</v>
      </c>
      <c r="I1060" s="86" t="s">
        <v>5095</v>
      </c>
      <c r="J1060" s="86"/>
      <c r="K1060" s="86"/>
      <c r="L1060" s="86"/>
      <c r="M1060" s="86"/>
      <c r="N1060" s="86"/>
    </row>
    <row r="1061" spans="2:14" hidden="1" x14ac:dyDescent="0.2">
      <c r="B1061" s="86" t="s">
        <v>4892</v>
      </c>
      <c r="C1061" s="86" t="s">
        <v>101</v>
      </c>
      <c r="D1061" s="86" t="s">
        <v>250</v>
      </c>
      <c r="E1061" s="86" t="s">
        <v>46</v>
      </c>
      <c r="F1061" s="86" t="s">
        <v>233</v>
      </c>
      <c r="G1061" s="86" t="s">
        <v>237</v>
      </c>
      <c r="I1061" s="86" t="s">
        <v>5096</v>
      </c>
      <c r="J1061" s="86"/>
      <c r="K1061" s="86"/>
      <c r="L1061" s="86"/>
      <c r="M1061" s="86"/>
      <c r="N1061" s="86"/>
    </row>
    <row r="1062" spans="2:14" hidden="1" x14ac:dyDescent="0.2">
      <c r="B1062" s="86" t="s">
        <v>4893</v>
      </c>
      <c r="C1062" s="86" t="s">
        <v>101</v>
      </c>
      <c r="D1062" s="86" t="s">
        <v>250</v>
      </c>
      <c r="E1062" s="86" t="s">
        <v>63</v>
      </c>
      <c r="F1062" s="86" t="s">
        <v>233</v>
      </c>
      <c r="G1062" s="86" t="s">
        <v>237</v>
      </c>
      <c r="I1062" s="86" t="s">
        <v>5097</v>
      </c>
      <c r="J1062" s="86"/>
      <c r="K1062" s="86"/>
      <c r="L1062" s="86"/>
      <c r="M1062" s="86"/>
      <c r="N1062" s="86"/>
    </row>
    <row r="1063" spans="2:14" hidden="1" x14ac:dyDescent="0.2">
      <c r="B1063" s="86" t="s">
        <v>4894</v>
      </c>
      <c r="C1063" s="86" t="s">
        <v>99</v>
      </c>
      <c r="D1063" s="86" t="s">
        <v>250</v>
      </c>
      <c r="E1063" s="86" t="s">
        <v>46</v>
      </c>
      <c r="F1063" s="86" t="s">
        <v>233</v>
      </c>
      <c r="G1063" s="86" t="s">
        <v>237</v>
      </c>
      <c r="I1063" s="86" t="s">
        <v>5098</v>
      </c>
      <c r="J1063" s="86"/>
      <c r="K1063" s="86"/>
      <c r="L1063" s="86"/>
      <c r="M1063" s="86"/>
      <c r="N1063" s="86"/>
    </row>
    <row r="1064" spans="2:14" hidden="1" x14ac:dyDescent="0.2">
      <c r="B1064" s="86" t="s">
        <v>4895</v>
      </c>
      <c r="C1064" s="86" t="s">
        <v>99</v>
      </c>
      <c r="D1064" s="86" t="s">
        <v>250</v>
      </c>
      <c r="E1064" s="86" t="s">
        <v>63</v>
      </c>
      <c r="F1064" s="86" t="s">
        <v>233</v>
      </c>
      <c r="G1064" s="86" t="s">
        <v>237</v>
      </c>
      <c r="I1064" s="86" t="s">
        <v>5099</v>
      </c>
      <c r="J1064" s="86"/>
      <c r="K1064" s="86"/>
      <c r="L1064" s="86"/>
      <c r="M1064" s="86"/>
      <c r="N1064" s="86"/>
    </row>
    <row r="1065" spans="2:14" hidden="1" x14ac:dyDescent="0.2">
      <c r="B1065" s="86" t="s">
        <v>4896</v>
      </c>
      <c r="C1065" s="86" t="s">
        <v>100</v>
      </c>
      <c r="D1065" s="86" t="s">
        <v>250</v>
      </c>
      <c r="E1065" s="86" t="s">
        <v>46</v>
      </c>
      <c r="F1065" s="86" t="s">
        <v>233</v>
      </c>
      <c r="G1065" s="86" t="s">
        <v>238</v>
      </c>
      <c r="I1065" s="86" t="s">
        <v>5100</v>
      </c>
      <c r="J1065" s="86"/>
      <c r="K1065" s="86"/>
      <c r="L1065" s="86"/>
      <c r="M1065" s="86"/>
      <c r="N1065" s="86"/>
    </row>
    <row r="1066" spans="2:14" hidden="1" x14ac:dyDescent="0.2">
      <c r="B1066" s="86" t="s">
        <v>4897</v>
      </c>
      <c r="C1066" s="86" t="s">
        <v>100</v>
      </c>
      <c r="D1066" s="86" t="s">
        <v>250</v>
      </c>
      <c r="E1066" s="86" t="s">
        <v>63</v>
      </c>
      <c r="F1066" s="86" t="s">
        <v>233</v>
      </c>
      <c r="G1066" s="86" t="s">
        <v>238</v>
      </c>
      <c r="I1066" s="86" t="s">
        <v>5101</v>
      </c>
      <c r="J1066" s="86"/>
      <c r="K1066" s="86"/>
      <c r="L1066" s="86"/>
      <c r="M1066" s="86"/>
      <c r="N1066" s="86"/>
    </row>
    <row r="1067" spans="2:14" hidden="1" x14ac:dyDescent="0.2">
      <c r="B1067" s="86" t="s">
        <v>4898</v>
      </c>
      <c r="C1067" s="86" t="s">
        <v>101</v>
      </c>
      <c r="D1067" s="86" t="s">
        <v>250</v>
      </c>
      <c r="E1067" s="86" t="s">
        <v>46</v>
      </c>
      <c r="F1067" s="86" t="s">
        <v>233</v>
      </c>
      <c r="G1067" s="86" t="s">
        <v>238</v>
      </c>
      <c r="I1067" s="86" t="s">
        <v>5102</v>
      </c>
      <c r="J1067" s="86"/>
      <c r="K1067" s="86"/>
      <c r="L1067" s="86"/>
      <c r="M1067" s="86"/>
      <c r="N1067" s="86"/>
    </row>
    <row r="1068" spans="2:14" hidden="1" x14ac:dyDescent="0.2">
      <c r="B1068" s="86" t="s">
        <v>4899</v>
      </c>
      <c r="C1068" s="86" t="s">
        <v>101</v>
      </c>
      <c r="D1068" s="86" t="s">
        <v>250</v>
      </c>
      <c r="E1068" s="86" t="s">
        <v>63</v>
      </c>
      <c r="F1068" s="86" t="s">
        <v>233</v>
      </c>
      <c r="G1068" s="86" t="s">
        <v>238</v>
      </c>
      <c r="I1068" s="86" t="s">
        <v>5103</v>
      </c>
      <c r="J1068" s="86"/>
      <c r="K1068" s="86"/>
      <c r="L1068" s="86"/>
      <c r="M1068" s="86"/>
      <c r="N1068" s="86"/>
    </row>
    <row r="1069" spans="2:14" hidden="1" x14ac:dyDescent="0.2">
      <c r="B1069" s="86" t="s">
        <v>4900</v>
      </c>
      <c r="C1069" s="86" t="s">
        <v>99</v>
      </c>
      <c r="D1069" s="86" t="s">
        <v>250</v>
      </c>
      <c r="E1069" s="86" t="s">
        <v>46</v>
      </c>
      <c r="F1069" s="86" t="s">
        <v>233</v>
      </c>
      <c r="G1069" s="86" t="s">
        <v>238</v>
      </c>
      <c r="I1069" s="86" t="s">
        <v>5104</v>
      </c>
      <c r="J1069" s="86"/>
      <c r="K1069" s="86"/>
      <c r="L1069" s="86"/>
      <c r="M1069" s="86"/>
      <c r="N1069" s="86"/>
    </row>
    <row r="1070" spans="2:14" hidden="1" x14ac:dyDescent="0.2">
      <c r="B1070" s="86" t="s">
        <v>4901</v>
      </c>
      <c r="C1070" s="86" t="s">
        <v>99</v>
      </c>
      <c r="D1070" s="86" t="s">
        <v>250</v>
      </c>
      <c r="E1070" s="86" t="s">
        <v>63</v>
      </c>
      <c r="F1070" s="86" t="s">
        <v>233</v>
      </c>
      <c r="G1070" s="86" t="s">
        <v>238</v>
      </c>
      <c r="I1070" s="86" t="s">
        <v>5105</v>
      </c>
      <c r="J1070" s="86"/>
      <c r="K1070" s="86"/>
      <c r="L1070" s="86"/>
      <c r="M1070" s="86"/>
      <c r="N1070" s="86"/>
    </row>
    <row r="1071" spans="2:14" hidden="1" x14ac:dyDescent="0.2">
      <c r="B1071" s="86" t="s">
        <v>4902</v>
      </c>
      <c r="C1071" s="86" t="s">
        <v>102</v>
      </c>
      <c r="D1071" s="86" t="s">
        <v>250</v>
      </c>
      <c r="E1071" s="86" t="s">
        <v>46</v>
      </c>
      <c r="F1071" s="86" t="s">
        <v>233</v>
      </c>
      <c r="G1071" s="86" t="s">
        <v>238</v>
      </c>
      <c r="I1071" s="86" t="s">
        <v>5106</v>
      </c>
      <c r="J1071" s="86"/>
      <c r="K1071" s="86"/>
      <c r="L1071" s="86"/>
      <c r="M1071" s="86"/>
      <c r="N1071" s="86"/>
    </row>
    <row r="1072" spans="2:14" hidden="1" x14ac:dyDescent="0.2">
      <c r="B1072" s="86" t="s">
        <v>4903</v>
      </c>
      <c r="C1072" s="86" t="s">
        <v>102</v>
      </c>
      <c r="D1072" s="86" t="s">
        <v>250</v>
      </c>
      <c r="E1072" s="86" t="s">
        <v>63</v>
      </c>
      <c r="F1072" s="86" t="s">
        <v>233</v>
      </c>
      <c r="G1072" s="86" t="s">
        <v>238</v>
      </c>
      <c r="I1072" s="86" t="s">
        <v>5107</v>
      </c>
      <c r="J1072" s="86"/>
      <c r="K1072" s="86"/>
      <c r="L1072" s="86"/>
      <c r="M1072" s="86"/>
      <c r="N1072" s="86"/>
    </row>
    <row r="1073" spans="2:14" hidden="1" x14ac:dyDescent="0.2">
      <c r="B1073" s="86" t="s">
        <v>4904</v>
      </c>
      <c r="C1073" s="86" t="s">
        <v>103</v>
      </c>
      <c r="D1073" s="86" t="s">
        <v>250</v>
      </c>
      <c r="E1073" s="86" t="s">
        <v>46</v>
      </c>
      <c r="F1073" s="86" t="s">
        <v>233</v>
      </c>
      <c r="G1073" s="86" t="s">
        <v>238</v>
      </c>
      <c r="I1073" s="86" t="s">
        <v>5108</v>
      </c>
      <c r="J1073" s="86"/>
      <c r="K1073" s="86"/>
      <c r="L1073" s="86"/>
      <c r="M1073" s="86"/>
      <c r="N1073" s="86"/>
    </row>
    <row r="1074" spans="2:14" hidden="1" x14ac:dyDescent="0.2">
      <c r="B1074" s="86" t="s">
        <v>4905</v>
      </c>
      <c r="C1074" s="86" t="s">
        <v>103</v>
      </c>
      <c r="D1074" s="86" t="s">
        <v>250</v>
      </c>
      <c r="E1074" s="86" t="s">
        <v>63</v>
      </c>
      <c r="F1074" s="86" t="s">
        <v>233</v>
      </c>
      <c r="G1074" s="86" t="s">
        <v>238</v>
      </c>
      <c r="I1074" s="86" t="s">
        <v>5109</v>
      </c>
      <c r="J1074" s="86"/>
      <c r="K1074" s="86"/>
      <c r="L1074" s="86"/>
      <c r="M1074" s="86"/>
      <c r="N1074" s="86"/>
    </row>
    <row r="1075" spans="2:14" hidden="1" x14ac:dyDescent="0.2">
      <c r="B1075" s="86" t="s">
        <v>4906</v>
      </c>
      <c r="C1075" s="86" t="s">
        <v>101</v>
      </c>
      <c r="D1075" s="86" t="s">
        <v>250</v>
      </c>
      <c r="E1075" s="86" t="s">
        <v>46</v>
      </c>
      <c r="F1075" s="86" t="s">
        <v>233</v>
      </c>
      <c r="G1075" s="86" t="s">
        <v>239</v>
      </c>
      <c r="I1075" s="86" t="s">
        <v>5110</v>
      </c>
      <c r="J1075" s="86"/>
      <c r="K1075" s="86"/>
      <c r="L1075" s="86"/>
      <c r="M1075" s="86"/>
      <c r="N1075" s="86"/>
    </row>
    <row r="1076" spans="2:14" hidden="1" x14ac:dyDescent="0.2">
      <c r="B1076" s="86" t="s">
        <v>4907</v>
      </c>
      <c r="C1076" s="86" t="s">
        <v>101</v>
      </c>
      <c r="D1076" s="86" t="s">
        <v>250</v>
      </c>
      <c r="E1076" s="86" t="s">
        <v>63</v>
      </c>
      <c r="F1076" s="86" t="s">
        <v>233</v>
      </c>
      <c r="G1076" s="86" t="s">
        <v>239</v>
      </c>
      <c r="I1076" s="86" t="s">
        <v>5111</v>
      </c>
      <c r="J1076" s="86"/>
      <c r="K1076" s="86"/>
      <c r="L1076" s="86"/>
      <c r="M1076" s="86"/>
      <c r="N1076" s="86"/>
    </row>
    <row r="1077" spans="2:14" hidden="1" x14ac:dyDescent="0.2">
      <c r="B1077" s="86" t="s">
        <v>4908</v>
      </c>
      <c r="C1077" s="86" t="s">
        <v>99</v>
      </c>
      <c r="D1077" s="86" t="s">
        <v>250</v>
      </c>
      <c r="E1077" s="86" t="s">
        <v>46</v>
      </c>
      <c r="F1077" s="86" t="s">
        <v>233</v>
      </c>
      <c r="G1077" s="86" t="s">
        <v>239</v>
      </c>
      <c r="I1077" s="86" t="s">
        <v>5112</v>
      </c>
      <c r="J1077" s="86"/>
      <c r="K1077" s="86"/>
      <c r="L1077" s="86"/>
      <c r="M1077" s="86"/>
      <c r="N1077" s="86"/>
    </row>
    <row r="1078" spans="2:14" hidden="1" x14ac:dyDescent="0.2">
      <c r="B1078" s="86" t="s">
        <v>4909</v>
      </c>
      <c r="C1078" s="86" t="s">
        <v>99</v>
      </c>
      <c r="D1078" s="86" t="s">
        <v>250</v>
      </c>
      <c r="E1078" s="86" t="s">
        <v>63</v>
      </c>
      <c r="F1078" s="86" t="s">
        <v>233</v>
      </c>
      <c r="G1078" s="86" t="s">
        <v>239</v>
      </c>
      <c r="I1078" s="86" t="s">
        <v>5113</v>
      </c>
      <c r="J1078" s="86"/>
      <c r="K1078" s="86"/>
      <c r="L1078" s="86"/>
      <c r="M1078" s="86"/>
      <c r="N1078" s="86"/>
    </row>
    <row r="1079" spans="2:14" hidden="1" x14ac:dyDescent="0.2">
      <c r="B1079" s="86" t="s">
        <v>4910</v>
      </c>
      <c r="C1079" s="86" t="s">
        <v>87</v>
      </c>
      <c r="D1079" s="86" t="s">
        <v>251</v>
      </c>
      <c r="E1079" s="86" t="s">
        <v>46</v>
      </c>
      <c r="F1079" s="86" t="s">
        <v>61</v>
      </c>
      <c r="G1079" s="86" t="s">
        <v>27</v>
      </c>
      <c r="I1079" s="86" t="s">
        <v>5114</v>
      </c>
      <c r="J1079" s="86"/>
      <c r="K1079" s="86"/>
      <c r="L1079" s="86"/>
      <c r="M1079" s="86"/>
      <c r="N1079" s="86"/>
    </row>
    <row r="1080" spans="2:14" hidden="1" x14ac:dyDescent="0.2">
      <c r="B1080" s="86" t="s">
        <v>4911</v>
      </c>
      <c r="C1080" s="86" t="s">
        <v>58</v>
      </c>
      <c r="D1080" s="86" t="s">
        <v>251</v>
      </c>
      <c r="E1080" s="86" t="s">
        <v>46</v>
      </c>
      <c r="F1080" s="86" t="s">
        <v>61</v>
      </c>
      <c r="G1080" s="86" t="s">
        <v>27</v>
      </c>
      <c r="I1080" s="86" t="s">
        <v>5115</v>
      </c>
      <c r="J1080" s="86"/>
      <c r="K1080" s="86"/>
      <c r="L1080" s="86"/>
      <c r="M1080" s="86"/>
      <c r="N1080" s="86"/>
    </row>
    <row r="1081" spans="2:14" hidden="1" x14ac:dyDescent="0.2">
      <c r="B1081" s="86" t="s">
        <v>4912</v>
      </c>
      <c r="C1081" s="86" t="s">
        <v>58</v>
      </c>
      <c r="D1081" s="86" t="s">
        <v>251</v>
      </c>
      <c r="E1081" s="86" t="s">
        <v>46</v>
      </c>
      <c r="F1081" s="86" t="s">
        <v>61</v>
      </c>
      <c r="G1081" s="86" t="s">
        <v>62</v>
      </c>
      <c r="I1081" s="86" t="s">
        <v>5116</v>
      </c>
      <c r="J1081" s="86"/>
      <c r="K1081" s="86"/>
      <c r="L1081" s="86"/>
      <c r="M1081" s="86"/>
      <c r="N1081" s="86"/>
    </row>
    <row r="1082" spans="2:14" hidden="1" x14ac:dyDescent="0.2">
      <c r="B1082" s="86" t="s">
        <v>4913</v>
      </c>
      <c r="C1082" s="86" t="s">
        <v>87</v>
      </c>
      <c r="D1082" s="86" t="s">
        <v>251</v>
      </c>
      <c r="E1082" s="86" t="s">
        <v>46</v>
      </c>
      <c r="F1082" s="86" t="s">
        <v>231</v>
      </c>
      <c r="G1082" s="86" t="s">
        <v>37</v>
      </c>
      <c r="I1082" s="86" t="s">
        <v>5117</v>
      </c>
      <c r="J1082" s="86"/>
      <c r="K1082" s="86"/>
      <c r="L1082" s="86"/>
      <c r="M1082" s="86"/>
      <c r="N1082" s="86"/>
    </row>
    <row r="1083" spans="2:14" hidden="1" x14ac:dyDescent="0.2">
      <c r="B1083" s="86" t="s">
        <v>4914</v>
      </c>
      <c r="C1083" s="86" t="s">
        <v>94</v>
      </c>
      <c r="D1083" s="86" t="s">
        <v>251</v>
      </c>
      <c r="E1083" s="86" t="s">
        <v>46</v>
      </c>
      <c r="F1083" s="86" t="s">
        <v>231</v>
      </c>
      <c r="G1083" s="86" t="s">
        <v>37</v>
      </c>
      <c r="I1083" s="86" t="s">
        <v>5118</v>
      </c>
      <c r="J1083" s="86"/>
      <c r="K1083" s="86"/>
      <c r="L1083" s="86"/>
      <c r="M1083" s="86"/>
      <c r="N1083" s="86"/>
    </row>
    <row r="1084" spans="2:14" hidden="1" x14ac:dyDescent="0.2">
      <c r="B1084" s="86" t="s">
        <v>4915</v>
      </c>
      <c r="C1084" s="86" t="s">
        <v>87</v>
      </c>
      <c r="D1084" s="86" t="s">
        <v>251</v>
      </c>
      <c r="E1084" s="86" t="s">
        <v>46</v>
      </c>
      <c r="F1084" s="86" t="s">
        <v>232</v>
      </c>
      <c r="G1084" s="86" t="s">
        <v>37</v>
      </c>
      <c r="I1084" s="86" t="s">
        <v>5119</v>
      </c>
      <c r="J1084" s="86"/>
      <c r="K1084" s="86"/>
      <c r="L1084" s="86"/>
      <c r="M1084" s="86"/>
      <c r="N1084" s="86"/>
    </row>
    <row r="1085" spans="2:14" hidden="1" x14ac:dyDescent="0.2">
      <c r="B1085" s="86" t="s">
        <v>4916</v>
      </c>
      <c r="C1085" s="86" t="s">
        <v>101</v>
      </c>
      <c r="D1085" s="86" t="s">
        <v>251</v>
      </c>
      <c r="E1085" s="86" t="s">
        <v>46</v>
      </c>
      <c r="F1085" s="86" t="s">
        <v>233</v>
      </c>
      <c r="G1085" s="86" t="s">
        <v>237</v>
      </c>
      <c r="I1085" s="86" t="s">
        <v>5120</v>
      </c>
      <c r="J1085" s="86"/>
      <c r="K1085" s="86"/>
      <c r="L1085" s="86"/>
      <c r="M1085" s="86"/>
      <c r="N1085" s="86"/>
    </row>
    <row r="1086" spans="2:14" hidden="1" x14ac:dyDescent="0.2">
      <c r="B1086" s="86" t="s">
        <v>4917</v>
      </c>
      <c r="C1086" s="86" t="s">
        <v>99</v>
      </c>
      <c r="D1086" s="86" t="s">
        <v>251</v>
      </c>
      <c r="E1086" s="86" t="s">
        <v>46</v>
      </c>
      <c r="F1086" s="86" t="s">
        <v>233</v>
      </c>
      <c r="G1086" s="86" t="s">
        <v>237</v>
      </c>
      <c r="I1086" s="86" t="s">
        <v>5121</v>
      </c>
      <c r="J1086" s="86"/>
      <c r="K1086" s="86"/>
      <c r="L1086" s="86"/>
      <c r="M1086" s="86"/>
      <c r="N1086" s="86"/>
    </row>
    <row r="1087" spans="2:14" hidden="1" x14ac:dyDescent="0.2">
      <c r="B1087" s="86" t="s">
        <v>4918</v>
      </c>
      <c r="C1087" s="86" t="s">
        <v>100</v>
      </c>
      <c r="D1087" s="86" t="s">
        <v>251</v>
      </c>
      <c r="E1087" s="86" t="s">
        <v>46</v>
      </c>
      <c r="F1087" s="86" t="s">
        <v>233</v>
      </c>
      <c r="G1087" s="86" t="s">
        <v>238</v>
      </c>
      <c r="I1087" s="86" t="s">
        <v>5122</v>
      </c>
      <c r="J1087" s="86"/>
      <c r="K1087" s="86"/>
      <c r="L1087" s="86"/>
      <c r="M1087" s="86"/>
      <c r="N1087" s="86"/>
    </row>
    <row r="1088" spans="2:14" hidden="1" x14ac:dyDescent="0.2">
      <c r="B1088" s="86" t="s">
        <v>4919</v>
      </c>
      <c r="C1088" s="86" t="s">
        <v>101</v>
      </c>
      <c r="D1088" s="86" t="s">
        <v>251</v>
      </c>
      <c r="E1088" s="86" t="s">
        <v>46</v>
      </c>
      <c r="F1088" s="86" t="s">
        <v>233</v>
      </c>
      <c r="G1088" s="86" t="s">
        <v>238</v>
      </c>
      <c r="I1088" s="86" t="s">
        <v>5123</v>
      </c>
      <c r="J1088" s="86"/>
      <c r="K1088" s="86"/>
      <c r="L1088" s="86"/>
      <c r="M1088" s="86"/>
      <c r="N1088" s="86"/>
    </row>
    <row r="1089" spans="2:14" hidden="1" x14ac:dyDescent="0.2">
      <c r="B1089" s="86" t="s">
        <v>4920</v>
      </c>
      <c r="C1089" s="86" t="s">
        <v>99</v>
      </c>
      <c r="D1089" s="86" t="s">
        <v>251</v>
      </c>
      <c r="E1089" s="86" t="s">
        <v>46</v>
      </c>
      <c r="F1089" s="86" t="s">
        <v>233</v>
      </c>
      <c r="G1089" s="86" t="s">
        <v>238</v>
      </c>
      <c r="I1089" s="86" t="s">
        <v>5124</v>
      </c>
      <c r="J1089" s="86"/>
      <c r="K1089" s="86"/>
      <c r="L1089" s="86"/>
      <c r="M1089" s="86"/>
      <c r="N1089" s="86"/>
    </row>
    <row r="1090" spans="2:14" hidden="1" x14ac:dyDescent="0.2">
      <c r="B1090" s="86" t="s">
        <v>4921</v>
      </c>
      <c r="C1090" s="86" t="s">
        <v>102</v>
      </c>
      <c r="D1090" s="86" t="s">
        <v>251</v>
      </c>
      <c r="E1090" s="86" t="s">
        <v>46</v>
      </c>
      <c r="F1090" s="86" t="s">
        <v>233</v>
      </c>
      <c r="G1090" s="86" t="s">
        <v>238</v>
      </c>
      <c r="I1090" s="86" t="s">
        <v>5125</v>
      </c>
      <c r="J1090" s="86"/>
      <c r="K1090" s="86"/>
      <c r="L1090" s="86"/>
      <c r="M1090" s="86"/>
      <c r="N1090" s="86"/>
    </row>
    <row r="1091" spans="2:14" hidden="1" x14ac:dyDescent="0.2">
      <c r="B1091" s="86" t="s">
        <v>4922</v>
      </c>
      <c r="C1091" s="86" t="s">
        <v>103</v>
      </c>
      <c r="D1091" s="86" t="s">
        <v>251</v>
      </c>
      <c r="E1091" s="86" t="s">
        <v>46</v>
      </c>
      <c r="F1091" s="86" t="s">
        <v>233</v>
      </c>
      <c r="G1091" s="86" t="s">
        <v>238</v>
      </c>
      <c r="I1091" s="86" t="s">
        <v>5126</v>
      </c>
      <c r="J1091" s="86"/>
      <c r="K1091" s="86"/>
      <c r="L1091" s="86"/>
      <c r="M1091" s="86"/>
      <c r="N1091" s="86"/>
    </row>
    <row r="1092" spans="2:14" hidden="1" x14ac:dyDescent="0.2">
      <c r="B1092" s="86" t="s">
        <v>4923</v>
      </c>
      <c r="C1092" s="86" t="s">
        <v>101</v>
      </c>
      <c r="D1092" s="86" t="s">
        <v>251</v>
      </c>
      <c r="E1092" s="86" t="s">
        <v>46</v>
      </c>
      <c r="F1092" s="86" t="s">
        <v>233</v>
      </c>
      <c r="G1092" s="86" t="s">
        <v>239</v>
      </c>
      <c r="I1092" s="86" t="s">
        <v>5127</v>
      </c>
      <c r="J1092" s="86"/>
      <c r="K1092" s="86"/>
      <c r="L1092" s="86"/>
      <c r="M1092" s="86"/>
      <c r="N1092" s="86"/>
    </row>
    <row r="1093" spans="2:14" hidden="1" x14ac:dyDescent="0.2">
      <c r="B1093" s="86" t="s">
        <v>4924</v>
      </c>
      <c r="C1093" s="86" t="s">
        <v>99</v>
      </c>
      <c r="D1093" s="86" t="s">
        <v>251</v>
      </c>
      <c r="E1093" s="86" t="s">
        <v>46</v>
      </c>
      <c r="F1093" s="86" t="s">
        <v>233</v>
      </c>
      <c r="G1093" s="86" t="s">
        <v>239</v>
      </c>
      <c r="I1093" s="86" t="s">
        <v>5128</v>
      </c>
      <c r="J1093" s="86"/>
      <c r="K1093" s="86"/>
      <c r="L1093" s="86"/>
      <c r="M1093" s="86"/>
      <c r="N1093" s="86"/>
    </row>
    <row r="1094" spans="2:14" hidden="1" x14ac:dyDescent="0.2">
      <c r="B1094" s="86" t="s">
        <v>4925</v>
      </c>
      <c r="C1094" s="86" t="s">
        <v>87</v>
      </c>
      <c r="D1094" s="86" t="s">
        <v>252</v>
      </c>
      <c r="E1094" s="86" t="s">
        <v>42</v>
      </c>
      <c r="F1094" s="86" t="s">
        <v>231</v>
      </c>
      <c r="G1094" s="86" t="s">
        <v>37</v>
      </c>
      <c r="I1094" s="86" t="s">
        <v>5129</v>
      </c>
      <c r="J1094" s="86"/>
      <c r="K1094" s="86"/>
      <c r="L1094" s="86"/>
      <c r="M1094" s="86"/>
      <c r="N1094" s="86"/>
    </row>
    <row r="1095" spans="2:14" hidden="1" x14ac:dyDescent="0.2">
      <c r="B1095" s="86" t="s">
        <v>4926</v>
      </c>
      <c r="C1095" s="86" t="s">
        <v>87</v>
      </c>
      <c r="D1095" s="86" t="s">
        <v>252</v>
      </c>
      <c r="E1095" s="86" t="s">
        <v>244</v>
      </c>
      <c r="F1095" s="86" t="s">
        <v>231</v>
      </c>
      <c r="G1095" s="86" t="s">
        <v>37</v>
      </c>
      <c r="I1095" s="86" t="s">
        <v>5130</v>
      </c>
      <c r="J1095" s="86"/>
      <c r="K1095" s="86"/>
      <c r="L1095" s="86"/>
      <c r="M1095" s="86"/>
      <c r="N1095" s="86"/>
    </row>
    <row r="1096" spans="2:14" hidden="1" x14ac:dyDescent="0.2">
      <c r="B1096" s="86" t="s">
        <v>4927</v>
      </c>
      <c r="C1096" s="86" t="s">
        <v>87</v>
      </c>
      <c r="D1096" s="86" t="s">
        <v>252</v>
      </c>
      <c r="E1096" s="86" t="s">
        <v>80</v>
      </c>
      <c r="F1096" s="86" t="s">
        <v>231</v>
      </c>
      <c r="G1096" s="86" t="s">
        <v>37</v>
      </c>
      <c r="I1096" s="86" t="s">
        <v>5131</v>
      </c>
      <c r="J1096" s="86"/>
      <c r="K1096" s="86"/>
      <c r="L1096" s="86"/>
      <c r="M1096" s="86"/>
      <c r="N1096" s="86"/>
    </row>
    <row r="1097" spans="2:14" hidden="1" x14ac:dyDescent="0.2">
      <c r="B1097" s="86" t="s">
        <v>4928</v>
      </c>
      <c r="C1097" s="86" t="s">
        <v>87</v>
      </c>
      <c r="D1097" s="86" t="s">
        <v>252</v>
      </c>
      <c r="E1097" s="86" t="s">
        <v>70</v>
      </c>
      <c r="F1097" s="86" t="s">
        <v>231</v>
      </c>
      <c r="G1097" s="86" t="s">
        <v>37</v>
      </c>
      <c r="I1097" s="86" t="s">
        <v>5132</v>
      </c>
      <c r="J1097" s="86"/>
      <c r="K1097" s="86"/>
      <c r="L1097" s="86"/>
      <c r="M1097" s="86"/>
      <c r="N1097" s="86"/>
    </row>
    <row r="1098" spans="2:14" hidden="1" x14ac:dyDescent="0.2">
      <c r="B1098" s="86" t="s">
        <v>4929</v>
      </c>
      <c r="C1098" s="86" t="s">
        <v>87</v>
      </c>
      <c r="D1098" s="86" t="s">
        <v>252</v>
      </c>
      <c r="E1098" s="86" t="s">
        <v>43</v>
      </c>
      <c r="F1098" s="86" t="s">
        <v>231</v>
      </c>
      <c r="G1098" s="86" t="s">
        <v>37</v>
      </c>
      <c r="I1098" s="86" t="s">
        <v>5133</v>
      </c>
      <c r="J1098" s="86"/>
      <c r="K1098" s="86"/>
      <c r="L1098" s="86"/>
      <c r="M1098" s="86"/>
      <c r="N1098" s="86"/>
    </row>
    <row r="1099" spans="2:14" hidden="1" x14ac:dyDescent="0.2">
      <c r="B1099" s="86" t="s">
        <v>4930</v>
      </c>
      <c r="C1099" s="86" t="s">
        <v>87</v>
      </c>
      <c r="D1099" s="86" t="s">
        <v>252</v>
      </c>
      <c r="E1099" s="86" t="s">
        <v>66</v>
      </c>
      <c r="F1099" s="86" t="s">
        <v>231</v>
      </c>
      <c r="G1099" s="86" t="s">
        <v>37</v>
      </c>
      <c r="I1099" s="86" t="s">
        <v>5134</v>
      </c>
      <c r="J1099" s="86"/>
      <c r="K1099" s="86"/>
      <c r="L1099" s="86"/>
      <c r="M1099" s="86"/>
      <c r="N1099" s="86"/>
    </row>
    <row r="1100" spans="2:14" hidden="1" x14ac:dyDescent="0.2">
      <c r="B1100" s="86" t="s">
        <v>4931</v>
      </c>
      <c r="C1100" s="86" t="s">
        <v>87</v>
      </c>
      <c r="D1100" s="86" t="s">
        <v>252</v>
      </c>
      <c r="E1100" s="86" t="s">
        <v>30</v>
      </c>
      <c r="F1100" s="86" t="s">
        <v>231</v>
      </c>
      <c r="G1100" s="86" t="s">
        <v>37</v>
      </c>
      <c r="I1100" s="86" t="s">
        <v>5135</v>
      </c>
      <c r="J1100" s="86"/>
      <c r="K1100" s="86"/>
      <c r="L1100" s="86"/>
      <c r="M1100" s="86"/>
      <c r="N1100" s="86"/>
    </row>
    <row r="1101" spans="2:14" hidden="1" x14ac:dyDescent="0.2">
      <c r="B1101" s="86" t="s">
        <v>4932</v>
      </c>
      <c r="C1101" s="86" t="s">
        <v>87</v>
      </c>
      <c r="D1101" s="86" t="s">
        <v>252</v>
      </c>
      <c r="E1101" s="86" t="s">
        <v>78</v>
      </c>
      <c r="F1101" s="86" t="s">
        <v>231</v>
      </c>
      <c r="G1101" s="86" t="s">
        <v>37</v>
      </c>
      <c r="I1101" s="86" t="s">
        <v>5136</v>
      </c>
      <c r="J1101" s="86"/>
      <c r="K1101" s="86"/>
      <c r="L1101" s="86"/>
      <c r="M1101" s="86"/>
      <c r="N1101" s="86"/>
    </row>
    <row r="1102" spans="2:14" hidden="1" x14ac:dyDescent="0.2">
      <c r="B1102" s="86" t="s">
        <v>4933</v>
      </c>
      <c r="C1102" s="86" t="s">
        <v>87</v>
      </c>
      <c r="D1102" s="86" t="s">
        <v>252</v>
      </c>
      <c r="E1102" s="86" t="s">
        <v>43</v>
      </c>
      <c r="F1102" s="86" t="s">
        <v>277</v>
      </c>
      <c r="G1102" s="86" t="s">
        <v>37</v>
      </c>
      <c r="I1102" s="86" t="s">
        <v>5137</v>
      </c>
      <c r="J1102" s="86"/>
      <c r="K1102" s="86"/>
      <c r="L1102" s="86"/>
      <c r="M1102" s="86"/>
      <c r="N1102" s="86"/>
    </row>
    <row r="1103" spans="2:14" hidden="1" x14ac:dyDescent="0.2">
      <c r="B1103" s="86" t="s">
        <v>4934</v>
      </c>
      <c r="C1103" s="86" t="s">
        <v>87</v>
      </c>
      <c r="D1103" s="86" t="s">
        <v>252</v>
      </c>
      <c r="E1103" s="86" t="s">
        <v>244</v>
      </c>
      <c r="F1103" s="86" t="s">
        <v>277</v>
      </c>
      <c r="G1103" s="86" t="s">
        <v>37</v>
      </c>
      <c r="I1103" s="86" t="s">
        <v>5138</v>
      </c>
      <c r="J1103" s="86"/>
      <c r="K1103" s="86"/>
      <c r="L1103" s="86"/>
      <c r="M1103" s="86"/>
      <c r="N1103" s="86"/>
    </row>
    <row r="1104" spans="2:14" hidden="1" x14ac:dyDescent="0.2">
      <c r="B1104" s="86" t="s">
        <v>4935</v>
      </c>
      <c r="C1104" s="86" t="s">
        <v>87</v>
      </c>
      <c r="D1104" s="86" t="s">
        <v>252</v>
      </c>
      <c r="E1104" s="86" t="s">
        <v>80</v>
      </c>
      <c r="F1104" s="86" t="s">
        <v>277</v>
      </c>
      <c r="G1104" s="86" t="s">
        <v>37</v>
      </c>
      <c r="I1104" s="86" t="s">
        <v>5139</v>
      </c>
      <c r="J1104" s="86"/>
      <c r="K1104" s="86"/>
      <c r="L1104" s="86"/>
      <c r="M1104" s="86"/>
      <c r="N1104" s="86"/>
    </row>
    <row r="1105" spans="2:14" hidden="1" x14ac:dyDescent="0.2">
      <c r="B1105" s="86" t="s">
        <v>4936</v>
      </c>
      <c r="C1105" s="86" t="s">
        <v>87</v>
      </c>
      <c r="D1105" s="86" t="s">
        <v>252</v>
      </c>
      <c r="E1105" s="86" t="s">
        <v>70</v>
      </c>
      <c r="F1105" s="86" t="s">
        <v>277</v>
      </c>
      <c r="G1105" s="86" t="s">
        <v>37</v>
      </c>
      <c r="I1105" s="86" t="s">
        <v>5140</v>
      </c>
      <c r="J1105" s="86"/>
      <c r="K1105" s="86"/>
      <c r="L1105" s="86"/>
      <c r="M1105" s="86"/>
      <c r="N1105" s="86"/>
    </row>
    <row r="1106" spans="2:14" hidden="1" x14ac:dyDescent="0.2">
      <c r="B1106" s="86" t="s">
        <v>4937</v>
      </c>
      <c r="C1106" s="86" t="s">
        <v>87</v>
      </c>
      <c r="D1106" s="86" t="s">
        <v>252</v>
      </c>
      <c r="E1106" s="86" t="s">
        <v>66</v>
      </c>
      <c r="F1106" s="86" t="s">
        <v>277</v>
      </c>
      <c r="G1106" s="86" t="s">
        <v>37</v>
      </c>
      <c r="I1106" s="86" t="s">
        <v>5141</v>
      </c>
      <c r="J1106" s="86"/>
      <c r="K1106" s="86"/>
      <c r="L1106" s="86"/>
      <c r="M1106" s="86"/>
      <c r="N1106" s="86"/>
    </row>
    <row r="1107" spans="2:14" hidden="1" x14ac:dyDescent="0.2">
      <c r="B1107" s="86" t="s">
        <v>4938</v>
      </c>
      <c r="C1107" s="86" t="s">
        <v>94</v>
      </c>
      <c r="D1107" s="86" t="s">
        <v>252</v>
      </c>
      <c r="E1107" s="86" t="s">
        <v>42</v>
      </c>
      <c r="F1107" s="86" t="s">
        <v>231</v>
      </c>
      <c r="G1107" s="86" t="s">
        <v>37</v>
      </c>
      <c r="I1107" s="86" t="s">
        <v>5142</v>
      </c>
      <c r="J1107" s="86"/>
      <c r="K1107" s="86"/>
      <c r="L1107" s="86"/>
      <c r="M1107" s="86"/>
      <c r="N1107" s="86"/>
    </row>
    <row r="1108" spans="2:14" hidden="1" x14ac:dyDescent="0.2">
      <c r="B1108" s="86" t="s">
        <v>4939</v>
      </c>
      <c r="C1108" s="86" t="s">
        <v>94</v>
      </c>
      <c r="D1108" s="86" t="s">
        <v>252</v>
      </c>
      <c r="E1108" s="86" t="s">
        <v>244</v>
      </c>
      <c r="F1108" s="86" t="s">
        <v>231</v>
      </c>
      <c r="G1108" s="86" t="s">
        <v>37</v>
      </c>
      <c r="I1108" s="86" t="s">
        <v>5143</v>
      </c>
      <c r="J1108" s="86"/>
      <c r="K1108" s="86"/>
      <c r="L1108" s="86"/>
      <c r="M1108" s="86"/>
      <c r="N1108" s="86"/>
    </row>
    <row r="1109" spans="2:14" hidden="1" x14ac:dyDescent="0.2">
      <c r="B1109" s="86" t="s">
        <v>4940</v>
      </c>
      <c r="C1109" s="86" t="s">
        <v>94</v>
      </c>
      <c r="D1109" s="86" t="s">
        <v>252</v>
      </c>
      <c r="E1109" s="86" t="s">
        <v>80</v>
      </c>
      <c r="F1109" s="86" t="s">
        <v>231</v>
      </c>
      <c r="G1109" s="86" t="s">
        <v>37</v>
      </c>
      <c r="I1109" s="86" t="s">
        <v>5144</v>
      </c>
      <c r="J1109" s="86"/>
      <c r="K1109" s="86"/>
      <c r="L1109" s="86"/>
      <c r="M1109" s="86"/>
      <c r="N1109" s="86"/>
    </row>
    <row r="1110" spans="2:14" hidden="1" x14ac:dyDescent="0.2">
      <c r="B1110" s="86" t="s">
        <v>4941</v>
      </c>
      <c r="C1110" s="86" t="s">
        <v>94</v>
      </c>
      <c r="D1110" s="86" t="s">
        <v>252</v>
      </c>
      <c r="E1110" s="86" t="s">
        <v>70</v>
      </c>
      <c r="F1110" s="86" t="s">
        <v>231</v>
      </c>
      <c r="G1110" s="86" t="s">
        <v>37</v>
      </c>
      <c r="I1110" s="86" t="s">
        <v>5145</v>
      </c>
      <c r="J1110" s="86"/>
      <c r="K1110" s="86"/>
      <c r="L1110" s="86"/>
      <c r="M1110" s="86"/>
      <c r="N1110" s="86"/>
    </row>
    <row r="1111" spans="2:14" hidden="1" x14ac:dyDescent="0.2">
      <c r="B1111" s="86" t="s">
        <v>4942</v>
      </c>
      <c r="C1111" s="86" t="s">
        <v>94</v>
      </c>
      <c r="D1111" s="86" t="s">
        <v>252</v>
      </c>
      <c r="E1111" s="86" t="s">
        <v>43</v>
      </c>
      <c r="F1111" s="86" t="s">
        <v>231</v>
      </c>
      <c r="G1111" s="86" t="s">
        <v>37</v>
      </c>
      <c r="I1111" s="86" t="s">
        <v>5146</v>
      </c>
      <c r="J1111" s="86"/>
      <c r="K1111" s="86"/>
      <c r="L1111" s="86"/>
      <c r="M1111" s="86"/>
      <c r="N1111" s="86"/>
    </row>
    <row r="1112" spans="2:14" hidden="1" x14ac:dyDescent="0.2">
      <c r="B1112" s="86" t="s">
        <v>4943</v>
      </c>
      <c r="C1112" s="86" t="s">
        <v>94</v>
      </c>
      <c r="D1112" s="86" t="s">
        <v>252</v>
      </c>
      <c r="E1112" s="86" t="s">
        <v>66</v>
      </c>
      <c r="F1112" s="86" t="s">
        <v>231</v>
      </c>
      <c r="G1112" s="86" t="s">
        <v>37</v>
      </c>
      <c r="I1112" s="86" t="s">
        <v>5147</v>
      </c>
      <c r="J1112" s="86"/>
      <c r="K1112" s="86"/>
      <c r="L1112" s="86"/>
      <c r="M1112" s="86"/>
      <c r="N1112" s="86"/>
    </row>
    <row r="1113" spans="2:14" hidden="1" x14ac:dyDescent="0.2">
      <c r="B1113" s="86" t="s">
        <v>4944</v>
      </c>
      <c r="C1113" s="86" t="s">
        <v>94</v>
      </c>
      <c r="D1113" s="86" t="s">
        <v>252</v>
      </c>
      <c r="E1113" s="86" t="s">
        <v>30</v>
      </c>
      <c r="F1113" s="86" t="s">
        <v>231</v>
      </c>
      <c r="G1113" s="86" t="s">
        <v>37</v>
      </c>
      <c r="I1113" s="86" t="s">
        <v>5148</v>
      </c>
      <c r="J1113" s="86"/>
      <c r="K1113" s="86"/>
      <c r="L1113" s="86"/>
      <c r="M1113" s="86"/>
      <c r="N1113" s="86"/>
    </row>
    <row r="1114" spans="2:14" hidden="1" x14ac:dyDescent="0.2">
      <c r="B1114" s="86" t="s">
        <v>4945</v>
      </c>
      <c r="C1114" s="86" t="s">
        <v>94</v>
      </c>
      <c r="D1114" s="86" t="s">
        <v>252</v>
      </c>
      <c r="E1114" s="86" t="s">
        <v>78</v>
      </c>
      <c r="F1114" s="86" t="s">
        <v>231</v>
      </c>
      <c r="G1114" s="86" t="s">
        <v>37</v>
      </c>
      <c r="I1114" s="86" t="s">
        <v>5149</v>
      </c>
      <c r="J1114" s="86"/>
      <c r="K1114" s="86"/>
      <c r="L1114" s="86"/>
      <c r="M1114" s="86"/>
      <c r="N1114" s="86"/>
    </row>
    <row r="1115" spans="2:14" hidden="1" x14ac:dyDescent="0.2">
      <c r="B1115" s="86" t="s">
        <v>4946</v>
      </c>
      <c r="C1115" s="86" t="s">
        <v>94</v>
      </c>
      <c r="D1115" s="86" t="s">
        <v>252</v>
      </c>
      <c r="E1115" s="86" t="s">
        <v>43</v>
      </c>
      <c r="F1115" s="86" t="s">
        <v>277</v>
      </c>
      <c r="G1115" s="86" t="s">
        <v>37</v>
      </c>
      <c r="I1115" s="86" t="s">
        <v>5150</v>
      </c>
      <c r="J1115" s="86"/>
      <c r="K1115" s="86"/>
      <c r="L1115" s="86"/>
      <c r="M1115" s="86"/>
      <c r="N1115" s="86"/>
    </row>
    <row r="1116" spans="2:14" hidden="1" x14ac:dyDescent="0.2">
      <c r="B1116" s="86" t="s">
        <v>4947</v>
      </c>
      <c r="C1116" s="86" t="s">
        <v>94</v>
      </c>
      <c r="D1116" s="86" t="s">
        <v>252</v>
      </c>
      <c r="E1116" s="86" t="s">
        <v>244</v>
      </c>
      <c r="F1116" s="86" t="s">
        <v>277</v>
      </c>
      <c r="G1116" s="86" t="s">
        <v>37</v>
      </c>
      <c r="I1116" s="86" t="s">
        <v>5151</v>
      </c>
      <c r="J1116" s="86"/>
      <c r="K1116" s="86"/>
      <c r="L1116" s="86"/>
      <c r="M1116" s="86"/>
      <c r="N1116" s="86"/>
    </row>
    <row r="1117" spans="2:14" hidden="1" x14ac:dyDescent="0.2">
      <c r="B1117" s="86" t="s">
        <v>4948</v>
      </c>
      <c r="C1117" s="86" t="s">
        <v>94</v>
      </c>
      <c r="D1117" s="86" t="s">
        <v>252</v>
      </c>
      <c r="E1117" s="86" t="s">
        <v>80</v>
      </c>
      <c r="F1117" s="86" t="s">
        <v>277</v>
      </c>
      <c r="G1117" s="86" t="s">
        <v>37</v>
      </c>
      <c r="I1117" s="86" t="s">
        <v>5152</v>
      </c>
      <c r="J1117" s="86"/>
      <c r="K1117" s="86"/>
      <c r="L1117" s="86"/>
      <c r="M1117" s="86"/>
      <c r="N1117" s="86"/>
    </row>
    <row r="1118" spans="2:14" hidden="1" x14ac:dyDescent="0.2">
      <c r="B1118" s="86" t="s">
        <v>4949</v>
      </c>
      <c r="C1118" s="86" t="s">
        <v>94</v>
      </c>
      <c r="D1118" s="86" t="s">
        <v>252</v>
      </c>
      <c r="E1118" s="86" t="s">
        <v>70</v>
      </c>
      <c r="F1118" s="86" t="s">
        <v>277</v>
      </c>
      <c r="G1118" s="86" t="s">
        <v>37</v>
      </c>
      <c r="I1118" s="86" t="s">
        <v>5153</v>
      </c>
      <c r="J1118" s="86"/>
      <c r="K1118" s="86"/>
      <c r="L1118" s="86"/>
      <c r="M1118" s="86"/>
      <c r="N1118" s="86"/>
    </row>
    <row r="1119" spans="2:14" hidden="1" x14ac:dyDescent="0.2">
      <c r="B1119" s="86" t="s">
        <v>4950</v>
      </c>
      <c r="C1119" s="86" t="s">
        <v>94</v>
      </c>
      <c r="D1119" s="86" t="s">
        <v>252</v>
      </c>
      <c r="E1119" s="86" t="s">
        <v>66</v>
      </c>
      <c r="F1119" s="86" t="s">
        <v>277</v>
      </c>
      <c r="G1119" s="86" t="s">
        <v>37</v>
      </c>
      <c r="I1119" s="86" t="s">
        <v>5154</v>
      </c>
      <c r="J1119" s="86"/>
      <c r="K1119" s="86"/>
      <c r="L1119" s="86"/>
      <c r="M1119" s="86"/>
      <c r="N1119" s="86"/>
    </row>
    <row r="1120" spans="2:14" hidden="1" x14ac:dyDescent="0.2">
      <c r="B1120" s="86" t="s">
        <v>4951</v>
      </c>
      <c r="C1120" s="86" t="s">
        <v>87</v>
      </c>
      <c r="D1120" s="86" t="s">
        <v>252</v>
      </c>
      <c r="E1120" s="86" t="s">
        <v>42</v>
      </c>
      <c r="F1120" s="86" t="s">
        <v>232</v>
      </c>
      <c r="G1120" s="86" t="s">
        <v>37</v>
      </c>
      <c r="I1120" s="86" t="s">
        <v>5155</v>
      </c>
      <c r="J1120" s="86"/>
      <c r="K1120" s="86"/>
      <c r="L1120" s="86"/>
      <c r="M1120" s="86"/>
      <c r="N1120" s="86"/>
    </row>
    <row r="1121" spans="2:14" hidden="1" x14ac:dyDescent="0.2">
      <c r="B1121" s="86" t="s">
        <v>4952</v>
      </c>
      <c r="C1121" s="86" t="s">
        <v>87</v>
      </c>
      <c r="D1121" s="86" t="s">
        <v>252</v>
      </c>
      <c r="E1121" s="86" t="s">
        <v>43</v>
      </c>
      <c r="F1121" s="86" t="s">
        <v>232</v>
      </c>
      <c r="G1121" s="86" t="s">
        <v>37</v>
      </c>
      <c r="I1121" s="86" t="s">
        <v>5156</v>
      </c>
      <c r="J1121" s="86"/>
      <c r="K1121" s="86"/>
      <c r="L1121" s="86"/>
      <c r="M1121" s="86"/>
      <c r="N1121" s="86"/>
    </row>
    <row r="1122" spans="2:14" hidden="1" x14ac:dyDescent="0.2">
      <c r="B1122" s="86" t="s">
        <v>4953</v>
      </c>
      <c r="C1122" s="86" t="s">
        <v>87</v>
      </c>
      <c r="D1122" s="86" t="s">
        <v>252</v>
      </c>
      <c r="E1122" s="86" t="s">
        <v>244</v>
      </c>
      <c r="F1122" s="86" t="s">
        <v>232</v>
      </c>
      <c r="G1122" s="86" t="s">
        <v>37</v>
      </c>
      <c r="I1122" s="86" t="s">
        <v>5157</v>
      </c>
      <c r="J1122" s="86"/>
      <c r="K1122" s="86"/>
      <c r="L1122" s="86"/>
      <c r="M1122" s="86"/>
      <c r="N1122" s="86"/>
    </row>
    <row r="1123" spans="2:14" hidden="1" x14ac:dyDescent="0.2">
      <c r="B1123" s="86" t="s">
        <v>4954</v>
      </c>
      <c r="C1123" s="86" t="s">
        <v>87</v>
      </c>
      <c r="D1123" s="86" t="s">
        <v>252</v>
      </c>
      <c r="E1123" s="86" t="s">
        <v>80</v>
      </c>
      <c r="F1123" s="86" t="s">
        <v>232</v>
      </c>
      <c r="G1123" s="86" t="s">
        <v>37</v>
      </c>
      <c r="I1123" s="86" t="s">
        <v>5158</v>
      </c>
      <c r="J1123" s="86"/>
      <c r="K1123" s="86"/>
      <c r="L1123" s="86"/>
      <c r="M1123" s="86"/>
      <c r="N1123" s="86"/>
    </row>
    <row r="1124" spans="2:14" hidden="1" x14ac:dyDescent="0.2">
      <c r="B1124" s="86" t="s">
        <v>4955</v>
      </c>
      <c r="C1124" s="86" t="s">
        <v>87</v>
      </c>
      <c r="D1124" s="86" t="s">
        <v>252</v>
      </c>
      <c r="E1124" s="86" t="s">
        <v>70</v>
      </c>
      <c r="F1124" s="86" t="s">
        <v>232</v>
      </c>
      <c r="G1124" s="86" t="s">
        <v>37</v>
      </c>
      <c r="I1124" s="86" t="s">
        <v>5159</v>
      </c>
      <c r="J1124" s="86"/>
      <c r="K1124" s="86"/>
      <c r="L1124" s="86"/>
      <c r="M1124" s="86"/>
      <c r="N1124" s="86"/>
    </row>
    <row r="1125" spans="2:14" hidden="1" x14ac:dyDescent="0.2">
      <c r="B1125" s="86" t="s">
        <v>4956</v>
      </c>
      <c r="C1125" s="86" t="s">
        <v>87</v>
      </c>
      <c r="D1125" s="86" t="s">
        <v>252</v>
      </c>
      <c r="E1125" s="86" t="s">
        <v>66</v>
      </c>
      <c r="F1125" s="86" t="s">
        <v>232</v>
      </c>
      <c r="G1125" s="86" t="s">
        <v>37</v>
      </c>
      <c r="I1125" s="86" t="s">
        <v>5160</v>
      </c>
      <c r="J1125" s="86"/>
      <c r="K1125" s="86"/>
      <c r="L1125" s="86"/>
      <c r="M1125" s="86"/>
      <c r="N1125" s="86"/>
    </row>
    <row r="1126" spans="2:14" hidden="1" x14ac:dyDescent="0.2">
      <c r="B1126" s="86" t="s">
        <v>4957</v>
      </c>
      <c r="C1126" s="86" t="s">
        <v>87</v>
      </c>
      <c r="D1126" s="86" t="s">
        <v>252</v>
      </c>
      <c r="E1126" s="86" t="s">
        <v>30</v>
      </c>
      <c r="F1126" s="86" t="s">
        <v>232</v>
      </c>
      <c r="G1126" s="86" t="s">
        <v>37</v>
      </c>
      <c r="I1126" s="86" t="s">
        <v>5161</v>
      </c>
      <c r="J1126" s="86"/>
      <c r="K1126" s="86"/>
      <c r="L1126" s="86"/>
      <c r="M1126" s="86"/>
      <c r="N1126" s="86"/>
    </row>
    <row r="1127" spans="2:14" hidden="1" x14ac:dyDescent="0.2">
      <c r="B1127" s="86" t="s">
        <v>4958</v>
      </c>
      <c r="C1127" s="86" t="s">
        <v>87</v>
      </c>
      <c r="D1127" s="86" t="s">
        <v>252</v>
      </c>
      <c r="E1127" s="86" t="s">
        <v>78</v>
      </c>
      <c r="F1127" s="86" t="s">
        <v>232</v>
      </c>
      <c r="G1127" s="86" t="s">
        <v>37</v>
      </c>
      <c r="I1127" s="86" t="s">
        <v>5162</v>
      </c>
      <c r="J1127" s="86"/>
      <c r="K1127" s="86"/>
      <c r="L1127" s="86"/>
      <c r="M1127" s="86"/>
      <c r="N1127" s="86"/>
    </row>
    <row r="1128" spans="2:14" hidden="1" x14ac:dyDescent="0.2">
      <c r="B1128" s="86" t="s">
        <v>4959</v>
      </c>
      <c r="C1128" s="86" t="s">
        <v>87</v>
      </c>
      <c r="D1128" s="86" t="s">
        <v>252</v>
      </c>
      <c r="E1128" s="86" t="s">
        <v>43</v>
      </c>
      <c r="F1128" s="86" t="s">
        <v>278</v>
      </c>
      <c r="G1128" s="86" t="s">
        <v>37</v>
      </c>
      <c r="I1128" s="86" t="s">
        <v>5163</v>
      </c>
      <c r="J1128" s="86"/>
      <c r="K1128" s="86"/>
      <c r="L1128" s="86"/>
      <c r="M1128" s="86"/>
      <c r="N1128" s="86"/>
    </row>
    <row r="1129" spans="2:14" hidden="1" x14ac:dyDescent="0.2">
      <c r="B1129" s="86" t="s">
        <v>4960</v>
      </c>
      <c r="C1129" s="86" t="s">
        <v>87</v>
      </c>
      <c r="D1129" s="86" t="s">
        <v>252</v>
      </c>
      <c r="E1129" s="86" t="s">
        <v>244</v>
      </c>
      <c r="F1129" s="86" t="s">
        <v>278</v>
      </c>
      <c r="G1129" s="86" t="s">
        <v>37</v>
      </c>
      <c r="I1129" s="86" t="s">
        <v>5164</v>
      </c>
      <c r="J1129" s="86"/>
      <c r="K1129" s="86"/>
      <c r="L1129" s="86"/>
      <c r="M1129" s="86"/>
      <c r="N1129" s="86"/>
    </row>
    <row r="1130" spans="2:14" hidden="1" x14ac:dyDescent="0.2">
      <c r="B1130" s="86" t="s">
        <v>4961</v>
      </c>
      <c r="C1130" s="86" t="s">
        <v>87</v>
      </c>
      <c r="D1130" s="86" t="s">
        <v>252</v>
      </c>
      <c r="E1130" s="86" t="s">
        <v>80</v>
      </c>
      <c r="F1130" s="86" t="s">
        <v>278</v>
      </c>
      <c r="G1130" s="86" t="s">
        <v>37</v>
      </c>
      <c r="I1130" s="86" t="s">
        <v>5165</v>
      </c>
      <c r="J1130" s="86"/>
      <c r="K1130" s="86"/>
      <c r="L1130" s="86"/>
      <c r="M1130" s="86"/>
      <c r="N1130" s="86"/>
    </row>
    <row r="1131" spans="2:14" hidden="1" x14ac:dyDescent="0.2">
      <c r="B1131" s="86" t="s">
        <v>4962</v>
      </c>
      <c r="C1131" s="86" t="s">
        <v>87</v>
      </c>
      <c r="D1131" s="86" t="s">
        <v>252</v>
      </c>
      <c r="E1131" s="86" t="s">
        <v>70</v>
      </c>
      <c r="F1131" s="86" t="s">
        <v>278</v>
      </c>
      <c r="G1131" s="86" t="s">
        <v>37</v>
      </c>
      <c r="I1131" s="86" t="s">
        <v>5166</v>
      </c>
      <c r="J1131" s="86"/>
      <c r="K1131" s="86"/>
      <c r="L1131" s="86"/>
      <c r="M1131" s="86"/>
      <c r="N1131" s="86"/>
    </row>
    <row r="1132" spans="2:14" hidden="1" x14ac:dyDescent="0.2">
      <c r="B1132" s="86" t="s">
        <v>4963</v>
      </c>
      <c r="C1132" s="86" t="s">
        <v>87</v>
      </c>
      <c r="D1132" s="86" t="s">
        <v>252</v>
      </c>
      <c r="E1132" s="86" t="s">
        <v>66</v>
      </c>
      <c r="F1132" s="86" t="s">
        <v>278</v>
      </c>
      <c r="G1132" s="86" t="s">
        <v>37</v>
      </c>
      <c r="I1132" s="86" t="s">
        <v>5167</v>
      </c>
      <c r="J1132" s="86"/>
      <c r="K1132" s="86"/>
      <c r="L1132" s="86"/>
      <c r="M1132" s="86"/>
      <c r="N1132" s="86"/>
    </row>
    <row r="1133" spans="2:14" hidden="1" x14ac:dyDescent="0.2">
      <c r="B1133" s="86" t="s">
        <v>4964</v>
      </c>
      <c r="C1133" s="86" t="s">
        <v>101</v>
      </c>
      <c r="D1133" s="86" t="s">
        <v>252</v>
      </c>
      <c r="E1133" s="86" t="s">
        <v>42</v>
      </c>
      <c r="F1133" s="86" t="s">
        <v>233</v>
      </c>
      <c r="G1133" s="86" t="s">
        <v>237</v>
      </c>
      <c r="I1133" s="86" t="s">
        <v>5168</v>
      </c>
      <c r="J1133" s="86"/>
      <c r="K1133" s="86"/>
      <c r="L1133" s="86"/>
      <c r="M1133" s="86"/>
      <c r="N1133" s="86"/>
    </row>
    <row r="1134" spans="2:14" hidden="1" x14ac:dyDescent="0.2">
      <c r="B1134" s="86" t="s">
        <v>4965</v>
      </c>
      <c r="C1134" s="86" t="s">
        <v>101</v>
      </c>
      <c r="D1134" s="86" t="s">
        <v>252</v>
      </c>
      <c r="E1134" s="86" t="s">
        <v>244</v>
      </c>
      <c r="F1134" s="86" t="s">
        <v>233</v>
      </c>
      <c r="G1134" s="86" t="s">
        <v>237</v>
      </c>
      <c r="I1134" s="86" t="s">
        <v>5169</v>
      </c>
      <c r="J1134" s="86"/>
      <c r="K1134" s="86"/>
      <c r="L1134" s="86"/>
      <c r="M1134" s="86"/>
      <c r="N1134" s="86"/>
    </row>
    <row r="1135" spans="2:14" hidden="1" x14ac:dyDescent="0.2">
      <c r="B1135" s="86" t="s">
        <v>4966</v>
      </c>
      <c r="C1135" s="86" t="s">
        <v>101</v>
      </c>
      <c r="D1135" s="86" t="s">
        <v>252</v>
      </c>
      <c r="E1135" s="86" t="s">
        <v>80</v>
      </c>
      <c r="F1135" s="86" t="s">
        <v>233</v>
      </c>
      <c r="G1135" s="86" t="s">
        <v>237</v>
      </c>
      <c r="I1135" s="86" t="s">
        <v>5170</v>
      </c>
      <c r="J1135" s="86"/>
      <c r="K1135" s="86"/>
      <c r="L1135" s="86"/>
      <c r="M1135" s="86"/>
      <c r="N1135" s="86"/>
    </row>
    <row r="1136" spans="2:14" hidden="1" x14ac:dyDescent="0.2">
      <c r="B1136" s="86" t="s">
        <v>4967</v>
      </c>
      <c r="C1136" s="86" t="s">
        <v>101</v>
      </c>
      <c r="D1136" s="86" t="s">
        <v>252</v>
      </c>
      <c r="E1136" s="86" t="s">
        <v>70</v>
      </c>
      <c r="F1136" s="86" t="s">
        <v>233</v>
      </c>
      <c r="G1136" s="86" t="s">
        <v>237</v>
      </c>
      <c r="I1136" s="86" t="s">
        <v>5171</v>
      </c>
      <c r="J1136" s="86"/>
      <c r="K1136" s="86"/>
      <c r="L1136" s="86"/>
      <c r="M1136" s="86"/>
      <c r="N1136" s="86"/>
    </row>
    <row r="1137" spans="2:14" hidden="1" x14ac:dyDescent="0.2">
      <c r="B1137" s="86" t="s">
        <v>4968</v>
      </c>
      <c r="C1137" s="86" t="s">
        <v>101</v>
      </c>
      <c r="D1137" s="86" t="s">
        <v>252</v>
      </c>
      <c r="E1137" s="86" t="s">
        <v>43</v>
      </c>
      <c r="F1137" s="86" t="s">
        <v>233</v>
      </c>
      <c r="G1137" s="86" t="s">
        <v>237</v>
      </c>
      <c r="I1137" s="86" t="s">
        <v>5172</v>
      </c>
      <c r="J1137" s="86"/>
      <c r="K1137" s="86"/>
      <c r="L1137" s="86"/>
      <c r="M1137" s="86"/>
      <c r="N1137" s="86"/>
    </row>
    <row r="1138" spans="2:14" hidden="1" x14ac:dyDescent="0.2">
      <c r="B1138" s="86" t="s">
        <v>4969</v>
      </c>
      <c r="C1138" s="86" t="s">
        <v>101</v>
      </c>
      <c r="D1138" s="86" t="s">
        <v>252</v>
      </c>
      <c r="E1138" s="86" t="s">
        <v>66</v>
      </c>
      <c r="F1138" s="86" t="s">
        <v>233</v>
      </c>
      <c r="G1138" s="86" t="s">
        <v>237</v>
      </c>
      <c r="I1138" s="86" t="s">
        <v>5173</v>
      </c>
      <c r="J1138" s="86"/>
      <c r="K1138" s="86"/>
      <c r="L1138" s="86"/>
      <c r="M1138" s="86"/>
      <c r="N1138" s="86"/>
    </row>
    <row r="1139" spans="2:14" hidden="1" x14ac:dyDescent="0.2">
      <c r="B1139" s="86" t="s">
        <v>4970</v>
      </c>
      <c r="C1139" s="86" t="s">
        <v>101</v>
      </c>
      <c r="D1139" s="86" t="s">
        <v>252</v>
      </c>
      <c r="E1139" s="86" t="s">
        <v>30</v>
      </c>
      <c r="F1139" s="86" t="s">
        <v>233</v>
      </c>
      <c r="G1139" s="86" t="s">
        <v>237</v>
      </c>
      <c r="I1139" s="86" t="s">
        <v>5174</v>
      </c>
      <c r="J1139" s="86"/>
      <c r="K1139" s="86"/>
      <c r="L1139" s="86"/>
      <c r="M1139" s="86"/>
      <c r="N1139" s="86"/>
    </row>
    <row r="1140" spans="2:14" hidden="1" x14ac:dyDescent="0.2">
      <c r="B1140" s="86" t="s">
        <v>4971</v>
      </c>
      <c r="C1140" s="86" t="s">
        <v>101</v>
      </c>
      <c r="D1140" s="86" t="s">
        <v>252</v>
      </c>
      <c r="E1140" s="86" t="s">
        <v>78</v>
      </c>
      <c r="F1140" s="86" t="s">
        <v>233</v>
      </c>
      <c r="G1140" s="86" t="s">
        <v>237</v>
      </c>
      <c r="I1140" s="86" t="s">
        <v>5175</v>
      </c>
      <c r="J1140" s="86"/>
      <c r="K1140" s="86"/>
      <c r="L1140" s="86"/>
      <c r="M1140" s="86"/>
      <c r="N1140" s="86"/>
    </row>
    <row r="1141" spans="2:14" hidden="1" x14ac:dyDescent="0.2">
      <c r="B1141" s="86" t="s">
        <v>4972</v>
      </c>
      <c r="C1141" s="86" t="s">
        <v>101</v>
      </c>
      <c r="D1141" s="86" t="s">
        <v>252</v>
      </c>
      <c r="E1141" s="86" t="s">
        <v>43</v>
      </c>
      <c r="F1141" s="86" t="s">
        <v>279</v>
      </c>
      <c r="G1141" s="86" t="s">
        <v>237</v>
      </c>
      <c r="I1141" s="86" t="s">
        <v>5176</v>
      </c>
      <c r="J1141" s="86"/>
      <c r="K1141" s="86"/>
      <c r="L1141" s="86"/>
      <c r="M1141" s="86"/>
      <c r="N1141" s="86"/>
    </row>
    <row r="1142" spans="2:14" hidden="1" x14ac:dyDescent="0.2">
      <c r="B1142" s="86" t="s">
        <v>4973</v>
      </c>
      <c r="C1142" s="86" t="s">
        <v>101</v>
      </c>
      <c r="D1142" s="86" t="s">
        <v>252</v>
      </c>
      <c r="E1142" s="86" t="s">
        <v>66</v>
      </c>
      <c r="F1142" s="86" t="s">
        <v>279</v>
      </c>
      <c r="G1142" s="86" t="s">
        <v>237</v>
      </c>
      <c r="I1142" s="86" t="s">
        <v>5177</v>
      </c>
      <c r="J1142" s="86"/>
      <c r="K1142" s="86"/>
      <c r="L1142" s="86"/>
      <c r="M1142" s="86"/>
      <c r="N1142" s="86"/>
    </row>
    <row r="1143" spans="2:14" hidden="1" x14ac:dyDescent="0.2">
      <c r="B1143" s="86" t="s">
        <v>4974</v>
      </c>
      <c r="C1143" s="86" t="s">
        <v>99</v>
      </c>
      <c r="D1143" s="86" t="s">
        <v>252</v>
      </c>
      <c r="E1143" s="86" t="s">
        <v>42</v>
      </c>
      <c r="F1143" s="86" t="s">
        <v>233</v>
      </c>
      <c r="G1143" s="86" t="s">
        <v>237</v>
      </c>
      <c r="I1143" s="86" t="s">
        <v>5178</v>
      </c>
      <c r="J1143" s="86"/>
      <c r="K1143" s="86"/>
      <c r="L1143" s="86"/>
      <c r="M1143" s="86"/>
      <c r="N1143" s="86"/>
    </row>
    <row r="1144" spans="2:14" hidden="1" x14ac:dyDescent="0.2">
      <c r="B1144" s="86" t="s">
        <v>4975</v>
      </c>
      <c r="C1144" s="86" t="s">
        <v>99</v>
      </c>
      <c r="D1144" s="86" t="s">
        <v>252</v>
      </c>
      <c r="E1144" s="86" t="s">
        <v>244</v>
      </c>
      <c r="F1144" s="86" t="s">
        <v>233</v>
      </c>
      <c r="G1144" s="86" t="s">
        <v>237</v>
      </c>
      <c r="I1144" s="86" t="s">
        <v>5179</v>
      </c>
      <c r="J1144" s="86"/>
      <c r="K1144" s="86"/>
      <c r="L1144" s="86"/>
      <c r="M1144" s="86"/>
      <c r="N1144" s="86"/>
    </row>
    <row r="1145" spans="2:14" hidden="1" x14ac:dyDescent="0.2">
      <c r="B1145" s="86" t="s">
        <v>4976</v>
      </c>
      <c r="C1145" s="86" t="s">
        <v>99</v>
      </c>
      <c r="D1145" s="86" t="s">
        <v>252</v>
      </c>
      <c r="E1145" s="86" t="s">
        <v>80</v>
      </c>
      <c r="F1145" s="86" t="s">
        <v>233</v>
      </c>
      <c r="G1145" s="86" t="s">
        <v>237</v>
      </c>
      <c r="I1145" s="86" t="s">
        <v>5180</v>
      </c>
      <c r="J1145" s="86"/>
      <c r="K1145" s="86"/>
      <c r="L1145" s="86"/>
      <c r="M1145" s="86"/>
      <c r="N1145" s="86"/>
    </row>
    <row r="1146" spans="2:14" hidden="1" x14ac:dyDescent="0.2">
      <c r="B1146" s="86" t="s">
        <v>4977</v>
      </c>
      <c r="C1146" s="86" t="s">
        <v>99</v>
      </c>
      <c r="D1146" s="86" t="s">
        <v>252</v>
      </c>
      <c r="E1146" s="86" t="s">
        <v>70</v>
      </c>
      <c r="F1146" s="86" t="s">
        <v>233</v>
      </c>
      <c r="G1146" s="86" t="s">
        <v>237</v>
      </c>
      <c r="I1146" s="86" t="s">
        <v>5181</v>
      </c>
      <c r="J1146" s="86"/>
      <c r="K1146" s="86"/>
      <c r="L1146" s="86"/>
      <c r="M1146" s="86"/>
      <c r="N1146" s="86"/>
    </row>
    <row r="1147" spans="2:14" hidden="1" x14ac:dyDescent="0.2">
      <c r="B1147" s="86" t="s">
        <v>4978</v>
      </c>
      <c r="C1147" s="86" t="s">
        <v>99</v>
      </c>
      <c r="D1147" s="86" t="s">
        <v>252</v>
      </c>
      <c r="E1147" s="86" t="s">
        <v>43</v>
      </c>
      <c r="F1147" s="86" t="s">
        <v>233</v>
      </c>
      <c r="G1147" s="86" t="s">
        <v>237</v>
      </c>
      <c r="I1147" s="86" t="s">
        <v>5182</v>
      </c>
      <c r="J1147" s="86"/>
      <c r="K1147" s="86"/>
      <c r="L1147" s="86"/>
      <c r="M1147" s="86"/>
      <c r="N1147" s="86"/>
    </row>
    <row r="1148" spans="2:14" hidden="1" x14ac:dyDescent="0.2">
      <c r="B1148" s="86" t="s">
        <v>4979</v>
      </c>
      <c r="C1148" s="86" t="s">
        <v>99</v>
      </c>
      <c r="D1148" s="86" t="s">
        <v>252</v>
      </c>
      <c r="E1148" s="86" t="s">
        <v>66</v>
      </c>
      <c r="F1148" s="86" t="s">
        <v>233</v>
      </c>
      <c r="G1148" s="86" t="s">
        <v>237</v>
      </c>
      <c r="I1148" s="86" t="s">
        <v>5183</v>
      </c>
      <c r="J1148" s="86"/>
      <c r="K1148" s="86"/>
      <c r="L1148" s="86"/>
      <c r="M1148" s="86"/>
      <c r="N1148" s="86"/>
    </row>
    <row r="1149" spans="2:14" hidden="1" x14ac:dyDescent="0.2">
      <c r="B1149" s="86" t="s">
        <v>4980</v>
      </c>
      <c r="C1149" s="86" t="s">
        <v>99</v>
      </c>
      <c r="D1149" s="86" t="s">
        <v>252</v>
      </c>
      <c r="E1149" s="86" t="s">
        <v>30</v>
      </c>
      <c r="F1149" s="86" t="s">
        <v>233</v>
      </c>
      <c r="G1149" s="86" t="s">
        <v>237</v>
      </c>
      <c r="I1149" s="86" t="s">
        <v>5184</v>
      </c>
      <c r="J1149" s="86"/>
      <c r="K1149" s="86"/>
      <c r="L1149" s="86"/>
      <c r="M1149" s="86"/>
      <c r="N1149" s="86"/>
    </row>
    <row r="1150" spans="2:14" hidden="1" x14ac:dyDescent="0.2">
      <c r="B1150" s="86" t="s">
        <v>4981</v>
      </c>
      <c r="C1150" s="86" t="s">
        <v>99</v>
      </c>
      <c r="D1150" s="86" t="s">
        <v>252</v>
      </c>
      <c r="E1150" s="86" t="s">
        <v>78</v>
      </c>
      <c r="F1150" s="86" t="s">
        <v>233</v>
      </c>
      <c r="G1150" s="86" t="s">
        <v>237</v>
      </c>
      <c r="I1150" s="86" t="s">
        <v>5185</v>
      </c>
      <c r="J1150" s="86"/>
      <c r="K1150" s="86"/>
      <c r="L1150" s="86"/>
      <c r="M1150" s="86"/>
      <c r="N1150" s="86"/>
    </row>
    <row r="1151" spans="2:14" hidden="1" x14ac:dyDescent="0.2">
      <c r="B1151" s="86" t="s">
        <v>4982</v>
      </c>
      <c r="C1151" s="86" t="s">
        <v>99</v>
      </c>
      <c r="D1151" s="86" t="s">
        <v>252</v>
      </c>
      <c r="E1151" s="86" t="s">
        <v>43</v>
      </c>
      <c r="F1151" s="86" t="s">
        <v>279</v>
      </c>
      <c r="G1151" s="86" t="s">
        <v>237</v>
      </c>
      <c r="I1151" s="86" t="s">
        <v>5186</v>
      </c>
      <c r="J1151" s="86"/>
      <c r="K1151" s="86"/>
      <c r="L1151" s="86"/>
      <c r="M1151" s="86"/>
      <c r="N1151" s="86"/>
    </row>
    <row r="1152" spans="2:14" hidden="1" x14ac:dyDescent="0.2">
      <c r="B1152" s="86" t="s">
        <v>4983</v>
      </c>
      <c r="C1152" s="86" t="s">
        <v>99</v>
      </c>
      <c r="D1152" s="86" t="s">
        <v>252</v>
      </c>
      <c r="E1152" s="86" t="s">
        <v>244</v>
      </c>
      <c r="F1152" s="86" t="s">
        <v>279</v>
      </c>
      <c r="G1152" s="86" t="s">
        <v>237</v>
      </c>
      <c r="I1152" s="86" t="s">
        <v>5187</v>
      </c>
      <c r="J1152" s="86"/>
      <c r="K1152" s="86"/>
      <c r="L1152" s="86"/>
      <c r="M1152" s="86"/>
      <c r="N1152" s="86"/>
    </row>
    <row r="1153" spans="2:14" hidden="1" x14ac:dyDescent="0.2">
      <c r="B1153" s="86" t="s">
        <v>4984</v>
      </c>
      <c r="C1153" s="86" t="s">
        <v>99</v>
      </c>
      <c r="D1153" s="86" t="s">
        <v>252</v>
      </c>
      <c r="E1153" s="86" t="s">
        <v>80</v>
      </c>
      <c r="F1153" s="86" t="s">
        <v>279</v>
      </c>
      <c r="G1153" s="86" t="s">
        <v>237</v>
      </c>
      <c r="I1153" s="86" t="s">
        <v>5188</v>
      </c>
      <c r="J1153" s="86"/>
      <c r="K1153" s="86"/>
      <c r="L1153" s="86"/>
      <c r="M1153" s="86"/>
      <c r="N1153" s="86"/>
    </row>
    <row r="1154" spans="2:14" hidden="1" x14ac:dyDescent="0.2">
      <c r="B1154" s="86" t="s">
        <v>4985</v>
      </c>
      <c r="C1154" s="86" t="s">
        <v>99</v>
      </c>
      <c r="D1154" s="86" t="s">
        <v>252</v>
      </c>
      <c r="E1154" s="86" t="s">
        <v>70</v>
      </c>
      <c r="F1154" s="86" t="s">
        <v>279</v>
      </c>
      <c r="G1154" s="86" t="s">
        <v>237</v>
      </c>
      <c r="I1154" s="86" t="s">
        <v>5189</v>
      </c>
      <c r="J1154" s="86"/>
      <c r="K1154" s="86"/>
      <c r="L1154" s="86"/>
      <c r="M1154" s="86"/>
      <c r="N1154" s="86"/>
    </row>
    <row r="1155" spans="2:14" hidden="1" x14ac:dyDescent="0.2">
      <c r="B1155" s="86" t="s">
        <v>4986</v>
      </c>
      <c r="C1155" s="86" t="s">
        <v>99</v>
      </c>
      <c r="D1155" s="86" t="s">
        <v>252</v>
      </c>
      <c r="E1155" s="86" t="s">
        <v>66</v>
      </c>
      <c r="F1155" s="86" t="s">
        <v>279</v>
      </c>
      <c r="G1155" s="86" t="s">
        <v>237</v>
      </c>
      <c r="I1155" s="86" t="s">
        <v>5190</v>
      </c>
      <c r="J1155" s="86"/>
      <c r="K1155" s="86"/>
      <c r="L1155" s="86"/>
      <c r="M1155" s="86"/>
      <c r="N1155" s="86"/>
    </row>
    <row r="1156" spans="2:14" hidden="1" x14ac:dyDescent="0.2">
      <c r="B1156" s="86" t="s">
        <v>4987</v>
      </c>
      <c r="C1156" s="86" t="s">
        <v>100</v>
      </c>
      <c r="D1156" s="86" t="s">
        <v>252</v>
      </c>
      <c r="E1156" s="86" t="s">
        <v>42</v>
      </c>
      <c r="F1156" s="86" t="s">
        <v>233</v>
      </c>
      <c r="G1156" s="86" t="s">
        <v>238</v>
      </c>
      <c r="I1156" s="86" t="s">
        <v>5191</v>
      </c>
      <c r="J1156" s="86"/>
      <c r="K1156" s="86"/>
      <c r="L1156" s="86"/>
      <c r="M1156" s="86"/>
      <c r="N1156" s="86"/>
    </row>
    <row r="1157" spans="2:14" hidden="1" x14ac:dyDescent="0.2">
      <c r="B1157" s="86" t="s">
        <v>4988</v>
      </c>
      <c r="C1157" s="86" t="s">
        <v>100</v>
      </c>
      <c r="D1157" s="86" t="s">
        <v>252</v>
      </c>
      <c r="E1157" s="86" t="s">
        <v>244</v>
      </c>
      <c r="F1157" s="86" t="s">
        <v>233</v>
      </c>
      <c r="G1157" s="86" t="s">
        <v>238</v>
      </c>
      <c r="I1157" s="86" t="s">
        <v>5192</v>
      </c>
      <c r="J1157" s="86"/>
      <c r="K1157" s="86"/>
      <c r="L1157" s="86"/>
      <c r="M1157" s="86"/>
      <c r="N1157" s="86"/>
    </row>
    <row r="1158" spans="2:14" hidden="1" x14ac:dyDescent="0.2">
      <c r="B1158" s="86" t="s">
        <v>4989</v>
      </c>
      <c r="C1158" s="86" t="s">
        <v>100</v>
      </c>
      <c r="D1158" s="86" t="s">
        <v>252</v>
      </c>
      <c r="E1158" s="86" t="s">
        <v>80</v>
      </c>
      <c r="F1158" s="86" t="s">
        <v>233</v>
      </c>
      <c r="G1158" s="86" t="s">
        <v>238</v>
      </c>
      <c r="I1158" s="86" t="s">
        <v>5193</v>
      </c>
      <c r="J1158" s="86"/>
      <c r="K1158" s="86"/>
      <c r="L1158" s="86"/>
      <c r="M1158" s="86"/>
      <c r="N1158" s="86"/>
    </row>
    <row r="1159" spans="2:14" hidden="1" x14ac:dyDescent="0.2">
      <c r="B1159" s="86" t="s">
        <v>4990</v>
      </c>
      <c r="C1159" s="86" t="s">
        <v>100</v>
      </c>
      <c r="D1159" s="86" t="s">
        <v>252</v>
      </c>
      <c r="E1159" s="86" t="s">
        <v>70</v>
      </c>
      <c r="F1159" s="86" t="s">
        <v>233</v>
      </c>
      <c r="G1159" s="86" t="s">
        <v>238</v>
      </c>
      <c r="I1159" s="86" t="s">
        <v>5194</v>
      </c>
      <c r="J1159" s="86"/>
      <c r="K1159" s="86"/>
      <c r="L1159" s="86"/>
      <c r="M1159" s="86"/>
      <c r="N1159" s="86"/>
    </row>
    <row r="1160" spans="2:14" hidden="1" x14ac:dyDescent="0.2">
      <c r="B1160" s="86" t="s">
        <v>4991</v>
      </c>
      <c r="C1160" s="86" t="s">
        <v>100</v>
      </c>
      <c r="D1160" s="86" t="s">
        <v>252</v>
      </c>
      <c r="E1160" s="86" t="s">
        <v>43</v>
      </c>
      <c r="F1160" s="86" t="s">
        <v>233</v>
      </c>
      <c r="G1160" s="86" t="s">
        <v>238</v>
      </c>
      <c r="I1160" s="86" t="s">
        <v>5195</v>
      </c>
      <c r="J1160" s="86"/>
      <c r="K1160" s="86"/>
      <c r="L1160" s="86"/>
      <c r="M1160" s="86"/>
      <c r="N1160" s="86"/>
    </row>
    <row r="1161" spans="2:14" hidden="1" x14ac:dyDescent="0.2">
      <c r="B1161" s="86" t="s">
        <v>4992</v>
      </c>
      <c r="C1161" s="86" t="s">
        <v>100</v>
      </c>
      <c r="D1161" s="86" t="s">
        <v>252</v>
      </c>
      <c r="E1161" s="86" t="s">
        <v>66</v>
      </c>
      <c r="F1161" s="86" t="s">
        <v>233</v>
      </c>
      <c r="G1161" s="86" t="s">
        <v>238</v>
      </c>
      <c r="I1161" s="86" t="s">
        <v>5196</v>
      </c>
      <c r="J1161" s="86"/>
      <c r="K1161" s="86"/>
      <c r="L1161" s="86"/>
      <c r="M1161" s="86"/>
      <c r="N1161" s="86"/>
    </row>
    <row r="1162" spans="2:14" hidden="1" x14ac:dyDescent="0.2">
      <c r="B1162" s="86" t="s">
        <v>4993</v>
      </c>
      <c r="C1162" s="86" t="s">
        <v>100</v>
      </c>
      <c r="D1162" s="86" t="s">
        <v>252</v>
      </c>
      <c r="E1162" s="86" t="s">
        <v>30</v>
      </c>
      <c r="F1162" s="86" t="s">
        <v>233</v>
      </c>
      <c r="G1162" s="86" t="s">
        <v>238</v>
      </c>
      <c r="I1162" s="86" t="s">
        <v>5197</v>
      </c>
      <c r="J1162" s="86"/>
      <c r="K1162" s="86"/>
      <c r="L1162" s="86"/>
      <c r="M1162" s="86"/>
      <c r="N1162" s="86"/>
    </row>
    <row r="1163" spans="2:14" hidden="1" x14ac:dyDescent="0.2">
      <c r="B1163" s="86" t="s">
        <v>4994</v>
      </c>
      <c r="C1163" s="86" t="s">
        <v>100</v>
      </c>
      <c r="D1163" s="86" t="s">
        <v>252</v>
      </c>
      <c r="E1163" s="86" t="s">
        <v>78</v>
      </c>
      <c r="F1163" s="86" t="s">
        <v>233</v>
      </c>
      <c r="G1163" s="86" t="s">
        <v>238</v>
      </c>
      <c r="I1163" s="86" t="s">
        <v>5198</v>
      </c>
      <c r="J1163" s="86"/>
      <c r="K1163" s="86"/>
      <c r="L1163" s="86"/>
      <c r="M1163" s="86"/>
      <c r="N1163" s="86"/>
    </row>
    <row r="1164" spans="2:14" hidden="1" x14ac:dyDescent="0.2">
      <c r="B1164" s="86" t="s">
        <v>4995</v>
      </c>
      <c r="C1164" s="86" t="s">
        <v>100</v>
      </c>
      <c r="D1164" s="86" t="s">
        <v>252</v>
      </c>
      <c r="E1164" s="86" t="s">
        <v>43</v>
      </c>
      <c r="F1164" s="86" t="s">
        <v>279</v>
      </c>
      <c r="G1164" s="86" t="s">
        <v>238</v>
      </c>
      <c r="I1164" s="86" t="s">
        <v>5199</v>
      </c>
      <c r="J1164" s="86"/>
      <c r="K1164" s="86"/>
      <c r="L1164" s="86"/>
      <c r="M1164" s="86"/>
      <c r="N1164" s="86"/>
    </row>
    <row r="1165" spans="2:14" hidden="1" x14ac:dyDescent="0.2">
      <c r="B1165" s="86" t="s">
        <v>4996</v>
      </c>
      <c r="C1165" s="86" t="s">
        <v>100</v>
      </c>
      <c r="D1165" s="86" t="s">
        <v>252</v>
      </c>
      <c r="E1165" s="86" t="s">
        <v>244</v>
      </c>
      <c r="F1165" s="86" t="s">
        <v>279</v>
      </c>
      <c r="G1165" s="86" t="s">
        <v>238</v>
      </c>
      <c r="I1165" s="86" t="s">
        <v>5200</v>
      </c>
      <c r="J1165" s="86"/>
      <c r="K1165" s="86"/>
      <c r="L1165" s="86"/>
      <c r="M1165" s="86"/>
      <c r="N1165" s="86"/>
    </row>
    <row r="1166" spans="2:14" hidden="1" x14ac:dyDescent="0.2">
      <c r="B1166" s="86" t="s">
        <v>4997</v>
      </c>
      <c r="C1166" s="86" t="s">
        <v>100</v>
      </c>
      <c r="D1166" s="86" t="s">
        <v>252</v>
      </c>
      <c r="E1166" s="86" t="s">
        <v>80</v>
      </c>
      <c r="F1166" s="86" t="s">
        <v>279</v>
      </c>
      <c r="G1166" s="86" t="s">
        <v>238</v>
      </c>
      <c r="I1166" s="86" t="s">
        <v>5201</v>
      </c>
      <c r="J1166" s="86"/>
      <c r="K1166" s="86"/>
      <c r="L1166" s="86"/>
      <c r="M1166" s="86"/>
      <c r="N1166" s="86"/>
    </row>
    <row r="1167" spans="2:14" hidden="1" x14ac:dyDescent="0.2">
      <c r="B1167" s="86" t="s">
        <v>4998</v>
      </c>
      <c r="C1167" s="86" t="s">
        <v>100</v>
      </c>
      <c r="D1167" s="86" t="s">
        <v>252</v>
      </c>
      <c r="E1167" s="86" t="s">
        <v>70</v>
      </c>
      <c r="F1167" s="86" t="s">
        <v>279</v>
      </c>
      <c r="G1167" s="86" t="s">
        <v>238</v>
      </c>
      <c r="I1167" s="86" t="s">
        <v>5202</v>
      </c>
      <c r="J1167" s="86"/>
      <c r="K1167" s="86"/>
      <c r="L1167" s="86"/>
      <c r="M1167" s="86"/>
      <c r="N1167" s="86"/>
    </row>
    <row r="1168" spans="2:14" hidden="1" x14ac:dyDescent="0.2">
      <c r="B1168" s="86" t="s">
        <v>4999</v>
      </c>
      <c r="C1168" s="86" t="s">
        <v>100</v>
      </c>
      <c r="D1168" s="86" t="s">
        <v>252</v>
      </c>
      <c r="E1168" s="86" t="s">
        <v>66</v>
      </c>
      <c r="F1168" s="86" t="s">
        <v>279</v>
      </c>
      <c r="G1168" s="86" t="s">
        <v>238</v>
      </c>
      <c r="I1168" s="86" t="s">
        <v>5203</v>
      </c>
      <c r="J1168" s="86"/>
      <c r="K1168" s="86"/>
      <c r="L1168" s="86"/>
      <c r="M1168" s="86"/>
      <c r="N1168" s="86"/>
    </row>
    <row r="1169" spans="2:14" hidden="1" x14ac:dyDescent="0.2">
      <c r="B1169" s="86" t="s">
        <v>5000</v>
      </c>
      <c r="C1169" s="86" t="s">
        <v>101</v>
      </c>
      <c r="D1169" s="86" t="s">
        <v>252</v>
      </c>
      <c r="E1169" s="86" t="s">
        <v>42</v>
      </c>
      <c r="F1169" s="86" t="s">
        <v>233</v>
      </c>
      <c r="G1169" s="86" t="s">
        <v>238</v>
      </c>
      <c r="I1169" s="86" t="s">
        <v>5204</v>
      </c>
      <c r="J1169" s="86"/>
      <c r="K1169" s="86"/>
      <c r="L1169" s="86"/>
      <c r="M1169" s="86"/>
      <c r="N1169" s="86"/>
    </row>
    <row r="1170" spans="2:14" hidden="1" x14ac:dyDescent="0.2">
      <c r="B1170" s="86" t="s">
        <v>5001</v>
      </c>
      <c r="C1170" s="86" t="s">
        <v>101</v>
      </c>
      <c r="D1170" s="86" t="s">
        <v>252</v>
      </c>
      <c r="E1170" s="86" t="s">
        <v>244</v>
      </c>
      <c r="F1170" s="86" t="s">
        <v>233</v>
      </c>
      <c r="G1170" s="86" t="s">
        <v>238</v>
      </c>
      <c r="I1170" s="86" t="s">
        <v>5205</v>
      </c>
      <c r="J1170" s="86"/>
      <c r="K1170" s="86"/>
      <c r="L1170" s="86"/>
      <c r="M1170" s="86"/>
      <c r="N1170" s="86"/>
    </row>
    <row r="1171" spans="2:14" hidden="1" x14ac:dyDescent="0.2">
      <c r="B1171" s="86" t="s">
        <v>5002</v>
      </c>
      <c r="C1171" s="86" t="s">
        <v>101</v>
      </c>
      <c r="D1171" s="86" t="s">
        <v>252</v>
      </c>
      <c r="E1171" s="86" t="s">
        <v>80</v>
      </c>
      <c r="F1171" s="86" t="s">
        <v>233</v>
      </c>
      <c r="G1171" s="86" t="s">
        <v>238</v>
      </c>
      <c r="I1171" s="86" t="s">
        <v>5206</v>
      </c>
      <c r="J1171" s="86"/>
      <c r="K1171" s="86"/>
      <c r="L1171" s="86"/>
      <c r="M1171" s="86"/>
      <c r="N1171" s="86"/>
    </row>
    <row r="1172" spans="2:14" hidden="1" x14ac:dyDescent="0.2">
      <c r="B1172" s="86" t="s">
        <v>5003</v>
      </c>
      <c r="C1172" s="86" t="s">
        <v>101</v>
      </c>
      <c r="D1172" s="86" t="s">
        <v>252</v>
      </c>
      <c r="E1172" s="86" t="s">
        <v>70</v>
      </c>
      <c r="F1172" s="86" t="s">
        <v>233</v>
      </c>
      <c r="G1172" s="86" t="s">
        <v>238</v>
      </c>
      <c r="I1172" s="86" t="s">
        <v>5207</v>
      </c>
      <c r="J1172" s="86"/>
      <c r="K1172" s="86"/>
      <c r="L1172" s="86"/>
      <c r="M1172" s="86"/>
      <c r="N1172" s="86"/>
    </row>
    <row r="1173" spans="2:14" hidden="1" x14ac:dyDescent="0.2">
      <c r="B1173" s="86" t="s">
        <v>5004</v>
      </c>
      <c r="C1173" s="86" t="s">
        <v>101</v>
      </c>
      <c r="D1173" s="86" t="s">
        <v>252</v>
      </c>
      <c r="E1173" s="86" t="s">
        <v>43</v>
      </c>
      <c r="F1173" s="86" t="s">
        <v>233</v>
      </c>
      <c r="G1173" s="86" t="s">
        <v>238</v>
      </c>
      <c r="I1173" s="86" t="s">
        <v>5208</v>
      </c>
      <c r="J1173" s="86"/>
      <c r="K1173" s="86"/>
      <c r="L1173" s="86"/>
      <c r="M1173" s="86"/>
      <c r="N1173" s="86"/>
    </row>
    <row r="1174" spans="2:14" hidden="1" x14ac:dyDescent="0.2">
      <c r="B1174" s="86" t="s">
        <v>5005</v>
      </c>
      <c r="C1174" s="86" t="s">
        <v>101</v>
      </c>
      <c r="D1174" s="86" t="s">
        <v>252</v>
      </c>
      <c r="E1174" s="86" t="s">
        <v>66</v>
      </c>
      <c r="F1174" s="86" t="s">
        <v>233</v>
      </c>
      <c r="G1174" s="86" t="s">
        <v>238</v>
      </c>
      <c r="I1174" s="86" t="s">
        <v>5209</v>
      </c>
      <c r="J1174" s="86"/>
      <c r="K1174" s="86"/>
      <c r="L1174" s="86"/>
      <c r="M1174" s="86"/>
      <c r="N1174" s="86"/>
    </row>
    <row r="1175" spans="2:14" hidden="1" x14ac:dyDescent="0.2">
      <c r="B1175" s="86" t="s">
        <v>5006</v>
      </c>
      <c r="C1175" s="86" t="s">
        <v>101</v>
      </c>
      <c r="D1175" s="86" t="s">
        <v>252</v>
      </c>
      <c r="E1175" s="86" t="s">
        <v>30</v>
      </c>
      <c r="F1175" s="86" t="s">
        <v>233</v>
      </c>
      <c r="G1175" s="86" t="s">
        <v>238</v>
      </c>
      <c r="I1175" s="86" t="s">
        <v>5210</v>
      </c>
      <c r="J1175" s="86"/>
      <c r="K1175" s="86"/>
      <c r="L1175" s="86"/>
      <c r="M1175" s="86"/>
      <c r="N1175" s="86"/>
    </row>
    <row r="1176" spans="2:14" hidden="1" x14ac:dyDescent="0.2">
      <c r="B1176" s="86" t="s">
        <v>5007</v>
      </c>
      <c r="C1176" s="86" t="s">
        <v>101</v>
      </c>
      <c r="D1176" s="86" t="s">
        <v>252</v>
      </c>
      <c r="E1176" s="86" t="s">
        <v>78</v>
      </c>
      <c r="F1176" s="86" t="s">
        <v>233</v>
      </c>
      <c r="G1176" s="86" t="s">
        <v>238</v>
      </c>
      <c r="I1176" s="86" t="s">
        <v>5211</v>
      </c>
      <c r="J1176" s="86"/>
      <c r="K1176" s="86"/>
      <c r="L1176" s="86"/>
      <c r="M1176" s="86"/>
      <c r="N1176" s="86"/>
    </row>
    <row r="1177" spans="2:14" hidden="1" x14ac:dyDescent="0.2">
      <c r="B1177" s="86" t="s">
        <v>5008</v>
      </c>
      <c r="C1177" s="86" t="s">
        <v>101</v>
      </c>
      <c r="D1177" s="86" t="s">
        <v>252</v>
      </c>
      <c r="E1177" s="86" t="s">
        <v>244</v>
      </c>
      <c r="F1177" s="86" t="s">
        <v>279</v>
      </c>
      <c r="G1177" s="86" t="s">
        <v>238</v>
      </c>
      <c r="I1177" s="86" t="s">
        <v>5212</v>
      </c>
      <c r="J1177" s="86"/>
      <c r="K1177" s="86"/>
      <c r="L1177" s="86"/>
      <c r="M1177" s="86"/>
      <c r="N1177" s="86"/>
    </row>
    <row r="1178" spans="2:14" hidden="1" x14ac:dyDescent="0.2">
      <c r="B1178" s="86" t="s">
        <v>5009</v>
      </c>
      <c r="C1178" s="86" t="s">
        <v>101</v>
      </c>
      <c r="D1178" s="86" t="s">
        <v>252</v>
      </c>
      <c r="E1178" s="86" t="s">
        <v>80</v>
      </c>
      <c r="F1178" s="86" t="s">
        <v>279</v>
      </c>
      <c r="G1178" s="86" t="s">
        <v>238</v>
      </c>
      <c r="I1178" s="86" t="s">
        <v>5213</v>
      </c>
      <c r="J1178" s="86"/>
      <c r="K1178" s="86"/>
      <c r="L1178" s="86"/>
      <c r="M1178" s="86"/>
      <c r="N1178" s="86"/>
    </row>
    <row r="1179" spans="2:14" hidden="1" x14ac:dyDescent="0.2">
      <c r="B1179" s="86" t="s">
        <v>5010</v>
      </c>
      <c r="C1179" s="86" t="s">
        <v>101</v>
      </c>
      <c r="D1179" s="86" t="s">
        <v>252</v>
      </c>
      <c r="E1179" s="86" t="s">
        <v>43</v>
      </c>
      <c r="F1179" s="86" t="s">
        <v>279</v>
      </c>
      <c r="G1179" s="86" t="s">
        <v>238</v>
      </c>
      <c r="I1179" s="86" t="s">
        <v>5214</v>
      </c>
      <c r="J1179" s="86"/>
      <c r="K1179" s="86"/>
      <c r="L1179" s="86"/>
      <c r="M1179" s="86"/>
      <c r="N1179" s="86"/>
    </row>
    <row r="1180" spans="2:14" hidden="1" x14ac:dyDescent="0.2">
      <c r="B1180" s="86" t="s">
        <v>5011</v>
      </c>
      <c r="C1180" s="86" t="s">
        <v>101</v>
      </c>
      <c r="D1180" s="86" t="s">
        <v>252</v>
      </c>
      <c r="E1180" s="86" t="s">
        <v>70</v>
      </c>
      <c r="F1180" s="86" t="s">
        <v>279</v>
      </c>
      <c r="G1180" s="86" t="s">
        <v>238</v>
      </c>
      <c r="I1180" s="86" t="s">
        <v>5215</v>
      </c>
      <c r="J1180" s="86"/>
      <c r="K1180" s="86"/>
      <c r="L1180" s="86"/>
      <c r="M1180" s="86"/>
      <c r="N1180" s="86"/>
    </row>
    <row r="1181" spans="2:14" hidden="1" x14ac:dyDescent="0.2">
      <c r="B1181" s="86" t="s">
        <v>5012</v>
      </c>
      <c r="C1181" s="86" t="s">
        <v>101</v>
      </c>
      <c r="D1181" s="86" t="s">
        <v>252</v>
      </c>
      <c r="E1181" s="86" t="s">
        <v>66</v>
      </c>
      <c r="F1181" s="86" t="s">
        <v>279</v>
      </c>
      <c r="G1181" s="86" t="s">
        <v>238</v>
      </c>
      <c r="I1181" s="86" t="s">
        <v>5216</v>
      </c>
      <c r="J1181" s="86"/>
      <c r="K1181" s="86"/>
      <c r="L1181" s="86"/>
      <c r="M1181" s="86"/>
      <c r="N1181" s="86"/>
    </row>
    <row r="1182" spans="2:14" hidden="1" x14ac:dyDescent="0.2">
      <c r="B1182" s="86" t="s">
        <v>5013</v>
      </c>
      <c r="C1182" s="86" t="s">
        <v>99</v>
      </c>
      <c r="D1182" s="86" t="s">
        <v>252</v>
      </c>
      <c r="E1182" s="86" t="s">
        <v>42</v>
      </c>
      <c r="F1182" s="86" t="s">
        <v>233</v>
      </c>
      <c r="G1182" s="86" t="s">
        <v>238</v>
      </c>
      <c r="I1182" s="86" t="s">
        <v>5217</v>
      </c>
      <c r="J1182" s="86"/>
      <c r="K1182" s="86"/>
      <c r="L1182" s="86"/>
      <c r="M1182" s="86"/>
      <c r="N1182" s="86"/>
    </row>
    <row r="1183" spans="2:14" hidden="1" x14ac:dyDescent="0.2">
      <c r="B1183" s="86" t="s">
        <v>5014</v>
      </c>
      <c r="C1183" s="86" t="s">
        <v>99</v>
      </c>
      <c r="D1183" s="86" t="s">
        <v>252</v>
      </c>
      <c r="E1183" s="86" t="s">
        <v>244</v>
      </c>
      <c r="F1183" s="86" t="s">
        <v>233</v>
      </c>
      <c r="G1183" s="86" t="s">
        <v>238</v>
      </c>
      <c r="I1183" s="86" t="s">
        <v>5218</v>
      </c>
      <c r="J1183" s="86"/>
      <c r="K1183" s="86"/>
      <c r="L1183" s="86"/>
      <c r="M1183" s="86"/>
      <c r="N1183" s="86"/>
    </row>
    <row r="1184" spans="2:14" hidden="1" x14ac:dyDescent="0.2">
      <c r="B1184" s="86" t="s">
        <v>5015</v>
      </c>
      <c r="C1184" s="86" t="s">
        <v>99</v>
      </c>
      <c r="D1184" s="86" t="s">
        <v>252</v>
      </c>
      <c r="E1184" s="86" t="s">
        <v>80</v>
      </c>
      <c r="F1184" s="86" t="s">
        <v>233</v>
      </c>
      <c r="G1184" s="86" t="s">
        <v>238</v>
      </c>
      <c r="I1184" s="86" t="s">
        <v>5219</v>
      </c>
      <c r="J1184" s="86"/>
      <c r="K1184" s="86"/>
      <c r="L1184" s="86"/>
      <c r="M1184" s="86"/>
      <c r="N1184" s="86"/>
    </row>
    <row r="1185" spans="2:14" hidden="1" x14ac:dyDescent="0.2">
      <c r="B1185" s="86" t="s">
        <v>5016</v>
      </c>
      <c r="C1185" s="86" t="s">
        <v>99</v>
      </c>
      <c r="D1185" s="86" t="s">
        <v>252</v>
      </c>
      <c r="E1185" s="86" t="s">
        <v>70</v>
      </c>
      <c r="F1185" s="86" t="s">
        <v>233</v>
      </c>
      <c r="G1185" s="86" t="s">
        <v>238</v>
      </c>
      <c r="I1185" s="86" t="s">
        <v>5220</v>
      </c>
      <c r="J1185" s="86"/>
      <c r="K1185" s="86"/>
      <c r="L1185" s="86"/>
      <c r="M1185" s="86"/>
      <c r="N1185" s="86"/>
    </row>
    <row r="1186" spans="2:14" hidden="1" x14ac:dyDescent="0.2">
      <c r="B1186" s="86" t="s">
        <v>5017</v>
      </c>
      <c r="C1186" s="86" t="s">
        <v>99</v>
      </c>
      <c r="D1186" s="86" t="s">
        <v>252</v>
      </c>
      <c r="E1186" s="86" t="s">
        <v>43</v>
      </c>
      <c r="F1186" s="86" t="s">
        <v>233</v>
      </c>
      <c r="G1186" s="86" t="s">
        <v>238</v>
      </c>
      <c r="I1186" s="86" t="s">
        <v>5221</v>
      </c>
      <c r="J1186" s="86"/>
      <c r="K1186" s="86"/>
      <c r="L1186" s="86"/>
      <c r="M1186" s="86"/>
      <c r="N1186" s="86"/>
    </row>
    <row r="1187" spans="2:14" hidden="1" x14ac:dyDescent="0.2">
      <c r="B1187" s="86" t="s">
        <v>5018</v>
      </c>
      <c r="C1187" s="86" t="s">
        <v>99</v>
      </c>
      <c r="D1187" s="86" t="s">
        <v>252</v>
      </c>
      <c r="E1187" s="86" t="s">
        <v>66</v>
      </c>
      <c r="F1187" s="86" t="s">
        <v>233</v>
      </c>
      <c r="G1187" s="86" t="s">
        <v>238</v>
      </c>
      <c r="I1187" s="86" t="s">
        <v>5222</v>
      </c>
      <c r="J1187" s="86"/>
      <c r="K1187" s="86"/>
      <c r="L1187" s="86"/>
      <c r="M1187" s="86"/>
      <c r="N1187" s="86"/>
    </row>
    <row r="1188" spans="2:14" hidden="1" x14ac:dyDescent="0.2">
      <c r="B1188" s="86" t="s">
        <v>5019</v>
      </c>
      <c r="C1188" s="86" t="s">
        <v>99</v>
      </c>
      <c r="D1188" s="86" t="s">
        <v>252</v>
      </c>
      <c r="E1188" s="86" t="s">
        <v>30</v>
      </c>
      <c r="F1188" s="86" t="s">
        <v>233</v>
      </c>
      <c r="G1188" s="86" t="s">
        <v>238</v>
      </c>
      <c r="I1188" s="86" t="s">
        <v>5223</v>
      </c>
      <c r="J1188" s="86"/>
      <c r="K1188" s="86"/>
      <c r="L1188" s="86"/>
      <c r="M1188" s="86"/>
      <c r="N1188" s="86"/>
    </row>
    <row r="1189" spans="2:14" hidden="1" x14ac:dyDescent="0.2">
      <c r="B1189" s="86" t="s">
        <v>5020</v>
      </c>
      <c r="C1189" s="86" t="s">
        <v>99</v>
      </c>
      <c r="D1189" s="86" t="s">
        <v>252</v>
      </c>
      <c r="E1189" s="86" t="s">
        <v>78</v>
      </c>
      <c r="F1189" s="86" t="s">
        <v>233</v>
      </c>
      <c r="G1189" s="86" t="s">
        <v>238</v>
      </c>
      <c r="I1189" s="86" t="s">
        <v>5224</v>
      </c>
      <c r="J1189" s="86"/>
      <c r="K1189" s="86"/>
      <c r="L1189" s="86"/>
      <c r="M1189" s="86"/>
      <c r="N1189" s="86"/>
    </row>
    <row r="1190" spans="2:14" hidden="1" x14ac:dyDescent="0.2">
      <c r="B1190" s="86" t="s">
        <v>5021</v>
      </c>
      <c r="C1190" s="86" t="s">
        <v>99</v>
      </c>
      <c r="D1190" s="86" t="s">
        <v>252</v>
      </c>
      <c r="E1190" s="86" t="s">
        <v>43</v>
      </c>
      <c r="F1190" s="86" t="s">
        <v>279</v>
      </c>
      <c r="G1190" s="86" t="s">
        <v>238</v>
      </c>
      <c r="I1190" s="86" t="s">
        <v>5225</v>
      </c>
      <c r="J1190" s="86"/>
      <c r="K1190" s="86"/>
      <c r="L1190" s="86"/>
      <c r="M1190" s="86"/>
      <c r="N1190" s="86"/>
    </row>
    <row r="1191" spans="2:14" hidden="1" x14ac:dyDescent="0.2">
      <c r="B1191" s="86" t="s">
        <v>5022</v>
      </c>
      <c r="C1191" s="86" t="s">
        <v>99</v>
      </c>
      <c r="D1191" s="86" t="s">
        <v>252</v>
      </c>
      <c r="E1191" s="86" t="s">
        <v>244</v>
      </c>
      <c r="F1191" s="86" t="s">
        <v>279</v>
      </c>
      <c r="G1191" s="86" t="s">
        <v>238</v>
      </c>
      <c r="I1191" s="86" t="s">
        <v>5226</v>
      </c>
      <c r="J1191" s="86"/>
      <c r="K1191" s="86"/>
      <c r="L1191" s="86"/>
      <c r="M1191" s="86"/>
      <c r="N1191" s="86"/>
    </row>
    <row r="1192" spans="2:14" hidden="1" x14ac:dyDescent="0.2">
      <c r="B1192" s="86" t="s">
        <v>5023</v>
      </c>
      <c r="C1192" s="86" t="s">
        <v>99</v>
      </c>
      <c r="D1192" s="86" t="s">
        <v>252</v>
      </c>
      <c r="E1192" s="86" t="s">
        <v>80</v>
      </c>
      <c r="F1192" s="86" t="s">
        <v>279</v>
      </c>
      <c r="G1192" s="86" t="s">
        <v>238</v>
      </c>
      <c r="I1192" s="86" t="s">
        <v>5227</v>
      </c>
      <c r="J1192" s="86"/>
      <c r="K1192" s="86"/>
      <c r="L1192" s="86"/>
      <c r="M1192" s="86"/>
      <c r="N1192" s="86"/>
    </row>
    <row r="1193" spans="2:14" hidden="1" x14ac:dyDescent="0.2">
      <c r="B1193" s="86" t="s">
        <v>5024</v>
      </c>
      <c r="C1193" s="86" t="s">
        <v>99</v>
      </c>
      <c r="D1193" s="86" t="s">
        <v>252</v>
      </c>
      <c r="E1193" s="86" t="s">
        <v>70</v>
      </c>
      <c r="F1193" s="86" t="s">
        <v>279</v>
      </c>
      <c r="G1193" s="86" t="s">
        <v>238</v>
      </c>
      <c r="I1193" s="86" t="s">
        <v>5228</v>
      </c>
      <c r="J1193" s="86"/>
      <c r="K1193" s="86"/>
      <c r="L1193" s="86"/>
      <c r="M1193" s="86"/>
      <c r="N1193" s="86"/>
    </row>
    <row r="1194" spans="2:14" hidden="1" x14ac:dyDescent="0.2">
      <c r="B1194" s="86" t="s">
        <v>5025</v>
      </c>
      <c r="C1194" s="86" t="s">
        <v>99</v>
      </c>
      <c r="D1194" s="86" t="s">
        <v>252</v>
      </c>
      <c r="E1194" s="86" t="s">
        <v>66</v>
      </c>
      <c r="F1194" s="86" t="s">
        <v>279</v>
      </c>
      <c r="G1194" s="86" t="s">
        <v>238</v>
      </c>
      <c r="I1194" s="86" t="s">
        <v>5229</v>
      </c>
      <c r="J1194" s="86"/>
      <c r="K1194" s="86"/>
      <c r="L1194" s="86"/>
      <c r="M1194" s="86"/>
      <c r="N1194" s="86"/>
    </row>
    <row r="1195" spans="2:14" hidden="1" x14ac:dyDescent="0.2">
      <c r="B1195" s="86" t="s">
        <v>5026</v>
      </c>
      <c r="C1195" s="86" t="s">
        <v>102</v>
      </c>
      <c r="D1195" s="86" t="s">
        <v>252</v>
      </c>
      <c r="E1195" s="86" t="s">
        <v>42</v>
      </c>
      <c r="F1195" s="86" t="s">
        <v>233</v>
      </c>
      <c r="G1195" s="86" t="s">
        <v>238</v>
      </c>
      <c r="I1195" s="86" t="s">
        <v>5230</v>
      </c>
      <c r="J1195" s="86"/>
      <c r="K1195" s="86"/>
      <c r="L1195" s="86"/>
      <c r="M1195" s="86"/>
      <c r="N1195" s="86"/>
    </row>
    <row r="1196" spans="2:14" hidden="1" x14ac:dyDescent="0.2">
      <c r="B1196" s="86" t="s">
        <v>5027</v>
      </c>
      <c r="C1196" s="86" t="s">
        <v>102</v>
      </c>
      <c r="D1196" s="86" t="s">
        <v>252</v>
      </c>
      <c r="E1196" s="86" t="s">
        <v>244</v>
      </c>
      <c r="F1196" s="86" t="s">
        <v>233</v>
      </c>
      <c r="G1196" s="86" t="s">
        <v>238</v>
      </c>
      <c r="I1196" s="86" t="s">
        <v>5231</v>
      </c>
      <c r="J1196" s="86"/>
      <c r="K1196" s="86"/>
      <c r="L1196" s="86"/>
      <c r="M1196" s="86"/>
      <c r="N1196" s="86"/>
    </row>
    <row r="1197" spans="2:14" hidden="1" x14ac:dyDescent="0.2">
      <c r="B1197" s="86" t="s">
        <v>5028</v>
      </c>
      <c r="C1197" s="86" t="s">
        <v>102</v>
      </c>
      <c r="D1197" s="86" t="s">
        <v>252</v>
      </c>
      <c r="E1197" s="86" t="s">
        <v>80</v>
      </c>
      <c r="F1197" s="86" t="s">
        <v>233</v>
      </c>
      <c r="G1197" s="86" t="s">
        <v>238</v>
      </c>
      <c r="I1197" s="86" t="s">
        <v>5232</v>
      </c>
      <c r="J1197" s="86"/>
      <c r="K1197" s="86"/>
      <c r="L1197" s="86"/>
      <c r="M1197" s="86"/>
      <c r="N1197" s="86"/>
    </row>
    <row r="1198" spans="2:14" hidden="1" x14ac:dyDescent="0.2">
      <c r="B1198" s="86" t="s">
        <v>5029</v>
      </c>
      <c r="C1198" s="86" t="s">
        <v>102</v>
      </c>
      <c r="D1198" s="86" t="s">
        <v>252</v>
      </c>
      <c r="E1198" s="86" t="s">
        <v>70</v>
      </c>
      <c r="F1198" s="86" t="s">
        <v>233</v>
      </c>
      <c r="G1198" s="86" t="s">
        <v>238</v>
      </c>
      <c r="I1198" s="86" t="s">
        <v>5233</v>
      </c>
      <c r="J1198" s="86"/>
      <c r="K1198" s="86"/>
      <c r="L1198" s="86"/>
      <c r="M1198" s="86"/>
      <c r="N1198" s="86"/>
    </row>
    <row r="1199" spans="2:14" hidden="1" x14ac:dyDescent="0.2">
      <c r="B1199" s="86" t="s">
        <v>5030</v>
      </c>
      <c r="C1199" s="86" t="s">
        <v>102</v>
      </c>
      <c r="D1199" s="86" t="s">
        <v>252</v>
      </c>
      <c r="E1199" s="86" t="s">
        <v>43</v>
      </c>
      <c r="F1199" s="86" t="s">
        <v>233</v>
      </c>
      <c r="G1199" s="86" t="s">
        <v>238</v>
      </c>
      <c r="I1199" s="86" t="s">
        <v>5234</v>
      </c>
      <c r="J1199" s="86"/>
      <c r="K1199" s="86"/>
      <c r="L1199" s="86"/>
      <c r="M1199" s="86"/>
      <c r="N1199" s="86"/>
    </row>
    <row r="1200" spans="2:14" hidden="1" x14ac:dyDescent="0.2">
      <c r="B1200" s="86" t="s">
        <v>5031</v>
      </c>
      <c r="C1200" s="86" t="s">
        <v>102</v>
      </c>
      <c r="D1200" s="86" t="s">
        <v>252</v>
      </c>
      <c r="E1200" s="86" t="s">
        <v>66</v>
      </c>
      <c r="F1200" s="86" t="s">
        <v>233</v>
      </c>
      <c r="G1200" s="86" t="s">
        <v>238</v>
      </c>
      <c r="I1200" s="86" t="s">
        <v>5235</v>
      </c>
      <c r="J1200" s="86"/>
      <c r="K1200" s="86"/>
      <c r="L1200" s="86"/>
      <c r="M1200" s="86"/>
      <c r="N1200" s="86"/>
    </row>
    <row r="1201" spans="2:14" hidden="1" x14ac:dyDescent="0.2">
      <c r="B1201" s="86" t="s">
        <v>5032</v>
      </c>
      <c r="C1201" s="86" t="s">
        <v>102</v>
      </c>
      <c r="D1201" s="86" t="s">
        <v>252</v>
      </c>
      <c r="E1201" s="86" t="s">
        <v>30</v>
      </c>
      <c r="F1201" s="86" t="s">
        <v>233</v>
      </c>
      <c r="G1201" s="86" t="s">
        <v>238</v>
      </c>
      <c r="I1201" s="86" t="s">
        <v>5236</v>
      </c>
      <c r="J1201" s="86"/>
      <c r="K1201" s="86"/>
      <c r="L1201" s="86"/>
      <c r="M1201" s="86"/>
      <c r="N1201" s="86"/>
    </row>
    <row r="1202" spans="2:14" hidden="1" x14ac:dyDescent="0.2">
      <c r="B1202" s="86" t="s">
        <v>5033</v>
      </c>
      <c r="C1202" s="86" t="s">
        <v>102</v>
      </c>
      <c r="D1202" s="86" t="s">
        <v>252</v>
      </c>
      <c r="E1202" s="86" t="s">
        <v>78</v>
      </c>
      <c r="F1202" s="86" t="s">
        <v>233</v>
      </c>
      <c r="G1202" s="86" t="s">
        <v>238</v>
      </c>
      <c r="I1202" s="86" t="s">
        <v>5237</v>
      </c>
      <c r="J1202" s="86"/>
      <c r="K1202" s="86"/>
      <c r="L1202" s="86"/>
      <c r="M1202" s="86"/>
      <c r="N1202" s="86"/>
    </row>
    <row r="1203" spans="2:14" hidden="1" x14ac:dyDescent="0.2">
      <c r="B1203" s="86" t="s">
        <v>5034</v>
      </c>
      <c r="C1203" s="86" t="s">
        <v>102</v>
      </c>
      <c r="D1203" s="86" t="s">
        <v>252</v>
      </c>
      <c r="E1203" s="86" t="s">
        <v>43</v>
      </c>
      <c r="F1203" s="86" t="s">
        <v>279</v>
      </c>
      <c r="G1203" s="86" t="s">
        <v>238</v>
      </c>
      <c r="I1203" s="86" t="s">
        <v>5238</v>
      </c>
      <c r="J1203" s="86"/>
      <c r="K1203" s="86"/>
      <c r="L1203" s="86"/>
      <c r="M1203" s="86"/>
      <c r="N1203" s="86"/>
    </row>
    <row r="1204" spans="2:14" hidden="1" x14ac:dyDescent="0.2">
      <c r="B1204" s="86" t="s">
        <v>5035</v>
      </c>
      <c r="C1204" s="86" t="s">
        <v>102</v>
      </c>
      <c r="D1204" s="86" t="s">
        <v>252</v>
      </c>
      <c r="E1204" s="86" t="s">
        <v>244</v>
      </c>
      <c r="F1204" s="86" t="s">
        <v>279</v>
      </c>
      <c r="G1204" s="86" t="s">
        <v>238</v>
      </c>
      <c r="I1204" s="86" t="s">
        <v>5239</v>
      </c>
      <c r="J1204" s="86"/>
      <c r="K1204" s="86"/>
      <c r="L1204" s="86"/>
      <c r="M1204" s="86"/>
      <c r="N1204" s="86"/>
    </row>
    <row r="1205" spans="2:14" hidden="1" x14ac:dyDescent="0.2">
      <c r="B1205" s="86" t="s">
        <v>5036</v>
      </c>
      <c r="C1205" s="86" t="s">
        <v>102</v>
      </c>
      <c r="D1205" s="86" t="s">
        <v>252</v>
      </c>
      <c r="E1205" s="86" t="s">
        <v>80</v>
      </c>
      <c r="F1205" s="86" t="s">
        <v>279</v>
      </c>
      <c r="G1205" s="86" t="s">
        <v>238</v>
      </c>
      <c r="I1205" s="86" t="s">
        <v>5240</v>
      </c>
      <c r="J1205" s="86"/>
      <c r="K1205" s="86"/>
      <c r="L1205" s="86"/>
      <c r="M1205" s="86"/>
      <c r="N1205" s="86"/>
    </row>
    <row r="1206" spans="2:14" hidden="1" x14ac:dyDescent="0.2">
      <c r="B1206" s="86" t="s">
        <v>5037</v>
      </c>
      <c r="C1206" s="86" t="s">
        <v>102</v>
      </c>
      <c r="D1206" s="86" t="s">
        <v>252</v>
      </c>
      <c r="E1206" s="86" t="s">
        <v>70</v>
      </c>
      <c r="F1206" s="86" t="s">
        <v>279</v>
      </c>
      <c r="G1206" s="86" t="s">
        <v>238</v>
      </c>
      <c r="I1206" s="86" t="s">
        <v>5241</v>
      </c>
      <c r="J1206" s="86"/>
      <c r="K1206" s="86"/>
      <c r="L1206" s="86"/>
      <c r="M1206" s="86"/>
      <c r="N1206" s="86"/>
    </row>
    <row r="1207" spans="2:14" hidden="1" x14ac:dyDescent="0.2">
      <c r="B1207" s="86" t="s">
        <v>5038</v>
      </c>
      <c r="C1207" s="86" t="s">
        <v>102</v>
      </c>
      <c r="D1207" s="86" t="s">
        <v>252</v>
      </c>
      <c r="E1207" s="86" t="s">
        <v>66</v>
      </c>
      <c r="F1207" s="86" t="s">
        <v>279</v>
      </c>
      <c r="G1207" s="86" t="s">
        <v>238</v>
      </c>
      <c r="I1207" s="86" t="s">
        <v>5242</v>
      </c>
      <c r="J1207" s="86"/>
      <c r="K1207" s="86"/>
      <c r="L1207" s="86"/>
      <c r="M1207" s="86"/>
      <c r="N1207" s="86"/>
    </row>
    <row r="1208" spans="2:14" hidden="1" x14ac:dyDescent="0.2">
      <c r="B1208" s="86" t="s">
        <v>5039</v>
      </c>
      <c r="C1208" s="86" t="s">
        <v>103</v>
      </c>
      <c r="D1208" s="86" t="s">
        <v>252</v>
      </c>
      <c r="E1208" s="86" t="s">
        <v>42</v>
      </c>
      <c r="F1208" s="86" t="s">
        <v>233</v>
      </c>
      <c r="G1208" s="86" t="s">
        <v>238</v>
      </c>
      <c r="I1208" s="86" t="s">
        <v>5243</v>
      </c>
      <c r="J1208" s="86"/>
      <c r="K1208" s="86"/>
      <c r="L1208" s="86"/>
      <c r="M1208" s="86"/>
      <c r="N1208" s="86"/>
    </row>
    <row r="1209" spans="2:14" hidden="1" x14ac:dyDescent="0.2">
      <c r="B1209" s="86" t="s">
        <v>5040</v>
      </c>
      <c r="C1209" s="86" t="s">
        <v>103</v>
      </c>
      <c r="D1209" s="86" t="s">
        <v>252</v>
      </c>
      <c r="E1209" s="86" t="s">
        <v>244</v>
      </c>
      <c r="F1209" s="86" t="s">
        <v>233</v>
      </c>
      <c r="G1209" s="86" t="s">
        <v>238</v>
      </c>
      <c r="I1209" s="86" t="s">
        <v>5244</v>
      </c>
      <c r="J1209" s="86"/>
      <c r="K1209" s="86"/>
      <c r="L1209" s="86"/>
      <c r="M1209" s="86"/>
      <c r="N1209" s="86"/>
    </row>
    <row r="1210" spans="2:14" hidden="1" x14ac:dyDescent="0.2">
      <c r="B1210" s="86" t="s">
        <v>5041</v>
      </c>
      <c r="C1210" s="86" t="s">
        <v>103</v>
      </c>
      <c r="D1210" s="86" t="s">
        <v>252</v>
      </c>
      <c r="E1210" s="86" t="s">
        <v>80</v>
      </c>
      <c r="F1210" s="86" t="s">
        <v>233</v>
      </c>
      <c r="G1210" s="86" t="s">
        <v>238</v>
      </c>
      <c r="I1210" s="86" t="s">
        <v>5245</v>
      </c>
      <c r="J1210" s="86"/>
      <c r="K1210" s="86"/>
      <c r="L1210" s="86"/>
      <c r="M1210" s="86"/>
      <c r="N1210" s="86"/>
    </row>
    <row r="1211" spans="2:14" hidden="1" x14ac:dyDescent="0.2">
      <c r="B1211" s="86" t="s">
        <v>5042</v>
      </c>
      <c r="C1211" s="86" t="s">
        <v>103</v>
      </c>
      <c r="D1211" s="86" t="s">
        <v>252</v>
      </c>
      <c r="E1211" s="86" t="s">
        <v>70</v>
      </c>
      <c r="F1211" s="86" t="s">
        <v>233</v>
      </c>
      <c r="G1211" s="86" t="s">
        <v>238</v>
      </c>
      <c r="I1211" s="86" t="s">
        <v>5246</v>
      </c>
      <c r="J1211" s="86"/>
      <c r="K1211" s="86"/>
      <c r="L1211" s="86"/>
      <c r="M1211" s="86"/>
      <c r="N1211" s="86"/>
    </row>
    <row r="1212" spans="2:14" hidden="1" x14ac:dyDescent="0.2">
      <c r="B1212" s="86" t="s">
        <v>5043</v>
      </c>
      <c r="C1212" s="86" t="s">
        <v>103</v>
      </c>
      <c r="D1212" s="86" t="s">
        <v>252</v>
      </c>
      <c r="E1212" s="86" t="s">
        <v>43</v>
      </c>
      <c r="F1212" s="86" t="s">
        <v>233</v>
      </c>
      <c r="G1212" s="86" t="s">
        <v>238</v>
      </c>
      <c r="I1212" s="86" t="s">
        <v>5247</v>
      </c>
      <c r="J1212" s="86"/>
      <c r="K1212" s="86"/>
      <c r="L1212" s="86"/>
      <c r="M1212" s="86"/>
      <c r="N1212" s="86"/>
    </row>
    <row r="1213" spans="2:14" hidden="1" x14ac:dyDescent="0.2">
      <c r="B1213" s="86" t="s">
        <v>5044</v>
      </c>
      <c r="C1213" s="86" t="s">
        <v>103</v>
      </c>
      <c r="D1213" s="86" t="s">
        <v>252</v>
      </c>
      <c r="E1213" s="86" t="s">
        <v>66</v>
      </c>
      <c r="F1213" s="86" t="s">
        <v>233</v>
      </c>
      <c r="G1213" s="86" t="s">
        <v>238</v>
      </c>
      <c r="I1213" s="86" t="s">
        <v>5248</v>
      </c>
      <c r="J1213" s="86"/>
      <c r="K1213" s="86"/>
      <c r="L1213" s="86"/>
      <c r="M1213" s="86"/>
      <c r="N1213" s="86"/>
    </row>
    <row r="1214" spans="2:14" hidden="1" x14ac:dyDescent="0.2">
      <c r="B1214" s="86" t="s">
        <v>5045</v>
      </c>
      <c r="C1214" s="86" t="s">
        <v>103</v>
      </c>
      <c r="D1214" s="86" t="s">
        <v>252</v>
      </c>
      <c r="E1214" s="86" t="s">
        <v>30</v>
      </c>
      <c r="F1214" s="86" t="s">
        <v>233</v>
      </c>
      <c r="G1214" s="86" t="s">
        <v>238</v>
      </c>
      <c r="I1214" s="86" t="s">
        <v>5249</v>
      </c>
      <c r="J1214" s="86"/>
      <c r="K1214" s="86"/>
      <c r="L1214" s="86"/>
      <c r="M1214" s="86"/>
      <c r="N1214" s="86"/>
    </row>
    <row r="1215" spans="2:14" hidden="1" x14ac:dyDescent="0.2">
      <c r="B1215" s="86" t="s">
        <v>5046</v>
      </c>
      <c r="C1215" s="86" t="s">
        <v>103</v>
      </c>
      <c r="D1215" s="86" t="s">
        <v>252</v>
      </c>
      <c r="E1215" s="86" t="s">
        <v>78</v>
      </c>
      <c r="F1215" s="86" t="s">
        <v>233</v>
      </c>
      <c r="G1215" s="86" t="s">
        <v>238</v>
      </c>
      <c r="I1215" s="86" t="s">
        <v>5250</v>
      </c>
      <c r="J1215" s="86"/>
      <c r="K1215" s="86"/>
      <c r="L1215" s="86"/>
      <c r="M1215" s="86"/>
      <c r="N1215" s="86"/>
    </row>
    <row r="1216" spans="2:14" hidden="1" x14ac:dyDescent="0.2">
      <c r="B1216" s="86" t="s">
        <v>5047</v>
      </c>
      <c r="C1216" s="86" t="s">
        <v>103</v>
      </c>
      <c r="D1216" s="86" t="s">
        <v>252</v>
      </c>
      <c r="E1216" s="86" t="s">
        <v>43</v>
      </c>
      <c r="F1216" s="86" t="s">
        <v>279</v>
      </c>
      <c r="G1216" s="86" t="s">
        <v>238</v>
      </c>
      <c r="I1216" s="86" t="s">
        <v>5251</v>
      </c>
      <c r="J1216" s="86"/>
      <c r="K1216" s="86"/>
      <c r="L1216" s="86"/>
      <c r="M1216" s="86"/>
      <c r="N1216" s="86"/>
    </row>
    <row r="1217" spans="2:14" hidden="1" x14ac:dyDescent="0.2">
      <c r="B1217" s="86" t="s">
        <v>5048</v>
      </c>
      <c r="C1217" s="86" t="s">
        <v>103</v>
      </c>
      <c r="D1217" s="86" t="s">
        <v>252</v>
      </c>
      <c r="E1217" s="86" t="s">
        <v>244</v>
      </c>
      <c r="F1217" s="86" t="s">
        <v>279</v>
      </c>
      <c r="G1217" s="86" t="s">
        <v>238</v>
      </c>
      <c r="I1217" s="86" t="s">
        <v>5252</v>
      </c>
      <c r="J1217" s="86"/>
      <c r="K1217" s="86"/>
      <c r="L1217" s="86"/>
      <c r="M1217" s="86"/>
      <c r="N1217" s="86"/>
    </row>
    <row r="1218" spans="2:14" hidden="1" x14ac:dyDescent="0.2">
      <c r="B1218" s="86" t="s">
        <v>5049</v>
      </c>
      <c r="C1218" s="86" t="s">
        <v>103</v>
      </c>
      <c r="D1218" s="86" t="s">
        <v>252</v>
      </c>
      <c r="E1218" s="86" t="s">
        <v>80</v>
      </c>
      <c r="F1218" s="86" t="s">
        <v>279</v>
      </c>
      <c r="G1218" s="86" t="s">
        <v>238</v>
      </c>
      <c r="I1218" s="86" t="s">
        <v>5253</v>
      </c>
      <c r="J1218" s="86"/>
      <c r="K1218" s="86"/>
      <c r="L1218" s="86"/>
      <c r="M1218" s="86"/>
      <c r="N1218" s="86"/>
    </row>
    <row r="1219" spans="2:14" hidden="1" x14ac:dyDescent="0.2">
      <c r="B1219" s="86" t="s">
        <v>5050</v>
      </c>
      <c r="C1219" s="86" t="s">
        <v>103</v>
      </c>
      <c r="D1219" s="86" t="s">
        <v>252</v>
      </c>
      <c r="E1219" s="86" t="s">
        <v>70</v>
      </c>
      <c r="F1219" s="86" t="s">
        <v>279</v>
      </c>
      <c r="G1219" s="86" t="s">
        <v>238</v>
      </c>
      <c r="I1219" s="86" t="s">
        <v>5254</v>
      </c>
      <c r="J1219" s="86"/>
      <c r="K1219" s="86"/>
      <c r="L1219" s="86"/>
      <c r="M1219" s="86"/>
      <c r="N1219" s="86"/>
    </row>
    <row r="1220" spans="2:14" hidden="1" x14ac:dyDescent="0.2">
      <c r="B1220" s="86" t="s">
        <v>5051</v>
      </c>
      <c r="C1220" s="86" t="s">
        <v>103</v>
      </c>
      <c r="D1220" s="86" t="s">
        <v>252</v>
      </c>
      <c r="E1220" s="86" t="s">
        <v>66</v>
      </c>
      <c r="F1220" s="86" t="s">
        <v>279</v>
      </c>
      <c r="G1220" s="86" t="s">
        <v>238</v>
      </c>
      <c r="I1220" s="86" t="s">
        <v>5255</v>
      </c>
      <c r="J1220" s="86"/>
      <c r="K1220" s="86"/>
      <c r="L1220" s="86"/>
      <c r="M1220" s="86"/>
      <c r="N1220" s="86"/>
    </row>
    <row r="1221" spans="2:14" hidden="1" x14ac:dyDescent="0.2">
      <c r="B1221" s="86" t="s">
        <v>5052</v>
      </c>
      <c r="C1221" s="86" t="s">
        <v>101</v>
      </c>
      <c r="D1221" s="86" t="s">
        <v>252</v>
      </c>
      <c r="E1221" s="86" t="s">
        <v>42</v>
      </c>
      <c r="F1221" s="86" t="s">
        <v>233</v>
      </c>
      <c r="G1221" s="86" t="s">
        <v>239</v>
      </c>
      <c r="I1221" s="86" t="s">
        <v>5256</v>
      </c>
      <c r="J1221" s="86"/>
      <c r="K1221" s="86"/>
      <c r="L1221" s="86"/>
      <c r="M1221" s="86"/>
      <c r="N1221" s="86"/>
    </row>
    <row r="1222" spans="2:14" hidden="1" x14ac:dyDescent="0.2">
      <c r="B1222" s="86" t="s">
        <v>5053</v>
      </c>
      <c r="C1222" s="86" t="s">
        <v>101</v>
      </c>
      <c r="D1222" s="86" t="s">
        <v>252</v>
      </c>
      <c r="E1222" s="86" t="s">
        <v>244</v>
      </c>
      <c r="F1222" s="86" t="s">
        <v>233</v>
      </c>
      <c r="G1222" s="86" t="s">
        <v>239</v>
      </c>
      <c r="I1222" s="86" t="s">
        <v>5257</v>
      </c>
      <c r="J1222" s="86"/>
      <c r="K1222" s="86"/>
      <c r="L1222" s="86"/>
      <c r="M1222" s="86"/>
      <c r="N1222" s="86"/>
    </row>
    <row r="1223" spans="2:14" hidden="1" x14ac:dyDescent="0.2">
      <c r="B1223" s="86" t="s">
        <v>5054</v>
      </c>
      <c r="C1223" s="86" t="s">
        <v>101</v>
      </c>
      <c r="D1223" s="86" t="s">
        <v>252</v>
      </c>
      <c r="E1223" s="86" t="s">
        <v>80</v>
      </c>
      <c r="F1223" s="86" t="s">
        <v>233</v>
      </c>
      <c r="G1223" s="86" t="s">
        <v>239</v>
      </c>
      <c r="I1223" s="86" t="s">
        <v>5258</v>
      </c>
      <c r="J1223" s="86"/>
      <c r="K1223" s="86"/>
      <c r="L1223" s="86"/>
      <c r="M1223" s="86"/>
      <c r="N1223" s="86"/>
    </row>
    <row r="1224" spans="2:14" hidden="1" x14ac:dyDescent="0.2">
      <c r="B1224" s="86" t="s">
        <v>5055</v>
      </c>
      <c r="C1224" s="86" t="s">
        <v>101</v>
      </c>
      <c r="D1224" s="86" t="s">
        <v>252</v>
      </c>
      <c r="E1224" s="86" t="s">
        <v>70</v>
      </c>
      <c r="F1224" s="86" t="s">
        <v>233</v>
      </c>
      <c r="G1224" s="86" t="s">
        <v>239</v>
      </c>
      <c r="I1224" s="86" t="s">
        <v>5259</v>
      </c>
      <c r="J1224" s="86"/>
      <c r="K1224" s="86"/>
      <c r="L1224" s="86"/>
      <c r="M1224" s="86"/>
      <c r="N1224" s="86"/>
    </row>
    <row r="1225" spans="2:14" hidden="1" x14ac:dyDescent="0.2">
      <c r="B1225" s="86" t="s">
        <v>5056</v>
      </c>
      <c r="C1225" s="86" t="s">
        <v>101</v>
      </c>
      <c r="D1225" s="86" t="s">
        <v>252</v>
      </c>
      <c r="E1225" s="86" t="s">
        <v>43</v>
      </c>
      <c r="F1225" s="86" t="s">
        <v>233</v>
      </c>
      <c r="G1225" s="86" t="s">
        <v>239</v>
      </c>
      <c r="I1225" s="86" t="s">
        <v>5260</v>
      </c>
      <c r="J1225" s="86"/>
      <c r="K1225" s="86"/>
      <c r="L1225" s="86"/>
      <c r="M1225" s="86"/>
      <c r="N1225" s="86"/>
    </row>
    <row r="1226" spans="2:14" hidden="1" x14ac:dyDescent="0.2">
      <c r="B1226" s="86" t="s">
        <v>5057</v>
      </c>
      <c r="C1226" s="86" t="s">
        <v>101</v>
      </c>
      <c r="D1226" s="86" t="s">
        <v>252</v>
      </c>
      <c r="E1226" s="86" t="s">
        <v>66</v>
      </c>
      <c r="F1226" s="86" t="s">
        <v>233</v>
      </c>
      <c r="G1226" s="86" t="s">
        <v>239</v>
      </c>
      <c r="I1226" s="86" t="s">
        <v>5261</v>
      </c>
      <c r="J1226" s="86"/>
      <c r="K1226" s="86"/>
      <c r="L1226" s="86"/>
      <c r="M1226" s="86"/>
      <c r="N1226" s="86"/>
    </row>
    <row r="1227" spans="2:14" hidden="1" x14ac:dyDescent="0.2">
      <c r="B1227" s="86" t="s">
        <v>5058</v>
      </c>
      <c r="C1227" s="86" t="s">
        <v>101</v>
      </c>
      <c r="D1227" s="86" t="s">
        <v>252</v>
      </c>
      <c r="E1227" s="86" t="s">
        <v>30</v>
      </c>
      <c r="F1227" s="86" t="s">
        <v>233</v>
      </c>
      <c r="G1227" s="86" t="s">
        <v>239</v>
      </c>
      <c r="I1227" s="86" t="s">
        <v>5262</v>
      </c>
      <c r="J1227" s="86"/>
      <c r="K1227" s="86"/>
      <c r="L1227" s="86"/>
      <c r="M1227" s="86"/>
      <c r="N1227" s="86"/>
    </row>
    <row r="1228" spans="2:14" hidden="1" x14ac:dyDescent="0.2">
      <c r="B1228" s="86" t="s">
        <v>5059</v>
      </c>
      <c r="C1228" s="86" t="s">
        <v>101</v>
      </c>
      <c r="D1228" s="86" t="s">
        <v>252</v>
      </c>
      <c r="E1228" s="86" t="s">
        <v>78</v>
      </c>
      <c r="F1228" s="86" t="s">
        <v>233</v>
      </c>
      <c r="G1228" s="86" t="s">
        <v>239</v>
      </c>
      <c r="I1228" s="86" t="s">
        <v>5263</v>
      </c>
      <c r="J1228" s="86"/>
      <c r="K1228" s="86"/>
      <c r="L1228" s="86"/>
      <c r="M1228" s="86"/>
      <c r="N1228" s="86"/>
    </row>
    <row r="1229" spans="2:14" hidden="1" x14ac:dyDescent="0.2">
      <c r="B1229" s="86" t="s">
        <v>5060</v>
      </c>
      <c r="C1229" s="86" t="s">
        <v>101</v>
      </c>
      <c r="D1229" s="86" t="s">
        <v>252</v>
      </c>
      <c r="E1229" s="86" t="s">
        <v>43</v>
      </c>
      <c r="F1229" s="86" t="s">
        <v>279</v>
      </c>
      <c r="G1229" s="86" t="s">
        <v>239</v>
      </c>
      <c r="I1229" s="86" t="s">
        <v>5264</v>
      </c>
      <c r="J1229" s="86"/>
      <c r="K1229" s="86"/>
      <c r="L1229" s="86"/>
      <c r="M1229" s="86"/>
      <c r="N1229" s="86"/>
    </row>
    <row r="1230" spans="2:14" hidden="1" x14ac:dyDescent="0.2">
      <c r="B1230" s="86" t="s">
        <v>5061</v>
      </c>
      <c r="C1230" s="86" t="s">
        <v>101</v>
      </c>
      <c r="D1230" s="86" t="s">
        <v>252</v>
      </c>
      <c r="E1230" s="86" t="s">
        <v>244</v>
      </c>
      <c r="F1230" s="86" t="s">
        <v>279</v>
      </c>
      <c r="G1230" s="86" t="s">
        <v>239</v>
      </c>
      <c r="I1230" s="86" t="s">
        <v>5265</v>
      </c>
      <c r="J1230" s="86"/>
      <c r="K1230" s="86"/>
      <c r="L1230" s="86"/>
      <c r="M1230" s="86"/>
      <c r="N1230" s="86"/>
    </row>
    <row r="1231" spans="2:14" hidden="1" x14ac:dyDescent="0.2">
      <c r="B1231" s="86" t="s">
        <v>5062</v>
      </c>
      <c r="C1231" s="86" t="s">
        <v>101</v>
      </c>
      <c r="D1231" s="86" t="s">
        <v>252</v>
      </c>
      <c r="E1231" s="86" t="s">
        <v>80</v>
      </c>
      <c r="F1231" s="86" t="s">
        <v>279</v>
      </c>
      <c r="G1231" s="86" t="s">
        <v>239</v>
      </c>
      <c r="I1231" s="86" t="s">
        <v>5266</v>
      </c>
      <c r="J1231" s="86"/>
      <c r="K1231" s="86"/>
      <c r="L1231" s="86"/>
      <c r="M1231" s="86"/>
      <c r="N1231" s="86"/>
    </row>
    <row r="1232" spans="2:14" hidden="1" x14ac:dyDescent="0.2">
      <c r="B1232" s="86" t="s">
        <v>5063</v>
      </c>
      <c r="C1232" s="86" t="s">
        <v>101</v>
      </c>
      <c r="D1232" s="86" t="s">
        <v>252</v>
      </c>
      <c r="E1232" s="86" t="s">
        <v>70</v>
      </c>
      <c r="F1232" s="86" t="s">
        <v>279</v>
      </c>
      <c r="G1232" s="86" t="s">
        <v>239</v>
      </c>
      <c r="I1232" s="86" t="s">
        <v>5267</v>
      </c>
      <c r="J1232" s="86"/>
      <c r="K1232" s="86"/>
      <c r="L1232" s="86"/>
      <c r="M1232" s="86"/>
      <c r="N1232" s="86"/>
    </row>
    <row r="1233" spans="2:14" hidden="1" x14ac:dyDescent="0.2">
      <c r="B1233" s="86" t="s">
        <v>5064</v>
      </c>
      <c r="C1233" s="86" t="s">
        <v>101</v>
      </c>
      <c r="D1233" s="86" t="s">
        <v>252</v>
      </c>
      <c r="E1233" s="86" t="s">
        <v>66</v>
      </c>
      <c r="F1233" s="86" t="s">
        <v>279</v>
      </c>
      <c r="G1233" s="86" t="s">
        <v>239</v>
      </c>
      <c r="I1233" s="86" t="s">
        <v>5268</v>
      </c>
      <c r="J1233" s="86"/>
      <c r="K1233" s="86"/>
      <c r="L1233" s="86"/>
      <c r="M1233" s="86"/>
      <c r="N1233" s="86"/>
    </row>
    <row r="1234" spans="2:14" hidden="1" x14ac:dyDescent="0.2">
      <c r="B1234" s="86" t="s">
        <v>5065</v>
      </c>
      <c r="C1234" s="86" t="s">
        <v>99</v>
      </c>
      <c r="D1234" s="86" t="s">
        <v>252</v>
      </c>
      <c r="E1234" s="86" t="s">
        <v>42</v>
      </c>
      <c r="F1234" s="86" t="s">
        <v>233</v>
      </c>
      <c r="G1234" s="86" t="s">
        <v>239</v>
      </c>
      <c r="I1234" s="86" t="s">
        <v>5269</v>
      </c>
      <c r="J1234" s="86"/>
      <c r="K1234" s="86"/>
      <c r="L1234" s="86"/>
      <c r="M1234" s="86"/>
      <c r="N1234" s="86"/>
    </row>
    <row r="1235" spans="2:14" hidden="1" x14ac:dyDescent="0.2">
      <c r="B1235" s="86" t="s">
        <v>5066</v>
      </c>
      <c r="C1235" s="86" t="s">
        <v>99</v>
      </c>
      <c r="D1235" s="86" t="s">
        <v>252</v>
      </c>
      <c r="E1235" s="86" t="s">
        <v>244</v>
      </c>
      <c r="F1235" s="86" t="s">
        <v>233</v>
      </c>
      <c r="G1235" s="86" t="s">
        <v>239</v>
      </c>
      <c r="I1235" s="86" t="s">
        <v>5270</v>
      </c>
      <c r="J1235" s="86"/>
      <c r="K1235" s="86"/>
      <c r="L1235" s="86"/>
      <c r="M1235" s="86"/>
      <c r="N1235" s="86"/>
    </row>
    <row r="1236" spans="2:14" hidden="1" x14ac:dyDescent="0.2">
      <c r="B1236" s="86" t="s">
        <v>5067</v>
      </c>
      <c r="C1236" s="86" t="s">
        <v>99</v>
      </c>
      <c r="D1236" s="86" t="s">
        <v>252</v>
      </c>
      <c r="E1236" s="86" t="s">
        <v>80</v>
      </c>
      <c r="F1236" s="86" t="s">
        <v>233</v>
      </c>
      <c r="G1236" s="86" t="s">
        <v>239</v>
      </c>
      <c r="I1236" s="86" t="s">
        <v>5271</v>
      </c>
      <c r="J1236" s="86"/>
      <c r="K1236" s="86"/>
      <c r="L1236" s="86"/>
      <c r="M1236" s="86"/>
      <c r="N1236" s="86"/>
    </row>
    <row r="1237" spans="2:14" hidden="1" x14ac:dyDescent="0.2">
      <c r="B1237" s="86" t="s">
        <v>5068</v>
      </c>
      <c r="C1237" s="86" t="s">
        <v>99</v>
      </c>
      <c r="D1237" s="86" t="s">
        <v>252</v>
      </c>
      <c r="E1237" s="86" t="s">
        <v>70</v>
      </c>
      <c r="F1237" s="86" t="s">
        <v>233</v>
      </c>
      <c r="G1237" s="86" t="s">
        <v>239</v>
      </c>
      <c r="I1237" s="86" t="s">
        <v>5272</v>
      </c>
      <c r="J1237" s="86"/>
      <c r="K1237" s="86"/>
      <c r="L1237" s="86"/>
      <c r="M1237" s="86"/>
      <c r="N1237" s="86"/>
    </row>
    <row r="1238" spans="2:14" hidden="1" x14ac:dyDescent="0.2">
      <c r="B1238" s="86" t="s">
        <v>5069</v>
      </c>
      <c r="C1238" s="86" t="s">
        <v>99</v>
      </c>
      <c r="D1238" s="86" t="s">
        <v>252</v>
      </c>
      <c r="E1238" s="86" t="s">
        <v>43</v>
      </c>
      <c r="F1238" s="86" t="s">
        <v>233</v>
      </c>
      <c r="G1238" s="86" t="s">
        <v>239</v>
      </c>
      <c r="I1238" s="86" t="s">
        <v>5273</v>
      </c>
      <c r="J1238" s="86"/>
      <c r="K1238" s="86"/>
      <c r="L1238" s="86"/>
      <c r="M1238" s="86"/>
      <c r="N1238" s="86"/>
    </row>
    <row r="1239" spans="2:14" hidden="1" x14ac:dyDescent="0.2">
      <c r="B1239" s="86" t="s">
        <v>5070</v>
      </c>
      <c r="C1239" s="86" t="s">
        <v>99</v>
      </c>
      <c r="D1239" s="86" t="s">
        <v>252</v>
      </c>
      <c r="E1239" s="86" t="s">
        <v>66</v>
      </c>
      <c r="F1239" s="86" t="s">
        <v>233</v>
      </c>
      <c r="G1239" s="86" t="s">
        <v>239</v>
      </c>
      <c r="I1239" s="86" t="s">
        <v>5274</v>
      </c>
      <c r="J1239" s="86"/>
      <c r="K1239" s="86"/>
      <c r="L1239" s="86"/>
      <c r="M1239" s="86"/>
      <c r="N1239" s="86"/>
    </row>
    <row r="1240" spans="2:14" hidden="1" x14ac:dyDescent="0.2">
      <c r="B1240" s="86" t="s">
        <v>5071</v>
      </c>
      <c r="C1240" s="86" t="s">
        <v>99</v>
      </c>
      <c r="D1240" s="86" t="s">
        <v>252</v>
      </c>
      <c r="E1240" s="86" t="s">
        <v>30</v>
      </c>
      <c r="F1240" s="86" t="s">
        <v>233</v>
      </c>
      <c r="G1240" s="86" t="s">
        <v>239</v>
      </c>
      <c r="I1240" s="86" t="s">
        <v>5275</v>
      </c>
      <c r="J1240" s="86"/>
      <c r="K1240" s="86"/>
      <c r="L1240" s="86"/>
      <c r="M1240" s="86"/>
      <c r="N1240" s="86"/>
    </row>
    <row r="1241" spans="2:14" hidden="1" x14ac:dyDescent="0.2">
      <c r="B1241" s="86" t="s">
        <v>5072</v>
      </c>
      <c r="C1241" s="86" t="s">
        <v>99</v>
      </c>
      <c r="D1241" s="86" t="s">
        <v>252</v>
      </c>
      <c r="E1241" s="86" t="s">
        <v>78</v>
      </c>
      <c r="F1241" s="86" t="s">
        <v>233</v>
      </c>
      <c r="G1241" s="86" t="s">
        <v>239</v>
      </c>
      <c r="I1241" s="86" t="s">
        <v>5276</v>
      </c>
      <c r="J1241" s="86"/>
      <c r="K1241" s="86"/>
      <c r="L1241" s="86"/>
      <c r="M1241" s="86"/>
      <c r="N1241" s="86"/>
    </row>
    <row r="1242" spans="2:14" hidden="1" x14ac:dyDescent="0.2">
      <c r="B1242" s="86" t="s">
        <v>5073</v>
      </c>
      <c r="C1242" s="86" t="s">
        <v>99</v>
      </c>
      <c r="D1242" s="86" t="s">
        <v>252</v>
      </c>
      <c r="E1242" s="86" t="s">
        <v>43</v>
      </c>
      <c r="F1242" s="86" t="s">
        <v>279</v>
      </c>
      <c r="G1242" s="86" t="s">
        <v>239</v>
      </c>
      <c r="I1242" s="86" t="s">
        <v>5277</v>
      </c>
      <c r="J1242" s="86"/>
      <c r="K1242" s="86"/>
      <c r="L1242" s="86"/>
      <c r="M1242" s="86"/>
      <c r="N1242" s="86"/>
    </row>
    <row r="1243" spans="2:14" hidden="1" x14ac:dyDescent="0.2">
      <c r="B1243" s="86" t="s">
        <v>5074</v>
      </c>
      <c r="C1243" s="86" t="s">
        <v>99</v>
      </c>
      <c r="D1243" s="86" t="s">
        <v>252</v>
      </c>
      <c r="E1243" s="86" t="s">
        <v>244</v>
      </c>
      <c r="F1243" s="86" t="s">
        <v>279</v>
      </c>
      <c r="G1243" s="86" t="s">
        <v>239</v>
      </c>
      <c r="I1243" s="86" t="s">
        <v>5278</v>
      </c>
      <c r="J1243" s="86"/>
      <c r="K1243" s="86"/>
      <c r="L1243" s="86"/>
      <c r="M1243" s="86"/>
      <c r="N1243" s="86"/>
    </row>
    <row r="1244" spans="2:14" hidden="1" x14ac:dyDescent="0.2">
      <c r="B1244" s="86" t="s">
        <v>5075</v>
      </c>
      <c r="C1244" s="86" t="s">
        <v>99</v>
      </c>
      <c r="D1244" s="86" t="s">
        <v>252</v>
      </c>
      <c r="E1244" s="86" t="s">
        <v>80</v>
      </c>
      <c r="F1244" s="86" t="s">
        <v>279</v>
      </c>
      <c r="G1244" s="86" t="s">
        <v>239</v>
      </c>
      <c r="I1244" s="86" t="s">
        <v>5279</v>
      </c>
      <c r="J1244" s="86"/>
      <c r="K1244" s="86"/>
      <c r="L1244" s="86"/>
      <c r="M1244" s="86"/>
      <c r="N1244" s="86"/>
    </row>
    <row r="1245" spans="2:14" hidden="1" x14ac:dyDescent="0.2">
      <c r="B1245" s="86" t="s">
        <v>5076</v>
      </c>
      <c r="C1245" s="86" t="s">
        <v>99</v>
      </c>
      <c r="D1245" s="86" t="s">
        <v>252</v>
      </c>
      <c r="E1245" s="86" t="s">
        <v>70</v>
      </c>
      <c r="F1245" s="86" t="s">
        <v>279</v>
      </c>
      <c r="G1245" s="86" t="s">
        <v>239</v>
      </c>
      <c r="I1245" s="86" t="s">
        <v>5280</v>
      </c>
      <c r="J1245" s="86"/>
      <c r="K1245" s="86"/>
      <c r="L1245" s="86"/>
      <c r="M1245" s="86"/>
      <c r="N1245" s="86"/>
    </row>
    <row r="1246" spans="2:14" hidden="1" x14ac:dyDescent="0.2">
      <c r="B1246" s="86" t="s">
        <v>5077</v>
      </c>
      <c r="C1246" s="86" t="s">
        <v>99</v>
      </c>
      <c r="D1246" s="86" t="s">
        <v>252</v>
      </c>
      <c r="E1246" s="86" t="s">
        <v>66</v>
      </c>
      <c r="F1246" s="86" t="s">
        <v>279</v>
      </c>
      <c r="G1246" s="86" t="s">
        <v>239</v>
      </c>
      <c r="I1246" s="86" t="s">
        <v>5281</v>
      </c>
      <c r="J1246" s="86"/>
      <c r="K1246" s="86"/>
      <c r="L1246" s="86"/>
      <c r="M1246" s="86"/>
      <c r="N1246" s="86"/>
    </row>
    <row r="1247" spans="2:14" hidden="1" x14ac:dyDescent="0.2">
      <c r="B1247" s="86" t="s">
        <v>5078</v>
      </c>
      <c r="C1247" s="86" t="s">
        <v>87</v>
      </c>
      <c r="D1247" s="86" t="s">
        <v>252</v>
      </c>
      <c r="E1247" s="86" t="s">
        <v>42</v>
      </c>
      <c r="F1247" s="86" t="s">
        <v>280</v>
      </c>
      <c r="G1247" s="86" t="s">
        <v>27</v>
      </c>
      <c r="I1247" s="86" t="s">
        <v>5282</v>
      </c>
      <c r="J1247" s="86"/>
      <c r="K1247" s="86"/>
      <c r="L1247" s="86"/>
      <c r="M1247" s="86"/>
      <c r="N1247" s="86"/>
    </row>
    <row r="1248" spans="2:14" hidden="1" x14ac:dyDescent="0.2">
      <c r="B1248" s="86" t="s">
        <v>5079</v>
      </c>
      <c r="C1248" s="86" t="s">
        <v>87</v>
      </c>
      <c r="D1248" s="86" t="s">
        <v>252</v>
      </c>
      <c r="E1248" s="86" t="s">
        <v>244</v>
      </c>
      <c r="F1248" s="86" t="s">
        <v>280</v>
      </c>
      <c r="G1248" s="86" t="s">
        <v>27</v>
      </c>
      <c r="I1248" s="86" t="s">
        <v>5283</v>
      </c>
      <c r="J1248" s="86"/>
      <c r="K1248" s="86"/>
      <c r="L1248" s="86"/>
      <c r="M1248" s="86"/>
      <c r="N1248" s="86"/>
    </row>
    <row r="1249" spans="2:14" hidden="1" x14ac:dyDescent="0.2">
      <c r="B1249" s="86" t="s">
        <v>5080</v>
      </c>
      <c r="C1249" s="86" t="s">
        <v>87</v>
      </c>
      <c r="D1249" s="86" t="s">
        <v>252</v>
      </c>
      <c r="E1249" s="86" t="s">
        <v>80</v>
      </c>
      <c r="F1249" s="86" t="s">
        <v>280</v>
      </c>
      <c r="G1249" s="86" t="s">
        <v>27</v>
      </c>
      <c r="I1249" s="86" t="s">
        <v>5284</v>
      </c>
      <c r="J1249" s="86"/>
      <c r="K1249" s="86"/>
      <c r="L1249" s="86"/>
      <c r="M1249" s="86"/>
      <c r="N1249" s="86"/>
    </row>
    <row r="1250" spans="2:14" hidden="1" x14ac:dyDescent="0.2">
      <c r="B1250" s="86" t="s">
        <v>5081</v>
      </c>
      <c r="C1250" s="86" t="s">
        <v>87</v>
      </c>
      <c r="D1250" s="86" t="s">
        <v>252</v>
      </c>
      <c r="E1250" s="86" t="s">
        <v>70</v>
      </c>
      <c r="F1250" s="86" t="s">
        <v>280</v>
      </c>
      <c r="G1250" s="86" t="s">
        <v>27</v>
      </c>
      <c r="I1250" s="86" t="s">
        <v>5285</v>
      </c>
      <c r="J1250" s="86"/>
      <c r="K1250" s="86"/>
      <c r="L1250" s="86"/>
      <c r="M1250" s="86"/>
      <c r="N1250" s="86"/>
    </row>
    <row r="1251" spans="2:14" hidden="1" x14ac:dyDescent="0.2">
      <c r="B1251" s="86" t="s">
        <v>5082</v>
      </c>
      <c r="C1251" s="86" t="s">
        <v>87</v>
      </c>
      <c r="D1251" s="86" t="s">
        <v>252</v>
      </c>
      <c r="E1251" s="86" t="s">
        <v>43</v>
      </c>
      <c r="F1251" s="86" t="s">
        <v>280</v>
      </c>
      <c r="G1251" s="86" t="s">
        <v>27</v>
      </c>
      <c r="I1251" s="86" t="s">
        <v>5286</v>
      </c>
      <c r="J1251" s="86"/>
      <c r="K1251" s="86"/>
      <c r="L1251" s="86"/>
      <c r="M1251" s="86"/>
      <c r="N1251" s="86"/>
    </row>
    <row r="1252" spans="2:14" hidden="1" x14ac:dyDescent="0.2">
      <c r="B1252" s="86" t="s">
        <v>5083</v>
      </c>
      <c r="C1252" s="86" t="s">
        <v>87</v>
      </c>
      <c r="D1252" s="86" t="s">
        <v>252</v>
      </c>
      <c r="E1252" s="86" t="s">
        <v>66</v>
      </c>
      <c r="F1252" s="86" t="s">
        <v>280</v>
      </c>
      <c r="G1252" s="86" t="s">
        <v>27</v>
      </c>
      <c r="I1252" s="86" t="s">
        <v>5287</v>
      </c>
      <c r="J1252" s="86"/>
      <c r="K1252" s="86"/>
      <c r="L1252" s="86"/>
      <c r="M1252" s="86"/>
      <c r="N1252" s="86"/>
    </row>
    <row r="1253" spans="2:14" hidden="1" x14ac:dyDescent="0.2">
      <c r="B1253" s="86" t="s">
        <v>5084</v>
      </c>
      <c r="C1253" s="86" t="s">
        <v>87</v>
      </c>
      <c r="D1253" s="86" t="s">
        <v>252</v>
      </c>
      <c r="E1253" s="86" t="s">
        <v>30</v>
      </c>
      <c r="F1253" s="86" t="s">
        <v>280</v>
      </c>
      <c r="G1253" s="86" t="s">
        <v>27</v>
      </c>
      <c r="I1253" s="86" t="s">
        <v>5288</v>
      </c>
      <c r="J1253" s="86"/>
      <c r="K1253" s="86"/>
      <c r="L1253" s="86"/>
      <c r="M1253" s="86"/>
      <c r="N1253" s="86"/>
    </row>
    <row r="1254" spans="2:14" hidden="1" x14ac:dyDescent="0.2">
      <c r="B1254" s="86" t="s">
        <v>5085</v>
      </c>
      <c r="C1254" s="86" t="s">
        <v>87</v>
      </c>
      <c r="D1254" s="86" t="s">
        <v>252</v>
      </c>
      <c r="E1254" s="86" t="s">
        <v>78</v>
      </c>
      <c r="F1254" s="86" t="s">
        <v>280</v>
      </c>
      <c r="G1254" s="86" t="s">
        <v>27</v>
      </c>
      <c r="I1254" s="86" t="s">
        <v>5289</v>
      </c>
      <c r="J1254" s="86"/>
      <c r="K1254" s="86"/>
      <c r="L1254" s="86"/>
      <c r="M1254" s="86"/>
      <c r="N1254" s="86"/>
    </row>
    <row r="1255" spans="2:14" hidden="1" x14ac:dyDescent="0.2">
      <c r="B1255" s="86" t="s">
        <v>5086</v>
      </c>
      <c r="C1255" s="86" t="s">
        <v>58</v>
      </c>
      <c r="D1255" s="86" t="s">
        <v>252</v>
      </c>
      <c r="E1255" s="86" t="s">
        <v>42</v>
      </c>
      <c r="F1255" s="86" t="s">
        <v>280</v>
      </c>
      <c r="G1255" s="86" t="s">
        <v>27</v>
      </c>
      <c r="I1255" s="86" t="s">
        <v>5290</v>
      </c>
      <c r="J1255" s="86"/>
      <c r="K1255" s="86"/>
      <c r="L1255" s="86"/>
      <c r="M1255" s="86"/>
      <c r="N1255" s="86"/>
    </row>
    <row r="1256" spans="2:14" hidden="1" x14ac:dyDescent="0.2">
      <c r="B1256" s="86" t="s">
        <v>5087</v>
      </c>
      <c r="C1256" s="86" t="s">
        <v>58</v>
      </c>
      <c r="D1256" s="86" t="s">
        <v>252</v>
      </c>
      <c r="E1256" s="86" t="s">
        <v>244</v>
      </c>
      <c r="F1256" s="86" t="s">
        <v>280</v>
      </c>
      <c r="G1256" s="86" t="s">
        <v>27</v>
      </c>
      <c r="I1256" s="86" t="s">
        <v>5291</v>
      </c>
      <c r="J1256" s="86"/>
      <c r="K1256" s="86"/>
      <c r="L1256" s="86"/>
      <c r="M1256" s="86"/>
      <c r="N1256" s="86"/>
    </row>
    <row r="1257" spans="2:14" hidden="1" x14ac:dyDescent="0.2">
      <c r="B1257" s="86" t="s">
        <v>5088</v>
      </c>
      <c r="C1257" s="86" t="s">
        <v>58</v>
      </c>
      <c r="D1257" s="86" t="s">
        <v>252</v>
      </c>
      <c r="E1257" s="86" t="s">
        <v>80</v>
      </c>
      <c r="F1257" s="86" t="s">
        <v>280</v>
      </c>
      <c r="G1257" s="86" t="s">
        <v>27</v>
      </c>
      <c r="I1257" s="86" t="s">
        <v>5292</v>
      </c>
      <c r="J1257" s="86"/>
      <c r="K1257" s="86"/>
      <c r="L1257" s="86"/>
      <c r="M1257" s="86"/>
      <c r="N1257" s="86"/>
    </row>
    <row r="1258" spans="2:14" hidden="1" x14ac:dyDescent="0.2">
      <c r="B1258" s="86" t="s">
        <v>5089</v>
      </c>
      <c r="C1258" s="86" t="s">
        <v>58</v>
      </c>
      <c r="D1258" s="86" t="s">
        <v>252</v>
      </c>
      <c r="E1258" s="86" t="s">
        <v>70</v>
      </c>
      <c r="F1258" s="86" t="s">
        <v>280</v>
      </c>
      <c r="G1258" s="86" t="s">
        <v>27</v>
      </c>
      <c r="I1258" s="86" t="s">
        <v>5293</v>
      </c>
      <c r="J1258" s="86"/>
      <c r="K1258" s="86"/>
      <c r="L1258" s="86"/>
      <c r="M1258" s="86"/>
      <c r="N1258" s="86"/>
    </row>
    <row r="1259" spans="2:14" hidden="1" x14ac:dyDescent="0.2">
      <c r="B1259" s="86" t="s">
        <v>5090</v>
      </c>
      <c r="C1259" s="86" t="s">
        <v>58</v>
      </c>
      <c r="D1259" s="86" t="s">
        <v>252</v>
      </c>
      <c r="E1259" s="86" t="s">
        <v>43</v>
      </c>
      <c r="F1259" s="86" t="s">
        <v>280</v>
      </c>
      <c r="G1259" s="86" t="s">
        <v>27</v>
      </c>
      <c r="I1259" s="86" t="s">
        <v>5294</v>
      </c>
      <c r="J1259" s="86"/>
      <c r="K1259" s="86"/>
      <c r="L1259" s="86"/>
      <c r="M1259" s="86"/>
      <c r="N1259" s="86"/>
    </row>
    <row r="1260" spans="2:14" hidden="1" x14ac:dyDescent="0.2">
      <c r="B1260" s="86" t="s">
        <v>5091</v>
      </c>
      <c r="C1260" s="86" t="s">
        <v>58</v>
      </c>
      <c r="D1260" s="86" t="s">
        <v>252</v>
      </c>
      <c r="E1260" s="86" t="s">
        <v>66</v>
      </c>
      <c r="F1260" s="86" t="s">
        <v>280</v>
      </c>
      <c r="G1260" s="86" t="s">
        <v>27</v>
      </c>
      <c r="I1260" s="86" t="s">
        <v>5295</v>
      </c>
      <c r="J1260" s="86"/>
      <c r="K1260" s="86"/>
      <c r="L1260" s="86"/>
      <c r="M1260" s="86"/>
      <c r="N1260" s="86"/>
    </row>
    <row r="1261" spans="2:14" hidden="1" x14ac:dyDescent="0.2">
      <c r="B1261" s="86" t="s">
        <v>5092</v>
      </c>
      <c r="C1261" s="86" t="s">
        <v>58</v>
      </c>
      <c r="D1261" s="86" t="s">
        <v>252</v>
      </c>
      <c r="E1261" s="86" t="s">
        <v>30</v>
      </c>
      <c r="F1261" s="86" t="s">
        <v>280</v>
      </c>
      <c r="G1261" s="86" t="s">
        <v>27</v>
      </c>
      <c r="I1261" s="86" t="s">
        <v>5296</v>
      </c>
      <c r="J1261" s="86"/>
      <c r="K1261" s="86"/>
      <c r="L1261" s="86"/>
      <c r="M1261" s="86"/>
      <c r="N1261" s="86"/>
    </row>
    <row r="1262" spans="2:14" hidden="1" x14ac:dyDescent="0.2">
      <c r="B1262" s="86" t="s">
        <v>5093</v>
      </c>
      <c r="C1262" s="86" t="s">
        <v>58</v>
      </c>
      <c r="D1262" s="86" t="s">
        <v>252</v>
      </c>
      <c r="E1262" s="86" t="s">
        <v>78</v>
      </c>
      <c r="F1262" s="86" t="s">
        <v>280</v>
      </c>
      <c r="G1262" s="86" t="s">
        <v>27</v>
      </c>
      <c r="I1262" s="86" t="s">
        <v>5297</v>
      </c>
      <c r="J1262" s="86"/>
      <c r="K1262" s="86"/>
      <c r="L1262" s="86"/>
      <c r="M1262" s="86"/>
      <c r="N1262" s="86"/>
    </row>
    <row r="1263" spans="2:14" hidden="1" x14ac:dyDescent="0.2">
      <c r="B1263" s="86" t="s">
        <v>5094</v>
      </c>
      <c r="C1263" s="86" t="s">
        <v>58</v>
      </c>
      <c r="D1263" s="86" t="s">
        <v>252</v>
      </c>
      <c r="E1263" s="86" t="s">
        <v>42</v>
      </c>
      <c r="F1263" s="86" t="s">
        <v>280</v>
      </c>
      <c r="G1263" s="86" t="s">
        <v>62</v>
      </c>
      <c r="I1263" s="86" t="s">
        <v>5298</v>
      </c>
      <c r="J1263" s="86"/>
      <c r="K1263" s="86"/>
      <c r="L1263" s="86"/>
      <c r="M1263" s="86"/>
      <c r="N1263" s="86"/>
    </row>
    <row r="1264" spans="2:14" hidden="1" x14ac:dyDescent="0.2">
      <c r="B1264" s="86" t="s">
        <v>5095</v>
      </c>
      <c r="C1264" s="86" t="s">
        <v>58</v>
      </c>
      <c r="D1264" s="86" t="s">
        <v>252</v>
      </c>
      <c r="E1264" s="86" t="s">
        <v>244</v>
      </c>
      <c r="F1264" s="86" t="s">
        <v>280</v>
      </c>
      <c r="G1264" s="86" t="s">
        <v>62</v>
      </c>
      <c r="I1264" s="86" t="s">
        <v>5299</v>
      </c>
      <c r="J1264" s="86"/>
      <c r="K1264" s="86"/>
      <c r="L1264" s="86"/>
      <c r="M1264" s="86"/>
      <c r="N1264" s="86"/>
    </row>
    <row r="1265" spans="2:14" hidden="1" x14ac:dyDescent="0.2">
      <c r="B1265" s="86" t="s">
        <v>5096</v>
      </c>
      <c r="C1265" s="86" t="s">
        <v>58</v>
      </c>
      <c r="D1265" s="86" t="s">
        <v>252</v>
      </c>
      <c r="E1265" s="86" t="s">
        <v>80</v>
      </c>
      <c r="F1265" s="86" t="s">
        <v>280</v>
      </c>
      <c r="G1265" s="86" t="s">
        <v>62</v>
      </c>
      <c r="I1265" s="86" t="s">
        <v>5300</v>
      </c>
      <c r="J1265" s="86"/>
      <c r="K1265" s="86"/>
      <c r="L1265" s="86"/>
      <c r="M1265" s="86"/>
      <c r="N1265" s="86"/>
    </row>
    <row r="1266" spans="2:14" hidden="1" x14ac:dyDescent="0.2">
      <c r="B1266" s="86" t="s">
        <v>5097</v>
      </c>
      <c r="C1266" s="86" t="s">
        <v>58</v>
      </c>
      <c r="D1266" s="86" t="s">
        <v>252</v>
      </c>
      <c r="E1266" s="86" t="s">
        <v>70</v>
      </c>
      <c r="F1266" s="86" t="s">
        <v>280</v>
      </c>
      <c r="G1266" s="86" t="s">
        <v>62</v>
      </c>
      <c r="I1266" s="86" t="s">
        <v>5301</v>
      </c>
      <c r="J1266" s="86"/>
      <c r="K1266" s="86"/>
      <c r="L1266" s="86"/>
      <c r="M1266" s="86"/>
      <c r="N1266" s="86"/>
    </row>
    <row r="1267" spans="2:14" hidden="1" x14ac:dyDescent="0.2">
      <c r="B1267" s="86" t="s">
        <v>5098</v>
      </c>
      <c r="C1267" s="86" t="s">
        <v>58</v>
      </c>
      <c r="D1267" s="86" t="s">
        <v>252</v>
      </c>
      <c r="E1267" s="86" t="s">
        <v>43</v>
      </c>
      <c r="F1267" s="86" t="s">
        <v>280</v>
      </c>
      <c r="G1267" s="86" t="s">
        <v>62</v>
      </c>
      <c r="I1267" s="86" t="s">
        <v>5302</v>
      </c>
      <c r="J1267" s="86"/>
      <c r="K1267" s="86"/>
      <c r="L1267" s="86"/>
      <c r="M1267" s="86"/>
      <c r="N1267" s="86"/>
    </row>
    <row r="1268" spans="2:14" hidden="1" x14ac:dyDescent="0.2">
      <c r="B1268" s="86" t="s">
        <v>5099</v>
      </c>
      <c r="C1268" s="86" t="s">
        <v>58</v>
      </c>
      <c r="D1268" s="86" t="s">
        <v>252</v>
      </c>
      <c r="E1268" s="86" t="s">
        <v>66</v>
      </c>
      <c r="F1268" s="86" t="s">
        <v>280</v>
      </c>
      <c r="G1268" s="86" t="s">
        <v>62</v>
      </c>
      <c r="I1268" s="86" t="s">
        <v>5303</v>
      </c>
      <c r="J1268" s="86"/>
      <c r="K1268" s="86"/>
      <c r="L1268" s="86"/>
      <c r="M1268" s="86"/>
      <c r="N1268" s="86"/>
    </row>
    <row r="1269" spans="2:14" hidden="1" x14ac:dyDescent="0.2">
      <c r="B1269" s="86" t="s">
        <v>5100</v>
      </c>
      <c r="C1269" s="86" t="s">
        <v>58</v>
      </c>
      <c r="D1269" s="86" t="s">
        <v>252</v>
      </c>
      <c r="E1269" s="86" t="s">
        <v>30</v>
      </c>
      <c r="F1269" s="86" t="s">
        <v>280</v>
      </c>
      <c r="G1269" s="86" t="s">
        <v>62</v>
      </c>
      <c r="I1269" s="86" t="s">
        <v>5304</v>
      </c>
      <c r="J1269" s="86"/>
      <c r="K1269" s="86"/>
      <c r="L1269" s="86"/>
      <c r="M1269" s="86"/>
      <c r="N1269" s="86"/>
    </row>
    <row r="1270" spans="2:14" hidden="1" x14ac:dyDescent="0.2">
      <c r="B1270" s="86" t="s">
        <v>5101</v>
      </c>
      <c r="C1270" s="86" t="s">
        <v>58</v>
      </c>
      <c r="D1270" s="86" t="s">
        <v>252</v>
      </c>
      <c r="E1270" s="86" t="s">
        <v>78</v>
      </c>
      <c r="F1270" s="86" t="s">
        <v>280</v>
      </c>
      <c r="G1270" s="86" t="s">
        <v>62</v>
      </c>
      <c r="I1270" s="86" t="s">
        <v>5305</v>
      </c>
      <c r="J1270" s="86"/>
      <c r="K1270" s="86"/>
      <c r="L1270" s="86"/>
      <c r="M1270" s="86"/>
      <c r="N1270" s="86"/>
    </row>
    <row r="1271" spans="2:14" hidden="1" x14ac:dyDescent="0.2">
      <c r="B1271" s="86" t="s">
        <v>5102</v>
      </c>
      <c r="C1271" s="86" t="s">
        <v>87</v>
      </c>
      <c r="D1271" s="86" t="s">
        <v>253</v>
      </c>
      <c r="E1271" s="86" t="s">
        <v>46</v>
      </c>
      <c r="F1271" s="86" t="s">
        <v>61</v>
      </c>
      <c r="G1271" s="86" t="s">
        <v>27</v>
      </c>
      <c r="I1271" s="86" t="s">
        <v>5306</v>
      </c>
      <c r="J1271" s="86"/>
      <c r="K1271" s="86"/>
      <c r="L1271" s="86"/>
      <c r="M1271" s="86"/>
      <c r="N1271" s="86"/>
    </row>
    <row r="1272" spans="2:14" hidden="1" x14ac:dyDescent="0.2">
      <c r="B1272" s="86" t="s">
        <v>5103</v>
      </c>
      <c r="C1272" s="86" t="s">
        <v>87</v>
      </c>
      <c r="D1272" s="86" t="s">
        <v>253</v>
      </c>
      <c r="E1272" s="86" t="s">
        <v>68</v>
      </c>
      <c r="F1272" s="86" t="s">
        <v>61</v>
      </c>
      <c r="G1272" s="86" t="s">
        <v>27</v>
      </c>
      <c r="I1272" s="86" t="s">
        <v>5307</v>
      </c>
      <c r="J1272" s="86"/>
      <c r="K1272" s="86"/>
      <c r="L1272" s="86"/>
      <c r="M1272" s="86"/>
      <c r="N1272" s="86"/>
    </row>
    <row r="1273" spans="2:14" hidden="1" x14ac:dyDescent="0.2">
      <c r="B1273" s="86" t="s">
        <v>5104</v>
      </c>
      <c r="C1273" s="86" t="s">
        <v>58</v>
      </c>
      <c r="D1273" s="86" t="s">
        <v>253</v>
      </c>
      <c r="E1273" s="86" t="s">
        <v>46</v>
      </c>
      <c r="F1273" s="86" t="s">
        <v>61</v>
      </c>
      <c r="G1273" s="86" t="s">
        <v>27</v>
      </c>
      <c r="I1273" s="86" t="s">
        <v>5308</v>
      </c>
      <c r="J1273" s="86"/>
      <c r="K1273" s="86"/>
      <c r="L1273" s="86"/>
      <c r="M1273" s="86"/>
      <c r="N1273" s="86"/>
    </row>
    <row r="1274" spans="2:14" hidden="1" x14ac:dyDescent="0.2">
      <c r="B1274" s="86" t="s">
        <v>5105</v>
      </c>
      <c r="C1274" s="86" t="s">
        <v>58</v>
      </c>
      <c r="D1274" s="86" t="s">
        <v>253</v>
      </c>
      <c r="E1274" s="86" t="s">
        <v>68</v>
      </c>
      <c r="F1274" s="86" t="s">
        <v>61</v>
      </c>
      <c r="G1274" s="86" t="s">
        <v>27</v>
      </c>
      <c r="I1274" s="86" t="s">
        <v>5309</v>
      </c>
      <c r="J1274" s="86"/>
      <c r="K1274" s="86"/>
      <c r="L1274" s="86"/>
      <c r="M1274" s="86"/>
      <c r="N1274" s="86"/>
    </row>
    <row r="1275" spans="2:14" hidden="1" x14ac:dyDescent="0.2">
      <c r="B1275" s="86" t="s">
        <v>5106</v>
      </c>
      <c r="C1275" s="86" t="s">
        <v>58</v>
      </c>
      <c r="D1275" s="86" t="s">
        <v>253</v>
      </c>
      <c r="E1275" s="86" t="s">
        <v>46</v>
      </c>
      <c r="F1275" s="86" t="s">
        <v>61</v>
      </c>
      <c r="G1275" s="86" t="s">
        <v>62</v>
      </c>
      <c r="I1275" s="86" t="s">
        <v>5310</v>
      </c>
      <c r="J1275" s="86"/>
      <c r="K1275" s="86"/>
      <c r="L1275" s="86"/>
      <c r="M1275" s="86"/>
      <c r="N1275" s="86"/>
    </row>
    <row r="1276" spans="2:14" hidden="1" x14ac:dyDescent="0.2">
      <c r="B1276" s="86" t="s">
        <v>5107</v>
      </c>
      <c r="C1276" s="86" t="s">
        <v>58</v>
      </c>
      <c r="D1276" s="86" t="s">
        <v>253</v>
      </c>
      <c r="E1276" s="86" t="s">
        <v>68</v>
      </c>
      <c r="F1276" s="86" t="s">
        <v>61</v>
      </c>
      <c r="G1276" s="86" t="s">
        <v>62</v>
      </c>
      <c r="I1276" s="86" t="s">
        <v>5311</v>
      </c>
      <c r="J1276" s="86"/>
      <c r="K1276" s="86"/>
      <c r="L1276" s="86"/>
      <c r="M1276" s="86"/>
      <c r="N1276" s="86"/>
    </row>
    <row r="1277" spans="2:14" hidden="1" x14ac:dyDescent="0.2">
      <c r="B1277" s="86" t="s">
        <v>5108</v>
      </c>
      <c r="C1277" s="86" t="s">
        <v>87</v>
      </c>
      <c r="D1277" s="86" t="s">
        <v>253</v>
      </c>
      <c r="E1277" s="86" t="s">
        <v>46</v>
      </c>
      <c r="F1277" s="86" t="s">
        <v>231</v>
      </c>
      <c r="G1277" s="86" t="s">
        <v>37</v>
      </c>
      <c r="I1277" s="86" t="s">
        <v>5312</v>
      </c>
      <c r="J1277" s="86"/>
      <c r="K1277" s="86"/>
      <c r="L1277" s="86"/>
      <c r="M1277" s="86"/>
      <c r="N1277" s="86"/>
    </row>
    <row r="1278" spans="2:14" hidden="1" x14ac:dyDescent="0.2">
      <c r="B1278" s="86" t="s">
        <v>5109</v>
      </c>
      <c r="C1278" s="86" t="s">
        <v>87</v>
      </c>
      <c r="D1278" s="86" t="s">
        <v>253</v>
      </c>
      <c r="E1278" s="86" t="s">
        <v>68</v>
      </c>
      <c r="F1278" s="86" t="s">
        <v>231</v>
      </c>
      <c r="G1278" s="86" t="s">
        <v>37</v>
      </c>
      <c r="I1278" s="86" t="s">
        <v>5313</v>
      </c>
      <c r="J1278" s="86"/>
      <c r="K1278" s="86"/>
      <c r="L1278" s="86"/>
      <c r="M1278" s="86"/>
      <c r="N1278" s="86"/>
    </row>
    <row r="1279" spans="2:14" hidden="1" x14ac:dyDescent="0.2">
      <c r="B1279" s="86" t="s">
        <v>5110</v>
      </c>
      <c r="C1279" s="86" t="s">
        <v>94</v>
      </c>
      <c r="D1279" s="86" t="s">
        <v>253</v>
      </c>
      <c r="E1279" s="86" t="s">
        <v>46</v>
      </c>
      <c r="F1279" s="86" t="s">
        <v>231</v>
      </c>
      <c r="G1279" s="86" t="s">
        <v>37</v>
      </c>
      <c r="I1279" s="86" t="s">
        <v>5314</v>
      </c>
      <c r="J1279" s="86"/>
      <c r="K1279" s="86"/>
      <c r="L1279" s="86"/>
      <c r="M1279" s="86"/>
      <c r="N1279" s="86"/>
    </row>
    <row r="1280" spans="2:14" hidden="1" x14ac:dyDescent="0.2">
      <c r="B1280" s="86" t="s">
        <v>5111</v>
      </c>
      <c r="C1280" s="86" t="s">
        <v>94</v>
      </c>
      <c r="D1280" s="86" t="s">
        <v>253</v>
      </c>
      <c r="E1280" s="86" t="s">
        <v>68</v>
      </c>
      <c r="F1280" s="86" t="s">
        <v>231</v>
      </c>
      <c r="G1280" s="86" t="s">
        <v>37</v>
      </c>
      <c r="I1280" s="86" t="s">
        <v>5315</v>
      </c>
      <c r="J1280" s="86"/>
      <c r="K1280" s="86"/>
      <c r="L1280" s="86"/>
      <c r="M1280" s="86"/>
      <c r="N1280" s="86"/>
    </row>
    <row r="1281" spans="2:14" hidden="1" x14ac:dyDescent="0.2">
      <c r="B1281" s="86" t="s">
        <v>5112</v>
      </c>
      <c r="C1281" s="86" t="s">
        <v>87</v>
      </c>
      <c r="D1281" s="86" t="s">
        <v>253</v>
      </c>
      <c r="E1281" s="86" t="s">
        <v>46</v>
      </c>
      <c r="F1281" s="86" t="s">
        <v>232</v>
      </c>
      <c r="G1281" s="86" t="s">
        <v>37</v>
      </c>
      <c r="I1281" s="86" t="s">
        <v>5316</v>
      </c>
      <c r="J1281" s="86"/>
      <c r="K1281" s="86"/>
      <c r="L1281" s="86"/>
      <c r="M1281" s="86"/>
      <c r="N1281" s="86"/>
    </row>
    <row r="1282" spans="2:14" hidden="1" x14ac:dyDescent="0.2">
      <c r="B1282" s="86" t="s">
        <v>5113</v>
      </c>
      <c r="C1282" s="86" t="s">
        <v>87</v>
      </c>
      <c r="D1282" s="86" t="s">
        <v>253</v>
      </c>
      <c r="E1282" s="86" t="s">
        <v>68</v>
      </c>
      <c r="F1282" s="86" t="s">
        <v>232</v>
      </c>
      <c r="G1282" s="86" t="s">
        <v>37</v>
      </c>
      <c r="I1282" s="86" t="s">
        <v>5317</v>
      </c>
      <c r="J1282" s="86"/>
      <c r="K1282" s="86"/>
      <c r="L1282" s="86"/>
      <c r="M1282" s="86"/>
      <c r="N1282" s="86"/>
    </row>
    <row r="1283" spans="2:14" hidden="1" x14ac:dyDescent="0.2">
      <c r="B1283" s="86" t="s">
        <v>5114</v>
      </c>
      <c r="C1283" s="86" t="s">
        <v>101</v>
      </c>
      <c r="D1283" s="86" t="s">
        <v>253</v>
      </c>
      <c r="E1283" s="86" t="s">
        <v>46</v>
      </c>
      <c r="F1283" s="86" t="s">
        <v>233</v>
      </c>
      <c r="G1283" s="86" t="s">
        <v>237</v>
      </c>
      <c r="I1283" s="86" t="s">
        <v>5318</v>
      </c>
      <c r="J1283" s="86"/>
      <c r="K1283" s="86"/>
      <c r="L1283" s="86"/>
      <c r="M1283" s="86"/>
      <c r="N1283" s="86"/>
    </row>
    <row r="1284" spans="2:14" hidden="1" x14ac:dyDescent="0.2">
      <c r="B1284" s="86" t="s">
        <v>5115</v>
      </c>
      <c r="C1284" s="86" t="s">
        <v>101</v>
      </c>
      <c r="D1284" s="86" t="s">
        <v>253</v>
      </c>
      <c r="E1284" s="86" t="s">
        <v>68</v>
      </c>
      <c r="F1284" s="86" t="s">
        <v>233</v>
      </c>
      <c r="G1284" s="86" t="s">
        <v>237</v>
      </c>
      <c r="I1284" s="86" t="s">
        <v>5319</v>
      </c>
      <c r="J1284" s="86"/>
      <c r="K1284" s="86"/>
      <c r="L1284" s="86"/>
      <c r="M1284" s="86"/>
      <c r="N1284" s="86"/>
    </row>
    <row r="1285" spans="2:14" hidden="1" x14ac:dyDescent="0.2">
      <c r="B1285" s="86" t="s">
        <v>5116</v>
      </c>
      <c r="C1285" s="86" t="s">
        <v>99</v>
      </c>
      <c r="D1285" s="86" t="s">
        <v>253</v>
      </c>
      <c r="E1285" s="86" t="s">
        <v>46</v>
      </c>
      <c r="F1285" s="86" t="s">
        <v>233</v>
      </c>
      <c r="G1285" s="86" t="s">
        <v>237</v>
      </c>
      <c r="I1285" s="86" t="s">
        <v>5320</v>
      </c>
      <c r="J1285" s="86"/>
      <c r="K1285" s="86"/>
      <c r="L1285" s="86"/>
      <c r="M1285" s="86"/>
      <c r="N1285" s="86"/>
    </row>
    <row r="1286" spans="2:14" hidden="1" x14ac:dyDescent="0.2">
      <c r="B1286" s="86" t="s">
        <v>5117</v>
      </c>
      <c r="C1286" s="86" t="s">
        <v>99</v>
      </c>
      <c r="D1286" s="86" t="s">
        <v>253</v>
      </c>
      <c r="E1286" s="86" t="s">
        <v>68</v>
      </c>
      <c r="F1286" s="86" t="s">
        <v>233</v>
      </c>
      <c r="G1286" s="86" t="s">
        <v>237</v>
      </c>
      <c r="I1286" s="86" t="s">
        <v>5321</v>
      </c>
      <c r="J1286" s="86"/>
      <c r="K1286" s="86"/>
      <c r="L1286" s="86"/>
      <c r="M1286" s="86"/>
      <c r="N1286" s="86"/>
    </row>
    <row r="1287" spans="2:14" hidden="1" x14ac:dyDescent="0.2">
      <c r="B1287" s="86" t="s">
        <v>5118</v>
      </c>
      <c r="C1287" s="86" t="s">
        <v>100</v>
      </c>
      <c r="D1287" s="86" t="s">
        <v>253</v>
      </c>
      <c r="E1287" s="86" t="s">
        <v>46</v>
      </c>
      <c r="F1287" s="86" t="s">
        <v>233</v>
      </c>
      <c r="G1287" s="86" t="s">
        <v>238</v>
      </c>
      <c r="I1287" s="86" t="s">
        <v>5322</v>
      </c>
      <c r="J1287" s="86"/>
      <c r="K1287" s="86"/>
      <c r="L1287" s="86"/>
      <c r="M1287" s="86"/>
      <c r="N1287" s="86"/>
    </row>
    <row r="1288" spans="2:14" hidden="1" x14ac:dyDescent="0.2">
      <c r="B1288" s="86" t="s">
        <v>5119</v>
      </c>
      <c r="C1288" s="86" t="s">
        <v>100</v>
      </c>
      <c r="D1288" s="86" t="s">
        <v>253</v>
      </c>
      <c r="E1288" s="86" t="s">
        <v>68</v>
      </c>
      <c r="F1288" s="86" t="s">
        <v>233</v>
      </c>
      <c r="G1288" s="86" t="s">
        <v>238</v>
      </c>
      <c r="I1288" s="86" t="s">
        <v>5323</v>
      </c>
      <c r="J1288" s="86"/>
      <c r="K1288" s="86"/>
      <c r="L1288" s="86"/>
      <c r="M1288" s="86"/>
      <c r="N1288" s="86"/>
    </row>
    <row r="1289" spans="2:14" hidden="1" x14ac:dyDescent="0.2">
      <c r="B1289" s="86" t="s">
        <v>5120</v>
      </c>
      <c r="C1289" s="86" t="s">
        <v>101</v>
      </c>
      <c r="D1289" s="86" t="s">
        <v>253</v>
      </c>
      <c r="E1289" s="86" t="s">
        <v>46</v>
      </c>
      <c r="F1289" s="86" t="s">
        <v>233</v>
      </c>
      <c r="G1289" s="86" t="s">
        <v>238</v>
      </c>
      <c r="I1289" s="86" t="s">
        <v>5324</v>
      </c>
      <c r="J1289" s="86"/>
      <c r="K1289" s="86"/>
      <c r="L1289" s="86"/>
      <c r="M1289" s="86"/>
      <c r="N1289" s="86"/>
    </row>
    <row r="1290" spans="2:14" hidden="1" x14ac:dyDescent="0.2">
      <c r="B1290" s="86" t="s">
        <v>5121</v>
      </c>
      <c r="C1290" s="86" t="s">
        <v>101</v>
      </c>
      <c r="D1290" s="86" t="s">
        <v>253</v>
      </c>
      <c r="E1290" s="86" t="s">
        <v>68</v>
      </c>
      <c r="F1290" s="86" t="s">
        <v>233</v>
      </c>
      <c r="G1290" s="86" t="s">
        <v>238</v>
      </c>
      <c r="I1290" s="86" t="s">
        <v>5325</v>
      </c>
      <c r="J1290" s="86"/>
      <c r="K1290" s="86"/>
      <c r="L1290" s="86"/>
      <c r="M1290" s="86"/>
      <c r="N1290" s="86"/>
    </row>
    <row r="1291" spans="2:14" hidden="1" x14ac:dyDescent="0.2">
      <c r="B1291" s="86" t="s">
        <v>5122</v>
      </c>
      <c r="C1291" s="86" t="s">
        <v>99</v>
      </c>
      <c r="D1291" s="86" t="s">
        <v>253</v>
      </c>
      <c r="E1291" s="86" t="s">
        <v>46</v>
      </c>
      <c r="F1291" s="86" t="s">
        <v>233</v>
      </c>
      <c r="G1291" s="86" t="s">
        <v>238</v>
      </c>
      <c r="I1291" s="86" t="s">
        <v>5326</v>
      </c>
      <c r="J1291" s="86"/>
      <c r="K1291" s="86"/>
      <c r="L1291" s="86"/>
      <c r="M1291" s="86"/>
      <c r="N1291" s="86"/>
    </row>
    <row r="1292" spans="2:14" hidden="1" x14ac:dyDescent="0.2">
      <c r="B1292" s="86" t="s">
        <v>5123</v>
      </c>
      <c r="C1292" s="86" t="s">
        <v>99</v>
      </c>
      <c r="D1292" s="86" t="s">
        <v>253</v>
      </c>
      <c r="E1292" s="86" t="s">
        <v>68</v>
      </c>
      <c r="F1292" s="86" t="s">
        <v>233</v>
      </c>
      <c r="G1292" s="86" t="s">
        <v>238</v>
      </c>
      <c r="I1292" s="86" t="s">
        <v>5327</v>
      </c>
      <c r="J1292" s="86"/>
      <c r="K1292" s="86"/>
      <c r="L1292" s="86"/>
      <c r="M1292" s="86"/>
      <c r="N1292" s="86"/>
    </row>
    <row r="1293" spans="2:14" hidden="1" x14ac:dyDescent="0.2">
      <c r="B1293" s="86" t="s">
        <v>5124</v>
      </c>
      <c r="C1293" s="86" t="s">
        <v>102</v>
      </c>
      <c r="D1293" s="86" t="s">
        <v>253</v>
      </c>
      <c r="E1293" s="86" t="s">
        <v>46</v>
      </c>
      <c r="F1293" s="86" t="s">
        <v>233</v>
      </c>
      <c r="G1293" s="86" t="s">
        <v>238</v>
      </c>
      <c r="I1293" s="86" t="s">
        <v>5328</v>
      </c>
      <c r="J1293" s="86"/>
      <c r="K1293" s="86"/>
      <c r="L1293" s="86"/>
      <c r="M1293" s="86"/>
      <c r="N1293" s="86"/>
    </row>
    <row r="1294" spans="2:14" hidden="1" x14ac:dyDescent="0.2">
      <c r="B1294" s="86" t="s">
        <v>5125</v>
      </c>
      <c r="C1294" s="86" t="s">
        <v>102</v>
      </c>
      <c r="D1294" s="86" t="s">
        <v>253</v>
      </c>
      <c r="E1294" s="86" t="s">
        <v>68</v>
      </c>
      <c r="F1294" s="86" t="s">
        <v>233</v>
      </c>
      <c r="G1294" s="86" t="s">
        <v>238</v>
      </c>
      <c r="I1294" s="86" t="s">
        <v>5329</v>
      </c>
      <c r="J1294" s="86"/>
      <c r="K1294" s="86"/>
      <c r="L1294" s="86"/>
      <c r="M1294" s="86"/>
      <c r="N1294" s="86"/>
    </row>
    <row r="1295" spans="2:14" hidden="1" x14ac:dyDescent="0.2">
      <c r="B1295" s="86" t="s">
        <v>5126</v>
      </c>
      <c r="C1295" s="86" t="s">
        <v>103</v>
      </c>
      <c r="D1295" s="86" t="s">
        <v>253</v>
      </c>
      <c r="E1295" s="86" t="s">
        <v>46</v>
      </c>
      <c r="F1295" s="86" t="s">
        <v>233</v>
      </c>
      <c r="G1295" s="86" t="s">
        <v>238</v>
      </c>
      <c r="I1295" s="86" t="s">
        <v>5330</v>
      </c>
      <c r="J1295" s="86"/>
      <c r="K1295" s="86"/>
      <c r="L1295" s="86"/>
      <c r="M1295" s="86"/>
      <c r="N1295" s="86"/>
    </row>
    <row r="1296" spans="2:14" hidden="1" x14ac:dyDescent="0.2">
      <c r="B1296" s="86" t="s">
        <v>5127</v>
      </c>
      <c r="C1296" s="86" t="s">
        <v>103</v>
      </c>
      <c r="D1296" s="86" t="s">
        <v>253</v>
      </c>
      <c r="E1296" s="86" t="s">
        <v>68</v>
      </c>
      <c r="F1296" s="86" t="s">
        <v>233</v>
      </c>
      <c r="G1296" s="86" t="s">
        <v>238</v>
      </c>
      <c r="I1296" s="86" t="s">
        <v>5331</v>
      </c>
      <c r="J1296" s="86"/>
      <c r="K1296" s="86"/>
      <c r="L1296" s="86"/>
      <c r="M1296" s="86"/>
      <c r="N1296" s="86"/>
    </row>
    <row r="1297" spans="2:14" hidden="1" x14ac:dyDescent="0.2">
      <c r="B1297" s="86" t="s">
        <v>5128</v>
      </c>
      <c r="C1297" s="86" t="s">
        <v>101</v>
      </c>
      <c r="D1297" s="86" t="s">
        <v>253</v>
      </c>
      <c r="E1297" s="86" t="s">
        <v>46</v>
      </c>
      <c r="F1297" s="86" t="s">
        <v>233</v>
      </c>
      <c r="G1297" s="86" t="s">
        <v>239</v>
      </c>
      <c r="I1297" s="86" t="s">
        <v>5332</v>
      </c>
      <c r="J1297" s="86"/>
      <c r="K1297" s="86"/>
      <c r="L1297" s="86"/>
      <c r="M1297" s="86"/>
      <c r="N1297" s="86"/>
    </row>
    <row r="1298" spans="2:14" hidden="1" x14ac:dyDescent="0.2">
      <c r="B1298" s="86" t="s">
        <v>5129</v>
      </c>
      <c r="C1298" s="86" t="s">
        <v>101</v>
      </c>
      <c r="D1298" s="86" t="s">
        <v>253</v>
      </c>
      <c r="E1298" s="86" t="s">
        <v>68</v>
      </c>
      <c r="F1298" s="86" t="s">
        <v>233</v>
      </c>
      <c r="G1298" s="86" t="s">
        <v>239</v>
      </c>
      <c r="I1298" s="86" t="s">
        <v>5333</v>
      </c>
      <c r="J1298" s="86"/>
      <c r="K1298" s="86"/>
      <c r="L1298" s="86"/>
      <c r="M1298" s="86"/>
      <c r="N1298" s="86"/>
    </row>
    <row r="1299" spans="2:14" hidden="1" x14ac:dyDescent="0.2">
      <c r="B1299" s="86" t="s">
        <v>5130</v>
      </c>
      <c r="C1299" s="86" t="s">
        <v>99</v>
      </c>
      <c r="D1299" s="86" t="s">
        <v>253</v>
      </c>
      <c r="E1299" s="86" t="s">
        <v>46</v>
      </c>
      <c r="F1299" s="86" t="s">
        <v>233</v>
      </c>
      <c r="G1299" s="86" t="s">
        <v>239</v>
      </c>
      <c r="I1299" s="86" t="s">
        <v>5334</v>
      </c>
      <c r="J1299" s="86"/>
      <c r="K1299" s="86"/>
      <c r="L1299" s="86"/>
      <c r="M1299" s="86"/>
      <c r="N1299" s="86"/>
    </row>
    <row r="1300" spans="2:14" hidden="1" x14ac:dyDescent="0.2">
      <c r="B1300" s="86" t="s">
        <v>5131</v>
      </c>
      <c r="C1300" s="86" t="s">
        <v>99</v>
      </c>
      <c r="D1300" s="86" t="s">
        <v>253</v>
      </c>
      <c r="E1300" s="86" t="s">
        <v>68</v>
      </c>
      <c r="F1300" s="86" t="s">
        <v>233</v>
      </c>
      <c r="G1300" s="86" t="s">
        <v>239</v>
      </c>
      <c r="I1300" s="86" t="s">
        <v>5335</v>
      </c>
      <c r="J1300" s="86"/>
      <c r="K1300" s="86"/>
      <c r="L1300" s="86"/>
      <c r="M1300" s="86"/>
      <c r="N1300" s="86"/>
    </row>
    <row r="1301" spans="2:14" hidden="1" x14ac:dyDescent="0.2">
      <c r="B1301" s="86" t="s">
        <v>5132</v>
      </c>
      <c r="C1301" s="86" t="s">
        <v>87</v>
      </c>
      <c r="D1301" s="86" t="s">
        <v>254</v>
      </c>
      <c r="E1301" s="86" t="s">
        <v>70</v>
      </c>
      <c r="F1301" s="86" t="s">
        <v>61</v>
      </c>
      <c r="G1301" s="86" t="s">
        <v>27</v>
      </c>
      <c r="I1301" s="86" t="s">
        <v>5336</v>
      </c>
      <c r="J1301" s="86"/>
      <c r="K1301" s="86"/>
      <c r="L1301" s="86"/>
      <c r="M1301" s="86"/>
      <c r="N1301" s="86"/>
    </row>
    <row r="1302" spans="2:14" hidden="1" x14ac:dyDescent="0.2">
      <c r="B1302" s="86" t="s">
        <v>5133</v>
      </c>
      <c r="C1302" s="86" t="s">
        <v>87</v>
      </c>
      <c r="D1302" s="86" t="s">
        <v>254</v>
      </c>
      <c r="E1302" s="86" t="s">
        <v>64</v>
      </c>
      <c r="F1302" s="86" t="s">
        <v>61</v>
      </c>
      <c r="G1302" s="86" t="s">
        <v>27</v>
      </c>
      <c r="I1302" s="86" t="s">
        <v>5337</v>
      </c>
      <c r="J1302" s="86"/>
      <c r="K1302" s="86"/>
      <c r="L1302" s="86"/>
      <c r="M1302" s="86"/>
      <c r="N1302" s="86"/>
    </row>
    <row r="1303" spans="2:14" hidden="1" x14ac:dyDescent="0.2">
      <c r="B1303" s="86" t="s">
        <v>5134</v>
      </c>
      <c r="C1303" s="86" t="s">
        <v>58</v>
      </c>
      <c r="D1303" s="86" t="s">
        <v>254</v>
      </c>
      <c r="E1303" s="86" t="s">
        <v>70</v>
      </c>
      <c r="F1303" s="86" t="s">
        <v>61</v>
      </c>
      <c r="G1303" s="86" t="s">
        <v>27</v>
      </c>
      <c r="I1303" s="86" t="s">
        <v>5338</v>
      </c>
      <c r="J1303" s="86"/>
      <c r="K1303" s="86"/>
      <c r="L1303" s="86"/>
      <c r="M1303" s="86"/>
      <c r="N1303" s="86"/>
    </row>
    <row r="1304" spans="2:14" hidden="1" x14ac:dyDescent="0.2">
      <c r="B1304" s="86" t="s">
        <v>5135</v>
      </c>
      <c r="C1304" s="86" t="s">
        <v>58</v>
      </c>
      <c r="D1304" s="86" t="s">
        <v>254</v>
      </c>
      <c r="E1304" s="86" t="s">
        <v>64</v>
      </c>
      <c r="F1304" s="86" t="s">
        <v>61</v>
      </c>
      <c r="G1304" s="86" t="s">
        <v>27</v>
      </c>
      <c r="I1304" s="86" t="s">
        <v>5339</v>
      </c>
      <c r="J1304" s="86"/>
      <c r="K1304" s="86"/>
      <c r="L1304" s="86"/>
      <c r="M1304" s="86"/>
      <c r="N1304" s="86"/>
    </row>
    <row r="1305" spans="2:14" hidden="1" x14ac:dyDescent="0.2">
      <c r="B1305" s="86" t="s">
        <v>5136</v>
      </c>
      <c r="C1305" s="86" t="s">
        <v>58</v>
      </c>
      <c r="D1305" s="86" t="s">
        <v>254</v>
      </c>
      <c r="E1305" s="86" t="s">
        <v>70</v>
      </c>
      <c r="F1305" s="86" t="s">
        <v>61</v>
      </c>
      <c r="G1305" s="86" t="s">
        <v>62</v>
      </c>
      <c r="I1305" s="86" t="s">
        <v>5340</v>
      </c>
      <c r="J1305" s="86"/>
      <c r="K1305" s="86"/>
      <c r="L1305" s="86"/>
      <c r="M1305" s="86"/>
      <c r="N1305" s="86"/>
    </row>
    <row r="1306" spans="2:14" hidden="1" x14ac:dyDescent="0.2">
      <c r="B1306" s="86" t="s">
        <v>5137</v>
      </c>
      <c r="C1306" s="86" t="s">
        <v>58</v>
      </c>
      <c r="D1306" s="86" t="s">
        <v>254</v>
      </c>
      <c r="E1306" s="86" t="s">
        <v>64</v>
      </c>
      <c r="F1306" s="86" t="s">
        <v>61</v>
      </c>
      <c r="G1306" s="86" t="s">
        <v>62</v>
      </c>
      <c r="I1306" s="86" t="s">
        <v>5341</v>
      </c>
      <c r="J1306" s="86"/>
      <c r="K1306" s="86"/>
      <c r="L1306" s="86"/>
      <c r="M1306" s="86"/>
      <c r="N1306" s="86"/>
    </row>
    <row r="1307" spans="2:14" hidden="1" x14ac:dyDescent="0.2">
      <c r="B1307" s="86" t="s">
        <v>5138</v>
      </c>
      <c r="C1307" s="86" t="s">
        <v>87</v>
      </c>
      <c r="D1307" s="86" t="s">
        <v>254</v>
      </c>
      <c r="E1307" s="86" t="s">
        <v>70</v>
      </c>
      <c r="F1307" s="86" t="s">
        <v>231</v>
      </c>
      <c r="G1307" s="86" t="s">
        <v>37</v>
      </c>
      <c r="I1307" s="86" t="s">
        <v>5342</v>
      </c>
      <c r="J1307" s="86"/>
      <c r="K1307" s="86"/>
      <c r="L1307" s="86"/>
      <c r="M1307" s="86"/>
      <c r="N1307" s="86"/>
    </row>
    <row r="1308" spans="2:14" hidden="1" x14ac:dyDescent="0.2">
      <c r="B1308" s="86" t="s">
        <v>5139</v>
      </c>
      <c r="C1308" s="86" t="s">
        <v>87</v>
      </c>
      <c r="D1308" s="86" t="s">
        <v>254</v>
      </c>
      <c r="E1308" s="86" t="s">
        <v>64</v>
      </c>
      <c r="F1308" s="86" t="s">
        <v>231</v>
      </c>
      <c r="G1308" s="86" t="s">
        <v>37</v>
      </c>
      <c r="I1308" s="86" t="s">
        <v>5343</v>
      </c>
      <c r="J1308" s="86"/>
      <c r="K1308" s="86"/>
      <c r="L1308" s="86"/>
      <c r="M1308" s="86"/>
      <c r="N1308" s="86"/>
    </row>
    <row r="1309" spans="2:14" hidden="1" x14ac:dyDescent="0.2">
      <c r="B1309" s="86" t="s">
        <v>5140</v>
      </c>
      <c r="C1309" s="86" t="s">
        <v>94</v>
      </c>
      <c r="D1309" s="86" t="s">
        <v>254</v>
      </c>
      <c r="E1309" s="86" t="s">
        <v>70</v>
      </c>
      <c r="F1309" s="86" t="s">
        <v>231</v>
      </c>
      <c r="G1309" s="86" t="s">
        <v>37</v>
      </c>
      <c r="I1309" s="86" t="s">
        <v>5344</v>
      </c>
      <c r="J1309" s="86"/>
      <c r="K1309" s="86"/>
      <c r="L1309" s="86"/>
      <c r="M1309" s="86"/>
      <c r="N1309" s="86"/>
    </row>
    <row r="1310" spans="2:14" hidden="1" x14ac:dyDescent="0.2">
      <c r="B1310" s="86" t="s">
        <v>5141</v>
      </c>
      <c r="C1310" s="86" t="s">
        <v>94</v>
      </c>
      <c r="D1310" s="86" t="s">
        <v>254</v>
      </c>
      <c r="E1310" s="86" t="s">
        <v>64</v>
      </c>
      <c r="F1310" s="86" t="s">
        <v>231</v>
      </c>
      <c r="G1310" s="86" t="s">
        <v>37</v>
      </c>
      <c r="I1310" s="86" t="s">
        <v>5345</v>
      </c>
      <c r="J1310" s="86"/>
      <c r="K1310" s="86"/>
      <c r="L1310" s="86"/>
      <c r="M1310" s="86"/>
      <c r="N1310" s="86"/>
    </row>
    <row r="1311" spans="2:14" hidden="1" x14ac:dyDescent="0.2">
      <c r="B1311" s="86" t="s">
        <v>5142</v>
      </c>
      <c r="C1311" s="86" t="s">
        <v>87</v>
      </c>
      <c r="D1311" s="86" t="s">
        <v>254</v>
      </c>
      <c r="E1311" s="86" t="s">
        <v>70</v>
      </c>
      <c r="F1311" s="86" t="s">
        <v>232</v>
      </c>
      <c r="G1311" s="86" t="s">
        <v>37</v>
      </c>
      <c r="I1311" s="86" t="s">
        <v>5346</v>
      </c>
      <c r="J1311" s="86"/>
      <c r="K1311" s="86"/>
      <c r="L1311" s="86"/>
      <c r="M1311" s="86"/>
      <c r="N1311" s="86"/>
    </row>
    <row r="1312" spans="2:14" hidden="1" x14ac:dyDescent="0.2">
      <c r="B1312" s="86" t="s">
        <v>5143</v>
      </c>
      <c r="C1312" s="86" t="s">
        <v>87</v>
      </c>
      <c r="D1312" s="86" t="s">
        <v>254</v>
      </c>
      <c r="E1312" s="86" t="s">
        <v>64</v>
      </c>
      <c r="F1312" s="86" t="s">
        <v>232</v>
      </c>
      <c r="G1312" s="86" t="s">
        <v>37</v>
      </c>
      <c r="I1312" s="86" t="s">
        <v>5347</v>
      </c>
      <c r="J1312" s="86"/>
      <c r="K1312" s="86"/>
      <c r="L1312" s="86"/>
      <c r="M1312" s="86"/>
      <c r="N1312" s="86"/>
    </row>
    <row r="1313" spans="2:14" hidden="1" x14ac:dyDescent="0.2">
      <c r="B1313" s="86" t="s">
        <v>5144</v>
      </c>
      <c r="C1313" s="86" t="s">
        <v>101</v>
      </c>
      <c r="D1313" s="86" t="s">
        <v>254</v>
      </c>
      <c r="E1313" s="86" t="s">
        <v>70</v>
      </c>
      <c r="F1313" s="86" t="s">
        <v>233</v>
      </c>
      <c r="G1313" s="86" t="s">
        <v>237</v>
      </c>
      <c r="I1313" s="86" t="s">
        <v>5348</v>
      </c>
      <c r="J1313" s="86"/>
      <c r="K1313" s="86"/>
      <c r="L1313" s="86"/>
      <c r="M1313" s="86"/>
      <c r="N1313" s="86"/>
    </row>
    <row r="1314" spans="2:14" hidden="1" x14ac:dyDescent="0.2">
      <c r="B1314" s="86" t="s">
        <v>5145</v>
      </c>
      <c r="C1314" s="86" t="s">
        <v>101</v>
      </c>
      <c r="D1314" s="86" t="s">
        <v>254</v>
      </c>
      <c r="E1314" s="86" t="s">
        <v>64</v>
      </c>
      <c r="F1314" s="86" t="s">
        <v>233</v>
      </c>
      <c r="G1314" s="86" t="s">
        <v>237</v>
      </c>
      <c r="I1314" s="86" t="s">
        <v>5349</v>
      </c>
      <c r="J1314" s="86"/>
      <c r="K1314" s="86"/>
      <c r="L1314" s="86"/>
      <c r="M1314" s="86"/>
      <c r="N1314" s="86"/>
    </row>
    <row r="1315" spans="2:14" hidden="1" x14ac:dyDescent="0.2">
      <c r="B1315" s="86" t="s">
        <v>5146</v>
      </c>
      <c r="C1315" s="86" t="s">
        <v>99</v>
      </c>
      <c r="D1315" s="86" t="s">
        <v>254</v>
      </c>
      <c r="E1315" s="86" t="s">
        <v>70</v>
      </c>
      <c r="F1315" s="86" t="s">
        <v>233</v>
      </c>
      <c r="G1315" s="86" t="s">
        <v>237</v>
      </c>
      <c r="I1315" s="86" t="s">
        <v>5350</v>
      </c>
      <c r="J1315" s="86"/>
      <c r="K1315" s="86"/>
      <c r="L1315" s="86"/>
      <c r="M1315" s="86"/>
      <c r="N1315" s="86"/>
    </row>
    <row r="1316" spans="2:14" hidden="1" x14ac:dyDescent="0.2">
      <c r="B1316" s="86" t="s">
        <v>5147</v>
      </c>
      <c r="C1316" s="86" t="s">
        <v>99</v>
      </c>
      <c r="D1316" s="86" t="s">
        <v>254</v>
      </c>
      <c r="E1316" s="86" t="s">
        <v>64</v>
      </c>
      <c r="F1316" s="86" t="s">
        <v>233</v>
      </c>
      <c r="G1316" s="86" t="s">
        <v>237</v>
      </c>
      <c r="I1316" s="86" t="s">
        <v>5351</v>
      </c>
      <c r="J1316" s="86"/>
      <c r="K1316" s="86"/>
      <c r="L1316" s="86"/>
      <c r="M1316" s="86"/>
      <c r="N1316" s="86"/>
    </row>
    <row r="1317" spans="2:14" hidden="1" x14ac:dyDescent="0.2">
      <c r="B1317" s="86" t="s">
        <v>5148</v>
      </c>
      <c r="C1317" s="86" t="s">
        <v>100</v>
      </c>
      <c r="D1317" s="86" t="s">
        <v>254</v>
      </c>
      <c r="E1317" s="86" t="s">
        <v>70</v>
      </c>
      <c r="F1317" s="86" t="s">
        <v>233</v>
      </c>
      <c r="G1317" s="86" t="s">
        <v>238</v>
      </c>
      <c r="I1317" s="86" t="s">
        <v>5352</v>
      </c>
      <c r="J1317" s="86"/>
      <c r="K1317" s="86"/>
      <c r="L1317" s="86"/>
      <c r="M1317" s="86"/>
      <c r="N1317" s="86"/>
    </row>
    <row r="1318" spans="2:14" hidden="1" x14ac:dyDescent="0.2">
      <c r="B1318" s="86" t="s">
        <v>5149</v>
      </c>
      <c r="C1318" s="86" t="s">
        <v>100</v>
      </c>
      <c r="D1318" s="86" t="s">
        <v>254</v>
      </c>
      <c r="E1318" s="86" t="s">
        <v>64</v>
      </c>
      <c r="F1318" s="86" t="s">
        <v>233</v>
      </c>
      <c r="G1318" s="86" t="s">
        <v>238</v>
      </c>
      <c r="I1318" s="86" t="s">
        <v>5353</v>
      </c>
      <c r="J1318" s="86"/>
      <c r="K1318" s="86"/>
      <c r="L1318" s="86"/>
      <c r="M1318" s="86"/>
      <c r="N1318" s="86"/>
    </row>
    <row r="1319" spans="2:14" hidden="1" x14ac:dyDescent="0.2">
      <c r="B1319" s="86" t="s">
        <v>5150</v>
      </c>
      <c r="C1319" s="86" t="s">
        <v>101</v>
      </c>
      <c r="D1319" s="86" t="s">
        <v>254</v>
      </c>
      <c r="E1319" s="86" t="s">
        <v>70</v>
      </c>
      <c r="F1319" s="86" t="s">
        <v>233</v>
      </c>
      <c r="G1319" s="86" t="s">
        <v>238</v>
      </c>
      <c r="I1319" s="86" t="s">
        <v>5354</v>
      </c>
      <c r="J1319" s="86"/>
      <c r="K1319" s="86"/>
      <c r="L1319" s="86"/>
      <c r="M1319" s="86"/>
      <c r="N1319" s="86"/>
    </row>
    <row r="1320" spans="2:14" hidden="1" x14ac:dyDescent="0.2">
      <c r="B1320" s="86" t="s">
        <v>5151</v>
      </c>
      <c r="C1320" s="86" t="s">
        <v>101</v>
      </c>
      <c r="D1320" s="86" t="s">
        <v>254</v>
      </c>
      <c r="E1320" s="86" t="s">
        <v>64</v>
      </c>
      <c r="F1320" s="86" t="s">
        <v>233</v>
      </c>
      <c r="G1320" s="86" t="s">
        <v>238</v>
      </c>
      <c r="I1320" s="86" t="s">
        <v>5355</v>
      </c>
      <c r="J1320" s="86"/>
      <c r="K1320" s="86"/>
      <c r="L1320" s="86"/>
      <c r="M1320" s="86"/>
      <c r="N1320" s="86"/>
    </row>
    <row r="1321" spans="2:14" hidden="1" x14ac:dyDescent="0.2">
      <c r="B1321" s="86" t="s">
        <v>5152</v>
      </c>
      <c r="C1321" s="86" t="s">
        <v>99</v>
      </c>
      <c r="D1321" s="86" t="s">
        <v>254</v>
      </c>
      <c r="E1321" s="86" t="s">
        <v>70</v>
      </c>
      <c r="F1321" s="86" t="s">
        <v>233</v>
      </c>
      <c r="G1321" s="86" t="s">
        <v>238</v>
      </c>
      <c r="I1321" s="86" t="s">
        <v>5356</v>
      </c>
      <c r="J1321" s="86"/>
      <c r="K1321" s="86"/>
      <c r="L1321" s="86"/>
      <c r="M1321" s="86"/>
      <c r="N1321" s="86"/>
    </row>
    <row r="1322" spans="2:14" hidden="1" x14ac:dyDescent="0.2">
      <c r="B1322" s="86" t="s">
        <v>5153</v>
      </c>
      <c r="C1322" s="86" t="s">
        <v>99</v>
      </c>
      <c r="D1322" s="86" t="s">
        <v>254</v>
      </c>
      <c r="E1322" s="86" t="s">
        <v>64</v>
      </c>
      <c r="F1322" s="86" t="s">
        <v>233</v>
      </c>
      <c r="G1322" s="86" t="s">
        <v>238</v>
      </c>
      <c r="I1322" s="86" t="s">
        <v>5357</v>
      </c>
      <c r="J1322" s="86"/>
      <c r="K1322" s="86"/>
      <c r="L1322" s="86"/>
      <c r="M1322" s="86"/>
      <c r="N1322" s="86"/>
    </row>
    <row r="1323" spans="2:14" hidden="1" x14ac:dyDescent="0.2">
      <c r="B1323" s="86" t="s">
        <v>5154</v>
      </c>
      <c r="C1323" s="86" t="s">
        <v>102</v>
      </c>
      <c r="D1323" s="86" t="s">
        <v>254</v>
      </c>
      <c r="E1323" s="86" t="s">
        <v>70</v>
      </c>
      <c r="F1323" s="86" t="s">
        <v>233</v>
      </c>
      <c r="G1323" s="86" t="s">
        <v>238</v>
      </c>
      <c r="I1323" s="86" t="s">
        <v>5358</v>
      </c>
      <c r="J1323" s="86"/>
      <c r="K1323" s="86"/>
      <c r="L1323" s="86"/>
      <c r="M1323" s="86"/>
      <c r="N1323" s="86"/>
    </row>
    <row r="1324" spans="2:14" hidden="1" x14ac:dyDescent="0.2">
      <c r="B1324" s="86" t="s">
        <v>5155</v>
      </c>
      <c r="C1324" s="86" t="s">
        <v>102</v>
      </c>
      <c r="D1324" s="86" t="s">
        <v>254</v>
      </c>
      <c r="E1324" s="86" t="s">
        <v>64</v>
      </c>
      <c r="F1324" s="86" t="s">
        <v>233</v>
      </c>
      <c r="G1324" s="86" t="s">
        <v>238</v>
      </c>
      <c r="I1324" s="86" t="s">
        <v>5359</v>
      </c>
      <c r="J1324" s="86"/>
      <c r="K1324" s="86"/>
      <c r="L1324" s="86"/>
      <c r="M1324" s="86"/>
      <c r="N1324" s="86"/>
    </row>
    <row r="1325" spans="2:14" hidden="1" x14ac:dyDescent="0.2">
      <c r="B1325" s="86" t="s">
        <v>5156</v>
      </c>
      <c r="C1325" s="86" t="s">
        <v>103</v>
      </c>
      <c r="D1325" s="86" t="s">
        <v>254</v>
      </c>
      <c r="E1325" s="86" t="s">
        <v>70</v>
      </c>
      <c r="F1325" s="86" t="s">
        <v>233</v>
      </c>
      <c r="G1325" s="86" t="s">
        <v>238</v>
      </c>
      <c r="I1325" s="86" t="s">
        <v>5360</v>
      </c>
      <c r="J1325" s="86"/>
      <c r="K1325" s="86"/>
      <c r="L1325" s="86"/>
      <c r="M1325" s="86"/>
      <c r="N1325" s="86"/>
    </row>
    <row r="1326" spans="2:14" hidden="1" x14ac:dyDescent="0.2">
      <c r="B1326" s="86" t="s">
        <v>5157</v>
      </c>
      <c r="C1326" s="86" t="s">
        <v>103</v>
      </c>
      <c r="D1326" s="86" t="s">
        <v>254</v>
      </c>
      <c r="E1326" s="86" t="s">
        <v>64</v>
      </c>
      <c r="F1326" s="86" t="s">
        <v>233</v>
      </c>
      <c r="G1326" s="86" t="s">
        <v>238</v>
      </c>
      <c r="I1326" s="86" t="s">
        <v>5361</v>
      </c>
      <c r="J1326" s="86"/>
      <c r="K1326" s="86"/>
      <c r="L1326" s="86"/>
      <c r="M1326" s="86"/>
      <c r="N1326" s="86"/>
    </row>
    <row r="1327" spans="2:14" hidden="1" x14ac:dyDescent="0.2">
      <c r="B1327" s="86" t="s">
        <v>5158</v>
      </c>
      <c r="C1327" s="86" t="s">
        <v>101</v>
      </c>
      <c r="D1327" s="86" t="s">
        <v>254</v>
      </c>
      <c r="E1327" s="86" t="s">
        <v>70</v>
      </c>
      <c r="F1327" s="86" t="s">
        <v>233</v>
      </c>
      <c r="G1327" s="86" t="s">
        <v>239</v>
      </c>
      <c r="I1327" s="86" t="s">
        <v>5362</v>
      </c>
      <c r="J1327" s="86"/>
      <c r="K1327" s="86"/>
      <c r="L1327" s="86"/>
      <c r="M1327" s="86"/>
      <c r="N1327" s="86"/>
    </row>
    <row r="1328" spans="2:14" hidden="1" x14ac:dyDescent="0.2">
      <c r="B1328" s="86" t="s">
        <v>5159</v>
      </c>
      <c r="C1328" s="86" t="s">
        <v>101</v>
      </c>
      <c r="D1328" s="86" t="s">
        <v>254</v>
      </c>
      <c r="E1328" s="86" t="s">
        <v>64</v>
      </c>
      <c r="F1328" s="86" t="s">
        <v>233</v>
      </c>
      <c r="G1328" s="86" t="s">
        <v>239</v>
      </c>
      <c r="I1328" s="86" t="s">
        <v>5363</v>
      </c>
      <c r="J1328" s="86"/>
      <c r="K1328" s="86"/>
      <c r="L1328" s="86"/>
      <c r="M1328" s="86"/>
      <c r="N1328" s="86"/>
    </row>
    <row r="1329" spans="2:14" hidden="1" x14ac:dyDescent="0.2">
      <c r="B1329" s="86" t="s">
        <v>5160</v>
      </c>
      <c r="C1329" s="86" t="s">
        <v>99</v>
      </c>
      <c r="D1329" s="86" t="s">
        <v>254</v>
      </c>
      <c r="E1329" s="86" t="s">
        <v>70</v>
      </c>
      <c r="F1329" s="86" t="s">
        <v>233</v>
      </c>
      <c r="G1329" s="86" t="s">
        <v>239</v>
      </c>
      <c r="I1329" s="86" t="s">
        <v>5364</v>
      </c>
      <c r="J1329" s="86"/>
      <c r="K1329" s="86"/>
      <c r="L1329" s="86"/>
      <c r="M1329" s="86"/>
      <c r="N1329" s="86"/>
    </row>
    <row r="1330" spans="2:14" hidden="1" x14ac:dyDescent="0.2">
      <c r="B1330" s="86" t="s">
        <v>5161</v>
      </c>
      <c r="C1330" s="86" t="s">
        <v>99</v>
      </c>
      <c r="D1330" s="86" t="s">
        <v>254</v>
      </c>
      <c r="E1330" s="86" t="s">
        <v>64</v>
      </c>
      <c r="F1330" s="86" t="s">
        <v>233</v>
      </c>
      <c r="G1330" s="86" t="s">
        <v>239</v>
      </c>
      <c r="I1330" s="86" t="s">
        <v>5365</v>
      </c>
      <c r="J1330" s="86"/>
      <c r="K1330" s="86"/>
      <c r="L1330" s="86"/>
      <c r="M1330" s="86"/>
      <c r="N1330" s="86"/>
    </row>
    <row r="1331" spans="2:14" hidden="1" x14ac:dyDescent="0.2">
      <c r="B1331" s="86" t="s">
        <v>5162</v>
      </c>
      <c r="C1331" s="86" t="s">
        <v>87</v>
      </c>
      <c r="D1331" s="86" t="s">
        <v>255</v>
      </c>
      <c r="E1331" s="86" t="s">
        <v>35</v>
      </c>
      <c r="F1331" s="86" t="s">
        <v>61</v>
      </c>
      <c r="G1331" s="86" t="s">
        <v>27</v>
      </c>
      <c r="I1331" s="86" t="s">
        <v>5366</v>
      </c>
      <c r="J1331" s="86"/>
      <c r="K1331" s="86"/>
      <c r="L1331" s="86"/>
      <c r="M1331" s="86"/>
      <c r="N1331" s="86"/>
    </row>
    <row r="1332" spans="2:14" hidden="1" x14ac:dyDescent="0.2">
      <c r="B1332" s="86" t="s">
        <v>5163</v>
      </c>
      <c r="C1332" s="86" t="s">
        <v>87</v>
      </c>
      <c r="D1332" s="86" t="s">
        <v>255</v>
      </c>
      <c r="E1332" s="86" t="s">
        <v>46</v>
      </c>
      <c r="F1332" s="86" t="s">
        <v>61</v>
      </c>
      <c r="G1332" s="86" t="s">
        <v>27</v>
      </c>
      <c r="I1332" s="86" t="s">
        <v>5367</v>
      </c>
      <c r="J1332" s="86"/>
      <c r="K1332" s="86"/>
      <c r="L1332" s="86"/>
      <c r="M1332" s="86"/>
      <c r="N1332" s="86"/>
    </row>
    <row r="1333" spans="2:14" hidden="1" x14ac:dyDescent="0.2">
      <c r="B1333" s="86" t="s">
        <v>5164</v>
      </c>
      <c r="C1333" s="86" t="s">
        <v>58</v>
      </c>
      <c r="D1333" s="86" t="s">
        <v>255</v>
      </c>
      <c r="E1333" s="86" t="s">
        <v>35</v>
      </c>
      <c r="F1333" s="86" t="s">
        <v>61</v>
      </c>
      <c r="G1333" s="86" t="s">
        <v>27</v>
      </c>
      <c r="I1333" s="86" t="s">
        <v>5368</v>
      </c>
      <c r="J1333" s="86"/>
      <c r="K1333" s="86"/>
      <c r="L1333" s="86"/>
      <c r="M1333" s="86"/>
      <c r="N1333" s="86"/>
    </row>
    <row r="1334" spans="2:14" hidden="1" x14ac:dyDescent="0.2">
      <c r="B1334" s="86" t="s">
        <v>5165</v>
      </c>
      <c r="C1334" s="86" t="s">
        <v>58</v>
      </c>
      <c r="D1334" s="86" t="s">
        <v>255</v>
      </c>
      <c r="E1334" s="86" t="s">
        <v>46</v>
      </c>
      <c r="F1334" s="86" t="s">
        <v>61</v>
      </c>
      <c r="G1334" s="86" t="s">
        <v>27</v>
      </c>
      <c r="I1334" s="86" t="s">
        <v>5369</v>
      </c>
      <c r="J1334" s="86"/>
      <c r="K1334" s="86"/>
      <c r="L1334" s="86"/>
      <c r="M1334" s="86"/>
      <c r="N1334" s="86"/>
    </row>
    <row r="1335" spans="2:14" hidden="1" x14ac:dyDescent="0.2">
      <c r="B1335" s="86" t="s">
        <v>5166</v>
      </c>
      <c r="C1335" s="86" t="s">
        <v>58</v>
      </c>
      <c r="D1335" s="86" t="s">
        <v>255</v>
      </c>
      <c r="E1335" s="86" t="s">
        <v>35</v>
      </c>
      <c r="F1335" s="86" t="s">
        <v>61</v>
      </c>
      <c r="G1335" s="86" t="s">
        <v>62</v>
      </c>
      <c r="I1335" s="86" t="s">
        <v>5370</v>
      </c>
      <c r="J1335" s="86"/>
      <c r="K1335" s="86"/>
      <c r="L1335" s="86"/>
      <c r="M1335" s="86"/>
      <c r="N1335" s="86"/>
    </row>
    <row r="1336" spans="2:14" hidden="1" x14ac:dyDescent="0.2">
      <c r="B1336" s="86" t="s">
        <v>5167</v>
      </c>
      <c r="C1336" s="86" t="s">
        <v>58</v>
      </c>
      <c r="D1336" s="86" t="s">
        <v>255</v>
      </c>
      <c r="E1336" s="86" t="s">
        <v>46</v>
      </c>
      <c r="F1336" s="86" t="s">
        <v>61</v>
      </c>
      <c r="G1336" s="86" t="s">
        <v>62</v>
      </c>
      <c r="I1336" s="86" t="s">
        <v>5371</v>
      </c>
      <c r="J1336" s="86"/>
      <c r="K1336" s="86"/>
      <c r="L1336" s="86"/>
      <c r="M1336" s="86"/>
      <c r="N1336" s="86"/>
    </row>
    <row r="1337" spans="2:14" hidden="1" x14ac:dyDescent="0.2">
      <c r="B1337" s="86" t="s">
        <v>5168</v>
      </c>
      <c r="C1337" s="86" t="s">
        <v>87</v>
      </c>
      <c r="D1337" s="86" t="s">
        <v>255</v>
      </c>
      <c r="E1337" s="86" t="s">
        <v>35</v>
      </c>
      <c r="F1337" s="86" t="s">
        <v>231</v>
      </c>
      <c r="G1337" s="86" t="s">
        <v>37</v>
      </c>
      <c r="I1337" s="86" t="s">
        <v>5372</v>
      </c>
      <c r="J1337" s="86"/>
      <c r="K1337" s="86"/>
      <c r="L1337" s="86"/>
      <c r="M1337" s="86"/>
      <c r="N1337" s="86"/>
    </row>
    <row r="1338" spans="2:14" hidden="1" x14ac:dyDescent="0.2">
      <c r="B1338" s="86" t="s">
        <v>5169</v>
      </c>
      <c r="C1338" s="86" t="s">
        <v>87</v>
      </c>
      <c r="D1338" s="86" t="s">
        <v>255</v>
      </c>
      <c r="E1338" s="86" t="s">
        <v>46</v>
      </c>
      <c r="F1338" s="86" t="s">
        <v>231</v>
      </c>
      <c r="G1338" s="86" t="s">
        <v>37</v>
      </c>
      <c r="I1338" s="86" t="s">
        <v>5373</v>
      </c>
      <c r="J1338" s="86"/>
      <c r="K1338" s="86"/>
      <c r="L1338" s="86"/>
      <c r="M1338" s="86"/>
      <c r="N1338" s="86"/>
    </row>
    <row r="1339" spans="2:14" hidden="1" x14ac:dyDescent="0.2">
      <c r="B1339" s="86" t="s">
        <v>5170</v>
      </c>
      <c r="C1339" s="86" t="s">
        <v>94</v>
      </c>
      <c r="D1339" s="86" t="s">
        <v>255</v>
      </c>
      <c r="E1339" s="86" t="s">
        <v>35</v>
      </c>
      <c r="F1339" s="86" t="s">
        <v>231</v>
      </c>
      <c r="G1339" s="86" t="s">
        <v>37</v>
      </c>
      <c r="I1339" s="86" t="s">
        <v>5374</v>
      </c>
      <c r="J1339" s="86"/>
      <c r="K1339" s="86"/>
      <c r="L1339" s="86"/>
      <c r="M1339" s="86"/>
      <c r="N1339" s="86"/>
    </row>
    <row r="1340" spans="2:14" hidden="1" x14ac:dyDescent="0.2">
      <c r="B1340" s="86" t="s">
        <v>5171</v>
      </c>
      <c r="C1340" s="86" t="s">
        <v>94</v>
      </c>
      <c r="D1340" s="86" t="s">
        <v>255</v>
      </c>
      <c r="E1340" s="86" t="s">
        <v>46</v>
      </c>
      <c r="F1340" s="86" t="s">
        <v>231</v>
      </c>
      <c r="G1340" s="86" t="s">
        <v>37</v>
      </c>
      <c r="I1340" s="86" t="s">
        <v>5375</v>
      </c>
      <c r="J1340" s="86"/>
      <c r="K1340" s="86"/>
      <c r="L1340" s="86"/>
      <c r="M1340" s="86"/>
      <c r="N1340" s="86"/>
    </row>
    <row r="1341" spans="2:14" hidden="1" x14ac:dyDescent="0.2">
      <c r="B1341" s="86" t="s">
        <v>5172</v>
      </c>
      <c r="C1341" s="86" t="s">
        <v>87</v>
      </c>
      <c r="D1341" s="86" t="s">
        <v>255</v>
      </c>
      <c r="E1341" s="86" t="s">
        <v>35</v>
      </c>
      <c r="F1341" s="86" t="s">
        <v>232</v>
      </c>
      <c r="G1341" s="86" t="s">
        <v>37</v>
      </c>
      <c r="I1341" s="86" t="s">
        <v>5376</v>
      </c>
      <c r="J1341" s="86"/>
      <c r="K1341" s="86"/>
      <c r="L1341" s="86"/>
      <c r="M1341" s="86"/>
      <c r="N1341" s="86"/>
    </row>
    <row r="1342" spans="2:14" hidden="1" x14ac:dyDescent="0.2">
      <c r="B1342" s="86" t="s">
        <v>5173</v>
      </c>
      <c r="C1342" s="86" t="s">
        <v>87</v>
      </c>
      <c r="D1342" s="86" t="s">
        <v>255</v>
      </c>
      <c r="E1342" s="86" t="s">
        <v>46</v>
      </c>
      <c r="F1342" s="86" t="s">
        <v>232</v>
      </c>
      <c r="G1342" s="86" t="s">
        <v>37</v>
      </c>
      <c r="I1342" s="86" t="s">
        <v>5377</v>
      </c>
      <c r="J1342" s="86"/>
      <c r="K1342" s="86"/>
      <c r="L1342" s="86"/>
      <c r="M1342" s="86"/>
      <c r="N1342" s="86"/>
    </row>
    <row r="1343" spans="2:14" hidden="1" x14ac:dyDescent="0.2">
      <c r="B1343" s="86" t="s">
        <v>5174</v>
      </c>
      <c r="C1343" s="86" t="s">
        <v>101</v>
      </c>
      <c r="D1343" s="86" t="s">
        <v>255</v>
      </c>
      <c r="E1343" s="86" t="s">
        <v>35</v>
      </c>
      <c r="F1343" s="86" t="s">
        <v>233</v>
      </c>
      <c r="G1343" s="86" t="s">
        <v>237</v>
      </c>
      <c r="I1343" s="86" t="s">
        <v>5378</v>
      </c>
      <c r="J1343" s="86"/>
      <c r="K1343" s="86"/>
      <c r="L1343" s="86"/>
      <c r="M1343" s="86"/>
      <c r="N1343" s="86"/>
    </row>
    <row r="1344" spans="2:14" hidden="1" x14ac:dyDescent="0.2">
      <c r="B1344" s="86" t="s">
        <v>5175</v>
      </c>
      <c r="C1344" s="86" t="s">
        <v>101</v>
      </c>
      <c r="D1344" s="86" t="s">
        <v>255</v>
      </c>
      <c r="E1344" s="86" t="s">
        <v>46</v>
      </c>
      <c r="F1344" s="86" t="s">
        <v>233</v>
      </c>
      <c r="G1344" s="86" t="s">
        <v>237</v>
      </c>
      <c r="I1344" s="86" t="s">
        <v>5379</v>
      </c>
      <c r="J1344" s="86"/>
      <c r="K1344" s="86"/>
      <c r="L1344" s="86"/>
      <c r="M1344" s="86"/>
      <c r="N1344" s="86"/>
    </row>
    <row r="1345" spans="2:14" hidden="1" x14ac:dyDescent="0.2">
      <c r="B1345" s="86" t="s">
        <v>5176</v>
      </c>
      <c r="C1345" s="86" t="s">
        <v>99</v>
      </c>
      <c r="D1345" s="86" t="s">
        <v>255</v>
      </c>
      <c r="E1345" s="86" t="s">
        <v>35</v>
      </c>
      <c r="F1345" s="86" t="s">
        <v>233</v>
      </c>
      <c r="G1345" s="86" t="s">
        <v>237</v>
      </c>
      <c r="I1345" s="86" t="s">
        <v>5380</v>
      </c>
      <c r="J1345" s="86"/>
      <c r="K1345" s="86"/>
      <c r="L1345" s="86"/>
      <c r="M1345" s="86"/>
      <c r="N1345" s="86"/>
    </row>
    <row r="1346" spans="2:14" hidden="1" x14ac:dyDescent="0.2">
      <c r="B1346" s="86" t="s">
        <v>5177</v>
      </c>
      <c r="C1346" s="86" t="s">
        <v>99</v>
      </c>
      <c r="D1346" s="86" t="s">
        <v>255</v>
      </c>
      <c r="E1346" s="86" t="s">
        <v>46</v>
      </c>
      <c r="F1346" s="86" t="s">
        <v>233</v>
      </c>
      <c r="G1346" s="86" t="s">
        <v>237</v>
      </c>
      <c r="I1346" s="86" t="s">
        <v>5381</v>
      </c>
      <c r="J1346" s="86"/>
      <c r="K1346" s="86"/>
      <c r="L1346" s="86"/>
      <c r="M1346" s="86"/>
      <c r="N1346" s="86"/>
    </row>
    <row r="1347" spans="2:14" hidden="1" x14ac:dyDescent="0.2">
      <c r="B1347" s="86" t="s">
        <v>5178</v>
      </c>
      <c r="C1347" s="86" t="s">
        <v>100</v>
      </c>
      <c r="D1347" s="86" t="s">
        <v>255</v>
      </c>
      <c r="E1347" s="86" t="s">
        <v>35</v>
      </c>
      <c r="F1347" s="86" t="s">
        <v>233</v>
      </c>
      <c r="G1347" s="86" t="s">
        <v>238</v>
      </c>
      <c r="I1347" s="86" t="s">
        <v>5382</v>
      </c>
      <c r="J1347" s="86"/>
      <c r="K1347" s="86"/>
      <c r="L1347" s="86"/>
      <c r="M1347" s="86"/>
      <c r="N1347" s="86"/>
    </row>
    <row r="1348" spans="2:14" hidden="1" x14ac:dyDescent="0.2">
      <c r="B1348" s="86" t="s">
        <v>5179</v>
      </c>
      <c r="C1348" s="86" t="s">
        <v>100</v>
      </c>
      <c r="D1348" s="86" t="s">
        <v>255</v>
      </c>
      <c r="E1348" s="86" t="s">
        <v>46</v>
      </c>
      <c r="F1348" s="86" t="s">
        <v>233</v>
      </c>
      <c r="G1348" s="86" t="s">
        <v>238</v>
      </c>
      <c r="I1348" s="86" t="s">
        <v>5383</v>
      </c>
      <c r="J1348" s="86"/>
      <c r="K1348" s="86"/>
      <c r="L1348" s="86"/>
      <c r="M1348" s="86"/>
      <c r="N1348" s="86"/>
    </row>
    <row r="1349" spans="2:14" hidden="1" x14ac:dyDescent="0.2">
      <c r="B1349" s="86" t="s">
        <v>5180</v>
      </c>
      <c r="C1349" s="86" t="s">
        <v>101</v>
      </c>
      <c r="D1349" s="86" t="s">
        <v>255</v>
      </c>
      <c r="E1349" s="86" t="s">
        <v>35</v>
      </c>
      <c r="F1349" s="86" t="s">
        <v>233</v>
      </c>
      <c r="G1349" s="86" t="s">
        <v>238</v>
      </c>
      <c r="I1349" s="86" t="s">
        <v>5384</v>
      </c>
      <c r="J1349" s="86"/>
      <c r="K1349" s="86"/>
      <c r="L1349" s="86"/>
      <c r="M1349" s="86"/>
      <c r="N1349" s="86"/>
    </row>
    <row r="1350" spans="2:14" hidden="1" x14ac:dyDescent="0.2">
      <c r="B1350" s="86" t="s">
        <v>5181</v>
      </c>
      <c r="C1350" s="86" t="s">
        <v>101</v>
      </c>
      <c r="D1350" s="86" t="s">
        <v>255</v>
      </c>
      <c r="E1350" s="86" t="s">
        <v>46</v>
      </c>
      <c r="F1350" s="86" t="s">
        <v>233</v>
      </c>
      <c r="G1350" s="86" t="s">
        <v>238</v>
      </c>
      <c r="I1350" s="86" t="s">
        <v>5385</v>
      </c>
      <c r="J1350" s="86"/>
      <c r="K1350" s="86"/>
      <c r="L1350" s="86"/>
      <c r="M1350" s="86"/>
      <c r="N1350" s="86"/>
    </row>
    <row r="1351" spans="2:14" hidden="1" x14ac:dyDescent="0.2">
      <c r="B1351" s="86" t="s">
        <v>5182</v>
      </c>
      <c r="C1351" s="86" t="s">
        <v>99</v>
      </c>
      <c r="D1351" s="86" t="s">
        <v>255</v>
      </c>
      <c r="E1351" s="86" t="s">
        <v>35</v>
      </c>
      <c r="F1351" s="86" t="s">
        <v>233</v>
      </c>
      <c r="G1351" s="86" t="s">
        <v>238</v>
      </c>
      <c r="I1351" s="86" t="s">
        <v>5386</v>
      </c>
      <c r="J1351" s="86"/>
      <c r="K1351" s="86"/>
      <c r="L1351" s="86"/>
      <c r="M1351" s="86"/>
      <c r="N1351" s="86"/>
    </row>
    <row r="1352" spans="2:14" hidden="1" x14ac:dyDescent="0.2">
      <c r="B1352" s="86" t="s">
        <v>5183</v>
      </c>
      <c r="C1352" s="86" t="s">
        <v>99</v>
      </c>
      <c r="D1352" s="86" t="s">
        <v>255</v>
      </c>
      <c r="E1352" s="86" t="s">
        <v>46</v>
      </c>
      <c r="F1352" s="86" t="s">
        <v>233</v>
      </c>
      <c r="G1352" s="86" t="s">
        <v>238</v>
      </c>
      <c r="I1352" s="86" t="s">
        <v>5387</v>
      </c>
      <c r="J1352" s="86"/>
      <c r="K1352" s="86"/>
      <c r="L1352" s="86"/>
      <c r="M1352" s="86"/>
      <c r="N1352" s="86"/>
    </row>
    <row r="1353" spans="2:14" hidden="1" x14ac:dyDescent="0.2">
      <c r="B1353" s="86" t="s">
        <v>5184</v>
      </c>
      <c r="C1353" s="86" t="s">
        <v>102</v>
      </c>
      <c r="D1353" s="86" t="s">
        <v>255</v>
      </c>
      <c r="E1353" s="86" t="s">
        <v>35</v>
      </c>
      <c r="F1353" s="86" t="s">
        <v>233</v>
      </c>
      <c r="G1353" s="86" t="s">
        <v>238</v>
      </c>
      <c r="I1353" s="86" t="s">
        <v>5388</v>
      </c>
      <c r="J1353" s="86"/>
      <c r="K1353" s="86"/>
      <c r="L1353" s="86"/>
      <c r="M1353" s="86"/>
      <c r="N1353" s="86"/>
    </row>
    <row r="1354" spans="2:14" hidden="1" x14ac:dyDescent="0.2">
      <c r="B1354" s="86" t="s">
        <v>5185</v>
      </c>
      <c r="C1354" s="86" t="s">
        <v>102</v>
      </c>
      <c r="D1354" s="86" t="s">
        <v>255</v>
      </c>
      <c r="E1354" s="86" t="s">
        <v>46</v>
      </c>
      <c r="F1354" s="86" t="s">
        <v>233</v>
      </c>
      <c r="G1354" s="86" t="s">
        <v>238</v>
      </c>
      <c r="I1354" s="86" t="s">
        <v>5389</v>
      </c>
      <c r="J1354" s="86"/>
      <c r="K1354" s="86"/>
      <c r="L1354" s="86"/>
      <c r="M1354" s="86"/>
      <c r="N1354" s="86"/>
    </row>
    <row r="1355" spans="2:14" hidden="1" x14ac:dyDescent="0.2">
      <c r="B1355" s="86" t="s">
        <v>5186</v>
      </c>
      <c r="C1355" s="86" t="s">
        <v>103</v>
      </c>
      <c r="D1355" s="86" t="s">
        <v>255</v>
      </c>
      <c r="E1355" s="86" t="s">
        <v>35</v>
      </c>
      <c r="F1355" s="86" t="s">
        <v>233</v>
      </c>
      <c r="G1355" s="86" t="s">
        <v>238</v>
      </c>
      <c r="I1355" s="86" t="s">
        <v>5390</v>
      </c>
      <c r="J1355" s="86"/>
      <c r="K1355" s="86"/>
      <c r="L1355" s="86"/>
      <c r="M1355" s="86"/>
      <c r="N1355" s="86"/>
    </row>
    <row r="1356" spans="2:14" hidden="1" x14ac:dyDescent="0.2">
      <c r="B1356" s="86" t="s">
        <v>5187</v>
      </c>
      <c r="C1356" s="86" t="s">
        <v>103</v>
      </c>
      <c r="D1356" s="86" t="s">
        <v>255</v>
      </c>
      <c r="E1356" s="86" t="s">
        <v>46</v>
      </c>
      <c r="F1356" s="86" t="s">
        <v>233</v>
      </c>
      <c r="G1356" s="86" t="s">
        <v>238</v>
      </c>
      <c r="I1356" s="86" t="s">
        <v>5391</v>
      </c>
      <c r="J1356" s="86"/>
      <c r="K1356" s="86"/>
      <c r="L1356" s="86"/>
      <c r="M1356" s="86"/>
      <c r="N1356" s="86"/>
    </row>
    <row r="1357" spans="2:14" hidden="1" x14ac:dyDescent="0.2">
      <c r="B1357" s="86" t="s">
        <v>5188</v>
      </c>
      <c r="C1357" s="86" t="s">
        <v>101</v>
      </c>
      <c r="D1357" s="86" t="s">
        <v>255</v>
      </c>
      <c r="E1357" s="86" t="s">
        <v>35</v>
      </c>
      <c r="F1357" s="86" t="s">
        <v>233</v>
      </c>
      <c r="G1357" s="86" t="s">
        <v>239</v>
      </c>
      <c r="I1357" s="86" t="s">
        <v>5392</v>
      </c>
      <c r="J1357" s="86"/>
      <c r="K1357" s="86"/>
      <c r="L1357" s="86"/>
      <c r="M1357" s="86"/>
      <c r="N1357" s="86"/>
    </row>
    <row r="1358" spans="2:14" hidden="1" x14ac:dyDescent="0.2">
      <c r="B1358" s="86" t="s">
        <v>5189</v>
      </c>
      <c r="C1358" s="86" t="s">
        <v>101</v>
      </c>
      <c r="D1358" s="86" t="s">
        <v>255</v>
      </c>
      <c r="E1358" s="86" t="s">
        <v>46</v>
      </c>
      <c r="F1358" s="86" t="s">
        <v>233</v>
      </c>
      <c r="G1358" s="86" t="s">
        <v>239</v>
      </c>
      <c r="I1358" s="86" t="s">
        <v>5393</v>
      </c>
      <c r="J1358" s="86"/>
      <c r="K1358" s="86"/>
      <c r="L1358" s="86"/>
      <c r="M1358" s="86"/>
      <c r="N1358" s="86"/>
    </row>
    <row r="1359" spans="2:14" hidden="1" x14ac:dyDescent="0.2">
      <c r="B1359" s="86" t="s">
        <v>5190</v>
      </c>
      <c r="C1359" s="86" t="s">
        <v>99</v>
      </c>
      <c r="D1359" s="86" t="s">
        <v>255</v>
      </c>
      <c r="E1359" s="86" t="s">
        <v>35</v>
      </c>
      <c r="F1359" s="86" t="s">
        <v>233</v>
      </c>
      <c r="G1359" s="86" t="s">
        <v>239</v>
      </c>
      <c r="I1359" s="86" t="s">
        <v>5394</v>
      </c>
      <c r="J1359" s="86"/>
      <c r="K1359" s="86"/>
      <c r="L1359" s="86"/>
      <c r="M1359" s="86"/>
      <c r="N1359" s="86"/>
    </row>
    <row r="1360" spans="2:14" hidden="1" x14ac:dyDescent="0.2">
      <c r="B1360" s="86" t="s">
        <v>5191</v>
      </c>
      <c r="C1360" s="86" t="s">
        <v>99</v>
      </c>
      <c r="D1360" s="86" t="s">
        <v>255</v>
      </c>
      <c r="E1360" s="86" t="s">
        <v>46</v>
      </c>
      <c r="F1360" s="86" t="s">
        <v>233</v>
      </c>
      <c r="G1360" s="86" t="s">
        <v>239</v>
      </c>
      <c r="I1360" s="86" t="s">
        <v>5395</v>
      </c>
      <c r="J1360" s="86"/>
      <c r="K1360" s="86"/>
      <c r="L1360" s="86"/>
      <c r="M1360" s="86"/>
      <c r="N1360" s="86"/>
    </row>
    <row r="1361" spans="2:14" hidden="1" x14ac:dyDescent="0.2">
      <c r="B1361" s="86" t="s">
        <v>5192</v>
      </c>
      <c r="C1361" s="86" t="s">
        <v>87</v>
      </c>
      <c r="D1361" s="86" t="s">
        <v>256</v>
      </c>
      <c r="E1361" s="86" t="s">
        <v>64</v>
      </c>
      <c r="F1361" s="86" t="s">
        <v>61</v>
      </c>
      <c r="G1361" s="86" t="s">
        <v>27</v>
      </c>
      <c r="I1361" s="86" t="s">
        <v>5396</v>
      </c>
      <c r="J1361" s="86"/>
      <c r="K1361" s="86"/>
      <c r="L1361" s="86"/>
      <c r="M1361" s="86"/>
      <c r="N1361" s="86"/>
    </row>
    <row r="1362" spans="2:14" hidden="1" x14ac:dyDescent="0.2">
      <c r="B1362" s="86" t="s">
        <v>5193</v>
      </c>
      <c r="C1362" s="86" t="s">
        <v>87</v>
      </c>
      <c r="D1362" s="86" t="s">
        <v>256</v>
      </c>
      <c r="E1362" s="86" t="s">
        <v>65</v>
      </c>
      <c r="F1362" s="86" t="s">
        <v>61</v>
      </c>
      <c r="G1362" s="86" t="s">
        <v>27</v>
      </c>
      <c r="I1362" s="86" t="s">
        <v>5397</v>
      </c>
      <c r="J1362" s="86"/>
      <c r="K1362" s="86"/>
      <c r="L1362" s="86"/>
      <c r="M1362" s="86"/>
      <c r="N1362" s="86"/>
    </row>
    <row r="1363" spans="2:14" hidden="1" x14ac:dyDescent="0.2">
      <c r="B1363" s="86" t="s">
        <v>5194</v>
      </c>
      <c r="C1363" s="86" t="s">
        <v>58</v>
      </c>
      <c r="D1363" s="86" t="s">
        <v>256</v>
      </c>
      <c r="E1363" s="86" t="s">
        <v>64</v>
      </c>
      <c r="F1363" s="86" t="s">
        <v>61</v>
      </c>
      <c r="G1363" s="86" t="s">
        <v>27</v>
      </c>
      <c r="I1363" s="86" t="s">
        <v>5398</v>
      </c>
      <c r="J1363" s="86"/>
      <c r="K1363" s="86"/>
      <c r="L1363" s="86"/>
      <c r="M1363" s="86"/>
      <c r="N1363" s="86"/>
    </row>
    <row r="1364" spans="2:14" hidden="1" x14ac:dyDescent="0.2">
      <c r="B1364" s="86" t="s">
        <v>5195</v>
      </c>
      <c r="C1364" s="86" t="s">
        <v>58</v>
      </c>
      <c r="D1364" s="86" t="s">
        <v>256</v>
      </c>
      <c r="E1364" s="86" t="s">
        <v>65</v>
      </c>
      <c r="F1364" s="86" t="s">
        <v>61</v>
      </c>
      <c r="G1364" s="86" t="s">
        <v>27</v>
      </c>
      <c r="I1364" s="86" t="s">
        <v>5399</v>
      </c>
      <c r="J1364" s="86"/>
      <c r="K1364" s="86"/>
      <c r="L1364" s="86"/>
      <c r="M1364" s="86"/>
      <c r="N1364" s="86"/>
    </row>
    <row r="1365" spans="2:14" hidden="1" x14ac:dyDescent="0.2">
      <c r="B1365" s="86" t="s">
        <v>5196</v>
      </c>
      <c r="C1365" s="86" t="s">
        <v>58</v>
      </c>
      <c r="D1365" s="86" t="s">
        <v>256</v>
      </c>
      <c r="E1365" s="86" t="s">
        <v>64</v>
      </c>
      <c r="F1365" s="86" t="s">
        <v>61</v>
      </c>
      <c r="G1365" s="86" t="s">
        <v>62</v>
      </c>
      <c r="I1365" s="86" t="s">
        <v>5400</v>
      </c>
      <c r="J1365" s="86"/>
      <c r="K1365" s="86"/>
      <c r="L1365" s="86"/>
      <c r="M1365" s="86"/>
      <c r="N1365" s="86"/>
    </row>
    <row r="1366" spans="2:14" hidden="1" x14ac:dyDescent="0.2">
      <c r="B1366" s="86" t="s">
        <v>5197</v>
      </c>
      <c r="C1366" s="86" t="s">
        <v>58</v>
      </c>
      <c r="D1366" s="86" t="s">
        <v>256</v>
      </c>
      <c r="E1366" s="86" t="s">
        <v>65</v>
      </c>
      <c r="F1366" s="86" t="s">
        <v>61</v>
      </c>
      <c r="G1366" s="86" t="s">
        <v>62</v>
      </c>
      <c r="I1366" s="86" t="s">
        <v>5401</v>
      </c>
      <c r="J1366" s="86"/>
      <c r="K1366" s="86"/>
      <c r="L1366" s="86"/>
      <c r="M1366" s="86"/>
      <c r="N1366" s="86"/>
    </row>
    <row r="1367" spans="2:14" hidden="1" x14ac:dyDescent="0.2">
      <c r="B1367" s="86" t="s">
        <v>5198</v>
      </c>
      <c r="C1367" s="86" t="s">
        <v>87</v>
      </c>
      <c r="D1367" s="86" t="s">
        <v>256</v>
      </c>
      <c r="E1367" s="86" t="s">
        <v>64</v>
      </c>
      <c r="F1367" s="86" t="s">
        <v>231</v>
      </c>
      <c r="G1367" s="86" t="s">
        <v>37</v>
      </c>
      <c r="I1367" s="86" t="s">
        <v>5402</v>
      </c>
      <c r="J1367" s="86"/>
      <c r="K1367" s="86"/>
      <c r="L1367" s="86"/>
      <c r="M1367" s="86"/>
      <c r="N1367" s="86"/>
    </row>
    <row r="1368" spans="2:14" hidden="1" x14ac:dyDescent="0.2">
      <c r="B1368" s="86" t="s">
        <v>5199</v>
      </c>
      <c r="C1368" s="86" t="s">
        <v>87</v>
      </c>
      <c r="D1368" s="86" t="s">
        <v>256</v>
      </c>
      <c r="E1368" s="86" t="s">
        <v>65</v>
      </c>
      <c r="F1368" s="86" t="s">
        <v>231</v>
      </c>
      <c r="G1368" s="86" t="s">
        <v>37</v>
      </c>
      <c r="I1368" s="86" t="s">
        <v>5403</v>
      </c>
      <c r="J1368" s="86"/>
      <c r="K1368" s="86"/>
      <c r="L1368" s="86"/>
      <c r="M1368" s="86"/>
      <c r="N1368" s="86"/>
    </row>
    <row r="1369" spans="2:14" hidden="1" x14ac:dyDescent="0.2">
      <c r="B1369" s="86" t="s">
        <v>5200</v>
      </c>
      <c r="C1369" s="86" t="s">
        <v>94</v>
      </c>
      <c r="D1369" s="86" t="s">
        <v>256</v>
      </c>
      <c r="E1369" s="86" t="s">
        <v>64</v>
      </c>
      <c r="F1369" s="86" t="s">
        <v>231</v>
      </c>
      <c r="G1369" s="86" t="s">
        <v>37</v>
      </c>
      <c r="I1369" s="86" t="s">
        <v>5404</v>
      </c>
      <c r="J1369" s="86"/>
      <c r="K1369" s="86"/>
      <c r="L1369" s="86"/>
      <c r="M1369" s="86"/>
      <c r="N1369" s="86"/>
    </row>
    <row r="1370" spans="2:14" hidden="1" x14ac:dyDescent="0.2">
      <c r="B1370" s="86" t="s">
        <v>5201</v>
      </c>
      <c r="C1370" s="86" t="s">
        <v>94</v>
      </c>
      <c r="D1370" s="86" t="s">
        <v>256</v>
      </c>
      <c r="E1370" s="86" t="s">
        <v>65</v>
      </c>
      <c r="F1370" s="86" t="s">
        <v>231</v>
      </c>
      <c r="G1370" s="86" t="s">
        <v>37</v>
      </c>
      <c r="I1370" s="86" t="s">
        <v>5405</v>
      </c>
      <c r="J1370" s="86"/>
      <c r="K1370" s="86"/>
      <c r="L1370" s="86"/>
      <c r="M1370" s="86"/>
      <c r="N1370" s="86"/>
    </row>
    <row r="1371" spans="2:14" hidden="1" x14ac:dyDescent="0.2">
      <c r="B1371" s="86" t="s">
        <v>5202</v>
      </c>
      <c r="C1371" s="86" t="s">
        <v>87</v>
      </c>
      <c r="D1371" s="86" t="s">
        <v>256</v>
      </c>
      <c r="E1371" s="86" t="s">
        <v>64</v>
      </c>
      <c r="F1371" s="86" t="s">
        <v>232</v>
      </c>
      <c r="G1371" s="86" t="s">
        <v>37</v>
      </c>
      <c r="I1371" s="86" t="s">
        <v>5406</v>
      </c>
      <c r="J1371" s="86"/>
      <c r="K1371" s="86"/>
      <c r="L1371" s="86"/>
      <c r="M1371" s="86"/>
      <c r="N1371" s="86"/>
    </row>
    <row r="1372" spans="2:14" hidden="1" x14ac:dyDescent="0.2">
      <c r="B1372" s="86" t="s">
        <v>5203</v>
      </c>
      <c r="C1372" s="86" t="s">
        <v>87</v>
      </c>
      <c r="D1372" s="86" t="s">
        <v>256</v>
      </c>
      <c r="E1372" s="86" t="s">
        <v>65</v>
      </c>
      <c r="F1372" s="86" t="s">
        <v>232</v>
      </c>
      <c r="G1372" s="86" t="s">
        <v>37</v>
      </c>
      <c r="I1372" s="86" t="s">
        <v>5407</v>
      </c>
      <c r="J1372" s="86"/>
      <c r="K1372" s="86"/>
      <c r="L1372" s="86"/>
      <c r="M1372" s="86"/>
      <c r="N1372" s="86"/>
    </row>
    <row r="1373" spans="2:14" hidden="1" x14ac:dyDescent="0.2">
      <c r="B1373" s="86" t="s">
        <v>5204</v>
      </c>
      <c r="C1373" s="86" t="s">
        <v>101</v>
      </c>
      <c r="D1373" s="86" t="s">
        <v>256</v>
      </c>
      <c r="E1373" s="86" t="s">
        <v>64</v>
      </c>
      <c r="F1373" s="86" t="s">
        <v>233</v>
      </c>
      <c r="G1373" s="86" t="s">
        <v>237</v>
      </c>
      <c r="I1373" s="86" t="s">
        <v>5408</v>
      </c>
      <c r="J1373" s="86"/>
      <c r="K1373" s="86"/>
      <c r="L1373" s="86"/>
      <c r="M1373" s="86"/>
      <c r="N1373" s="86"/>
    </row>
    <row r="1374" spans="2:14" hidden="1" x14ac:dyDescent="0.2">
      <c r="B1374" s="86" t="s">
        <v>5205</v>
      </c>
      <c r="C1374" s="86" t="s">
        <v>101</v>
      </c>
      <c r="D1374" s="86" t="s">
        <v>256</v>
      </c>
      <c r="E1374" s="86" t="s">
        <v>65</v>
      </c>
      <c r="F1374" s="86" t="s">
        <v>233</v>
      </c>
      <c r="G1374" s="86" t="s">
        <v>237</v>
      </c>
      <c r="I1374" s="86" t="s">
        <v>5409</v>
      </c>
      <c r="J1374" s="86"/>
      <c r="K1374" s="86"/>
      <c r="L1374" s="86"/>
      <c r="M1374" s="86"/>
      <c r="N1374" s="86"/>
    </row>
    <row r="1375" spans="2:14" hidden="1" x14ac:dyDescent="0.2">
      <c r="B1375" s="86" t="s">
        <v>5206</v>
      </c>
      <c r="C1375" s="86" t="s">
        <v>99</v>
      </c>
      <c r="D1375" s="86" t="s">
        <v>256</v>
      </c>
      <c r="E1375" s="86" t="s">
        <v>64</v>
      </c>
      <c r="F1375" s="86" t="s">
        <v>233</v>
      </c>
      <c r="G1375" s="86" t="s">
        <v>237</v>
      </c>
      <c r="I1375" s="86" t="s">
        <v>5410</v>
      </c>
      <c r="J1375" s="86"/>
      <c r="K1375" s="86"/>
      <c r="L1375" s="86"/>
      <c r="M1375" s="86"/>
      <c r="N1375" s="86"/>
    </row>
    <row r="1376" spans="2:14" hidden="1" x14ac:dyDescent="0.2">
      <c r="B1376" s="86" t="s">
        <v>5207</v>
      </c>
      <c r="C1376" s="86" t="s">
        <v>99</v>
      </c>
      <c r="D1376" s="86" t="s">
        <v>256</v>
      </c>
      <c r="E1376" s="86" t="s">
        <v>65</v>
      </c>
      <c r="F1376" s="86" t="s">
        <v>233</v>
      </c>
      <c r="G1376" s="86" t="s">
        <v>237</v>
      </c>
      <c r="I1376" s="86" t="s">
        <v>5411</v>
      </c>
      <c r="J1376" s="86"/>
      <c r="K1376" s="86"/>
      <c r="L1376" s="86"/>
      <c r="M1376" s="86"/>
      <c r="N1376" s="86"/>
    </row>
    <row r="1377" spans="2:14" hidden="1" x14ac:dyDescent="0.2">
      <c r="B1377" s="86" t="s">
        <v>5208</v>
      </c>
      <c r="C1377" s="86" t="s">
        <v>100</v>
      </c>
      <c r="D1377" s="86" t="s">
        <v>256</v>
      </c>
      <c r="E1377" s="86" t="s">
        <v>64</v>
      </c>
      <c r="F1377" s="86" t="s">
        <v>233</v>
      </c>
      <c r="G1377" s="86" t="s">
        <v>238</v>
      </c>
      <c r="I1377" s="86" t="s">
        <v>5412</v>
      </c>
      <c r="J1377" s="86"/>
      <c r="K1377" s="86"/>
      <c r="L1377" s="86"/>
      <c r="M1377" s="86"/>
      <c r="N1377" s="86"/>
    </row>
    <row r="1378" spans="2:14" hidden="1" x14ac:dyDescent="0.2">
      <c r="B1378" s="86" t="s">
        <v>5209</v>
      </c>
      <c r="C1378" s="86" t="s">
        <v>100</v>
      </c>
      <c r="D1378" s="86" t="s">
        <v>256</v>
      </c>
      <c r="E1378" s="86" t="s">
        <v>65</v>
      </c>
      <c r="F1378" s="86" t="s">
        <v>233</v>
      </c>
      <c r="G1378" s="86" t="s">
        <v>238</v>
      </c>
      <c r="I1378" s="86" t="s">
        <v>5413</v>
      </c>
      <c r="J1378" s="86"/>
      <c r="K1378" s="86"/>
      <c r="L1378" s="86"/>
      <c r="M1378" s="86"/>
      <c r="N1378" s="86"/>
    </row>
    <row r="1379" spans="2:14" hidden="1" x14ac:dyDescent="0.2">
      <c r="B1379" s="86" t="s">
        <v>5210</v>
      </c>
      <c r="C1379" s="86" t="s">
        <v>101</v>
      </c>
      <c r="D1379" s="86" t="s">
        <v>256</v>
      </c>
      <c r="E1379" s="86" t="s">
        <v>64</v>
      </c>
      <c r="F1379" s="86" t="s">
        <v>233</v>
      </c>
      <c r="G1379" s="86" t="s">
        <v>238</v>
      </c>
      <c r="I1379" s="86" t="s">
        <v>5414</v>
      </c>
      <c r="J1379" s="86"/>
      <c r="K1379" s="86"/>
      <c r="L1379" s="86"/>
      <c r="M1379" s="86"/>
      <c r="N1379" s="86"/>
    </row>
    <row r="1380" spans="2:14" hidden="1" x14ac:dyDescent="0.2">
      <c r="B1380" s="86" t="s">
        <v>5211</v>
      </c>
      <c r="C1380" s="86" t="s">
        <v>101</v>
      </c>
      <c r="D1380" s="86" t="s">
        <v>256</v>
      </c>
      <c r="E1380" s="86" t="s">
        <v>65</v>
      </c>
      <c r="F1380" s="86" t="s">
        <v>233</v>
      </c>
      <c r="G1380" s="86" t="s">
        <v>238</v>
      </c>
      <c r="I1380" s="86" t="s">
        <v>5415</v>
      </c>
      <c r="J1380" s="86"/>
      <c r="K1380" s="86"/>
      <c r="L1380" s="86"/>
      <c r="M1380" s="86"/>
      <c r="N1380" s="86"/>
    </row>
    <row r="1381" spans="2:14" hidden="1" x14ac:dyDescent="0.2">
      <c r="B1381" s="86" t="s">
        <v>5212</v>
      </c>
      <c r="C1381" s="86" t="s">
        <v>99</v>
      </c>
      <c r="D1381" s="86" t="s">
        <v>256</v>
      </c>
      <c r="E1381" s="86" t="s">
        <v>64</v>
      </c>
      <c r="F1381" s="86" t="s">
        <v>233</v>
      </c>
      <c r="G1381" s="86" t="s">
        <v>238</v>
      </c>
      <c r="I1381" s="86" t="s">
        <v>5416</v>
      </c>
      <c r="J1381" s="86"/>
      <c r="K1381" s="86"/>
      <c r="L1381" s="86"/>
      <c r="M1381" s="86"/>
      <c r="N1381" s="86"/>
    </row>
    <row r="1382" spans="2:14" hidden="1" x14ac:dyDescent="0.2">
      <c r="B1382" s="86" t="s">
        <v>5213</v>
      </c>
      <c r="C1382" s="86" t="s">
        <v>99</v>
      </c>
      <c r="D1382" s="86" t="s">
        <v>256</v>
      </c>
      <c r="E1382" s="86" t="s">
        <v>65</v>
      </c>
      <c r="F1382" s="86" t="s">
        <v>233</v>
      </c>
      <c r="G1382" s="86" t="s">
        <v>238</v>
      </c>
      <c r="I1382" s="86" t="s">
        <v>5417</v>
      </c>
      <c r="J1382" s="86"/>
      <c r="K1382" s="86"/>
      <c r="L1382" s="86"/>
      <c r="M1382" s="86"/>
      <c r="N1382" s="86"/>
    </row>
    <row r="1383" spans="2:14" hidden="1" x14ac:dyDescent="0.2">
      <c r="B1383" s="86" t="s">
        <v>5214</v>
      </c>
      <c r="C1383" s="86" t="s">
        <v>102</v>
      </c>
      <c r="D1383" s="86" t="s">
        <v>256</v>
      </c>
      <c r="E1383" s="86" t="s">
        <v>64</v>
      </c>
      <c r="F1383" s="86" t="s">
        <v>233</v>
      </c>
      <c r="G1383" s="86" t="s">
        <v>238</v>
      </c>
      <c r="I1383" s="86" t="s">
        <v>5418</v>
      </c>
      <c r="J1383" s="86"/>
      <c r="K1383" s="86"/>
      <c r="L1383" s="86"/>
      <c r="M1383" s="86"/>
      <c r="N1383" s="86"/>
    </row>
    <row r="1384" spans="2:14" hidden="1" x14ac:dyDescent="0.2">
      <c r="B1384" s="86" t="s">
        <v>5215</v>
      </c>
      <c r="C1384" s="86" t="s">
        <v>102</v>
      </c>
      <c r="D1384" s="86" t="s">
        <v>256</v>
      </c>
      <c r="E1384" s="86" t="s">
        <v>65</v>
      </c>
      <c r="F1384" s="86" t="s">
        <v>233</v>
      </c>
      <c r="G1384" s="86" t="s">
        <v>238</v>
      </c>
      <c r="I1384" s="86" t="s">
        <v>5419</v>
      </c>
      <c r="J1384" s="86"/>
      <c r="K1384" s="86"/>
      <c r="L1384" s="86"/>
      <c r="M1384" s="86"/>
      <c r="N1384" s="86"/>
    </row>
    <row r="1385" spans="2:14" hidden="1" x14ac:dyDescent="0.2">
      <c r="B1385" s="86" t="s">
        <v>5216</v>
      </c>
      <c r="C1385" s="86" t="s">
        <v>103</v>
      </c>
      <c r="D1385" s="86" t="s">
        <v>256</v>
      </c>
      <c r="E1385" s="86" t="s">
        <v>64</v>
      </c>
      <c r="F1385" s="86" t="s">
        <v>233</v>
      </c>
      <c r="G1385" s="86" t="s">
        <v>238</v>
      </c>
      <c r="I1385" s="86" t="s">
        <v>5420</v>
      </c>
      <c r="J1385" s="86"/>
      <c r="K1385" s="86"/>
      <c r="L1385" s="86"/>
      <c r="M1385" s="86"/>
      <c r="N1385" s="86"/>
    </row>
    <row r="1386" spans="2:14" hidden="1" x14ac:dyDescent="0.2">
      <c r="B1386" s="86" t="s">
        <v>5217</v>
      </c>
      <c r="C1386" s="86" t="s">
        <v>103</v>
      </c>
      <c r="D1386" s="86" t="s">
        <v>256</v>
      </c>
      <c r="E1386" s="86" t="s">
        <v>65</v>
      </c>
      <c r="F1386" s="86" t="s">
        <v>233</v>
      </c>
      <c r="G1386" s="86" t="s">
        <v>238</v>
      </c>
      <c r="I1386" s="86" t="s">
        <v>5421</v>
      </c>
      <c r="J1386" s="86"/>
      <c r="K1386" s="86"/>
      <c r="L1386" s="86"/>
      <c r="M1386" s="86"/>
      <c r="N1386" s="86"/>
    </row>
    <row r="1387" spans="2:14" hidden="1" x14ac:dyDescent="0.2">
      <c r="B1387" s="86" t="s">
        <v>5218</v>
      </c>
      <c r="C1387" s="86" t="s">
        <v>101</v>
      </c>
      <c r="D1387" s="86" t="s">
        <v>256</v>
      </c>
      <c r="E1387" s="86" t="s">
        <v>64</v>
      </c>
      <c r="F1387" s="86" t="s">
        <v>233</v>
      </c>
      <c r="G1387" s="86" t="s">
        <v>239</v>
      </c>
      <c r="I1387" s="86" t="s">
        <v>5422</v>
      </c>
      <c r="J1387" s="86"/>
      <c r="K1387" s="86"/>
      <c r="L1387" s="86"/>
      <c r="M1387" s="86"/>
      <c r="N1387" s="86"/>
    </row>
    <row r="1388" spans="2:14" hidden="1" x14ac:dyDescent="0.2">
      <c r="B1388" s="86" t="s">
        <v>5219</v>
      </c>
      <c r="C1388" s="86" t="s">
        <v>101</v>
      </c>
      <c r="D1388" s="86" t="s">
        <v>256</v>
      </c>
      <c r="E1388" s="86" t="s">
        <v>65</v>
      </c>
      <c r="F1388" s="86" t="s">
        <v>233</v>
      </c>
      <c r="G1388" s="86" t="s">
        <v>239</v>
      </c>
      <c r="I1388" s="86" t="s">
        <v>5423</v>
      </c>
      <c r="J1388" s="86"/>
      <c r="K1388" s="86"/>
      <c r="L1388" s="86"/>
      <c r="M1388" s="86"/>
      <c r="N1388" s="86"/>
    </row>
    <row r="1389" spans="2:14" hidden="1" x14ac:dyDescent="0.2">
      <c r="B1389" s="86" t="s">
        <v>5220</v>
      </c>
      <c r="C1389" s="86" t="s">
        <v>99</v>
      </c>
      <c r="D1389" s="86" t="s">
        <v>256</v>
      </c>
      <c r="E1389" s="86" t="s">
        <v>64</v>
      </c>
      <c r="F1389" s="86" t="s">
        <v>233</v>
      </c>
      <c r="G1389" s="86" t="s">
        <v>239</v>
      </c>
      <c r="I1389" s="86" t="s">
        <v>5424</v>
      </c>
      <c r="J1389" s="86"/>
      <c r="K1389" s="86"/>
      <c r="L1389" s="86"/>
      <c r="M1389" s="86"/>
      <c r="N1389" s="86"/>
    </row>
    <row r="1390" spans="2:14" hidden="1" x14ac:dyDescent="0.2">
      <c r="B1390" s="86" t="s">
        <v>5221</v>
      </c>
      <c r="C1390" s="86" t="s">
        <v>99</v>
      </c>
      <c r="D1390" s="86" t="s">
        <v>256</v>
      </c>
      <c r="E1390" s="86" t="s">
        <v>65</v>
      </c>
      <c r="F1390" s="86" t="s">
        <v>233</v>
      </c>
      <c r="G1390" s="86" t="s">
        <v>239</v>
      </c>
      <c r="I1390" s="86" t="s">
        <v>5425</v>
      </c>
      <c r="J1390" s="86"/>
      <c r="K1390" s="86"/>
      <c r="L1390" s="86"/>
      <c r="M1390" s="86"/>
      <c r="N1390" s="86"/>
    </row>
    <row r="1391" spans="2:14" hidden="1" x14ac:dyDescent="0.2">
      <c r="B1391" s="86" t="s">
        <v>5222</v>
      </c>
      <c r="C1391" s="86" t="s">
        <v>87</v>
      </c>
      <c r="D1391" s="86" t="s">
        <v>51</v>
      </c>
      <c r="E1391" s="86" t="s">
        <v>30</v>
      </c>
      <c r="F1391" s="86" t="s">
        <v>33</v>
      </c>
      <c r="G1391" s="86" t="s">
        <v>27</v>
      </c>
      <c r="I1391" s="86" t="s">
        <v>5426</v>
      </c>
      <c r="J1391" s="86"/>
      <c r="K1391" s="86"/>
      <c r="L1391" s="86"/>
      <c r="M1391" s="86"/>
      <c r="N1391" s="86"/>
    </row>
    <row r="1392" spans="2:14" hidden="1" x14ac:dyDescent="0.2">
      <c r="B1392" s="86" t="s">
        <v>5223</v>
      </c>
      <c r="C1392" s="86" t="s">
        <v>87</v>
      </c>
      <c r="D1392" s="86" t="s">
        <v>51</v>
      </c>
      <c r="E1392" s="86" t="s">
        <v>78</v>
      </c>
      <c r="F1392" s="86" t="s">
        <v>33</v>
      </c>
      <c r="G1392" s="86" t="s">
        <v>27</v>
      </c>
      <c r="I1392" s="86" t="s">
        <v>5427</v>
      </c>
      <c r="J1392" s="86"/>
      <c r="K1392" s="86"/>
      <c r="L1392" s="86"/>
      <c r="M1392" s="86"/>
      <c r="N1392" s="86"/>
    </row>
    <row r="1393" spans="2:14" hidden="1" x14ac:dyDescent="0.2">
      <c r="B1393" s="86" t="s">
        <v>5224</v>
      </c>
      <c r="C1393" s="86" t="s">
        <v>87</v>
      </c>
      <c r="D1393" s="86" t="s">
        <v>51</v>
      </c>
      <c r="E1393" s="86" t="s">
        <v>29</v>
      </c>
      <c r="F1393" s="86" t="s">
        <v>33</v>
      </c>
      <c r="G1393" s="86" t="s">
        <v>27</v>
      </c>
      <c r="I1393" s="86" t="s">
        <v>5428</v>
      </c>
      <c r="J1393" s="86"/>
      <c r="K1393" s="86"/>
      <c r="L1393" s="86"/>
      <c r="M1393" s="86"/>
      <c r="N1393" s="86"/>
    </row>
    <row r="1394" spans="2:14" hidden="1" x14ac:dyDescent="0.2">
      <c r="B1394" s="86" t="s">
        <v>5225</v>
      </c>
      <c r="C1394" s="86" t="s">
        <v>87</v>
      </c>
      <c r="D1394" s="86" t="s">
        <v>51</v>
      </c>
      <c r="E1394" s="86" t="s">
        <v>73</v>
      </c>
      <c r="F1394" s="86" t="s">
        <v>33</v>
      </c>
      <c r="G1394" s="86" t="s">
        <v>27</v>
      </c>
      <c r="I1394" s="86" t="s">
        <v>5429</v>
      </c>
      <c r="J1394" s="86"/>
      <c r="K1394" s="86"/>
      <c r="L1394" s="86"/>
      <c r="M1394" s="86"/>
      <c r="N1394" s="86"/>
    </row>
    <row r="1395" spans="2:14" hidden="1" x14ac:dyDescent="0.2">
      <c r="B1395" s="86" t="s">
        <v>5226</v>
      </c>
      <c r="C1395" s="86" t="s">
        <v>87</v>
      </c>
      <c r="D1395" s="86" t="s">
        <v>51</v>
      </c>
      <c r="E1395" s="86" t="s">
        <v>25</v>
      </c>
      <c r="F1395" s="86" t="s">
        <v>33</v>
      </c>
      <c r="G1395" s="86" t="s">
        <v>27</v>
      </c>
      <c r="I1395" s="86" t="s">
        <v>5430</v>
      </c>
      <c r="J1395" s="86"/>
      <c r="K1395" s="86"/>
      <c r="L1395" s="86"/>
      <c r="M1395" s="86"/>
      <c r="N1395" s="86"/>
    </row>
    <row r="1396" spans="2:14" hidden="1" x14ac:dyDescent="0.2">
      <c r="B1396" s="86" t="s">
        <v>5227</v>
      </c>
      <c r="C1396" s="86" t="s">
        <v>87</v>
      </c>
      <c r="D1396" s="86" t="s">
        <v>51</v>
      </c>
      <c r="E1396" s="86" t="s">
        <v>28</v>
      </c>
      <c r="F1396" s="86" t="s">
        <v>33</v>
      </c>
      <c r="G1396" s="86" t="s">
        <v>27</v>
      </c>
      <c r="I1396" s="86" t="s">
        <v>5431</v>
      </c>
      <c r="J1396" s="86"/>
      <c r="K1396" s="86"/>
      <c r="L1396" s="86"/>
      <c r="M1396" s="86"/>
      <c r="N1396" s="86"/>
    </row>
    <row r="1397" spans="2:14" hidden="1" x14ac:dyDescent="0.2">
      <c r="B1397" s="86" t="s">
        <v>5228</v>
      </c>
      <c r="C1397" s="86" t="s">
        <v>17</v>
      </c>
      <c r="D1397" s="86" t="s">
        <v>51</v>
      </c>
      <c r="E1397" s="86" t="s">
        <v>30</v>
      </c>
      <c r="F1397" s="86" t="s">
        <v>33</v>
      </c>
      <c r="G1397" s="86" t="s">
        <v>27</v>
      </c>
      <c r="I1397" s="86" t="s">
        <v>5432</v>
      </c>
      <c r="J1397" s="86"/>
      <c r="K1397" s="86"/>
      <c r="L1397" s="86"/>
      <c r="M1397" s="86"/>
      <c r="N1397" s="86"/>
    </row>
    <row r="1398" spans="2:14" hidden="1" x14ac:dyDescent="0.2">
      <c r="B1398" s="86" t="s">
        <v>5229</v>
      </c>
      <c r="C1398" s="86" t="s">
        <v>17</v>
      </c>
      <c r="D1398" s="86" t="s">
        <v>51</v>
      </c>
      <c r="E1398" s="86" t="s">
        <v>78</v>
      </c>
      <c r="F1398" s="86" t="s">
        <v>33</v>
      </c>
      <c r="G1398" s="86" t="s">
        <v>27</v>
      </c>
      <c r="I1398" s="86" t="s">
        <v>5433</v>
      </c>
      <c r="J1398" s="86"/>
      <c r="K1398" s="86"/>
      <c r="L1398" s="86"/>
      <c r="M1398" s="86"/>
      <c r="N1398" s="86"/>
    </row>
    <row r="1399" spans="2:14" hidden="1" x14ac:dyDescent="0.2">
      <c r="B1399" s="86" t="s">
        <v>5230</v>
      </c>
      <c r="C1399" s="86" t="s">
        <v>17</v>
      </c>
      <c r="D1399" s="86" t="s">
        <v>51</v>
      </c>
      <c r="E1399" s="86" t="s">
        <v>29</v>
      </c>
      <c r="F1399" s="86" t="s">
        <v>33</v>
      </c>
      <c r="G1399" s="86" t="s">
        <v>27</v>
      </c>
      <c r="I1399" s="86" t="s">
        <v>5434</v>
      </c>
      <c r="J1399" s="86"/>
      <c r="K1399" s="86"/>
      <c r="L1399" s="86"/>
      <c r="M1399" s="86"/>
      <c r="N1399" s="86"/>
    </row>
    <row r="1400" spans="2:14" hidden="1" x14ac:dyDescent="0.2">
      <c r="B1400" s="86" t="s">
        <v>5231</v>
      </c>
      <c r="C1400" s="86" t="s">
        <v>17</v>
      </c>
      <c r="D1400" s="86" t="s">
        <v>51</v>
      </c>
      <c r="E1400" s="86" t="s">
        <v>73</v>
      </c>
      <c r="F1400" s="86" t="s">
        <v>33</v>
      </c>
      <c r="G1400" s="86" t="s">
        <v>27</v>
      </c>
      <c r="I1400" s="86" t="s">
        <v>5435</v>
      </c>
      <c r="J1400" s="86"/>
      <c r="K1400" s="86"/>
      <c r="L1400" s="86"/>
      <c r="M1400" s="86"/>
      <c r="N1400" s="86"/>
    </row>
    <row r="1401" spans="2:14" hidden="1" x14ac:dyDescent="0.2">
      <c r="B1401" s="86" t="s">
        <v>5232</v>
      </c>
      <c r="C1401" s="86" t="s">
        <v>17</v>
      </c>
      <c r="D1401" s="86" t="s">
        <v>51</v>
      </c>
      <c r="E1401" s="86" t="s">
        <v>25</v>
      </c>
      <c r="F1401" s="86" t="s">
        <v>33</v>
      </c>
      <c r="G1401" s="86" t="s">
        <v>27</v>
      </c>
      <c r="I1401" s="86" t="s">
        <v>5436</v>
      </c>
      <c r="J1401" s="86"/>
      <c r="K1401" s="86"/>
      <c r="L1401" s="86"/>
      <c r="M1401" s="86"/>
      <c r="N1401" s="86"/>
    </row>
    <row r="1402" spans="2:14" hidden="1" x14ac:dyDescent="0.2">
      <c r="B1402" s="86" t="s">
        <v>5233</v>
      </c>
      <c r="C1402" s="86" t="s">
        <v>17</v>
      </c>
      <c r="D1402" s="86" t="s">
        <v>51</v>
      </c>
      <c r="E1402" s="86" t="s">
        <v>28</v>
      </c>
      <c r="F1402" s="86" t="s">
        <v>33</v>
      </c>
      <c r="G1402" s="86" t="s">
        <v>27</v>
      </c>
      <c r="I1402" s="86" t="s">
        <v>5437</v>
      </c>
      <c r="J1402" s="86"/>
      <c r="K1402" s="86"/>
      <c r="L1402" s="86"/>
      <c r="M1402" s="86"/>
      <c r="N1402" s="86"/>
    </row>
    <row r="1403" spans="2:14" hidden="1" x14ac:dyDescent="0.2">
      <c r="B1403" s="86" t="s">
        <v>5234</v>
      </c>
      <c r="C1403" s="86" t="s">
        <v>87</v>
      </c>
      <c r="D1403" s="86" t="s">
        <v>51</v>
      </c>
      <c r="E1403" s="86" t="s">
        <v>30</v>
      </c>
      <c r="F1403" s="86" t="s">
        <v>33</v>
      </c>
      <c r="G1403" s="86" t="s">
        <v>31</v>
      </c>
      <c r="I1403" s="86" t="s">
        <v>5438</v>
      </c>
      <c r="J1403" s="86"/>
      <c r="K1403" s="86"/>
      <c r="L1403" s="86"/>
      <c r="M1403" s="86"/>
      <c r="N1403" s="86"/>
    </row>
    <row r="1404" spans="2:14" hidden="1" x14ac:dyDescent="0.2">
      <c r="B1404" s="86" t="s">
        <v>5235</v>
      </c>
      <c r="C1404" s="86" t="s">
        <v>87</v>
      </c>
      <c r="D1404" s="86" t="s">
        <v>51</v>
      </c>
      <c r="E1404" s="86" t="s">
        <v>78</v>
      </c>
      <c r="F1404" s="86" t="s">
        <v>33</v>
      </c>
      <c r="G1404" s="86" t="s">
        <v>31</v>
      </c>
      <c r="I1404" s="86" t="s">
        <v>5439</v>
      </c>
      <c r="J1404" s="86"/>
      <c r="K1404" s="86"/>
      <c r="L1404" s="86"/>
      <c r="M1404" s="86"/>
      <c r="N1404" s="86"/>
    </row>
    <row r="1405" spans="2:14" hidden="1" x14ac:dyDescent="0.2">
      <c r="B1405" s="86" t="s">
        <v>5236</v>
      </c>
      <c r="C1405" s="86" t="s">
        <v>87</v>
      </c>
      <c r="D1405" s="86" t="s">
        <v>51</v>
      </c>
      <c r="E1405" s="86" t="s">
        <v>29</v>
      </c>
      <c r="F1405" s="86" t="s">
        <v>33</v>
      </c>
      <c r="G1405" s="86" t="s">
        <v>31</v>
      </c>
      <c r="I1405" s="86" t="s">
        <v>5440</v>
      </c>
      <c r="J1405" s="86"/>
      <c r="K1405" s="86"/>
      <c r="L1405" s="86"/>
      <c r="M1405" s="86"/>
      <c r="N1405" s="86"/>
    </row>
    <row r="1406" spans="2:14" hidden="1" x14ac:dyDescent="0.2">
      <c r="B1406" s="86" t="s">
        <v>5237</v>
      </c>
      <c r="C1406" s="86" t="s">
        <v>87</v>
      </c>
      <c r="D1406" s="86" t="s">
        <v>51</v>
      </c>
      <c r="E1406" s="86" t="s">
        <v>73</v>
      </c>
      <c r="F1406" s="86" t="s">
        <v>33</v>
      </c>
      <c r="G1406" s="86" t="s">
        <v>31</v>
      </c>
      <c r="I1406" s="86" t="s">
        <v>5441</v>
      </c>
      <c r="J1406" s="86"/>
      <c r="K1406" s="86"/>
      <c r="L1406" s="86"/>
      <c r="M1406" s="86"/>
      <c r="N1406" s="86"/>
    </row>
    <row r="1407" spans="2:14" hidden="1" x14ac:dyDescent="0.2">
      <c r="B1407" s="86" t="s">
        <v>5238</v>
      </c>
      <c r="C1407" s="86" t="s">
        <v>87</v>
      </c>
      <c r="D1407" s="86" t="s">
        <v>51</v>
      </c>
      <c r="E1407" s="86" t="s">
        <v>25</v>
      </c>
      <c r="F1407" s="86" t="s">
        <v>33</v>
      </c>
      <c r="G1407" s="86" t="s">
        <v>31</v>
      </c>
      <c r="I1407" s="86" t="s">
        <v>5442</v>
      </c>
      <c r="J1407" s="86"/>
      <c r="K1407" s="86"/>
      <c r="L1407" s="86"/>
      <c r="M1407" s="86"/>
      <c r="N1407" s="86"/>
    </row>
    <row r="1408" spans="2:14" hidden="1" x14ac:dyDescent="0.2">
      <c r="B1408" s="86" t="s">
        <v>5239</v>
      </c>
      <c r="C1408" s="86" t="s">
        <v>87</v>
      </c>
      <c r="D1408" s="86" t="s">
        <v>51</v>
      </c>
      <c r="E1408" s="86" t="s">
        <v>28</v>
      </c>
      <c r="F1408" s="86" t="s">
        <v>33</v>
      </c>
      <c r="G1408" s="86" t="s">
        <v>31</v>
      </c>
      <c r="I1408" s="86" t="s">
        <v>5443</v>
      </c>
      <c r="J1408" s="86"/>
      <c r="K1408" s="86"/>
      <c r="L1408" s="86"/>
      <c r="M1408" s="86"/>
      <c r="N1408" s="86"/>
    </row>
    <row r="1409" spans="2:14" hidden="1" x14ac:dyDescent="0.2">
      <c r="B1409" s="86" t="s">
        <v>5240</v>
      </c>
      <c r="C1409" s="86" t="s">
        <v>87</v>
      </c>
      <c r="D1409" s="86" t="s">
        <v>51</v>
      </c>
      <c r="E1409" s="86" t="s">
        <v>30</v>
      </c>
      <c r="F1409" s="86" t="s">
        <v>36</v>
      </c>
      <c r="G1409" s="86" t="s">
        <v>37</v>
      </c>
      <c r="I1409" s="86" t="s">
        <v>5444</v>
      </c>
      <c r="J1409" s="86"/>
      <c r="K1409" s="86"/>
      <c r="L1409" s="86"/>
      <c r="M1409" s="86"/>
      <c r="N1409" s="86"/>
    </row>
    <row r="1410" spans="2:14" hidden="1" x14ac:dyDescent="0.2">
      <c r="B1410" s="86" t="s">
        <v>5241</v>
      </c>
      <c r="C1410" s="86" t="s">
        <v>87</v>
      </c>
      <c r="D1410" s="86" t="s">
        <v>51</v>
      </c>
      <c r="E1410" s="86" t="s">
        <v>78</v>
      </c>
      <c r="F1410" s="86" t="s">
        <v>36</v>
      </c>
      <c r="G1410" s="86" t="s">
        <v>37</v>
      </c>
      <c r="I1410" s="86" t="s">
        <v>5445</v>
      </c>
      <c r="J1410" s="86"/>
      <c r="K1410" s="86"/>
      <c r="L1410" s="86"/>
      <c r="M1410" s="86"/>
      <c r="N1410" s="86"/>
    </row>
    <row r="1411" spans="2:14" hidden="1" x14ac:dyDescent="0.2">
      <c r="B1411" s="86" t="s">
        <v>5242</v>
      </c>
      <c r="C1411" s="86" t="s">
        <v>87</v>
      </c>
      <c r="D1411" s="86" t="s">
        <v>51</v>
      </c>
      <c r="E1411" s="86" t="s">
        <v>29</v>
      </c>
      <c r="F1411" s="86" t="s">
        <v>36</v>
      </c>
      <c r="G1411" s="86" t="s">
        <v>37</v>
      </c>
      <c r="I1411" s="86" t="s">
        <v>5446</v>
      </c>
      <c r="J1411" s="86"/>
      <c r="K1411" s="86"/>
      <c r="L1411" s="86"/>
      <c r="M1411" s="86"/>
      <c r="N1411" s="86"/>
    </row>
    <row r="1412" spans="2:14" hidden="1" x14ac:dyDescent="0.2">
      <c r="B1412" s="86" t="s">
        <v>5243</v>
      </c>
      <c r="C1412" s="86" t="s">
        <v>87</v>
      </c>
      <c r="D1412" s="86" t="s">
        <v>51</v>
      </c>
      <c r="E1412" s="86" t="s">
        <v>73</v>
      </c>
      <c r="F1412" s="86" t="s">
        <v>36</v>
      </c>
      <c r="G1412" s="86" t="s">
        <v>37</v>
      </c>
      <c r="I1412" s="86" t="s">
        <v>5447</v>
      </c>
      <c r="J1412" s="86"/>
      <c r="K1412" s="86"/>
      <c r="L1412" s="86"/>
      <c r="M1412" s="86"/>
      <c r="N1412" s="86"/>
    </row>
    <row r="1413" spans="2:14" hidden="1" x14ac:dyDescent="0.2">
      <c r="B1413" s="86" t="s">
        <v>5244</v>
      </c>
      <c r="C1413" s="86" t="s">
        <v>87</v>
      </c>
      <c r="D1413" s="86" t="s">
        <v>51</v>
      </c>
      <c r="E1413" s="86" t="s">
        <v>25</v>
      </c>
      <c r="F1413" s="86" t="s">
        <v>36</v>
      </c>
      <c r="G1413" s="86" t="s">
        <v>37</v>
      </c>
      <c r="I1413" s="86" t="s">
        <v>5448</v>
      </c>
      <c r="J1413" s="86"/>
      <c r="K1413" s="86"/>
      <c r="L1413" s="86"/>
      <c r="M1413" s="86"/>
      <c r="N1413" s="86"/>
    </row>
    <row r="1414" spans="2:14" hidden="1" x14ac:dyDescent="0.2">
      <c r="B1414" s="86" t="s">
        <v>5245</v>
      </c>
      <c r="C1414" s="86" t="s">
        <v>87</v>
      </c>
      <c r="D1414" s="86" t="s">
        <v>51</v>
      </c>
      <c r="E1414" s="86" t="s">
        <v>28</v>
      </c>
      <c r="F1414" s="86" t="s">
        <v>36</v>
      </c>
      <c r="G1414" s="86" t="s">
        <v>37</v>
      </c>
      <c r="I1414" s="86" t="s">
        <v>5449</v>
      </c>
      <c r="J1414" s="86"/>
      <c r="K1414" s="86"/>
      <c r="L1414" s="86"/>
      <c r="M1414" s="86"/>
      <c r="N1414" s="86"/>
    </row>
    <row r="1415" spans="2:14" hidden="1" x14ac:dyDescent="0.2">
      <c r="B1415" s="86" t="s">
        <v>5240</v>
      </c>
      <c r="C1415" s="86" t="s">
        <v>87</v>
      </c>
      <c r="D1415" s="86" t="s">
        <v>51</v>
      </c>
      <c r="E1415" s="86" t="s">
        <v>30</v>
      </c>
      <c r="F1415" s="86" t="s">
        <v>36</v>
      </c>
      <c r="G1415" s="86" t="s">
        <v>37</v>
      </c>
      <c r="I1415" s="86" t="s">
        <v>5450</v>
      </c>
      <c r="J1415" s="86"/>
      <c r="K1415" s="86"/>
      <c r="L1415" s="86"/>
      <c r="M1415" s="86"/>
      <c r="N1415" s="86"/>
    </row>
    <row r="1416" spans="2:14" hidden="1" x14ac:dyDescent="0.2">
      <c r="B1416" s="86" t="s">
        <v>5241</v>
      </c>
      <c r="C1416" s="86" t="s">
        <v>87</v>
      </c>
      <c r="D1416" s="86" t="s">
        <v>51</v>
      </c>
      <c r="E1416" s="86" t="s">
        <v>78</v>
      </c>
      <c r="F1416" s="86" t="s">
        <v>36</v>
      </c>
      <c r="G1416" s="86" t="s">
        <v>37</v>
      </c>
      <c r="I1416" s="86" t="s">
        <v>5451</v>
      </c>
      <c r="J1416" s="86"/>
      <c r="K1416" s="86"/>
      <c r="L1416" s="86"/>
      <c r="M1416" s="86"/>
      <c r="N1416" s="86"/>
    </row>
    <row r="1417" spans="2:14" hidden="1" x14ac:dyDescent="0.2">
      <c r="B1417" s="86" t="s">
        <v>5242</v>
      </c>
      <c r="C1417" s="86" t="s">
        <v>87</v>
      </c>
      <c r="D1417" s="86" t="s">
        <v>51</v>
      </c>
      <c r="E1417" s="86" t="s">
        <v>29</v>
      </c>
      <c r="F1417" s="86" t="s">
        <v>36</v>
      </c>
      <c r="G1417" s="86" t="s">
        <v>37</v>
      </c>
      <c r="I1417" s="86" t="s">
        <v>5452</v>
      </c>
      <c r="J1417" s="86"/>
      <c r="K1417" s="86"/>
      <c r="L1417" s="86"/>
      <c r="M1417" s="86"/>
      <c r="N1417" s="86"/>
    </row>
    <row r="1418" spans="2:14" hidden="1" x14ac:dyDescent="0.2">
      <c r="B1418" s="86" t="s">
        <v>5243</v>
      </c>
      <c r="C1418" s="86" t="s">
        <v>87</v>
      </c>
      <c r="D1418" s="86" t="s">
        <v>51</v>
      </c>
      <c r="E1418" s="86" t="s">
        <v>73</v>
      </c>
      <c r="F1418" s="86" t="s">
        <v>36</v>
      </c>
      <c r="G1418" s="86" t="s">
        <v>37</v>
      </c>
      <c r="I1418" s="86" t="s">
        <v>5453</v>
      </c>
      <c r="J1418" s="86"/>
      <c r="K1418" s="86"/>
      <c r="L1418" s="86"/>
      <c r="M1418" s="86"/>
      <c r="N1418" s="86"/>
    </row>
    <row r="1419" spans="2:14" hidden="1" x14ac:dyDescent="0.2">
      <c r="B1419" s="86" t="s">
        <v>5244</v>
      </c>
      <c r="C1419" s="86" t="s">
        <v>87</v>
      </c>
      <c r="D1419" s="86" t="s">
        <v>51</v>
      </c>
      <c r="E1419" s="86" t="s">
        <v>25</v>
      </c>
      <c r="F1419" s="86" t="s">
        <v>36</v>
      </c>
      <c r="G1419" s="86" t="s">
        <v>37</v>
      </c>
      <c r="I1419" s="86" t="s">
        <v>5454</v>
      </c>
      <c r="J1419" s="86"/>
      <c r="K1419" s="86"/>
      <c r="L1419" s="86"/>
      <c r="M1419" s="86"/>
      <c r="N1419" s="86"/>
    </row>
    <row r="1420" spans="2:14" hidden="1" x14ac:dyDescent="0.2">
      <c r="B1420" s="86" t="s">
        <v>5245</v>
      </c>
      <c r="C1420" s="86" t="s">
        <v>87</v>
      </c>
      <c r="D1420" s="86" t="s">
        <v>51</v>
      </c>
      <c r="E1420" s="86" t="s">
        <v>28</v>
      </c>
      <c r="F1420" s="86" t="s">
        <v>36</v>
      </c>
      <c r="G1420" s="86" t="s">
        <v>37</v>
      </c>
      <c r="I1420" s="86" t="s">
        <v>5455</v>
      </c>
      <c r="J1420" s="86"/>
      <c r="K1420" s="86"/>
      <c r="L1420" s="86"/>
      <c r="M1420" s="86"/>
      <c r="N1420" s="86"/>
    </row>
    <row r="1421" spans="2:14" hidden="1" x14ac:dyDescent="0.2">
      <c r="B1421" s="86" t="s">
        <v>5246</v>
      </c>
      <c r="C1421" s="86" t="s">
        <v>17</v>
      </c>
      <c r="D1421" s="86" t="s">
        <v>51</v>
      </c>
      <c r="E1421" s="86" t="s">
        <v>30</v>
      </c>
      <c r="F1421" s="86" t="s">
        <v>36</v>
      </c>
      <c r="G1421" s="86" t="s">
        <v>37</v>
      </c>
      <c r="I1421" s="86" t="s">
        <v>5456</v>
      </c>
      <c r="J1421" s="86"/>
      <c r="K1421" s="86"/>
      <c r="L1421" s="86"/>
      <c r="M1421" s="86"/>
      <c r="N1421" s="86"/>
    </row>
    <row r="1422" spans="2:14" hidden="1" x14ac:dyDescent="0.2">
      <c r="B1422" s="86" t="s">
        <v>5247</v>
      </c>
      <c r="C1422" s="86" t="s">
        <v>17</v>
      </c>
      <c r="D1422" s="86" t="s">
        <v>51</v>
      </c>
      <c r="E1422" s="86" t="s">
        <v>78</v>
      </c>
      <c r="F1422" s="86" t="s">
        <v>36</v>
      </c>
      <c r="G1422" s="86" t="s">
        <v>37</v>
      </c>
      <c r="I1422" s="86" t="s">
        <v>5457</v>
      </c>
      <c r="J1422" s="86"/>
      <c r="K1422" s="86"/>
      <c r="L1422" s="86"/>
      <c r="M1422" s="86"/>
      <c r="N1422" s="86"/>
    </row>
    <row r="1423" spans="2:14" hidden="1" x14ac:dyDescent="0.2">
      <c r="B1423" s="86" t="s">
        <v>5248</v>
      </c>
      <c r="C1423" s="86" t="s">
        <v>17</v>
      </c>
      <c r="D1423" s="86" t="s">
        <v>51</v>
      </c>
      <c r="E1423" s="86" t="s">
        <v>29</v>
      </c>
      <c r="F1423" s="86" t="s">
        <v>36</v>
      </c>
      <c r="G1423" s="86" t="s">
        <v>37</v>
      </c>
      <c r="I1423" s="86" t="s">
        <v>5458</v>
      </c>
      <c r="J1423" s="86"/>
      <c r="K1423" s="86"/>
      <c r="L1423" s="86"/>
      <c r="M1423" s="86"/>
      <c r="N1423" s="86"/>
    </row>
    <row r="1424" spans="2:14" hidden="1" x14ac:dyDescent="0.2">
      <c r="B1424" s="86" t="s">
        <v>5249</v>
      </c>
      <c r="C1424" s="86" t="s">
        <v>17</v>
      </c>
      <c r="D1424" s="86" t="s">
        <v>51</v>
      </c>
      <c r="E1424" s="86" t="s">
        <v>73</v>
      </c>
      <c r="F1424" s="86" t="s">
        <v>36</v>
      </c>
      <c r="G1424" s="86" t="s">
        <v>37</v>
      </c>
      <c r="I1424" s="86" t="s">
        <v>5459</v>
      </c>
      <c r="J1424" s="86"/>
      <c r="K1424" s="86"/>
      <c r="L1424" s="86"/>
      <c r="M1424" s="86"/>
      <c r="N1424" s="86"/>
    </row>
    <row r="1425" spans="2:14" hidden="1" x14ac:dyDescent="0.2">
      <c r="B1425" s="86" t="s">
        <v>5250</v>
      </c>
      <c r="C1425" s="86" t="s">
        <v>17</v>
      </c>
      <c r="D1425" s="86" t="s">
        <v>51</v>
      </c>
      <c r="E1425" s="86" t="s">
        <v>25</v>
      </c>
      <c r="F1425" s="86" t="s">
        <v>36</v>
      </c>
      <c r="G1425" s="86" t="s">
        <v>37</v>
      </c>
      <c r="I1425" s="86" t="s">
        <v>5460</v>
      </c>
      <c r="J1425" s="86"/>
      <c r="K1425" s="86"/>
      <c r="L1425" s="86"/>
      <c r="M1425" s="86"/>
      <c r="N1425" s="86"/>
    </row>
    <row r="1426" spans="2:14" hidden="1" x14ac:dyDescent="0.2">
      <c r="B1426" s="86" t="s">
        <v>5251</v>
      </c>
      <c r="C1426" s="86" t="s">
        <v>17</v>
      </c>
      <c r="D1426" s="86" t="s">
        <v>51</v>
      </c>
      <c r="E1426" s="86" t="s">
        <v>28</v>
      </c>
      <c r="F1426" s="86" t="s">
        <v>36</v>
      </c>
      <c r="G1426" s="86" t="s">
        <v>37</v>
      </c>
      <c r="I1426" s="86" t="s">
        <v>5461</v>
      </c>
      <c r="J1426" s="86"/>
      <c r="K1426" s="86"/>
      <c r="L1426" s="86"/>
      <c r="M1426" s="86"/>
      <c r="N1426" s="86"/>
    </row>
    <row r="1427" spans="2:14" hidden="1" x14ac:dyDescent="0.2">
      <c r="B1427" s="86" t="s">
        <v>5246</v>
      </c>
      <c r="C1427" s="86" t="s">
        <v>17</v>
      </c>
      <c r="D1427" s="86" t="s">
        <v>51</v>
      </c>
      <c r="E1427" s="86" t="s">
        <v>30</v>
      </c>
      <c r="F1427" s="86" t="s">
        <v>36</v>
      </c>
      <c r="G1427" s="86" t="s">
        <v>37</v>
      </c>
      <c r="I1427" s="86" t="s">
        <v>5462</v>
      </c>
      <c r="J1427" s="86"/>
      <c r="K1427" s="86"/>
      <c r="L1427" s="86"/>
      <c r="M1427" s="86"/>
      <c r="N1427" s="86"/>
    </row>
    <row r="1428" spans="2:14" hidden="1" x14ac:dyDescent="0.2">
      <c r="B1428" s="86" t="s">
        <v>5247</v>
      </c>
      <c r="C1428" s="86" t="s">
        <v>17</v>
      </c>
      <c r="D1428" s="86" t="s">
        <v>51</v>
      </c>
      <c r="E1428" s="86" t="s">
        <v>78</v>
      </c>
      <c r="F1428" s="86" t="s">
        <v>36</v>
      </c>
      <c r="G1428" s="86" t="s">
        <v>37</v>
      </c>
      <c r="I1428" s="86" t="s">
        <v>5463</v>
      </c>
      <c r="J1428" s="86"/>
      <c r="K1428" s="86"/>
      <c r="L1428" s="86"/>
      <c r="M1428" s="86"/>
      <c r="N1428" s="86"/>
    </row>
    <row r="1429" spans="2:14" hidden="1" x14ac:dyDescent="0.2">
      <c r="B1429" s="86" t="s">
        <v>5248</v>
      </c>
      <c r="C1429" s="86" t="s">
        <v>17</v>
      </c>
      <c r="D1429" s="86" t="s">
        <v>51</v>
      </c>
      <c r="E1429" s="86" t="s">
        <v>29</v>
      </c>
      <c r="F1429" s="86" t="s">
        <v>36</v>
      </c>
      <c r="G1429" s="86" t="s">
        <v>37</v>
      </c>
      <c r="I1429" s="86" t="s">
        <v>5464</v>
      </c>
      <c r="J1429" s="86"/>
      <c r="K1429" s="86"/>
      <c r="L1429" s="86"/>
      <c r="M1429" s="86"/>
      <c r="N1429" s="86"/>
    </row>
    <row r="1430" spans="2:14" hidden="1" x14ac:dyDescent="0.2">
      <c r="B1430" s="86" t="s">
        <v>5249</v>
      </c>
      <c r="C1430" s="86" t="s">
        <v>17</v>
      </c>
      <c r="D1430" s="86" t="s">
        <v>51</v>
      </c>
      <c r="E1430" s="86" t="s">
        <v>73</v>
      </c>
      <c r="F1430" s="86" t="s">
        <v>36</v>
      </c>
      <c r="G1430" s="86" t="s">
        <v>37</v>
      </c>
      <c r="I1430" s="86" t="s">
        <v>5465</v>
      </c>
      <c r="J1430" s="86"/>
      <c r="K1430" s="86"/>
      <c r="L1430" s="86"/>
      <c r="M1430" s="86"/>
      <c r="N1430" s="86"/>
    </row>
    <row r="1431" spans="2:14" hidden="1" x14ac:dyDescent="0.2">
      <c r="B1431" s="86" t="s">
        <v>5250</v>
      </c>
      <c r="C1431" s="86" t="s">
        <v>17</v>
      </c>
      <c r="D1431" s="86" t="s">
        <v>51</v>
      </c>
      <c r="E1431" s="86" t="s">
        <v>25</v>
      </c>
      <c r="F1431" s="86" t="s">
        <v>36</v>
      </c>
      <c r="G1431" s="86" t="s">
        <v>37</v>
      </c>
      <c r="I1431" s="86" t="s">
        <v>5466</v>
      </c>
      <c r="J1431" s="86"/>
      <c r="K1431" s="86"/>
      <c r="L1431" s="86"/>
      <c r="M1431" s="86"/>
      <c r="N1431" s="86"/>
    </row>
    <row r="1432" spans="2:14" hidden="1" x14ac:dyDescent="0.2">
      <c r="B1432" s="86" t="s">
        <v>5251</v>
      </c>
      <c r="C1432" s="86" t="s">
        <v>17</v>
      </c>
      <c r="D1432" s="86" t="s">
        <v>51</v>
      </c>
      <c r="E1432" s="86" t="s">
        <v>28</v>
      </c>
      <c r="F1432" s="86" t="s">
        <v>36</v>
      </c>
      <c r="G1432" s="86" t="s">
        <v>37</v>
      </c>
      <c r="I1432" s="86" t="s">
        <v>5467</v>
      </c>
      <c r="J1432" s="86"/>
      <c r="K1432" s="86"/>
      <c r="L1432" s="86"/>
      <c r="M1432" s="86"/>
      <c r="N1432" s="86"/>
    </row>
    <row r="1433" spans="2:14" hidden="1" x14ac:dyDescent="0.2">
      <c r="B1433" s="86" t="s">
        <v>5252</v>
      </c>
      <c r="C1433" s="86" t="s">
        <v>87</v>
      </c>
      <c r="D1433" s="86" t="s">
        <v>51</v>
      </c>
      <c r="E1433" s="86" t="s">
        <v>30</v>
      </c>
      <c r="F1433" s="86" t="s">
        <v>231</v>
      </c>
      <c r="G1433" s="86" t="s">
        <v>37</v>
      </c>
      <c r="I1433" s="86" t="s">
        <v>5468</v>
      </c>
      <c r="J1433" s="86"/>
      <c r="K1433" s="86"/>
      <c r="L1433" s="86"/>
      <c r="M1433" s="86"/>
      <c r="N1433" s="86"/>
    </row>
    <row r="1434" spans="2:14" hidden="1" x14ac:dyDescent="0.2">
      <c r="B1434" s="86" t="s">
        <v>5253</v>
      </c>
      <c r="C1434" s="86" t="s">
        <v>87</v>
      </c>
      <c r="D1434" s="86" t="s">
        <v>51</v>
      </c>
      <c r="E1434" s="86" t="s">
        <v>78</v>
      </c>
      <c r="F1434" s="86" t="s">
        <v>231</v>
      </c>
      <c r="G1434" s="86" t="s">
        <v>37</v>
      </c>
      <c r="I1434" s="86" t="s">
        <v>5469</v>
      </c>
      <c r="J1434" s="86"/>
      <c r="K1434" s="86"/>
      <c r="L1434" s="86"/>
      <c r="M1434" s="86"/>
      <c r="N1434" s="86"/>
    </row>
    <row r="1435" spans="2:14" hidden="1" x14ac:dyDescent="0.2">
      <c r="B1435" s="86" t="s">
        <v>5254</v>
      </c>
      <c r="C1435" s="86" t="s">
        <v>87</v>
      </c>
      <c r="D1435" s="86" t="s">
        <v>51</v>
      </c>
      <c r="E1435" s="86" t="s">
        <v>29</v>
      </c>
      <c r="F1435" s="86" t="s">
        <v>231</v>
      </c>
      <c r="G1435" s="86" t="s">
        <v>37</v>
      </c>
      <c r="I1435" s="86" t="s">
        <v>5470</v>
      </c>
      <c r="J1435" s="86"/>
      <c r="K1435" s="86"/>
      <c r="L1435" s="86"/>
      <c r="M1435" s="86"/>
      <c r="N1435" s="86"/>
    </row>
    <row r="1436" spans="2:14" hidden="1" x14ac:dyDescent="0.2">
      <c r="B1436" s="86" t="s">
        <v>5255</v>
      </c>
      <c r="C1436" s="86" t="s">
        <v>87</v>
      </c>
      <c r="D1436" s="86" t="s">
        <v>51</v>
      </c>
      <c r="E1436" s="86" t="s">
        <v>73</v>
      </c>
      <c r="F1436" s="86" t="s">
        <v>231</v>
      </c>
      <c r="G1436" s="86" t="s">
        <v>37</v>
      </c>
      <c r="I1436" s="86" t="s">
        <v>5471</v>
      </c>
      <c r="J1436" s="86"/>
      <c r="K1436" s="86"/>
      <c r="L1436" s="86"/>
      <c r="M1436" s="86"/>
      <c r="N1436" s="86"/>
    </row>
    <row r="1437" spans="2:14" hidden="1" x14ac:dyDescent="0.2">
      <c r="B1437" s="86" t="s">
        <v>5256</v>
      </c>
      <c r="C1437" s="86" t="s">
        <v>87</v>
      </c>
      <c r="D1437" s="86" t="s">
        <v>51</v>
      </c>
      <c r="E1437" s="86" t="s">
        <v>25</v>
      </c>
      <c r="F1437" s="86" t="s">
        <v>231</v>
      </c>
      <c r="G1437" s="86" t="s">
        <v>37</v>
      </c>
      <c r="I1437" s="86" t="s">
        <v>5472</v>
      </c>
      <c r="J1437" s="86"/>
      <c r="K1437" s="86"/>
      <c r="L1437" s="86"/>
      <c r="M1437" s="86"/>
      <c r="N1437" s="86"/>
    </row>
    <row r="1438" spans="2:14" hidden="1" x14ac:dyDescent="0.2">
      <c r="B1438" s="86" t="s">
        <v>5257</v>
      </c>
      <c r="C1438" s="86" t="s">
        <v>87</v>
      </c>
      <c r="D1438" s="86" t="s">
        <v>51</v>
      </c>
      <c r="E1438" s="86" t="s">
        <v>28</v>
      </c>
      <c r="F1438" s="86" t="s">
        <v>231</v>
      </c>
      <c r="G1438" s="86" t="s">
        <v>37</v>
      </c>
      <c r="I1438" s="86" t="s">
        <v>5473</v>
      </c>
      <c r="J1438" s="86"/>
      <c r="K1438" s="86"/>
      <c r="L1438" s="86"/>
      <c r="M1438" s="86"/>
      <c r="N1438" s="86"/>
    </row>
    <row r="1439" spans="2:14" hidden="1" x14ac:dyDescent="0.2">
      <c r="B1439" s="86" t="s">
        <v>5258</v>
      </c>
      <c r="C1439" s="86" t="s">
        <v>94</v>
      </c>
      <c r="D1439" s="86" t="s">
        <v>51</v>
      </c>
      <c r="E1439" s="86" t="s">
        <v>30</v>
      </c>
      <c r="F1439" s="86" t="s">
        <v>231</v>
      </c>
      <c r="G1439" s="86" t="s">
        <v>37</v>
      </c>
      <c r="I1439" s="86" t="s">
        <v>5474</v>
      </c>
      <c r="J1439" s="86"/>
      <c r="K1439" s="86"/>
      <c r="L1439" s="86"/>
      <c r="M1439" s="86"/>
      <c r="N1439" s="86"/>
    </row>
    <row r="1440" spans="2:14" hidden="1" x14ac:dyDescent="0.2">
      <c r="B1440" s="86" t="s">
        <v>5259</v>
      </c>
      <c r="C1440" s="86" t="s">
        <v>94</v>
      </c>
      <c r="D1440" s="86" t="s">
        <v>51</v>
      </c>
      <c r="E1440" s="86" t="s">
        <v>78</v>
      </c>
      <c r="F1440" s="86" t="s">
        <v>231</v>
      </c>
      <c r="G1440" s="86" t="s">
        <v>37</v>
      </c>
      <c r="I1440" s="86" t="s">
        <v>5475</v>
      </c>
      <c r="J1440" s="86"/>
      <c r="K1440" s="86"/>
      <c r="L1440" s="86"/>
      <c r="M1440" s="86"/>
      <c r="N1440" s="86"/>
    </row>
    <row r="1441" spans="2:14" hidden="1" x14ac:dyDescent="0.2">
      <c r="B1441" s="86" t="s">
        <v>5260</v>
      </c>
      <c r="C1441" s="86" t="s">
        <v>94</v>
      </c>
      <c r="D1441" s="86" t="s">
        <v>51</v>
      </c>
      <c r="E1441" s="86" t="s">
        <v>29</v>
      </c>
      <c r="F1441" s="86" t="s">
        <v>231</v>
      </c>
      <c r="G1441" s="86" t="s">
        <v>37</v>
      </c>
      <c r="I1441" s="86" t="s">
        <v>5476</v>
      </c>
      <c r="J1441" s="86"/>
      <c r="K1441" s="86"/>
      <c r="L1441" s="86"/>
      <c r="M1441" s="86"/>
      <c r="N1441" s="86"/>
    </row>
    <row r="1442" spans="2:14" hidden="1" x14ac:dyDescent="0.2">
      <c r="B1442" s="86" t="s">
        <v>5261</v>
      </c>
      <c r="C1442" s="86" t="s">
        <v>94</v>
      </c>
      <c r="D1442" s="86" t="s">
        <v>51</v>
      </c>
      <c r="E1442" s="86" t="s">
        <v>73</v>
      </c>
      <c r="F1442" s="86" t="s">
        <v>231</v>
      </c>
      <c r="G1442" s="86" t="s">
        <v>37</v>
      </c>
      <c r="I1442" s="86" t="s">
        <v>5477</v>
      </c>
      <c r="J1442" s="86"/>
      <c r="K1442" s="86"/>
      <c r="L1442" s="86"/>
      <c r="M1442" s="86"/>
      <c r="N1442" s="86"/>
    </row>
    <row r="1443" spans="2:14" hidden="1" x14ac:dyDescent="0.2">
      <c r="B1443" s="86" t="s">
        <v>5262</v>
      </c>
      <c r="C1443" s="86" t="s">
        <v>94</v>
      </c>
      <c r="D1443" s="86" t="s">
        <v>51</v>
      </c>
      <c r="E1443" s="86" t="s">
        <v>25</v>
      </c>
      <c r="F1443" s="86" t="s">
        <v>231</v>
      </c>
      <c r="G1443" s="86" t="s">
        <v>37</v>
      </c>
      <c r="I1443" s="86" t="s">
        <v>5478</v>
      </c>
      <c r="J1443" s="86"/>
      <c r="K1443" s="86"/>
      <c r="L1443" s="86"/>
      <c r="M1443" s="86"/>
      <c r="N1443" s="86"/>
    </row>
    <row r="1444" spans="2:14" hidden="1" x14ac:dyDescent="0.2">
      <c r="B1444" s="86" t="s">
        <v>5263</v>
      </c>
      <c r="C1444" s="86" t="s">
        <v>94</v>
      </c>
      <c r="D1444" s="86" t="s">
        <v>51</v>
      </c>
      <c r="E1444" s="86" t="s">
        <v>28</v>
      </c>
      <c r="F1444" s="86" t="s">
        <v>231</v>
      </c>
      <c r="G1444" s="86" t="s">
        <v>37</v>
      </c>
      <c r="I1444" s="86" t="s">
        <v>5479</v>
      </c>
      <c r="J1444" s="86"/>
      <c r="K1444" s="86"/>
      <c r="L1444" s="86"/>
      <c r="M1444" s="86"/>
      <c r="N1444" s="86"/>
    </row>
    <row r="1445" spans="2:14" hidden="1" x14ac:dyDescent="0.2">
      <c r="B1445" s="86" t="s">
        <v>5264</v>
      </c>
      <c r="C1445" s="86" t="s">
        <v>87</v>
      </c>
      <c r="D1445" s="86" t="s">
        <v>51</v>
      </c>
      <c r="E1445" s="86" t="s">
        <v>30</v>
      </c>
      <c r="F1445" s="86" t="s">
        <v>232</v>
      </c>
      <c r="G1445" s="86" t="s">
        <v>37</v>
      </c>
      <c r="I1445" s="86" t="s">
        <v>5480</v>
      </c>
      <c r="J1445" s="86"/>
      <c r="K1445" s="86"/>
      <c r="L1445" s="86"/>
      <c r="M1445" s="86"/>
      <c r="N1445" s="86"/>
    </row>
    <row r="1446" spans="2:14" hidden="1" x14ac:dyDescent="0.2">
      <c r="B1446" s="86" t="s">
        <v>5265</v>
      </c>
      <c r="C1446" s="86" t="s">
        <v>87</v>
      </c>
      <c r="D1446" s="86" t="s">
        <v>51</v>
      </c>
      <c r="E1446" s="86" t="s">
        <v>78</v>
      </c>
      <c r="F1446" s="86" t="s">
        <v>232</v>
      </c>
      <c r="G1446" s="86" t="s">
        <v>37</v>
      </c>
      <c r="I1446" s="86" t="s">
        <v>5481</v>
      </c>
      <c r="J1446" s="86"/>
      <c r="K1446" s="86"/>
      <c r="L1446" s="86"/>
      <c r="M1446" s="86"/>
      <c r="N1446" s="86"/>
    </row>
    <row r="1447" spans="2:14" hidden="1" x14ac:dyDescent="0.2">
      <c r="B1447" s="86" t="s">
        <v>5266</v>
      </c>
      <c r="C1447" s="86" t="s">
        <v>87</v>
      </c>
      <c r="D1447" s="86" t="s">
        <v>51</v>
      </c>
      <c r="E1447" s="86" t="s">
        <v>29</v>
      </c>
      <c r="F1447" s="86" t="s">
        <v>232</v>
      </c>
      <c r="G1447" s="86" t="s">
        <v>37</v>
      </c>
      <c r="I1447" s="86" t="s">
        <v>5482</v>
      </c>
      <c r="J1447" s="86"/>
      <c r="K1447" s="86"/>
      <c r="L1447" s="86"/>
      <c r="M1447" s="86"/>
      <c r="N1447" s="86"/>
    </row>
    <row r="1448" spans="2:14" hidden="1" x14ac:dyDescent="0.2">
      <c r="B1448" s="86" t="s">
        <v>5267</v>
      </c>
      <c r="C1448" s="86" t="s">
        <v>87</v>
      </c>
      <c r="D1448" s="86" t="s">
        <v>51</v>
      </c>
      <c r="E1448" s="86" t="s">
        <v>73</v>
      </c>
      <c r="F1448" s="86" t="s">
        <v>232</v>
      </c>
      <c r="G1448" s="86" t="s">
        <v>37</v>
      </c>
      <c r="I1448" s="86" t="s">
        <v>5483</v>
      </c>
      <c r="J1448" s="86"/>
      <c r="K1448" s="86"/>
      <c r="L1448" s="86"/>
      <c r="M1448" s="86"/>
      <c r="N1448" s="86"/>
    </row>
    <row r="1449" spans="2:14" hidden="1" x14ac:dyDescent="0.2">
      <c r="B1449" s="86" t="s">
        <v>5268</v>
      </c>
      <c r="C1449" s="86" t="s">
        <v>87</v>
      </c>
      <c r="D1449" s="86" t="s">
        <v>51</v>
      </c>
      <c r="E1449" s="86" t="s">
        <v>25</v>
      </c>
      <c r="F1449" s="86" t="s">
        <v>232</v>
      </c>
      <c r="G1449" s="86" t="s">
        <v>37</v>
      </c>
      <c r="I1449" s="86" t="s">
        <v>5484</v>
      </c>
      <c r="J1449" s="86"/>
      <c r="K1449" s="86"/>
      <c r="L1449" s="86"/>
      <c r="M1449" s="86"/>
      <c r="N1449" s="86"/>
    </row>
    <row r="1450" spans="2:14" hidden="1" x14ac:dyDescent="0.2">
      <c r="B1450" s="86" t="s">
        <v>5269</v>
      </c>
      <c r="C1450" s="86" t="s">
        <v>87</v>
      </c>
      <c r="D1450" s="86" t="s">
        <v>51</v>
      </c>
      <c r="E1450" s="86" t="s">
        <v>28</v>
      </c>
      <c r="F1450" s="86" t="s">
        <v>232</v>
      </c>
      <c r="G1450" s="86" t="s">
        <v>37</v>
      </c>
      <c r="I1450" s="86" t="s">
        <v>5485</v>
      </c>
      <c r="J1450" s="86"/>
      <c r="K1450" s="86"/>
      <c r="L1450" s="86"/>
      <c r="M1450" s="86"/>
      <c r="N1450" s="86"/>
    </row>
    <row r="1451" spans="2:14" hidden="1" x14ac:dyDescent="0.2">
      <c r="B1451" s="86" t="s">
        <v>5270</v>
      </c>
      <c r="C1451" s="86" t="s">
        <v>101</v>
      </c>
      <c r="D1451" s="86" t="s">
        <v>51</v>
      </c>
      <c r="E1451" s="86" t="s">
        <v>30</v>
      </c>
      <c r="F1451" s="86" t="s">
        <v>233</v>
      </c>
      <c r="G1451" s="86" t="s">
        <v>237</v>
      </c>
      <c r="I1451" s="86" t="s">
        <v>5486</v>
      </c>
      <c r="J1451" s="86"/>
      <c r="K1451" s="86"/>
      <c r="L1451" s="86"/>
      <c r="M1451" s="86"/>
      <c r="N1451" s="86"/>
    </row>
    <row r="1452" spans="2:14" hidden="1" x14ac:dyDescent="0.2">
      <c r="B1452" s="86" t="s">
        <v>5271</v>
      </c>
      <c r="C1452" s="86" t="s">
        <v>101</v>
      </c>
      <c r="D1452" s="86" t="s">
        <v>51</v>
      </c>
      <c r="E1452" s="86" t="s">
        <v>78</v>
      </c>
      <c r="F1452" s="86" t="s">
        <v>233</v>
      </c>
      <c r="G1452" s="86" t="s">
        <v>237</v>
      </c>
      <c r="I1452" s="86" t="s">
        <v>5487</v>
      </c>
      <c r="J1452" s="86"/>
      <c r="K1452" s="86"/>
      <c r="L1452" s="86"/>
      <c r="M1452" s="86"/>
      <c r="N1452" s="86"/>
    </row>
    <row r="1453" spans="2:14" hidden="1" x14ac:dyDescent="0.2">
      <c r="B1453" s="86" t="s">
        <v>5272</v>
      </c>
      <c r="C1453" s="86" t="s">
        <v>101</v>
      </c>
      <c r="D1453" s="86" t="s">
        <v>51</v>
      </c>
      <c r="E1453" s="86" t="s">
        <v>29</v>
      </c>
      <c r="F1453" s="86" t="s">
        <v>233</v>
      </c>
      <c r="G1453" s="86" t="s">
        <v>237</v>
      </c>
      <c r="I1453" s="86" t="s">
        <v>5488</v>
      </c>
      <c r="J1453" s="86"/>
      <c r="K1453" s="86"/>
      <c r="L1453" s="86"/>
      <c r="M1453" s="86"/>
      <c r="N1453" s="86"/>
    </row>
    <row r="1454" spans="2:14" hidden="1" x14ac:dyDescent="0.2">
      <c r="B1454" s="86" t="s">
        <v>5273</v>
      </c>
      <c r="C1454" s="86" t="s">
        <v>101</v>
      </c>
      <c r="D1454" s="86" t="s">
        <v>51</v>
      </c>
      <c r="E1454" s="86" t="s">
        <v>73</v>
      </c>
      <c r="F1454" s="86" t="s">
        <v>233</v>
      </c>
      <c r="G1454" s="86" t="s">
        <v>237</v>
      </c>
      <c r="I1454" s="86" t="s">
        <v>5489</v>
      </c>
      <c r="J1454" s="86"/>
      <c r="K1454" s="86"/>
      <c r="L1454" s="86"/>
      <c r="M1454" s="86"/>
      <c r="N1454" s="86"/>
    </row>
    <row r="1455" spans="2:14" hidden="1" x14ac:dyDescent="0.2">
      <c r="B1455" s="86" t="s">
        <v>5274</v>
      </c>
      <c r="C1455" s="86" t="s">
        <v>101</v>
      </c>
      <c r="D1455" s="86" t="s">
        <v>51</v>
      </c>
      <c r="E1455" s="86" t="s">
        <v>25</v>
      </c>
      <c r="F1455" s="86" t="s">
        <v>233</v>
      </c>
      <c r="G1455" s="86" t="s">
        <v>237</v>
      </c>
      <c r="I1455" s="86" t="s">
        <v>5490</v>
      </c>
      <c r="J1455" s="86"/>
      <c r="K1455" s="86"/>
      <c r="L1455" s="86"/>
      <c r="M1455" s="86"/>
      <c r="N1455" s="86"/>
    </row>
    <row r="1456" spans="2:14" hidden="1" x14ac:dyDescent="0.2">
      <c r="B1456" s="86" t="s">
        <v>5275</v>
      </c>
      <c r="C1456" s="86" t="s">
        <v>101</v>
      </c>
      <c r="D1456" s="86" t="s">
        <v>51</v>
      </c>
      <c r="E1456" s="86" t="s">
        <v>28</v>
      </c>
      <c r="F1456" s="86" t="s">
        <v>233</v>
      </c>
      <c r="G1456" s="86" t="s">
        <v>237</v>
      </c>
      <c r="I1456" s="86" t="s">
        <v>5491</v>
      </c>
      <c r="J1456" s="86"/>
      <c r="K1456" s="86"/>
      <c r="L1456" s="86"/>
      <c r="M1456" s="86"/>
      <c r="N1456" s="86"/>
    </row>
    <row r="1457" spans="2:14" hidden="1" x14ac:dyDescent="0.2">
      <c r="B1457" s="86" t="s">
        <v>5276</v>
      </c>
      <c r="C1457" s="86" t="s">
        <v>99</v>
      </c>
      <c r="D1457" s="86" t="s">
        <v>51</v>
      </c>
      <c r="E1457" s="86" t="s">
        <v>30</v>
      </c>
      <c r="F1457" s="86" t="s">
        <v>233</v>
      </c>
      <c r="G1457" s="86" t="s">
        <v>237</v>
      </c>
      <c r="I1457" s="86" t="s">
        <v>5492</v>
      </c>
      <c r="J1457" s="86"/>
      <c r="K1457" s="86"/>
      <c r="L1457" s="86"/>
      <c r="M1457" s="86"/>
      <c r="N1457" s="86"/>
    </row>
    <row r="1458" spans="2:14" hidden="1" x14ac:dyDescent="0.2">
      <c r="B1458" s="86" t="s">
        <v>5277</v>
      </c>
      <c r="C1458" s="86" t="s">
        <v>99</v>
      </c>
      <c r="D1458" s="86" t="s">
        <v>51</v>
      </c>
      <c r="E1458" s="86" t="s">
        <v>78</v>
      </c>
      <c r="F1458" s="86" t="s">
        <v>233</v>
      </c>
      <c r="G1458" s="86" t="s">
        <v>237</v>
      </c>
      <c r="I1458" s="86" t="s">
        <v>5493</v>
      </c>
      <c r="J1458" s="86"/>
      <c r="K1458" s="86"/>
      <c r="L1458" s="86"/>
      <c r="M1458" s="86"/>
      <c r="N1458" s="86"/>
    </row>
    <row r="1459" spans="2:14" hidden="1" x14ac:dyDescent="0.2">
      <c r="B1459" s="86" t="s">
        <v>5278</v>
      </c>
      <c r="C1459" s="86" t="s">
        <v>99</v>
      </c>
      <c r="D1459" s="86" t="s">
        <v>51</v>
      </c>
      <c r="E1459" s="86" t="s">
        <v>29</v>
      </c>
      <c r="F1459" s="86" t="s">
        <v>233</v>
      </c>
      <c r="G1459" s="86" t="s">
        <v>237</v>
      </c>
      <c r="I1459" s="86" t="s">
        <v>5494</v>
      </c>
      <c r="J1459" s="86"/>
      <c r="K1459" s="86"/>
      <c r="L1459" s="86"/>
      <c r="M1459" s="86"/>
      <c r="N1459" s="86"/>
    </row>
    <row r="1460" spans="2:14" hidden="1" x14ac:dyDescent="0.2">
      <c r="B1460" s="86" t="s">
        <v>5279</v>
      </c>
      <c r="C1460" s="86" t="s">
        <v>99</v>
      </c>
      <c r="D1460" s="86" t="s">
        <v>51</v>
      </c>
      <c r="E1460" s="86" t="s">
        <v>73</v>
      </c>
      <c r="F1460" s="86" t="s">
        <v>233</v>
      </c>
      <c r="G1460" s="86" t="s">
        <v>237</v>
      </c>
      <c r="I1460" s="86" t="s">
        <v>5495</v>
      </c>
      <c r="J1460" s="86"/>
      <c r="K1460" s="86"/>
      <c r="L1460" s="86"/>
      <c r="M1460" s="86"/>
      <c r="N1460" s="86"/>
    </row>
    <row r="1461" spans="2:14" hidden="1" x14ac:dyDescent="0.2">
      <c r="B1461" s="86" t="s">
        <v>5280</v>
      </c>
      <c r="C1461" s="86" t="s">
        <v>99</v>
      </c>
      <c r="D1461" s="86" t="s">
        <v>51</v>
      </c>
      <c r="E1461" s="86" t="s">
        <v>25</v>
      </c>
      <c r="F1461" s="86" t="s">
        <v>233</v>
      </c>
      <c r="G1461" s="86" t="s">
        <v>237</v>
      </c>
      <c r="I1461" s="86" t="s">
        <v>5496</v>
      </c>
      <c r="J1461" s="86"/>
      <c r="K1461" s="86"/>
      <c r="L1461" s="86"/>
      <c r="M1461" s="86"/>
      <c r="N1461" s="86"/>
    </row>
    <row r="1462" spans="2:14" hidden="1" x14ac:dyDescent="0.2">
      <c r="B1462" s="86" t="s">
        <v>5281</v>
      </c>
      <c r="C1462" s="86" t="s">
        <v>99</v>
      </c>
      <c r="D1462" s="86" t="s">
        <v>51</v>
      </c>
      <c r="E1462" s="86" t="s">
        <v>28</v>
      </c>
      <c r="F1462" s="86" t="s">
        <v>233</v>
      </c>
      <c r="G1462" s="86" t="s">
        <v>237</v>
      </c>
      <c r="I1462" s="86" t="s">
        <v>5497</v>
      </c>
      <c r="J1462" s="86"/>
      <c r="K1462" s="86"/>
      <c r="L1462" s="86"/>
      <c r="M1462" s="86"/>
      <c r="N1462" s="86"/>
    </row>
    <row r="1463" spans="2:14" hidden="1" x14ac:dyDescent="0.2">
      <c r="B1463" s="86" t="s">
        <v>5282</v>
      </c>
      <c r="C1463" s="86" t="s">
        <v>100</v>
      </c>
      <c r="D1463" s="86" t="s">
        <v>51</v>
      </c>
      <c r="E1463" s="86" t="s">
        <v>30</v>
      </c>
      <c r="F1463" s="86" t="s">
        <v>233</v>
      </c>
      <c r="G1463" s="86" t="s">
        <v>238</v>
      </c>
      <c r="I1463" s="86" t="s">
        <v>5498</v>
      </c>
      <c r="J1463" s="86"/>
      <c r="K1463" s="86"/>
      <c r="L1463" s="86"/>
      <c r="M1463" s="86"/>
      <c r="N1463" s="86"/>
    </row>
    <row r="1464" spans="2:14" hidden="1" x14ac:dyDescent="0.2">
      <c r="B1464" s="86" t="s">
        <v>5283</v>
      </c>
      <c r="C1464" s="86" t="s">
        <v>100</v>
      </c>
      <c r="D1464" s="86" t="s">
        <v>51</v>
      </c>
      <c r="E1464" s="86" t="s">
        <v>78</v>
      </c>
      <c r="F1464" s="86" t="s">
        <v>233</v>
      </c>
      <c r="G1464" s="86" t="s">
        <v>238</v>
      </c>
      <c r="I1464" s="86" t="s">
        <v>5499</v>
      </c>
      <c r="J1464" s="86"/>
      <c r="K1464" s="86"/>
      <c r="L1464" s="86"/>
      <c r="M1464" s="86"/>
      <c r="N1464" s="86"/>
    </row>
    <row r="1465" spans="2:14" hidden="1" x14ac:dyDescent="0.2">
      <c r="B1465" s="86" t="s">
        <v>5284</v>
      </c>
      <c r="C1465" s="86" t="s">
        <v>100</v>
      </c>
      <c r="D1465" s="86" t="s">
        <v>51</v>
      </c>
      <c r="E1465" s="86" t="s">
        <v>29</v>
      </c>
      <c r="F1465" s="86" t="s">
        <v>233</v>
      </c>
      <c r="G1465" s="86" t="s">
        <v>238</v>
      </c>
      <c r="I1465" s="86" t="s">
        <v>5500</v>
      </c>
      <c r="J1465" s="86"/>
      <c r="K1465" s="86"/>
      <c r="L1465" s="86"/>
      <c r="M1465" s="86"/>
      <c r="N1465" s="86"/>
    </row>
    <row r="1466" spans="2:14" hidden="1" x14ac:dyDescent="0.2">
      <c r="B1466" s="86" t="s">
        <v>5285</v>
      </c>
      <c r="C1466" s="86" t="s">
        <v>100</v>
      </c>
      <c r="D1466" s="86" t="s">
        <v>51</v>
      </c>
      <c r="E1466" s="86" t="s">
        <v>73</v>
      </c>
      <c r="F1466" s="86" t="s">
        <v>233</v>
      </c>
      <c r="G1466" s="86" t="s">
        <v>238</v>
      </c>
      <c r="I1466" s="86" t="s">
        <v>5501</v>
      </c>
      <c r="J1466" s="86"/>
      <c r="K1466" s="86"/>
      <c r="L1466" s="86"/>
      <c r="M1466" s="86"/>
      <c r="N1466" s="86"/>
    </row>
    <row r="1467" spans="2:14" hidden="1" x14ac:dyDescent="0.2">
      <c r="B1467" s="86" t="s">
        <v>5286</v>
      </c>
      <c r="C1467" s="86" t="s">
        <v>100</v>
      </c>
      <c r="D1467" s="86" t="s">
        <v>51</v>
      </c>
      <c r="E1467" s="86" t="s">
        <v>25</v>
      </c>
      <c r="F1467" s="86" t="s">
        <v>233</v>
      </c>
      <c r="G1467" s="86" t="s">
        <v>238</v>
      </c>
      <c r="I1467" s="86" t="s">
        <v>5502</v>
      </c>
      <c r="J1467" s="86"/>
      <c r="K1467" s="86"/>
      <c r="L1467" s="86"/>
      <c r="M1467" s="86"/>
      <c r="N1467" s="86"/>
    </row>
    <row r="1468" spans="2:14" hidden="1" x14ac:dyDescent="0.2">
      <c r="B1468" s="86" t="s">
        <v>5287</v>
      </c>
      <c r="C1468" s="86" t="s">
        <v>100</v>
      </c>
      <c r="D1468" s="86" t="s">
        <v>51</v>
      </c>
      <c r="E1468" s="86" t="s">
        <v>28</v>
      </c>
      <c r="F1468" s="86" t="s">
        <v>233</v>
      </c>
      <c r="G1468" s="86" t="s">
        <v>238</v>
      </c>
      <c r="I1468" s="86" t="s">
        <v>5503</v>
      </c>
      <c r="J1468" s="86"/>
      <c r="K1468" s="86"/>
      <c r="L1468" s="86"/>
      <c r="M1468" s="86"/>
      <c r="N1468" s="86"/>
    </row>
    <row r="1469" spans="2:14" hidden="1" x14ac:dyDescent="0.2">
      <c r="B1469" s="86" t="s">
        <v>5288</v>
      </c>
      <c r="C1469" s="86" t="s">
        <v>101</v>
      </c>
      <c r="D1469" s="86" t="s">
        <v>51</v>
      </c>
      <c r="E1469" s="86" t="s">
        <v>30</v>
      </c>
      <c r="F1469" s="86" t="s">
        <v>233</v>
      </c>
      <c r="G1469" s="86" t="s">
        <v>238</v>
      </c>
      <c r="I1469" s="86" t="s">
        <v>5504</v>
      </c>
      <c r="J1469" s="86"/>
      <c r="K1469" s="86"/>
      <c r="L1469" s="86"/>
      <c r="M1469" s="86"/>
      <c r="N1469" s="86"/>
    </row>
    <row r="1470" spans="2:14" hidden="1" x14ac:dyDescent="0.2">
      <c r="B1470" s="86" t="s">
        <v>5289</v>
      </c>
      <c r="C1470" s="86" t="s">
        <v>101</v>
      </c>
      <c r="D1470" s="86" t="s">
        <v>51</v>
      </c>
      <c r="E1470" s="86" t="s">
        <v>78</v>
      </c>
      <c r="F1470" s="86" t="s">
        <v>233</v>
      </c>
      <c r="G1470" s="86" t="s">
        <v>238</v>
      </c>
      <c r="I1470" s="86" t="s">
        <v>5505</v>
      </c>
      <c r="J1470" s="86"/>
      <c r="K1470" s="86"/>
      <c r="L1470" s="86"/>
      <c r="M1470" s="86"/>
      <c r="N1470" s="86"/>
    </row>
    <row r="1471" spans="2:14" hidden="1" x14ac:dyDescent="0.2">
      <c r="B1471" s="86" t="s">
        <v>5290</v>
      </c>
      <c r="C1471" s="86" t="s">
        <v>101</v>
      </c>
      <c r="D1471" s="86" t="s">
        <v>51</v>
      </c>
      <c r="E1471" s="86" t="s">
        <v>29</v>
      </c>
      <c r="F1471" s="86" t="s">
        <v>233</v>
      </c>
      <c r="G1471" s="86" t="s">
        <v>238</v>
      </c>
      <c r="I1471" s="86" t="s">
        <v>5506</v>
      </c>
      <c r="J1471" s="86"/>
      <c r="K1471" s="86"/>
      <c r="L1471" s="86"/>
      <c r="M1471" s="86"/>
      <c r="N1471" s="86"/>
    </row>
    <row r="1472" spans="2:14" hidden="1" x14ac:dyDescent="0.2">
      <c r="B1472" s="86" t="s">
        <v>5291</v>
      </c>
      <c r="C1472" s="86" t="s">
        <v>101</v>
      </c>
      <c r="D1472" s="86" t="s">
        <v>51</v>
      </c>
      <c r="E1472" s="86" t="s">
        <v>73</v>
      </c>
      <c r="F1472" s="86" t="s">
        <v>233</v>
      </c>
      <c r="G1472" s="86" t="s">
        <v>238</v>
      </c>
      <c r="I1472" s="86" t="s">
        <v>5507</v>
      </c>
      <c r="J1472" s="86"/>
      <c r="K1472" s="86"/>
      <c r="L1472" s="86"/>
      <c r="M1472" s="86"/>
      <c r="N1472" s="86"/>
    </row>
    <row r="1473" spans="2:14" hidden="1" x14ac:dyDescent="0.2">
      <c r="B1473" s="86" t="s">
        <v>5292</v>
      </c>
      <c r="C1473" s="86" t="s">
        <v>101</v>
      </c>
      <c r="D1473" s="86" t="s">
        <v>51</v>
      </c>
      <c r="E1473" s="86" t="s">
        <v>25</v>
      </c>
      <c r="F1473" s="86" t="s">
        <v>233</v>
      </c>
      <c r="G1473" s="86" t="s">
        <v>238</v>
      </c>
      <c r="I1473" s="86" t="s">
        <v>5508</v>
      </c>
      <c r="J1473" s="86"/>
      <c r="K1473" s="86"/>
      <c r="L1473" s="86"/>
      <c r="M1473" s="86"/>
      <c r="N1473" s="86"/>
    </row>
    <row r="1474" spans="2:14" hidden="1" x14ac:dyDescent="0.2">
      <c r="B1474" s="86" t="s">
        <v>5293</v>
      </c>
      <c r="C1474" s="86" t="s">
        <v>101</v>
      </c>
      <c r="D1474" s="86" t="s">
        <v>51</v>
      </c>
      <c r="E1474" s="86" t="s">
        <v>28</v>
      </c>
      <c r="F1474" s="86" t="s">
        <v>233</v>
      </c>
      <c r="G1474" s="86" t="s">
        <v>238</v>
      </c>
      <c r="I1474" s="86" t="s">
        <v>5509</v>
      </c>
      <c r="J1474" s="86"/>
      <c r="K1474" s="86"/>
      <c r="L1474" s="86"/>
      <c r="M1474" s="86"/>
      <c r="N1474" s="86"/>
    </row>
    <row r="1475" spans="2:14" hidden="1" x14ac:dyDescent="0.2">
      <c r="B1475" s="86" t="s">
        <v>5294</v>
      </c>
      <c r="C1475" s="86" t="s">
        <v>99</v>
      </c>
      <c r="D1475" s="86" t="s">
        <v>51</v>
      </c>
      <c r="E1475" s="86" t="s">
        <v>30</v>
      </c>
      <c r="F1475" s="86" t="s">
        <v>233</v>
      </c>
      <c r="G1475" s="86" t="s">
        <v>238</v>
      </c>
      <c r="I1475" s="86" t="s">
        <v>5510</v>
      </c>
      <c r="J1475" s="86"/>
      <c r="K1475" s="86"/>
      <c r="L1475" s="86"/>
      <c r="M1475" s="86"/>
      <c r="N1475" s="86"/>
    </row>
    <row r="1476" spans="2:14" hidden="1" x14ac:dyDescent="0.2">
      <c r="B1476" s="86" t="s">
        <v>5295</v>
      </c>
      <c r="C1476" s="86" t="s">
        <v>99</v>
      </c>
      <c r="D1476" s="86" t="s">
        <v>51</v>
      </c>
      <c r="E1476" s="86" t="s">
        <v>78</v>
      </c>
      <c r="F1476" s="86" t="s">
        <v>233</v>
      </c>
      <c r="G1476" s="86" t="s">
        <v>238</v>
      </c>
      <c r="I1476" s="86" t="s">
        <v>5511</v>
      </c>
      <c r="J1476" s="86"/>
      <c r="K1476" s="86"/>
      <c r="L1476" s="86"/>
      <c r="M1476" s="86"/>
      <c r="N1476" s="86"/>
    </row>
    <row r="1477" spans="2:14" hidden="1" x14ac:dyDescent="0.2">
      <c r="B1477" s="86" t="s">
        <v>5296</v>
      </c>
      <c r="C1477" s="86" t="s">
        <v>99</v>
      </c>
      <c r="D1477" s="86" t="s">
        <v>51</v>
      </c>
      <c r="E1477" s="86" t="s">
        <v>29</v>
      </c>
      <c r="F1477" s="86" t="s">
        <v>233</v>
      </c>
      <c r="G1477" s="86" t="s">
        <v>238</v>
      </c>
      <c r="I1477" s="86" t="s">
        <v>5512</v>
      </c>
      <c r="J1477" s="86"/>
      <c r="K1477" s="86"/>
      <c r="L1477" s="86"/>
      <c r="M1477" s="86"/>
      <c r="N1477" s="86"/>
    </row>
    <row r="1478" spans="2:14" hidden="1" x14ac:dyDescent="0.2">
      <c r="B1478" s="86" t="s">
        <v>5297</v>
      </c>
      <c r="C1478" s="86" t="s">
        <v>99</v>
      </c>
      <c r="D1478" s="86" t="s">
        <v>51</v>
      </c>
      <c r="E1478" s="86" t="s">
        <v>73</v>
      </c>
      <c r="F1478" s="86" t="s">
        <v>233</v>
      </c>
      <c r="G1478" s="86" t="s">
        <v>238</v>
      </c>
      <c r="I1478" s="86" t="s">
        <v>5513</v>
      </c>
      <c r="J1478" s="86"/>
      <c r="K1478" s="86"/>
      <c r="L1478" s="86"/>
      <c r="M1478" s="86"/>
      <c r="N1478" s="86"/>
    </row>
    <row r="1479" spans="2:14" hidden="1" x14ac:dyDescent="0.2">
      <c r="B1479" s="86" t="s">
        <v>5298</v>
      </c>
      <c r="C1479" s="86" t="s">
        <v>99</v>
      </c>
      <c r="D1479" s="86" t="s">
        <v>51</v>
      </c>
      <c r="E1479" s="86" t="s">
        <v>25</v>
      </c>
      <c r="F1479" s="86" t="s">
        <v>233</v>
      </c>
      <c r="G1479" s="86" t="s">
        <v>238</v>
      </c>
      <c r="I1479" s="86" t="s">
        <v>5514</v>
      </c>
      <c r="J1479" s="86"/>
      <c r="K1479" s="86"/>
      <c r="L1479" s="86"/>
      <c r="M1479" s="86"/>
      <c r="N1479" s="86"/>
    </row>
    <row r="1480" spans="2:14" hidden="1" x14ac:dyDescent="0.2">
      <c r="B1480" s="86" t="s">
        <v>5299</v>
      </c>
      <c r="C1480" s="86" t="s">
        <v>99</v>
      </c>
      <c r="D1480" s="86" t="s">
        <v>51</v>
      </c>
      <c r="E1480" s="86" t="s">
        <v>28</v>
      </c>
      <c r="F1480" s="86" t="s">
        <v>233</v>
      </c>
      <c r="G1480" s="86" t="s">
        <v>238</v>
      </c>
      <c r="I1480" s="86" t="s">
        <v>5515</v>
      </c>
      <c r="J1480" s="86"/>
      <c r="K1480" s="86"/>
      <c r="L1480" s="86"/>
      <c r="M1480" s="86"/>
      <c r="N1480" s="86"/>
    </row>
    <row r="1481" spans="2:14" hidden="1" x14ac:dyDescent="0.2">
      <c r="B1481" s="86" t="s">
        <v>5300</v>
      </c>
      <c r="C1481" s="86" t="s">
        <v>102</v>
      </c>
      <c r="D1481" s="86" t="s">
        <v>51</v>
      </c>
      <c r="E1481" s="86" t="s">
        <v>30</v>
      </c>
      <c r="F1481" s="86" t="s">
        <v>233</v>
      </c>
      <c r="G1481" s="86" t="s">
        <v>238</v>
      </c>
      <c r="I1481" s="86" t="s">
        <v>5516</v>
      </c>
      <c r="J1481" s="86"/>
      <c r="K1481" s="86"/>
      <c r="L1481" s="86"/>
      <c r="M1481" s="86"/>
      <c r="N1481" s="86"/>
    </row>
    <row r="1482" spans="2:14" hidden="1" x14ac:dyDescent="0.2">
      <c r="B1482" s="86" t="s">
        <v>5301</v>
      </c>
      <c r="C1482" s="86" t="s">
        <v>102</v>
      </c>
      <c r="D1482" s="86" t="s">
        <v>51</v>
      </c>
      <c r="E1482" s="86" t="s">
        <v>78</v>
      </c>
      <c r="F1482" s="86" t="s">
        <v>233</v>
      </c>
      <c r="G1482" s="86" t="s">
        <v>238</v>
      </c>
      <c r="I1482" s="86" t="s">
        <v>5517</v>
      </c>
      <c r="J1482" s="86"/>
      <c r="K1482" s="86"/>
      <c r="L1482" s="86"/>
      <c r="M1482" s="86"/>
      <c r="N1482" s="86"/>
    </row>
    <row r="1483" spans="2:14" hidden="1" x14ac:dyDescent="0.2">
      <c r="B1483" s="86" t="s">
        <v>5302</v>
      </c>
      <c r="C1483" s="86" t="s">
        <v>102</v>
      </c>
      <c r="D1483" s="86" t="s">
        <v>51</v>
      </c>
      <c r="E1483" s="86" t="s">
        <v>29</v>
      </c>
      <c r="F1483" s="86" t="s">
        <v>233</v>
      </c>
      <c r="G1483" s="86" t="s">
        <v>238</v>
      </c>
      <c r="I1483" s="86" t="s">
        <v>5518</v>
      </c>
      <c r="J1483" s="86"/>
      <c r="K1483" s="86"/>
      <c r="L1483" s="86"/>
      <c r="M1483" s="86"/>
      <c r="N1483" s="86"/>
    </row>
    <row r="1484" spans="2:14" hidden="1" x14ac:dyDescent="0.2">
      <c r="B1484" s="86" t="s">
        <v>5303</v>
      </c>
      <c r="C1484" s="86" t="s">
        <v>102</v>
      </c>
      <c r="D1484" s="86" t="s">
        <v>51</v>
      </c>
      <c r="E1484" s="86" t="s">
        <v>73</v>
      </c>
      <c r="F1484" s="86" t="s">
        <v>233</v>
      </c>
      <c r="G1484" s="86" t="s">
        <v>238</v>
      </c>
      <c r="I1484" s="86" t="s">
        <v>5519</v>
      </c>
      <c r="J1484" s="86"/>
      <c r="K1484" s="86"/>
      <c r="L1484" s="86"/>
      <c r="M1484" s="86"/>
      <c r="N1484" s="86"/>
    </row>
    <row r="1485" spans="2:14" hidden="1" x14ac:dyDescent="0.2">
      <c r="B1485" s="86" t="s">
        <v>5304</v>
      </c>
      <c r="C1485" s="86" t="s">
        <v>102</v>
      </c>
      <c r="D1485" s="86" t="s">
        <v>51</v>
      </c>
      <c r="E1485" s="86" t="s">
        <v>25</v>
      </c>
      <c r="F1485" s="86" t="s">
        <v>233</v>
      </c>
      <c r="G1485" s="86" t="s">
        <v>238</v>
      </c>
      <c r="I1485" s="86" t="s">
        <v>5520</v>
      </c>
      <c r="J1485" s="86"/>
      <c r="K1485" s="86"/>
      <c r="L1485" s="86"/>
      <c r="M1485" s="86"/>
      <c r="N1485" s="86"/>
    </row>
    <row r="1486" spans="2:14" hidden="1" x14ac:dyDescent="0.2">
      <c r="B1486" s="86" t="s">
        <v>5305</v>
      </c>
      <c r="C1486" s="86" t="s">
        <v>102</v>
      </c>
      <c r="D1486" s="86" t="s">
        <v>51</v>
      </c>
      <c r="E1486" s="86" t="s">
        <v>28</v>
      </c>
      <c r="F1486" s="86" t="s">
        <v>233</v>
      </c>
      <c r="G1486" s="86" t="s">
        <v>238</v>
      </c>
      <c r="I1486" s="86" t="s">
        <v>5521</v>
      </c>
      <c r="J1486" s="86"/>
      <c r="K1486" s="86"/>
      <c r="L1486" s="86"/>
      <c r="M1486" s="86"/>
      <c r="N1486" s="86"/>
    </row>
    <row r="1487" spans="2:14" hidden="1" x14ac:dyDescent="0.2">
      <c r="B1487" s="86" t="s">
        <v>5306</v>
      </c>
      <c r="C1487" s="86" t="s">
        <v>103</v>
      </c>
      <c r="D1487" s="86" t="s">
        <v>51</v>
      </c>
      <c r="E1487" s="86" t="s">
        <v>30</v>
      </c>
      <c r="F1487" s="86" t="s">
        <v>233</v>
      </c>
      <c r="G1487" s="86" t="s">
        <v>238</v>
      </c>
      <c r="I1487" s="86" t="s">
        <v>5522</v>
      </c>
      <c r="J1487" s="86"/>
      <c r="K1487" s="86"/>
      <c r="L1487" s="86"/>
      <c r="M1487" s="86"/>
      <c r="N1487" s="86"/>
    </row>
    <row r="1488" spans="2:14" hidden="1" x14ac:dyDescent="0.2">
      <c r="B1488" s="86" t="s">
        <v>5307</v>
      </c>
      <c r="C1488" s="86" t="s">
        <v>103</v>
      </c>
      <c r="D1488" s="86" t="s">
        <v>51</v>
      </c>
      <c r="E1488" s="86" t="s">
        <v>78</v>
      </c>
      <c r="F1488" s="86" t="s">
        <v>233</v>
      </c>
      <c r="G1488" s="86" t="s">
        <v>238</v>
      </c>
      <c r="I1488" s="86" t="s">
        <v>5523</v>
      </c>
      <c r="J1488" s="86"/>
      <c r="K1488" s="86"/>
      <c r="L1488" s="86"/>
      <c r="M1488" s="86"/>
      <c r="N1488" s="86"/>
    </row>
    <row r="1489" spans="2:14" hidden="1" x14ac:dyDescent="0.2">
      <c r="B1489" s="86" t="s">
        <v>5308</v>
      </c>
      <c r="C1489" s="86" t="s">
        <v>103</v>
      </c>
      <c r="D1489" s="86" t="s">
        <v>51</v>
      </c>
      <c r="E1489" s="86" t="s">
        <v>29</v>
      </c>
      <c r="F1489" s="86" t="s">
        <v>233</v>
      </c>
      <c r="G1489" s="86" t="s">
        <v>238</v>
      </c>
      <c r="I1489" s="86" t="s">
        <v>5524</v>
      </c>
      <c r="J1489" s="86"/>
      <c r="K1489" s="86"/>
      <c r="L1489" s="86"/>
      <c r="M1489" s="86"/>
      <c r="N1489" s="86"/>
    </row>
    <row r="1490" spans="2:14" hidden="1" x14ac:dyDescent="0.2">
      <c r="B1490" s="86" t="s">
        <v>5309</v>
      </c>
      <c r="C1490" s="86" t="s">
        <v>103</v>
      </c>
      <c r="D1490" s="86" t="s">
        <v>51</v>
      </c>
      <c r="E1490" s="86" t="s">
        <v>73</v>
      </c>
      <c r="F1490" s="86" t="s">
        <v>233</v>
      </c>
      <c r="G1490" s="86" t="s">
        <v>238</v>
      </c>
      <c r="I1490" s="86" t="s">
        <v>5525</v>
      </c>
      <c r="J1490" s="86"/>
      <c r="K1490" s="86"/>
      <c r="L1490" s="86"/>
      <c r="M1490" s="86"/>
      <c r="N1490" s="86"/>
    </row>
    <row r="1491" spans="2:14" hidden="1" x14ac:dyDescent="0.2">
      <c r="B1491" s="86" t="s">
        <v>5310</v>
      </c>
      <c r="C1491" s="86" t="s">
        <v>103</v>
      </c>
      <c r="D1491" s="86" t="s">
        <v>51</v>
      </c>
      <c r="E1491" s="86" t="s">
        <v>25</v>
      </c>
      <c r="F1491" s="86" t="s">
        <v>233</v>
      </c>
      <c r="G1491" s="86" t="s">
        <v>238</v>
      </c>
      <c r="I1491" s="86" t="s">
        <v>5526</v>
      </c>
      <c r="J1491" s="86"/>
      <c r="K1491" s="86"/>
      <c r="L1491" s="86"/>
      <c r="M1491" s="86"/>
      <c r="N1491" s="86"/>
    </row>
    <row r="1492" spans="2:14" hidden="1" x14ac:dyDescent="0.2">
      <c r="B1492" s="86" t="s">
        <v>5311</v>
      </c>
      <c r="C1492" s="86" t="s">
        <v>103</v>
      </c>
      <c r="D1492" s="86" t="s">
        <v>51</v>
      </c>
      <c r="E1492" s="86" t="s">
        <v>28</v>
      </c>
      <c r="F1492" s="86" t="s">
        <v>233</v>
      </c>
      <c r="G1492" s="86" t="s">
        <v>238</v>
      </c>
      <c r="I1492" s="86" t="s">
        <v>5527</v>
      </c>
      <c r="J1492" s="86"/>
      <c r="K1492" s="86"/>
      <c r="L1492" s="86"/>
      <c r="M1492" s="86"/>
      <c r="N1492" s="86"/>
    </row>
    <row r="1493" spans="2:14" hidden="1" x14ac:dyDescent="0.2">
      <c r="B1493" s="86" t="s">
        <v>5312</v>
      </c>
      <c r="C1493" s="86" t="s">
        <v>101</v>
      </c>
      <c r="D1493" s="86" t="s">
        <v>51</v>
      </c>
      <c r="E1493" s="86" t="s">
        <v>30</v>
      </c>
      <c r="F1493" s="86" t="s">
        <v>233</v>
      </c>
      <c r="G1493" s="86" t="s">
        <v>239</v>
      </c>
      <c r="I1493" s="86" t="s">
        <v>5528</v>
      </c>
      <c r="J1493" s="86"/>
      <c r="K1493" s="86"/>
      <c r="L1493" s="86"/>
      <c r="M1493" s="86"/>
      <c r="N1493" s="86"/>
    </row>
    <row r="1494" spans="2:14" hidden="1" x14ac:dyDescent="0.2">
      <c r="B1494" s="86" t="s">
        <v>5313</v>
      </c>
      <c r="C1494" s="86" t="s">
        <v>101</v>
      </c>
      <c r="D1494" s="86" t="s">
        <v>51</v>
      </c>
      <c r="E1494" s="86" t="s">
        <v>78</v>
      </c>
      <c r="F1494" s="86" t="s">
        <v>233</v>
      </c>
      <c r="G1494" s="86" t="s">
        <v>239</v>
      </c>
      <c r="I1494" s="86" t="s">
        <v>5529</v>
      </c>
      <c r="J1494" s="86"/>
      <c r="K1494" s="86"/>
      <c r="L1494" s="86"/>
      <c r="M1494" s="86"/>
      <c r="N1494" s="86"/>
    </row>
    <row r="1495" spans="2:14" hidden="1" x14ac:dyDescent="0.2">
      <c r="B1495" s="86" t="s">
        <v>5314</v>
      </c>
      <c r="C1495" s="86" t="s">
        <v>101</v>
      </c>
      <c r="D1495" s="86" t="s">
        <v>51</v>
      </c>
      <c r="E1495" s="86" t="s">
        <v>29</v>
      </c>
      <c r="F1495" s="86" t="s">
        <v>233</v>
      </c>
      <c r="G1495" s="86" t="s">
        <v>239</v>
      </c>
      <c r="I1495" s="86" t="s">
        <v>5530</v>
      </c>
      <c r="J1495" s="86"/>
      <c r="K1495" s="86"/>
      <c r="L1495" s="86"/>
      <c r="M1495" s="86"/>
      <c r="N1495" s="86"/>
    </row>
    <row r="1496" spans="2:14" hidden="1" x14ac:dyDescent="0.2">
      <c r="B1496" s="86" t="s">
        <v>5315</v>
      </c>
      <c r="C1496" s="86" t="s">
        <v>101</v>
      </c>
      <c r="D1496" s="86" t="s">
        <v>51</v>
      </c>
      <c r="E1496" s="86" t="s">
        <v>73</v>
      </c>
      <c r="F1496" s="86" t="s">
        <v>233</v>
      </c>
      <c r="G1496" s="86" t="s">
        <v>239</v>
      </c>
      <c r="I1496" s="86" t="s">
        <v>5531</v>
      </c>
      <c r="J1496" s="86"/>
      <c r="K1496" s="86"/>
      <c r="L1496" s="86"/>
      <c r="M1496" s="86"/>
      <c r="N1496" s="86"/>
    </row>
    <row r="1497" spans="2:14" hidden="1" x14ac:dyDescent="0.2">
      <c r="B1497" s="86" t="s">
        <v>5316</v>
      </c>
      <c r="C1497" s="86" t="s">
        <v>101</v>
      </c>
      <c r="D1497" s="86" t="s">
        <v>51</v>
      </c>
      <c r="E1497" s="86" t="s">
        <v>25</v>
      </c>
      <c r="F1497" s="86" t="s">
        <v>233</v>
      </c>
      <c r="G1497" s="86" t="s">
        <v>239</v>
      </c>
      <c r="I1497" s="86" t="s">
        <v>5532</v>
      </c>
      <c r="J1497" s="86"/>
      <c r="K1497" s="86"/>
      <c r="L1497" s="86"/>
      <c r="M1497" s="86"/>
      <c r="N1497" s="86"/>
    </row>
    <row r="1498" spans="2:14" hidden="1" x14ac:dyDescent="0.2">
      <c r="B1498" s="86" t="s">
        <v>5317</v>
      </c>
      <c r="C1498" s="86" t="s">
        <v>101</v>
      </c>
      <c r="D1498" s="86" t="s">
        <v>51</v>
      </c>
      <c r="E1498" s="86" t="s">
        <v>28</v>
      </c>
      <c r="F1498" s="86" t="s">
        <v>233</v>
      </c>
      <c r="G1498" s="86" t="s">
        <v>239</v>
      </c>
      <c r="I1498" s="86" t="s">
        <v>5533</v>
      </c>
      <c r="J1498" s="86"/>
      <c r="K1498" s="86"/>
      <c r="L1498" s="86"/>
      <c r="M1498" s="86"/>
      <c r="N1498" s="86"/>
    </row>
    <row r="1499" spans="2:14" hidden="1" x14ac:dyDescent="0.2">
      <c r="B1499" s="86" t="s">
        <v>5318</v>
      </c>
      <c r="C1499" s="86" t="s">
        <v>99</v>
      </c>
      <c r="D1499" s="86" t="s">
        <v>51</v>
      </c>
      <c r="E1499" s="86" t="s">
        <v>30</v>
      </c>
      <c r="F1499" s="86" t="s">
        <v>233</v>
      </c>
      <c r="G1499" s="86" t="s">
        <v>239</v>
      </c>
      <c r="I1499" s="86" t="s">
        <v>5534</v>
      </c>
      <c r="J1499" s="86"/>
      <c r="K1499" s="86"/>
      <c r="L1499" s="86"/>
      <c r="M1499" s="86"/>
      <c r="N1499" s="86"/>
    </row>
    <row r="1500" spans="2:14" hidden="1" x14ac:dyDescent="0.2">
      <c r="B1500" s="86" t="s">
        <v>5319</v>
      </c>
      <c r="C1500" s="86" t="s">
        <v>99</v>
      </c>
      <c r="D1500" s="86" t="s">
        <v>51</v>
      </c>
      <c r="E1500" s="86" t="s">
        <v>78</v>
      </c>
      <c r="F1500" s="86" t="s">
        <v>233</v>
      </c>
      <c r="G1500" s="86" t="s">
        <v>239</v>
      </c>
      <c r="I1500" s="86" t="s">
        <v>5535</v>
      </c>
      <c r="J1500" s="86"/>
      <c r="K1500" s="86"/>
      <c r="L1500" s="86"/>
      <c r="M1500" s="86"/>
      <c r="N1500" s="86"/>
    </row>
    <row r="1501" spans="2:14" hidden="1" x14ac:dyDescent="0.2">
      <c r="B1501" s="86" t="s">
        <v>5320</v>
      </c>
      <c r="C1501" s="86" t="s">
        <v>99</v>
      </c>
      <c r="D1501" s="86" t="s">
        <v>51</v>
      </c>
      <c r="E1501" s="86" t="s">
        <v>29</v>
      </c>
      <c r="F1501" s="86" t="s">
        <v>233</v>
      </c>
      <c r="G1501" s="86" t="s">
        <v>239</v>
      </c>
      <c r="I1501" s="86" t="s">
        <v>5536</v>
      </c>
      <c r="J1501" s="86"/>
      <c r="K1501" s="86"/>
      <c r="L1501" s="86"/>
      <c r="M1501" s="86"/>
      <c r="N1501" s="86"/>
    </row>
    <row r="1502" spans="2:14" hidden="1" x14ac:dyDescent="0.2">
      <c r="B1502" s="86" t="s">
        <v>5321</v>
      </c>
      <c r="C1502" s="86" t="s">
        <v>99</v>
      </c>
      <c r="D1502" s="86" t="s">
        <v>51</v>
      </c>
      <c r="E1502" s="86" t="s">
        <v>73</v>
      </c>
      <c r="F1502" s="86" t="s">
        <v>233</v>
      </c>
      <c r="G1502" s="86" t="s">
        <v>239</v>
      </c>
      <c r="I1502" s="86" t="s">
        <v>5537</v>
      </c>
      <c r="J1502" s="86"/>
      <c r="K1502" s="86"/>
      <c r="L1502" s="86"/>
      <c r="M1502" s="86"/>
      <c r="N1502" s="86"/>
    </row>
    <row r="1503" spans="2:14" hidden="1" x14ac:dyDescent="0.2">
      <c r="B1503" s="86" t="s">
        <v>5322</v>
      </c>
      <c r="C1503" s="86" t="s">
        <v>99</v>
      </c>
      <c r="D1503" s="86" t="s">
        <v>51</v>
      </c>
      <c r="E1503" s="86" t="s">
        <v>25</v>
      </c>
      <c r="F1503" s="86" t="s">
        <v>233</v>
      </c>
      <c r="G1503" s="86" t="s">
        <v>239</v>
      </c>
      <c r="I1503" s="86" t="s">
        <v>5538</v>
      </c>
      <c r="J1503" s="86"/>
      <c r="K1503" s="86"/>
      <c r="L1503" s="86"/>
      <c r="M1503" s="86"/>
      <c r="N1503" s="86"/>
    </row>
    <row r="1504" spans="2:14" hidden="1" x14ac:dyDescent="0.2">
      <c r="B1504" s="86" t="s">
        <v>5323</v>
      </c>
      <c r="C1504" s="86" t="s">
        <v>99</v>
      </c>
      <c r="D1504" s="86" t="s">
        <v>51</v>
      </c>
      <c r="E1504" s="86" t="s">
        <v>28</v>
      </c>
      <c r="F1504" s="86" t="s">
        <v>233</v>
      </c>
      <c r="G1504" s="86" t="s">
        <v>239</v>
      </c>
      <c r="I1504" s="86" t="s">
        <v>5539</v>
      </c>
      <c r="J1504" s="86"/>
      <c r="K1504" s="86"/>
      <c r="L1504" s="86"/>
      <c r="M1504" s="86"/>
      <c r="N1504" s="86"/>
    </row>
    <row r="1505" spans="2:14" hidden="1" x14ac:dyDescent="0.2">
      <c r="B1505" s="86" t="s">
        <v>5324</v>
      </c>
      <c r="C1505" s="86" t="s">
        <v>87</v>
      </c>
      <c r="D1505" s="86" t="s">
        <v>49</v>
      </c>
      <c r="E1505" s="86" t="s">
        <v>29</v>
      </c>
      <c r="F1505" s="86" t="s">
        <v>26</v>
      </c>
      <c r="G1505" s="86" t="s">
        <v>27</v>
      </c>
      <c r="I1505" s="86" t="s">
        <v>5540</v>
      </c>
      <c r="J1505" s="86"/>
      <c r="K1505" s="86"/>
      <c r="L1505" s="86"/>
      <c r="M1505" s="86"/>
      <c r="N1505" s="86"/>
    </row>
    <row r="1506" spans="2:14" hidden="1" x14ac:dyDescent="0.2">
      <c r="B1506" s="86" t="s">
        <v>5325</v>
      </c>
      <c r="C1506" s="86" t="s">
        <v>87</v>
      </c>
      <c r="D1506" s="86" t="s">
        <v>49</v>
      </c>
      <c r="E1506" s="86" t="s">
        <v>73</v>
      </c>
      <c r="F1506" s="86" t="s">
        <v>26</v>
      </c>
      <c r="G1506" s="86" t="s">
        <v>27</v>
      </c>
      <c r="I1506" s="86" t="s">
        <v>5541</v>
      </c>
      <c r="J1506" s="86"/>
      <c r="K1506" s="86"/>
      <c r="L1506" s="86"/>
      <c r="M1506" s="86"/>
      <c r="N1506" s="86"/>
    </row>
    <row r="1507" spans="2:14" hidden="1" x14ac:dyDescent="0.2">
      <c r="B1507" s="86" t="s">
        <v>5326</v>
      </c>
      <c r="C1507" s="86" t="s">
        <v>87</v>
      </c>
      <c r="D1507" s="86" t="s">
        <v>49</v>
      </c>
      <c r="E1507" s="86" t="s">
        <v>25</v>
      </c>
      <c r="F1507" s="86" t="s">
        <v>26</v>
      </c>
      <c r="G1507" s="86" t="s">
        <v>27</v>
      </c>
      <c r="I1507" s="86" t="s">
        <v>5542</v>
      </c>
      <c r="J1507" s="86"/>
      <c r="K1507" s="86"/>
      <c r="L1507" s="86"/>
      <c r="M1507" s="86"/>
      <c r="N1507" s="86"/>
    </row>
    <row r="1508" spans="2:14" hidden="1" x14ac:dyDescent="0.2">
      <c r="B1508" s="86" t="s">
        <v>5327</v>
      </c>
      <c r="C1508" s="86" t="s">
        <v>87</v>
      </c>
      <c r="D1508" s="86" t="s">
        <v>49</v>
      </c>
      <c r="E1508" s="86" t="s">
        <v>28</v>
      </c>
      <c r="F1508" s="86" t="s">
        <v>26</v>
      </c>
      <c r="G1508" s="86" t="s">
        <v>27</v>
      </c>
      <c r="I1508" s="86" t="s">
        <v>5543</v>
      </c>
      <c r="J1508" s="86"/>
      <c r="K1508" s="86"/>
      <c r="L1508" s="86"/>
      <c r="M1508" s="86"/>
      <c r="N1508" s="86"/>
    </row>
    <row r="1509" spans="2:14" hidden="1" x14ac:dyDescent="0.2">
      <c r="B1509" s="86" t="s">
        <v>5324</v>
      </c>
      <c r="C1509" s="86" t="s">
        <v>87</v>
      </c>
      <c r="D1509" s="86" t="s">
        <v>49</v>
      </c>
      <c r="E1509" s="86" t="s">
        <v>29</v>
      </c>
      <c r="F1509" s="86" t="s">
        <v>26</v>
      </c>
      <c r="G1509" s="86" t="s">
        <v>27</v>
      </c>
      <c r="I1509" s="86" t="s">
        <v>5544</v>
      </c>
      <c r="J1509" s="86"/>
      <c r="K1509" s="86"/>
      <c r="L1509" s="86"/>
      <c r="M1509" s="86"/>
      <c r="N1509" s="86"/>
    </row>
    <row r="1510" spans="2:14" hidden="1" x14ac:dyDescent="0.2">
      <c r="B1510" s="86" t="s">
        <v>5325</v>
      </c>
      <c r="C1510" s="86" t="s">
        <v>87</v>
      </c>
      <c r="D1510" s="86" t="s">
        <v>49</v>
      </c>
      <c r="E1510" s="86" t="s">
        <v>73</v>
      </c>
      <c r="F1510" s="86" t="s">
        <v>26</v>
      </c>
      <c r="G1510" s="86" t="s">
        <v>27</v>
      </c>
      <c r="I1510" s="86" t="s">
        <v>5545</v>
      </c>
      <c r="J1510" s="86"/>
      <c r="K1510" s="86"/>
      <c r="L1510" s="86"/>
      <c r="M1510" s="86"/>
      <c r="N1510" s="86"/>
    </row>
    <row r="1511" spans="2:14" hidden="1" x14ac:dyDescent="0.2">
      <c r="B1511" s="86" t="s">
        <v>5326</v>
      </c>
      <c r="C1511" s="86" t="s">
        <v>87</v>
      </c>
      <c r="D1511" s="86" t="s">
        <v>49</v>
      </c>
      <c r="E1511" s="86" t="s">
        <v>25</v>
      </c>
      <c r="F1511" s="86" t="s">
        <v>26</v>
      </c>
      <c r="G1511" s="86" t="s">
        <v>27</v>
      </c>
      <c r="I1511" s="86" t="s">
        <v>5546</v>
      </c>
      <c r="J1511" s="86"/>
      <c r="K1511" s="86"/>
      <c r="L1511" s="86"/>
      <c r="M1511" s="86"/>
      <c r="N1511" s="86"/>
    </row>
    <row r="1512" spans="2:14" hidden="1" x14ac:dyDescent="0.2">
      <c r="B1512" s="86" t="s">
        <v>5327</v>
      </c>
      <c r="C1512" s="86" t="s">
        <v>87</v>
      </c>
      <c r="D1512" s="86" t="s">
        <v>49</v>
      </c>
      <c r="E1512" s="86" t="s">
        <v>28</v>
      </c>
      <c r="F1512" s="86" t="s">
        <v>26</v>
      </c>
      <c r="G1512" s="86" t="s">
        <v>27</v>
      </c>
      <c r="I1512" s="86" t="s">
        <v>5547</v>
      </c>
      <c r="J1512" s="86"/>
      <c r="K1512" s="86"/>
      <c r="L1512" s="86"/>
      <c r="M1512" s="86"/>
      <c r="N1512" s="86"/>
    </row>
    <row r="1513" spans="2:14" hidden="1" x14ac:dyDescent="0.2">
      <c r="B1513" s="86" t="s">
        <v>5328</v>
      </c>
      <c r="C1513" s="86" t="s">
        <v>17</v>
      </c>
      <c r="D1513" s="86" t="s">
        <v>49</v>
      </c>
      <c r="E1513" s="86" t="s">
        <v>29</v>
      </c>
      <c r="F1513" s="86" t="s">
        <v>26</v>
      </c>
      <c r="G1513" s="86" t="s">
        <v>27</v>
      </c>
      <c r="I1513" s="86" t="s">
        <v>5548</v>
      </c>
      <c r="J1513" s="86"/>
      <c r="K1513" s="86"/>
      <c r="L1513" s="86"/>
      <c r="M1513" s="86"/>
      <c r="N1513" s="86"/>
    </row>
    <row r="1514" spans="2:14" hidden="1" x14ac:dyDescent="0.2">
      <c r="B1514" s="86" t="s">
        <v>5329</v>
      </c>
      <c r="C1514" s="86" t="s">
        <v>17</v>
      </c>
      <c r="D1514" s="86" t="s">
        <v>49</v>
      </c>
      <c r="E1514" s="86" t="s">
        <v>73</v>
      </c>
      <c r="F1514" s="86" t="s">
        <v>26</v>
      </c>
      <c r="G1514" s="86" t="s">
        <v>27</v>
      </c>
      <c r="I1514" s="86" t="s">
        <v>5549</v>
      </c>
      <c r="J1514" s="86"/>
      <c r="K1514" s="86"/>
      <c r="L1514" s="86"/>
      <c r="M1514" s="86"/>
      <c r="N1514" s="86"/>
    </row>
    <row r="1515" spans="2:14" hidden="1" x14ac:dyDescent="0.2">
      <c r="B1515" s="86" t="s">
        <v>5330</v>
      </c>
      <c r="C1515" s="86" t="s">
        <v>17</v>
      </c>
      <c r="D1515" s="86" t="s">
        <v>49</v>
      </c>
      <c r="E1515" s="86" t="s">
        <v>25</v>
      </c>
      <c r="F1515" s="86" t="s">
        <v>26</v>
      </c>
      <c r="G1515" s="86" t="s">
        <v>27</v>
      </c>
      <c r="I1515" s="86" t="s">
        <v>5550</v>
      </c>
      <c r="J1515" s="86"/>
      <c r="K1515" s="86"/>
      <c r="L1515" s="86"/>
      <c r="M1515" s="86"/>
      <c r="N1515" s="86"/>
    </row>
    <row r="1516" spans="2:14" hidden="1" x14ac:dyDescent="0.2">
      <c r="B1516" s="86" t="s">
        <v>5331</v>
      </c>
      <c r="C1516" s="86" t="s">
        <v>17</v>
      </c>
      <c r="D1516" s="86" t="s">
        <v>49</v>
      </c>
      <c r="E1516" s="86" t="s">
        <v>28</v>
      </c>
      <c r="F1516" s="86" t="s">
        <v>26</v>
      </c>
      <c r="G1516" s="86" t="s">
        <v>27</v>
      </c>
      <c r="I1516" s="86" t="s">
        <v>5551</v>
      </c>
      <c r="J1516" s="86"/>
      <c r="K1516" s="86"/>
      <c r="L1516" s="86"/>
      <c r="M1516" s="86"/>
      <c r="N1516" s="86"/>
    </row>
    <row r="1517" spans="2:14" hidden="1" x14ac:dyDescent="0.2">
      <c r="B1517" s="86" t="s">
        <v>5328</v>
      </c>
      <c r="C1517" s="86" t="s">
        <v>17</v>
      </c>
      <c r="D1517" s="86" t="s">
        <v>49</v>
      </c>
      <c r="E1517" s="86" t="s">
        <v>29</v>
      </c>
      <c r="F1517" s="86" t="s">
        <v>26</v>
      </c>
      <c r="G1517" s="86" t="s">
        <v>27</v>
      </c>
      <c r="I1517" s="86" t="s">
        <v>5552</v>
      </c>
      <c r="J1517" s="86"/>
      <c r="K1517" s="86"/>
      <c r="L1517" s="86"/>
      <c r="M1517" s="86"/>
      <c r="N1517" s="86"/>
    </row>
    <row r="1518" spans="2:14" hidden="1" x14ac:dyDescent="0.2">
      <c r="B1518" s="86" t="s">
        <v>5329</v>
      </c>
      <c r="C1518" s="86" t="s">
        <v>17</v>
      </c>
      <c r="D1518" s="86" t="s">
        <v>49</v>
      </c>
      <c r="E1518" s="86" t="s">
        <v>73</v>
      </c>
      <c r="F1518" s="86" t="s">
        <v>26</v>
      </c>
      <c r="G1518" s="86" t="s">
        <v>27</v>
      </c>
      <c r="I1518" s="86" t="s">
        <v>5553</v>
      </c>
      <c r="J1518" s="86"/>
      <c r="K1518" s="86"/>
      <c r="L1518" s="86"/>
      <c r="M1518" s="86"/>
      <c r="N1518" s="86"/>
    </row>
    <row r="1519" spans="2:14" hidden="1" x14ac:dyDescent="0.2">
      <c r="B1519" s="86" t="s">
        <v>5330</v>
      </c>
      <c r="C1519" s="86" t="s">
        <v>17</v>
      </c>
      <c r="D1519" s="86" t="s">
        <v>49</v>
      </c>
      <c r="E1519" s="86" t="s">
        <v>25</v>
      </c>
      <c r="F1519" s="86" t="s">
        <v>26</v>
      </c>
      <c r="G1519" s="86" t="s">
        <v>27</v>
      </c>
      <c r="I1519" s="86" t="s">
        <v>5554</v>
      </c>
      <c r="J1519" s="86"/>
      <c r="K1519" s="86"/>
      <c r="L1519" s="86"/>
      <c r="M1519" s="86"/>
      <c r="N1519" s="86"/>
    </row>
    <row r="1520" spans="2:14" hidden="1" x14ac:dyDescent="0.2">
      <c r="B1520" s="86" t="s">
        <v>5331</v>
      </c>
      <c r="C1520" s="86" t="s">
        <v>17</v>
      </c>
      <c r="D1520" s="86" t="s">
        <v>49</v>
      </c>
      <c r="E1520" s="86" t="s">
        <v>28</v>
      </c>
      <c r="F1520" s="86" t="s">
        <v>26</v>
      </c>
      <c r="G1520" s="86" t="s">
        <v>27</v>
      </c>
      <c r="I1520" s="86" t="s">
        <v>5555</v>
      </c>
      <c r="J1520" s="86"/>
      <c r="K1520" s="86"/>
      <c r="L1520" s="86"/>
      <c r="M1520" s="86"/>
      <c r="N1520" s="86"/>
    </row>
    <row r="1521" spans="2:14" hidden="1" x14ac:dyDescent="0.2">
      <c r="B1521" s="86" t="s">
        <v>5332</v>
      </c>
      <c r="C1521" s="86" t="s">
        <v>88</v>
      </c>
      <c r="D1521" s="86" t="s">
        <v>49</v>
      </c>
      <c r="E1521" s="86" t="s">
        <v>29</v>
      </c>
      <c r="F1521" s="86" t="s">
        <v>26</v>
      </c>
      <c r="G1521" s="86" t="s">
        <v>27</v>
      </c>
      <c r="I1521" s="86" t="s">
        <v>5556</v>
      </c>
      <c r="J1521" s="86"/>
      <c r="K1521" s="86"/>
      <c r="L1521" s="86"/>
      <c r="M1521" s="86"/>
      <c r="N1521" s="86"/>
    </row>
    <row r="1522" spans="2:14" hidden="1" x14ac:dyDescent="0.2">
      <c r="B1522" s="86" t="s">
        <v>5333</v>
      </c>
      <c r="C1522" s="86" t="s">
        <v>88</v>
      </c>
      <c r="D1522" s="86" t="s">
        <v>49</v>
      </c>
      <c r="E1522" s="86" t="s">
        <v>73</v>
      </c>
      <c r="F1522" s="86" t="s">
        <v>26</v>
      </c>
      <c r="G1522" s="86" t="s">
        <v>27</v>
      </c>
      <c r="I1522" s="86" t="s">
        <v>5557</v>
      </c>
      <c r="J1522" s="86"/>
      <c r="K1522" s="86"/>
      <c r="L1522" s="86"/>
      <c r="M1522" s="86"/>
      <c r="N1522" s="86"/>
    </row>
    <row r="1523" spans="2:14" hidden="1" x14ac:dyDescent="0.2">
      <c r="B1523" s="86" t="s">
        <v>5334</v>
      </c>
      <c r="C1523" s="86" t="s">
        <v>88</v>
      </c>
      <c r="D1523" s="86" t="s">
        <v>49</v>
      </c>
      <c r="E1523" s="86" t="s">
        <v>25</v>
      </c>
      <c r="F1523" s="86" t="s">
        <v>26</v>
      </c>
      <c r="G1523" s="86" t="s">
        <v>27</v>
      </c>
      <c r="I1523" s="86" t="s">
        <v>5558</v>
      </c>
      <c r="J1523" s="86"/>
      <c r="K1523" s="86"/>
      <c r="L1523" s="86"/>
      <c r="M1523" s="86"/>
      <c r="N1523" s="86"/>
    </row>
    <row r="1524" spans="2:14" hidden="1" x14ac:dyDescent="0.2">
      <c r="B1524" s="86" t="s">
        <v>5335</v>
      </c>
      <c r="C1524" s="86" t="s">
        <v>88</v>
      </c>
      <c r="D1524" s="86" t="s">
        <v>49</v>
      </c>
      <c r="E1524" s="86" t="s">
        <v>28</v>
      </c>
      <c r="F1524" s="86" t="s">
        <v>26</v>
      </c>
      <c r="G1524" s="86" t="s">
        <v>27</v>
      </c>
      <c r="I1524" s="86" t="s">
        <v>5559</v>
      </c>
      <c r="J1524" s="86"/>
      <c r="K1524" s="86"/>
      <c r="L1524" s="86"/>
      <c r="M1524" s="86"/>
      <c r="N1524" s="86"/>
    </row>
    <row r="1525" spans="2:14" hidden="1" x14ac:dyDescent="0.2">
      <c r="B1525" s="86" t="s">
        <v>5332</v>
      </c>
      <c r="C1525" s="86" t="s">
        <v>88</v>
      </c>
      <c r="D1525" s="86" t="s">
        <v>49</v>
      </c>
      <c r="E1525" s="86" t="s">
        <v>29</v>
      </c>
      <c r="F1525" s="86" t="s">
        <v>26</v>
      </c>
      <c r="G1525" s="86" t="s">
        <v>27</v>
      </c>
      <c r="I1525" s="86" t="s">
        <v>5560</v>
      </c>
      <c r="J1525" s="86"/>
      <c r="K1525" s="86"/>
      <c r="L1525" s="86"/>
      <c r="M1525" s="86"/>
      <c r="N1525" s="86"/>
    </row>
    <row r="1526" spans="2:14" hidden="1" x14ac:dyDescent="0.2">
      <c r="B1526" s="86" t="s">
        <v>5333</v>
      </c>
      <c r="C1526" s="86" t="s">
        <v>88</v>
      </c>
      <c r="D1526" s="86" t="s">
        <v>49</v>
      </c>
      <c r="E1526" s="86" t="s">
        <v>73</v>
      </c>
      <c r="F1526" s="86" t="s">
        <v>26</v>
      </c>
      <c r="G1526" s="86" t="s">
        <v>27</v>
      </c>
      <c r="I1526" s="86" t="s">
        <v>5561</v>
      </c>
      <c r="J1526" s="86"/>
      <c r="K1526" s="86"/>
      <c r="L1526" s="86"/>
      <c r="M1526" s="86"/>
      <c r="N1526" s="86"/>
    </row>
    <row r="1527" spans="2:14" hidden="1" x14ac:dyDescent="0.2">
      <c r="B1527" s="86" t="s">
        <v>5334</v>
      </c>
      <c r="C1527" s="86" t="s">
        <v>88</v>
      </c>
      <c r="D1527" s="86" t="s">
        <v>49</v>
      </c>
      <c r="E1527" s="86" t="s">
        <v>25</v>
      </c>
      <c r="F1527" s="86" t="s">
        <v>26</v>
      </c>
      <c r="G1527" s="86" t="s">
        <v>27</v>
      </c>
      <c r="I1527" s="86" t="s">
        <v>5562</v>
      </c>
      <c r="J1527" s="86"/>
      <c r="K1527" s="86"/>
      <c r="L1527" s="86"/>
      <c r="M1527" s="86"/>
      <c r="N1527" s="86"/>
    </row>
    <row r="1528" spans="2:14" hidden="1" x14ac:dyDescent="0.2">
      <c r="B1528" s="86" t="s">
        <v>5335</v>
      </c>
      <c r="C1528" s="86" t="s">
        <v>88</v>
      </c>
      <c r="D1528" s="86" t="s">
        <v>49</v>
      </c>
      <c r="E1528" s="86" t="s">
        <v>28</v>
      </c>
      <c r="F1528" s="86" t="s">
        <v>26</v>
      </c>
      <c r="G1528" s="86" t="s">
        <v>27</v>
      </c>
      <c r="I1528" s="86" t="s">
        <v>5563</v>
      </c>
      <c r="J1528" s="86"/>
      <c r="K1528" s="86"/>
      <c r="L1528" s="86"/>
      <c r="M1528" s="86"/>
      <c r="N1528" s="86"/>
    </row>
    <row r="1529" spans="2:14" hidden="1" x14ac:dyDescent="0.2">
      <c r="B1529" s="86" t="s">
        <v>5336</v>
      </c>
      <c r="C1529" s="86" t="s">
        <v>87</v>
      </c>
      <c r="D1529" s="86" t="s">
        <v>49</v>
      </c>
      <c r="E1529" s="86" t="s">
        <v>29</v>
      </c>
      <c r="F1529" s="86" t="s">
        <v>26</v>
      </c>
      <c r="G1529" s="86" t="s">
        <v>31</v>
      </c>
      <c r="I1529" s="86" t="s">
        <v>5564</v>
      </c>
      <c r="J1529" s="86"/>
      <c r="K1529" s="86"/>
      <c r="L1529" s="86"/>
      <c r="M1529" s="86"/>
      <c r="N1529" s="86"/>
    </row>
    <row r="1530" spans="2:14" hidden="1" x14ac:dyDescent="0.2">
      <c r="B1530" s="86" t="s">
        <v>5337</v>
      </c>
      <c r="C1530" s="86" t="s">
        <v>87</v>
      </c>
      <c r="D1530" s="86" t="s">
        <v>49</v>
      </c>
      <c r="E1530" s="86" t="s">
        <v>73</v>
      </c>
      <c r="F1530" s="86" t="s">
        <v>26</v>
      </c>
      <c r="G1530" s="86" t="s">
        <v>31</v>
      </c>
      <c r="I1530" s="86" t="s">
        <v>5565</v>
      </c>
      <c r="J1530" s="86"/>
      <c r="K1530" s="86"/>
      <c r="L1530" s="86"/>
      <c r="M1530" s="86"/>
      <c r="N1530" s="86"/>
    </row>
    <row r="1531" spans="2:14" hidden="1" x14ac:dyDescent="0.2">
      <c r="B1531" s="86" t="s">
        <v>5338</v>
      </c>
      <c r="C1531" s="86" t="s">
        <v>87</v>
      </c>
      <c r="D1531" s="86" t="s">
        <v>49</v>
      </c>
      <c r="E1531" s="86" t="s">
        <v>25</v>
      </c>
      <c r="F1531" s="86" t="s">
        <v>26</v>
      </c>
      <c r="G1531" s="86" t="s">
        <v>31</v>
      </c>
      <c r="I1531" s="86" t="s">
        <v>5566</v>
      </c>
      <c r="J1531" s="86"/>
      <c r="K1531" s="86"/>
      <c r="L1531" s="86"/>
      <c r="M1531" s="86"/>
      <c r="N1531" s="86"/>
    </row>
    <row r="1532" spans="2:14" hidden="1" x14ac:dyDescent="0.2">
      <c r="B1532" s="86" t="s">
        <v>5339</v>
      </c>
      <c r="C1532" s="86" t="s">
        <v>87</v>
      </c>
      <c r="D1532" s="86" t="s">
        <v>49</v>
      </c>
      <c r="E1532" s="86" t="s">
        <v>28</v>
      </c>
      <c r="F1532" s="86" t="s">
        <v>26</v>
      </c>
      <c r="G1532" s="86" t="s">
        <v>31</v>
      </c>
      <c r="I1532" s="86" t="s">
        <v>5567</v>
      </c>
      <c r="J1532" s="86"/>
      <c r="K1532" s="86"/>
      <c r="L1532" s="86"/>
      <c r="M1532" s="86"/>
      <c r="N1532" s="86"/>
    </row>
    <row r="1533" spans="2:14" hidden="1" x14ac:dyDescent="0.2">
      <c r="B1533" s="86" t="s">
        <v>5336</v>
      </c>
      <c r="C1533" s="86" t="s">
        <v>87</v>
      </c>
      <c r="D1533" s="86" t="s">
        <v>49</v>
      </c>
      <c r="E1533" s="86" t="s">
        <v>29</v>
      </c>
      <c r="F1533" s="86" t="s">
        <v>26</v>
      </c>
      <c r="G1533" s="86" t="s">
        <v>31</v>
      </c>
      <c r="I1533" s="86" t="s">
        <v>5568</v>
      </c>
      <c r="J1533" s="86"/>
      <c r="K1533" s="86"/>
      <c r="L1533" s="86"/>
      <c r="M1533" s="86"/>
      <c r="N1533" s="86"/>
    </row>
    <row r="1534" spans="2:14" hidden="1" x14ac:dyDescent="0.2">
      <c r="B1534" s="86" t="s">
        <v>5337</v>
      </c>
      <c r="C1534" s="86" t="s">
        <v>87</v>
      </c>
      <c r="D1534" s="86" t="s">
        <v>49</v>
      </c>
      <c r="E1534" s="86" t="s">
        <v>73</v>
      </c>
      <c r="F1534" s="86" t="s">
        <v>26</v>
      </c>
      <c r="G1534" s="86" t="s">
        <v>31</v>
      </c>
      <c r="I1534" s="86" t="s">
        <v>5569</v>
      </c>
      <c r="J1534" s="86"/>
      <c r="K1534" s="86"/>
      <c r="L1534" s="86"/>
      <c r="M1534" s="86"/>
      <c r="N1534" s="86"/>
    </row>
    <row r="1535" spans="2:14" hidden="1" x14ac:dyDescent="0.2">
      <c r="B1535" s="86" t="s">
        <v>5338</v>
      </c>
      <c r="C1535" s="86" t="s">
        <v>87</v>
      </c>
      <c r="D1535" s="86" t="s">
        <v>49</v>
      </c>
      <c r="E1535" s="86" t="s">
        <v>25</v>
      </c>
      <c r="F1535" s="86" t="s">
        <v>26</v>
      </c>
      <c r="G1535" s="86" t="s">
        <v>31</v>
      </c>
      <c r="I1535" s="86" t="s">
        <v>5570</v>
      </c>
      <c r="J1535" s="86"/>
      <c r="K1535" s="86"/>
      <c r="L1535" s="86"/>
      <c r="M1535" s="86"/>
      <c r="N1535" s="86"/>
    </row>
    <row r="1536" spans="2:14" hidden="1" x14ac:dyDescent="0.2">
      <c r="B1536" s="86" t="s">
        <v>5339</v>
      </c>
      <c r="C1536" s="86" t="s">
        <v>87</v>
      </c>
      <c r="D1536" s="86" t="s">
        <v>49</v>
      </c>
      <c r="E1536" s="86" t="s">
        <v>28</v>
      </c>
      <c r="F1536" s="86" t="s">
        <v>26</v>
      </c>
      <c r="G1536" s="86" t="s">
        <v>31</v>
      </c>
      <c r="I1536" s="86" t="s">
        <v>5571</v>
      </c>
      <c r="J1536" s="86"/>
      <c r="K1536" s="86"/>
      <c r="L1536" s="86"/>
      <c r="M1536" s="86"/>
      <c r="N1536" s="86"/>
    </row>
    <row r="1537" spans="2:14" hidden="1" x14ac:dyDescent="0.2">
      <c r="B1537" s="86" t="s">
        <v>5340</v>
      </c>
      <c r="C1537" s="86" t="s">
        <v>17</v>
      </c>
      <c r="D1537" s="86" t="s">
        <v>49</v>
      </c>
      <c r="E1537" s="86" t="s">
        <v>29</v>
      </c>
      <c r="F1537" s="86" t="s">
        <v>26</v>
      </c>
      <c r="G1537" s="86" t="s">
        <v>31</v>
      </c>
      <c r="I1537" s="86" t="s">
        <v>5572</v>
      </c>
      <c r="J1537" s="86"/>
      <c r="K1537" s="86"/>
      <c r="L1537" s="86"/>
      <c r="M1537" s="86"/>
      <c r="N1537" s="86"/>
    </row>
    <row r="1538" spans="2:14" hidden="1" x14ac:dyDescent="0.2">
      <c r="B1538" s="86" t="s">
        <v>5341</v>
      </c>
      <c r="C1538" s="86" t="s">
        <v>17</v>
      </c>
      <c r="D1538" s="86" t="s">
        <v>49</v>
      </c>
      <c r="E1538" s="86" t="s">
        <v>73</v>
      </c>
      <c r="F1538" s="86" t="s">
        <v>26</v>
      </c>
      <c r="G1538" s="86" t="s">
        <v>31</v>
      </c>
      <c r="I1538" s="86" t="s">
        <v>5573</v>
      </c>
      <c r="J1538" s="86"/>
      <c r="K1538" s="86"/>
      <c r="L1538" s="86"/>
      <c r="M1538" s="86"/>
      <c r="N1538" s="86"/>
    </row>
    <row r="1539" spans="2:14" hidden="1" x14ac:dyDescent="0.2">
      <c r="B1539" s="86" t="s">
        <v>5342</v>
      </c>
      <c r="C1539" s="86" t="s">
        <v>17</v>
      </c>
      <c r="D1539" s="86" t="s">
        <v>49</v>
      </c>
      <c r="E1539" s="86" t="s">
        <v>25</v>
      </c>
      <c r="F1539" s="86" t="s">
        <v>26</v>
      </c>
      <c r="G1539" s="86" t="s">
        <v>31</v>
      </c>
      <c r="I1539" s="86" t="s">
        <v>5574</v>
      </c>
      <c r="J1539" s="86"/>
      <c r="K1539" s="86"/>
      <c r="L1539" s="86"/>
      <c r="M1539" s="86"/>
      <c r="N1539" s="86"/>
    </row>
    <row r="1540" spans="2:14" hidden="1" x14ac:dyDescent="0.2">
      <c r="B1540" s="86" t="s">
        <v>5343</v>
      </c>
      <c r="C1540" s="86" t="s">
        <v>17</v>
      </c>
      <c r="D1540" s="86" t="s">
        <v>49</v>
      </c>
      <c r="E1540" s="86" t="s">
        <v>28</v>
      </c>
      <c r="F1540" s="86" t="s">
        <v>26</v>
      </c>
      <c r="G1540" s="86" t="s">
        <v>31</v>
      </c>
      <c r="I1540" s="86" t="s">
        <v>5575</v>
      </c>
      <c r="J1540" s="86"/>
      <c r="K1540" s="86"/>
      <c r="L1540" s="86"/>
      <c r="M1540" s="86"/>
      <c r="N1540" s="86"/>
    </row>
    <row r="1541" spans="2:14" hidden="1" x14ac:dyDescent="0.2">
      <c r="B1541" s="86" t="s">
        <v>5340</v>
      </c>
      <c r="C1541" s="86" t="s">
        <v>17</v>
      </c>
      <c r="D1541" s="86" t="s">
        <v>49</v>
      </c>
      <c r="E1541" s="86" t="s">
        <v>29</v>
      </c>
      <c r="F1541" s="86" t="s">
        <v>26</v>
      </c>
      <c r="G1541" s="86" t="s">
        <v>31</v>
      </c>
      <c r="I1541" s="86" t="s">
        <v>5576</v>
      </c>
      <c r="J1541" s="86"/>
      <c r="K1541" s="86"/>
      <c r="L1541" s="86"/>
      <c r="M1541" s="86"/>
      <c r="N1541" s="86"/>
    </row>
    <row r="1542" spans="2:14" hidden="1" x14ac:dyDescent="0.2">
      <c r="B1542" s="86" t="s">
        <v>5341</v>
      </c>
      <c r="C1542" s="86" t="s">
        <v>17</v>
      </c>
      <c r="D1542" s="86" t="s">
        <v>49</v>
      </c>
      <c r="E1542" s="86" t="s">
        <v>73</v>
      </c>
      <c r="F1542" s="86" t="s">
        <v>26</v>
      </c>
      <c r="G1542" s="86" t="s">
        <v>31</v>
      </c>
      <c r="I1542" s="86" t="s">
        <v>5577</v>
      </c>
      <c r="J1542" s="86"/>
      <c r="K1542" s="86"/>
      <c r="L1542" s="86"/>
      <c r="M1542" s="86"/>
      <c r="N1542" s="86"/>
    </row>
    <row r="1543" spans="2:14" hidden="1" x14ac:dyDescent="0.2">
      <c r="B1543" s="86" t="s">
        <v>5342</v>
      </c>
      <c r="C1543" s="86" t="s">
        <v>17</v>
      </c>
      <c r="D1543" s="86" t="s">
        <v>49</v>
      </c>
      <c r="E1543" s="86" t="s">
        <v>25</v>
      </c>
      <c r="F1543" s="86" t="s">
        <v>26</v>
      </c>
      <c r="G1543" s="86" t="s">
        <v>31</v>
      </c>
      <c r="I1543" s="86" t="s">
        <v>5578</v>
      </c>
      <c r="J1543" s="86"/>
      <c r="K1543" s="86"/>
      <c r="L1543" s="86"/>
      <c r="M1543" s="86"/>
      <c r="N1543" s="86"/>
    </row>
    <row r="1544" spans="2:14" hidden="1" x14ac:dyDescent="0.2">
      <c r="B1544" s="86" t="s">
        <v>5343</v>
      </c>
      <c r="C1544" s="86" t="s">
        <v>17</v>
      </c>
      <c r="D1544" s="86" t="s">
        <v>49</v>
      </c>
      <c r="E1544" s="86" t="s">
        <v>28</v>
      </c>
      <c r="F1544" s="86" t="s">
        <v>26</v>
      </c>
      <c r="G1544" s="86" t="s">
        <v>31</v>
      </c>
      <c r="I1544" s="86" t="s">
        <v>5579</v>
      </c>
      <c r="J1544" s="86"/>
      <c r="K1544" s="86"/>
      <c r="L1544" s="86"/>
      <c r="M1544" s="86"/>
      <c r="N1544" s="86"/>
    </row>
    <row r="1545" spans="2:14" hidden="1" x14ac:dyDescent="0.2">
      <c r="B1545" s="86" t="s">
        <v>5344</v>
      </c>
      <c r="C1545" s="86" t="s">
        <v>87</v>
      </c>
      <c r="D1545" s="86" t="s">
        <v>49</v>
      </c>
      <c r="E1545" s="86" t="s">
        <v>29</v>
      </c>
      <c r="F1545" s="86" t="s">
        <v>75</v>
      </c>
      <c r="G1545" s="86" t="s">
        <v>27</v>
      </c>
      <c r="I1545" s="86" t="s">
        <v>5580</v>
      </c>
      <c r="J1545" s="86"/>
      <c r="K1545" s="86"/>
      <c r="L1545" s="86"/>
      <c r="M1545" s="86"/>
      <c r="N1545" s="86"/>
    </row>
    <row r="1546" spans="2:14" hidden="1" x14ac:dyDescent="0.2">
      <c r="B1546" s="86" t="s">
        <v>5345</v>
      </c>
      <c r="C1546" s="86" t="s">
        <v>87</v>
      </c>
      <c r="D1546" s="86" t="s">
        <v>49</v>
      </c>
      <c r="E1546" s="86" t="s">
        <v>73</v>
      </c>
      <c r="F1546" s="86" t="s">
        <v>75</v>
      </c>
      <c r="G1546" s="86" t="s">
        <v>27</v>
      </c>
      <c r="I1546" s="86" t="s">
        <v>5581</v>
      </c>
      <c r="J1546" s="86"/>
      <c r="K1546" s="86"/>
      <c r="L1546" s="86"/>
      <c r="M1546" s="86"/>
      <c r="N1546" s="86"/>
    </row>
    <row r="1547" spans="2:14" hidden="1" x14ac:dyDescent="0.2">
      <c r="B1547" s="86" t="s">
        <v>5346</v>
      </c>
      <c r="C1547" s="86" t="s">
        <v>87</v>
      </c>
      <c r="D1547" s="86" t="s">
        <v>49</v>
      </c>
      <c r="E1547" s="86" t="s">
        <v>25</v>
      </c>
      <c r="F1547" s="86" t="s">
        <v>75</v>
      </c>
      <c r="G1547" s="86" t="s">
        <v>27</v>
      </c>
      <c r="I1547" s="86" t="s">
        <v>5582</v>
      </c>
      <c r="J1547" s="86"/>
      <c r="K1547" s="86"/>
      <c r="L1547" s="86"/>
      <c r="M1547" s="86"/>
      <c r="N1547" s="86"/>
    </row>
    <row r="1548" spans="2:14" hidden="1" x14ac:dyDescent="0.2">
      <c r="B1548" s="86" t="s">
        <v>5347</v>
      </c>
      <c r="C1548" s="86" t="s">
        <v>87</v>
      </c>
      <c r="D1548" s="86" t="s">
        <v>49</v>
      </c>
      <c r="E1548" s="86" t="s">
        <v>28</v>
      </c>
      <c r="F1548" s="86" t="s">
        <v>75</v>
      </c>
      <c r="G1548" s="86" t="s">
        <v>27</v>
      </c>
      <c r="I1548" s="86" t="s">
        <v>5583</v>
      </c>
      <c r="J1548" s="86"/>
      <c r="K1548" s="86"/>
      <c r="L1548" s="86"/>
      <c r="M1548" s="86"/>
      <c r="N1548" s="86"/>
    </row>
    <row r="1549" spans="2:14" hidden="1" x14ac:dyDescent="0.2">
      <c r="B1549" s="86" t="s">
        <v>5344</v>
      </c>
      <c r="C1549" s="86" t="s">
        <v>87</v>
      </c>
      <c r="D1549" s="86" t="s">
        <v>49</v>
      </c>
      <c r="E1549" s="86" t="s">
        <v>29</v>
      </c>
      <c r="F1549" s="86" t="s">
        <v>75</v>
      </c>
      <c r="G1549" s="86" t="s">
        <v>27</v>
      </c>
      <c r="I1549" s="86" t="s">
        <v>5584</v>
      </c>
      <c r="J1549" s="86"/>
      <c r="K1549" s="86"/>
      <c r="L1549" s="86"/>
      <c r="M1549" s="86"/>
      <c r="N1549" s="86"/>
    </row>
    <row r="1550" spans="2:14" hidden="1" x14ac:dyDescent="0.2">
      <c r="B1550" s="86" t="s">
        <v>5345</v>
      </c>
      <c r="C1550" s="86" t="s">
        <v>87</v>
      </c>
      <c r="D1550" s="86" t="s">
        <v>49</v>
      </c>
      <c r="E1550" s="86" t="s">
        <v>73</v>
      </c>
      <c r="F1550" s="86" t="s">
        <v>75</v>
      </c>
      <c r="G1550" s="86" t="s">
        <v>27</v>
      </c>
      <c r="I1550" s="86" t="s">
        <v>5585</v>
      </c>
      <c r="J1550" s="86"/>
      <c r="K1550" s="86"/>
      <c r="L1550" s="86"/>
      <c r="M1550" s="86"/>
      <c r="N1550" s="86"/>
    </row>
    <row r="1551" spans="2:14" hidden="1" x14ac:dyDescent="0.2">
      <c r="B1551" s="86" t="s">
        <v>5346</v>
      </c>
      <c r="C1551" s="86" t="s">
        <v>87</v>
      </c>
      <c r="D1551" s="86" t="s">
        <v>49</v>
      </c>
      <c r="E1551" s="86" t="s">
        <v>25</v>
      </c>
      <c r="F1551" s="86" t="s">
        <v>75</v>
      </c>
      <c r="G1551" s="86" t="s">
        <v>27</v>
      </c>
      <c r="I1551" s="86" t="s">
        <v>5586</v>
      </c>
      <c r="J1551" s="86"/>
      <c r="K1551" s="86"/>
      <c r="L1551" s="86"/>
      <c r="M1551" s="86"/>
      <c r="N1551" s="86"/>
    </row>
    <row r="1552" spans="2:14" hidden="1" x14ac:dyDescent="0.2">
      <c r="B1552" s="86" t="s">
        <v>5347</v>
      </c>
      <c r="C1552" s="86" t="s">
        <v>87</v>
      </c>
      <c r="D1552" s="86" t="s">
        <v>49</v>
      </c>
      <c r="E1552" s="86" t="s">
        <v>28</v>
      </c>
      <c r="F1552" s="86" t="s">
        <v>75</v>
      </c>
      <c r="G1552" s="86" t="s">
        <v>27</v>
      </c>
      <c r="I1552" s="86" t="s">
        <v>5587</v>
      </c>
      <c r="J1552" s="86"/>
      <c r="K1552" s="86"/>
      <c r="L1552" s="86"/>
      <c r="M1552" s="86"/>
      <c r="N1552" s="86"/>
    </row>
    <row r="1553" spans="2:14" hidden="1" x14ac:dyDescent="0.2">
      <c r="B1553" s="86" t="s">
        <v>5348</v>
      </c>
      <c r="C1553" s="86" t="s">
        <v>58</v>
      </c>
      <c r="D1553" s="86" t="s">
        <v>49</v>
      </c>
      <c r="E1553" s="86" t="s">
        <v>29</v>
      </c>
      <c r="F1553" s="86" t="s">
        <v>75</v>
      </c>
      <c r="G1553" s="86" t="s">
        <v>27</v>
      </c>
      <c r="I1553" s="86" t="s">
        <v>5588</v>
      </c>
      <c r="J1553" s="86"/>
      <c r="K1553" s="86"/>
      <c r="L1553" s="86"/>
      <c r="M1553" s="86"/>
      <c r="N1553" s="86"/>
    </row>
    <row r="1554" spans="2:14" hidden="1" x14ac:dyDescent="0.2">
      <c r="B1554" s="86" t="s">
        <v>5349</v>
      </c>
      <c r="C1554" s="86" t="s">
        <v>58</v>
      </c>
      <c r="D1554" s="86" t="s">
        <v>49</v>
      </c>
      <c r="E1554" s="86" t="s">
        <v>73</v>
      </c>
      <c r="F1554" s="86" t="s">
        <v>75</v>
      </c>
      <c r="G1554" s="86" t="s">
        <v>27</v>
      </c>
      <c r="I1554" s="86" t="s">
        <v>5589</v>
      </c>
      <c r="J1554" s="86"/>
      <c r="K1554" s="86"/>
      <c r="L1554" s="86"/>
      <c r="M1554" s="86"/>
      <c r="N1554" s="86"/>
    </row>
    <row r="1555" spans="2:14" hidden="1" x14ac:dyDescent="0.2">
      <c r="B1555" s="86" t="s">
        <v>5350</v>
      </c>
      <c r="C1555" s="86" t="s">
        <v>58</v>
      </c>
      <c r="D1555" s="86" t="s">
        <v>49</v>
      </c>
      <c r="E1555" s="86" t="s">
        <v>25</v>
      </c>
      <c r="F1555" s="86" t="s">
        <v>75</v>
      </c>
      <c r="G1555" s="86" t="s">
        <v>27</v>
      </c>
      <c r="I1555" s="86" t="s">
        <v>5590</v>
      </c>
      <c r="J1555" s="86"/>
      <c r="K1555" s="86"/>
      <c r="L1555" s="86"/>
      <c r="M1555" s="86"/>
      <c r="N1555" s="86"/>
    </row>
    <row r="1556" spans="2:14" hidden="1" x14ac:dyDescent="0.2">
      <c r="B1556" s="86" t="s">
        <v>5351</v>
      </c>
      <c r="C1556" s="86" t="s">
        <v>58</v>
      </c>
      <c r="D1556" s="86" t="s">
        <v>49</v>
      </c>
      <c r="E1556" s="86" t="s">
        <v>28</v>
      </c>
      <c r="F1556" s="86" t="s">
        <v>75</v>
      </c>
      <c r="G1556" s="86" t="s">
        <v>27</v>
      </c>
      <c r="I1556" s="86" t="s">
        <v>5591</v>
      </c>
      <c r="J1556" s="86"/>
      <c r="K1556" s="86"/>
      <c r="L1556" s="86"/>
      <c r="M1556" s="86"/>
      <c r="N1556" s="86"/>
    </row>
    <row r="1557" spans="2:14" hidden="1" x14ac:dyDescent="0.2">
      <c r="B1557" s="86" t="s">
        <v>5348</v>
      </c>
      <c r="C1557" s="86" t="s">
        <v>58</v>
      </c>
      <c r="D1557" s="86" t="s">
        <v>49</v>
      </c>
      <c r="E1557" s="86" t="s">
        <v>29</v>
      </c>
      <c r="F1557" s="86" t="s">
        <v>75</v>
      </c>
      <c r="G1557" s="86" t="s">
        <v>27</v>
      </c>
      <c r="I1557" s="86" t="s">
        <v>5592</v>
      </c>
      <c r="J1557" s="86"/>
      <c r="K1557" s="86"/>
      <c r="L1557" s="86"/>
      <c r="M1557" s="86"/>
      <c r="N1557" s="86"/>
    </row>
    <row r="1558" spans="2:14" hidden="1" x14ac:dyDescent="0.2">
      <c r="B1558" s="86" t="s">
        <v>5349</v>
      </c>
      <c r="C1558" s="86" t="s">
        <v>58</v>
      </c>
      <c r="D1558" s="86" t="s">
        <v>49</v>
      </c>
      <c r="E1558" s="86" t="s">
        <v>73</v>
      </c>
      <c r="F1558" s="86" t="s">
        <v>75</v>
      </c>
      <c r="G1558" s="86" t="s">
        <v>27</v>
      </c>
      <c r="I1558" s="86" t="s">
        <v>5593</v>
      </c>
      <c r="J1558" s="86"/>
      <c r="K1558" s="86"/>
      <c r="L1558" s="86"/>
      <c r="M1558" s="86"/>
      <c r="N1558" s="86"/>
    </row>
    <row r="1559" spans="2:14" hidden="1" x14ac:dyDescent="0.2">
      <c r="B1559" s="86" t="s">
        <v>5350</v>
      </c>
      <c r="C1559" s="86" t="s">
        <v>58</v>
      </c>
      <c r="D1559" s="86" t="s">
        <v>49</v>
      </c>
      <c r="E1559" s="86" t="s">
        <v>25</v>
      </c>
      <c r="F1559" s="86" t="s">
        <v>75</v>
      </c>
      <c r="G1559" s="86" t="s">
        <v>27</v>
      </c>
      <c r="I1559" s="86" t="s">
        <v>5594</v>
      </c>
      <c r="J1559" s="86"/>
      <c r="K1559" s="86"/>
      <c r="L1559" s="86"/>
      <c r="M1559" s="86"/>
      <c r="N1559" s="86"/>
    </row>
    <row r="1560" spans="2:14" hidden="1" x14ac:dyDescent="0.2">
      <c r="B1560" s="86" t="s">
        <v>5351</v>
      </c>
      <c r="C1560" s="86" t="s">
        <v>58</v>
      </c>
      <c r="D1560" s="86" t="s">
        <v>49</v>
      </c>
      <c r="E1560" s="86" t="s">
        <v>28</v>
      </c>
      <c r="F1560" s="86" t="s">
        <v>75</v>
      </c>
      <c r="G1560" s="86" t="s">
        <v>27</v>
      </c>
      <c r="I1560" s="86" t="s">
        <v>5595</v>
      </c>
      <c r="J1560" s="86"/>
      <c r="K1560" s="86"/>
      <c r="L1560" s="86"/>
      <c r="M1560" s="86"/>
      <c r="N1560" s="86"/>
    </row>
    <row r="1561" spans="2:14" hidden="1" x14ac:dyDescent="0.2">
      <c r="B1561" s="86" t="s">
        <v>5352</v>
      </c>
      <c r="C1561" s="86" t="s">
        <v>58</v>
      </c>
      <c r="D1561" s="86" t="s">
        <v>49</v>
      </c>
      <c r="E1561" s="86" t="s">
        <v>29</v>
      </c>
      <c r="F1561" s="86" t="s">
        <v>75</v>
      </c>
      <c r="G1561" s="86" t="s">
        <v>31</v>
      </c>
      <c r="I1561" s="86" t="s">
        <v>5596</v>
      </c>
      <c r="J1561" s="86"/>
      <c r="K1561" s="86"/>
      <c r="L1561" s="86"/>
      <c r="M1561" s="86"/>
      <c r="N1561" s="86"/>
    </row>
    <row r="1562" spans="2:14" hidden="1" x14ac:dyDescent="0.2">
      <c r="B1562" s="86" t="s">
        <v>5353</v>
      </c>
      <c r="C1562" s="86" t="s">
        <v>58</v>
      </c>
      <c r="D1562" s="86" t="s">
        <v>49</v>
      </c>
      <c r="E1562" s="86" t="s">
        <v>73</v>
      </c>
      <c r="F1562" s="86" t="s">
        <v>75</v>
      </c>
      <c r="G1562" s="86" t="s">
        <v>31</v>
      </c>
      <c r="I1562" s="86" t="s">
        <v>5597</v>
      </c>
      <c r="J1562" s="86"/>
      <c r="K1562" s="86"/>
      <c r="L1562" s="86"/>
      <c r="M1562" s="86"/>
      <c r="N1562" s="86"/>
    </row>
    <row r="1563" spans="2:14" hidden="1" x14ac:dyDescent="0.2">
      <c r="B1563" s="86" t="s">
        <v>5354</v>
      </c>
      <c r="C1563" s="86" t="s">
        <v>58</v>
      </c>
      <c r="D1563" s="86" t="s">
        <v>49</v>
      </c>
      <c r="E1563" s="86" t="s">
        <v>25</v>
      </c>
      <c r="F1563" s="86" t="s">
        <v>75</v>
      </c>
      <c r="G1563" s="86" t="s">
        <v>31</v>
      </c>
      <c r="I1563" s="86" t="s">
        <v>5598</v>
      </c>
      <c r="J1563" s="86"/>
      <c r="K1563" s="86"/>
      <c r="L1563" s="86"/>
      <c r="M1563" s="86"/>
      <c r="N1563" s="86"/>
    </row>
    <row r="1564" spans="2:14" hidden="1" x14ac:dyDescent="0.2">
      <c r="B1564" s="86" t="s">
        <v>5355</v>
      </c>
      <c r="C1564" s="86" t="s">
        <v>58</v>
      </c>
      <c r="D1564" s="86" t="s">
        <v>49</v>
      </c>
      <c r="E1564" s="86" t="s">
        <v>28</v>
      </c>
      <c r="F1564" s="86" t="s">
        <v>75</v>
      </c>
      <c r="G1564" s="86" t="s">
        <v>31</v>
      </c>
      <c r="I1564" s="86" t="s">
        <v>5599</v>
      </c>
      <c r="J1564" s="86"/>
      <c r="K1564" s="86"/>
      <c r="L1564" s="86"/>
      <c r="M1564" s="86"/>
      <c r="N1564" s="86"/>
    </row>
    <row r="1565" spans="2:14" hidden="1" x14ac:dyDescent="0.2">
      <c r="B1565" s="86" t="s">
        <v>5352</v>
      </c>
      <c r="C1565" s="86" t="s">
        <v>58</v>
      </c>
      <c r="D1565" s="86" t="s">
        <v>49</v>
      </c>
      <c r="E1565" s="86" t="s">
        <v>29</v>
      </c>
      <c r="F1565" s="86" t="s">
        <v>75</v>
      </c>
      <c r="G1565" s="86" t="s">
        <v>31</v>
      </c>
      <c r="I1565" s="86" t="s">
        <v>5600</v>
      </c>
      <c r="J1565" s="86"/>
      <c r="K1565" s="86"/>
      <c r="L1565" s="86"/>
      <c r="M1565" s="86"/>
      <c r="N1565" s="86"/>
    </row>
    <row r="1566" spans="2:14" hidden="1" x14ac:dyDescent="0.2">
      <c r="B1566" s="86" t="s">
        <v>5353</v>
      </c>
      <c r="C1566" s="86" t="s">
        <v>58</v>
      </c>
      <c r="D1566" s="86" t="s">
        <v>49</v>
      </c>
      <c r="E1566" s="86" t="s">
        <v>73</v>
      </c>
      <c r="F1566" s="86" t="s">
        <v>75</v>
      </c>
      <c r="G1566" s="86" t="s">
        <v>31</v>
      </c>
      <c r="I1566" s="86" t="s">
        <v>5601</v>
      </c>
      <c r="J1566" s="86"/>
      <c r="K1566" s="86"/>
      <c r="L1566" s="86"/>
      <c r="M1566" s="86"/>
      <c r="N1566" s="86"/>
    </row>
    <row r="1567" spans="2:14" hidden="1" x14ac:dyDescent="0.2">
      <c r="B1567" s="86" t="s">
        <v>5354</v>
      </c>
      <c r="C1567" s="86" t="s">
        <v>58</v>
      </c>
      <c r="D1567" s="86" t="s">
        <v>49</v>
      </c>
      <c r="E1567" s="86" t="s">
        <v>25</v>
      </c>
      <c r="F1567" s="86" t="s">
        <v>75</v>
      </c>
      <c r="G1567" s="86" t="s">
        <v>31</v>
      </c>
      <c r="I1567" s="86" t="s">
        <v>5602</v>
      </c>
      <c r="J1567" s="86"/>
      <c r="K1567" s="86"/>
      <c r="L1567" s="86"/>
      <c r="M1567" s="86"/>
      <c r="N1567" s="86"/>
    </row>
    <row r="1568" spans="2:14" hidden="1" x14ac:dyDescent="0.2">
      <c r="B1568" s="86" t="s">
        <v>5355</v>
      </c>
      <c r="C1568" s="86" t="s">
        <v>58</v>
      </c>
      <c r="D1568" s="86" t="s">
        <v>49</v>
      </c>
      <c r="E1568" s="86" t="s">
        <v>28</v>
      </c>
      <c r="F1568" s="86" t="s">
        <v>75</v>
      </c>
      <c r="G1568" s="86" t="s">
        <v>31</v>
      </c>
      <c r="I1568" s="86" t="s">
        <v>5603</v>
      </c>
      <c r="J1568" s="86"/>
      <c r="K1568" s="86"/>
      <c r="L1568" s="86"/>
      <c r="M1568" s="86"/>
      <c r="N1568" s="86"/>
    </row>
    <row r="1569" spans="2:14" hidden="1" x14ac:dyDescent="0.2">
      <c r="B1569" s="86" t="s">
        <v>5356</v>
      </c>
      <c r="C1569" s="86" t="s">
        <v>87</v>
      </c>
      <c r="D1569" s="86" t="s">
        <v>49</v>
      </c>
      <c r="E1569" s="86" t="s">
        <v>29</v>
      </c>
      <c r="F1569" s="86" t="s">
        <v>75</v>
      </c>
      <c r="G1569" s="86" t="s">
        <v>76</v>
      </c>
      <c r="I1569" s="86" t="s">
        <v>5604</v>
      </c>
      <c r="J1569" s="86"/>
      <c r="K1569" s="86"/>
      <c r="L1569" s="86"/>
      <c r="M1569" s="86"/>
      <c r="N1569" s="86"/>
    </row>
    <row r="1570" spans="2:14" hidden="1" x14ac:dyDescent="0.2">
      <c r="B1570" s="86" t="s">
        <v>5357</v>
      </c>
      <c r="C1570" s="86" t="s">
        <v>87</v>
      </c>
      <c r="D1570" s="86" t="s">
        <v>49</v>
      </c>
      <c r="E1570" s="86" t="s">
        <v>73</v>
      </c>
      <c r="F1570" s="86" t="s">
        <v>75</v>
      </c>
      <c r="G1570" s="86" t="s">
        <v>76</v>
      </c>
      <c r="I1570" s="86" t="s">
        <v>5605</v>
      </c>
      <c r="J1570" s="86"/>
      <c r="K1570" s="86"/>
      <c r="L1570" s="86"/>
      <c r="M1570" s="86"/>
      <c r="N1570" s="86"/>
    </row>
    <row r="1571" spans="2:14" hidden="1" x14ac:dyDescent="0.2">
      <c r="B1571" s="86" t="s">
        <v>5358</v>
      </c>
      <c r="C1571" s="86" t="s">
        <v>87</v>
      </c>
      <c r="D1571" s="86" t="s">
        <v>49</v>
      </c>
      <c r="E1571" s="86" t="s">
        <v>25</v>
      </c>
      <c r="F1571" s="86" t="s">
        <v>75</v>
      </c>
      <c r="G1571" s="86" t="s">
        <v>76</v>
      </c>
      <c r="I1571" s="86" t="s">
        <v>5606</v>
      </c>
      <c r="J1571" s="86"/>
      <c r="K1571" s="86"/>
      <c r="L1571" s="86"/>
      <c r="M1571" s="86"/>
      <c r="N1571" s="86"/>
    </row>
    <row r="1572" spans="2:14" hidden="1" x14ac:dyDescent="0.2">
      <c r="B1572" s="86" t="s">
        <v>5359</v>
      </c>
      <c r="C1572" s="86" t="s">
        <v>87</v>
      </c>
      <c r="D1572" s="86" t="s">
        <v>49</v>
      </c>
      <c r="E1572" s="86" t="s">
        <v>28</v>
      </c>
      <c r="F1572" s="86" t="s">
        <v>75</v>
      </c>
      <c r="G1572" s="86" t="s">
        <v>76</v>
      </c>
      <c r="I1572" s="86" t="s">
        <v>5607</v>
      </c>
      <c r="J1572" s="86"/>
      <c r="K1572" s="86"/>
      <c r="L1572" s="86"/>
      <c r="M1572" s="86"/>
      <c r="N1572" s="86"/>
    </row>
    <row r="1573" spans="2:14" hidden="1" x14ac:dyDescent="0.2">
      <c r="B1573" s="86" t="s">
        <v>5356</v>
      </c>
      <c r="C1573" s="86" t="s">
        <v>87</v>
      </c>
      <c r="D1573" s="86" t="s">
        <v>49</v>
      </c>
      <c r="E1573" s="86" t="s">
        <v>29</v>
      </c>
      <c r="F1573" s="86" t="s">
        <v>75</v>
      </c>
      <c r="G1573" s="86" t="s">
        <v>76</v>
      </c>
      <c r="I1573" s="86" t="s">
        <v>5608</v>
      </c>
      <c r="J1573" s="86"/>
      <c r="K1573" s="86"/>
      <c r="L1573" s="86"/>
      <c r="M1573" s="86"/>
      <c r="N1573" s="86"/>
    </row>
    <row r="1574" spans="2:14" hidden="1" x14ac:dyDescent="0.2">
      <c r="B1574" s="86" t="s">
        <v>5357</v>
      </c>
      <c r="C1574" s="86" t="s">
        <v>87</v>
      </c>
      <c r="D1574" s="86" t="s">
        <v>49</v>
      </c>
      <c r="E1574" s="86" t="s">
        <v>73</v>
      </c>
      <c r="F1574" s="86" t="s">
        <v>75</v>
      </c>
      <c r="G1574" s="86" t="s">
        <v>76</v>
      </c>
      <c r="I1574" s="86" t="s">
        <v>5609</v>
      </c>
      <c r="J1574" s="86"/>
      <c r="K1574" s="86"/>
      <c r="L1574" s="86"/>
      <c r="M1574" s="86"/>
      <c r="N1574" s="86"/>
    </row>
    <row r="1575" spans="2:14" hidden="1" x14ac:dyDescent="0.2">
      <c r="B1575" s="86" t="s">
        <v>5358</v>
      </c>
      <c r="C1575" s="86" t="s">
        <v>87</v>
      </c>
      <c r="D1575" s="86" t="s">
        <v>49</v>
      </c>
      <c r="E1575" s="86" t="s">
        <v>25</v>
      </c>
      <c r="F1575" s="86" t="s">
        <v>75</v>
      </c>
      <c r="G1575" s="86" t="s">
        <v>76</v>
      </c>
      <c r="I1575" s="86" t="s">
        <v>5610</v>
      </c>
      <c r="J1575" s="86"/>
      <c r="K1575" s="86"/>
      <c r="L1575" s="86"/>
      <c r="M1575" s="86"/>
      <c r="N1575" s="86"/>
    </row>
    <row r="1576" spans="2:14" hidden="1" x14ac:dyDescent="0.2">
      <c r="B1576" s="86" t="s">
        <v>5359</v>
      </c>
      <c r="C1576" s="86" t="s">
        <v>87</v>
      </c>
      <c r="D1576" s="86" t="s">
        <v>49</v>
      </c>
      <c r="E1576" s="86" t="s">
        <v>28</v>
      </c>
      <c r="F1576" s="86" t="s">
        <v>75</v>
      </c>
      <c r="G1576" s="86" t="s">
        <v>76</v>
      </c>
      <c r="I1576" s="86" t="s">
        <v>5611</v>
      </c>
      <c r="J1576" s="86"/>
      <c r="K1576" s="86"/>
      <c r="L1576" s="86"/>
      <c r="M1576" s="86"/>
      <c r="N1576" s="86"/>
    </row>
    <row r="1577" spans="2:14" hidden="1" x14ac:dyDescent="0.2">
      <c r="B1577" s="86" t="s">
        <v>5360</v>
      </c>
      <c r="C1577" s="86" t="s">
        <v>58</v>
      </c>
      <c r="D1577" s="86" t="s">
        <v>49</v>
      </c>
      <c r="E1577" s="86" t="s">
        <v>29</v>
      </c>
      <c r="F1577" s="86" t="s">
        <v>75</v>
      </c>
      <c r="G1577" s="86" t="s">
        <v>76</v>
      </c>
      <c r="I1577" s="86" t="s">
        <v>5612</v>
      </c>
      <c r="J1577" s="86"/>
      <c r="K1577" s="86"/>
      <c r="L1577" s="86"/>
      <c r="M1577" s="86"/>
      <c r="N1577" s="86"/>
    </row>
    <row r="1578" spans="2:14" hidden="1" x14ac:dyDescent="0.2">
      <c r="B1578" s="86" t="s">
        <v>5361</v>
      </c>
      <c r="C1578" s="86" t="s">
        <v>58</v>
      </c>
      <c r="D1578" s="86" t="s">
        <v>49</v>
      </c>
      <c r="E1578" s="86" t="s">
        <v>73</v>
      </c>
      <c r="F1578" s="86" t="s">
        <v>75</v>
      </c>
      <c r="G1578" s="86" t="s">
        <v>76</v>
      </c>
      <c r="I1578" s="86" t="s">
        <v>5613</v>
      </c>
      <c r="J1578" s="86"/>
      <c r="K1578" s="86"/>
      <c r="L1578" s="86"/>
      <c r="M1578" s="86"/>
      <c r="N1578" s="86"/>
    </row>
    <row r="1579" spans="2:14" hidden="1" x14ac:dyDescent="0.2">
      <c r="B1579" s="86" t="s">
        <v>5362</v>
      </c>
      <c r="C1579" s="86" t="s">
        <v>58</v>
      </c>
      <c r="D1579" s="86" t="s">
        <v>49</v>
      </c>
      <c r="E1579" s="86" t="s">
        <v>25</v>
      </c>
      <c r="F1579" s="86" t="s">
        <v>75</v>
      </c>
      <c r="G1579" s="86" t="s">
        <v>76</v>
      </c>
      <c r="I1579" s="86" t="s">
        <v>5614</v>
      </c>
      <c r="J1579" s="86"/>
      <c r="K1579" s="86"/>
      <c r="L1579" s="86"/>
      <c r="M1579" s="86"/>
      <c r="N1579" s="86"/>
    </row>
    <row r="1580" spans="2:14" hidden="1" x14ac:dyDescent="0.2">
      <c r="B1580" s="86" t="s">
        <v>5363</v>
      </c>
      <c r="C1580" s="86" t="s">
        <v>58</v>
      </c>
      <c r="D1580" s="86" t="s">
        <v>49</v>
      </c>
      <c r="E1580" s="86" t="s">
        <v>28</v>
      </c>
      <c r="F1580" s="86" t="s">
        <v>75</v>
      </c>
      <c r="G1580" s="86" t="s">
        <v>76</v>
      </c>
      <c r="I1580" s="86" t="s">
        <v>5615</v>
      </c>
      <c r="J1580" s="86"/>
      <c r="K1580" s="86"/>
      <c r="L1580" s="86"/>
      <c r="M1580" s="86"/>
      <c r="N1580" s="86"/>
    </row>
    <row r="1581" spans="2:14" hidden="1" x14ac:dyDescent="0.2">
      <c r="B1581" s="86" t="s">
        <v>5360</v>
      </c>
      <c r="C1581" s="86" t="s">
        <v>58</v>
      </c>
      <c r="D1581" s="86" t="s">
        <v>49</v>
      </c>
      <c r="E1581" s="86" t="s">
        <v>29</v>
      </c>
      <c r="F1581" s="86" t="s">
        <v>75</v>
      </c>
      <c r="G1581" s="86" t="s">
        <v>76</v>
      </c>
      <c r="I1581" s="86" t="s">
        <v>5616</v>
      </c>
      <c r="J1581" s="86"/>
      <c r="K1581" s="86"/>
      <c r="L1581" s="86"/>
      <c r="M1581" s="86"/>
      <c r="N1581" s="86"/>
    </row>
    <row r="1582" spans="2:14" hidden="1" x14ac:dyDescent="0.2">
      <c r="B1582" s="86" t="s">
        <v>5361</v>
      </c>
      <c r="C1582" s="86" t="s">
        <v>58</v>
      </c>
      <c r="D1582" s="86" t="s">
        <v>49</v>
      </c>
      <c r="E1582" s="86" t="s">
        <v>73</v>
      </c>
      <c r="F1582" s="86" t="s">
        <v>75</v>
      </c>
      <c r="G1582" s="86" t="s">
        <v>76</v>
      </c>
      <c r="I1582" s="86" t="s">
        <v>5617</v>
      </c>
      <c r="J1582" s="86"/>
      <c r="K1582" s="86"/>
      <c r="L1582" s="86"/>
      <c r="M1582" s="86"/>
      <c r="N1582" s="86"/>
    </row>
    <row r="1583" spans="2:14" hidden="1" x14ac:dyDescent="0.2">
      <c r="B1583" s="86" t="s">
        <v>5362</v>
      </c>
      <c r="C1583" s="86" t="s">
        <v>58</v>
      </c>
      <c r="D1583" s="86" t="s">
        <v>49</v>
      </c>
      <c r="E1583" s="86" t="s">
        <v>25</v>
      </c>
      <c r="F1583" s="86" t="s">
        <v>75</v>
      </c>
      <c r="G1583" s="86" t="s">
        <v>76</v>
      </c>
      <c r="I1583" s="86" t="s">
        <v>5618</v>
      </c>
      <c r="J1583" s="86"/>
      <c r="K1583" s="86"/>
      <c r="L1583" s="86"/>
      <c r="M1583" s="86"/>
      <c r="N1583" s="86"/>
    </row>
    <row r="1584" spans="2:14" hidden="1" x14ac:dyDescent="0.2">
      <c r="B1584" s="86" t="s">
        <v>5363</v>
      </c>
      <c r="C1584" s="86" t="s">
        <v>58</v>
      </c>
      <c r="D1584" s="86" t="s">
        <v>49</v>
      </c>
      <c r="E1584" s="86" t="s">
        <v>28</v>
      </c>
      <c r="F1584" s="86" t="s">
        <v>75</v>
      </c>
      <c r="G1584" s="86" t="s">
        <v>76</v>
      </c>
      <c r="I1584" s="86" t="s">
        <v>5619</v>
      </c>
      <c r="J1584" s="86"/>
      <c r="K1584" s="86"/>
      <c r="L1584" s="86"/>
      <c r="M1584" s="86"/>
      <c r="N1584" s="86"/>
    </row>
    <row r="1585" spans="2:14" hidden="1" x14ac:dyDescent="0.2">
      <c r="B1585" s="86" t="s">
        <v>5364</v>
      </c>
      <c r="C1585" s="86" t="s">
        <v>17</v>
      </c>
      <c r="D1585" s="86" t="s">
        <v>49</v>
      </c>
      <c r="E1585" s="86" t="s">
        <v>29</v>
      </c>
      <c r="F1585" s="86" t="s">
        <v>32</v>
      </c>
      <c r="G1585" s="86" t="s">
        <v>27</v>
      </c>
      <c r="I1585" s="86" t="s">
        <v>5620</v>
      </c>
      <c r="J1585" s="86"/>
      <c r="K1585" s="86"/>
      <c r="L1585" s="86"/>
      <c r="M1585" s="86"/>
      <c r="N1585" s="86"/>
    </row>
    <row r="1586" spans="2:14" hidden="1" x14ac:dyDescent="0.2">
      <c r="B1586" s="86" t="s">
        <v>5365</v>
      </c>
      <c r="C1586" s="86" t="s">
        <v>17</v>
      </c>
      <c r="D1586" s="86" t="s">
        <v>49</v>
      </c>
      <c r="E1586" s="86" t="s">
        <v>73</v>
      </c>
      <c r="F1586" s="86" t="s">
        <v>32</v>
      </c>
      <c r="G1586" s="86" t="s">
        <v>27</v>
      </c>
      <c r="I1586" s="86" t="s">
        <v>5621</v>
      </c>
      <c r="J1586" s="86"/>
      <c r="K1586" s="86"/>
      <c r="L1586" s="86"/>
      <c r="M1586" s="86"/>
      <c r="N1586" s="86"/>
    </row>
    <row r="1587" spans="2:14" hidden="1" x14ac:dyDescent="0.2">
      <c r="B1587" s="86" t="s">
        <v>5366</v>
      </c>
      <c r="C1587" s="86" t="s">
        <v>17</v>
      </c>
      <c r="D1587" s="86" t="s">
        <v>49</v>
      </c>
      <c r="E1587" s="86" t="s">
        <v>25</v>
      </c>
      <c r="F1587" s="86" t="s">
        <v>32</v>
      </c>
      <c r="G1587" s="86" t="s">
        <v>27</v>
      </c>
      <c r="I1587" s="86" t="s">
        <v>5622</v>
      </c>
      <c r="J1587" s="86"/>
      <c r="K1587" s="86"/>
      <c r="L1587" s="86"/>
      <c r="M1587" s="86"/>
      <c r="N1587" s="86"/>
    </row>
    <row r="1588" spans="2:14" hidden="1" x14ac:dyDescent="0.2">
      <c r="B1588" s="86" t="s">
        <v>5367</v>
      </c>
      <c r="C1588" s="86" t="s">
        <v>17</v>
      </c>
      <c r="D1588" s="86" t="s">
        <v>49</v>
      </c>
      <c r="E1588" s="86" t="s">
        <v>28</v>
      </c>
      <c r="F1588" s="86" t="s">
        <v>32</v>
      </c>
      <c r="G1588" s="86" t="s">
        <v>27</v>
      </c>
      <c r="I1588" s="86" t="s">
        <v>5623</v>
      </c>
      <c r="J1588" s="86"/>
      <c r="K1588" s="86"/>
      <c r="L1588" s="86"/>
      <c r="M1588" s="86"/>
      <c r="N1588" s="86"/>
    </row>
    <row r="1589" spans="2:14" hidden="1" x14ac:dyDescent="0.2">
      <c r="B1589" s="86" t="s">
        <v>5364</v>
      </c>
      <c r="C1589" s="86" t="s">
        <v>17</v>
      </c>
      <c r="D1589" s="86" t="s">
        <v>49</v>
      </c>
      <c r="E1589" s="86" t="s">
        <v>29</v>
      </c>
      <c r="F1589" s="86" t="s">
        <v>32</v>
      </c>
      <c r="G1589" s="86" t="s">
        <v>27</v>
      </c>
      <c r="I1589" s="86" t="s">
        <v>5624</v>
      </c>
      <c r="J1589" s="86"/>
      <c r="K1589" s="86"/>
      <c r="L1589" s="86"/>
      <c r="M1589" s="86"/>
      <c r="N1589" s="86"/>
    </row>
    <row r="1590" spans="2:14" hidden="1" x14ac:dyDescent="0.2">
      <c r="B1590" s="86" t="s">
        <v>5365</v>
      </c>
      <c r="C1590" s="86" t="s">
        <v>17</v>
      </c>
      <c r="D1590" s="86" t="s">
        <v>49</v>
      </c>
      <c r="E1590" s="86" t="s">
        <v>73</v>
      </c>
      <c r="F1590" s="86" t="s">
        <v>32</v>
      </c>
      <c r="G1590" s="86" t="s">
        <v>27</v>
      </c>
      <c r="I1590" s="86" t="s">
        <v>5625</v>
      </c>
      <c r="J1590" s="86"/>
      <c r="K1590" s="86"/>
      <c r="L1590" s="86"/>
      <c r="M1590" s="86"/>
      <c r="N1590" s="86"/>
    </row>
    <row r="1591" spans="2:14" hidden="1" x14ac:dyDescent="0.2">
      <c r="B1591" s="86" t="s">
        <v>5366</v>
      </c>
      <c r="C1591" s="86" t="s">
        <v>17</v>
      </c>
      <c r="D1591" s="86" t="s">
        <v>49</v>
      </c>
      <c r="E1591" s="86" t="s">
        <v>25</v>
      </c>
      <c r="F1591" s="86" t="s">
        <v>32</v>
      </c>
      <c r="G1591" s="86" t="s">
        <v>27</v>
      </c>
      <c r="I1591" s="86" t="s">
        <v>5626</v>
      </c>
      <c r="J1591" s="86"/>
      <c r="K1591" s="86"/>
      <c r="L1591" s="86"/>
      <c r="M1591" s="86"/>
      <c r="N1591" s="86"/>
    </row>
    <row r="1592" spans="2:14" hidden="1" x14ac:dyDescent="0.2">
      <c r="B1592" s="86" t="s">
        <v>5367</v>
      </c>
      <c r="C1592" s="86" t="s">
        <v>17</v>
      </c>
      <c r="D1592" s="86" t="s">
        <v>49</v>
      </c>
      <c r="E1592" s="86" t="s">
        <v>28</v>
      </c>
      <c r="F1592" s="86" t="s">
        <v>32</v>
      </c>
      <c r="G1592" s="86" t="s">
        <v>27</v>
      </c>
      <c r="I1592" s="86" t="s">
        <v>5627</v>
      </c>
      <c r="J1592" s="86"/>
      <c r="K1592" s="86"/>
      <c r="L1592" s="86"/>
      <c r="M1592" s="86"/>
      <c r="N1592" s="86"/>
    </row>
    <row r="1593" spans="2:14" hidden="1" x14ac:dyDescent="0.2">
      <c r="B1593" s="86" t="s">
        <v>5368</v>
      </c>
      <c r="C1593" s="86" t="s">
        <v>87</v>
      </c>
      <c r="D1593" s="86" t="s">
        <v>49</v>
      </c>
      <c r="E1593" s="86" t="s">
        <v>29</v>
      </c>
      <c r="F1593" s="86" t="s">
        <v>231</v>
      </c>
      <c r="G1593" s="86" t="s">
        <v>37</v>
      </c>
      <c r="I1593" s="86" t="s">
        <v>5628</v>
      </c>
      <c r="J1593" s="86"/>
      <c r="K1593" s="86"/>
      <c r="L1593" s="86"/>
      <c r="M1593" s="86"/>
      <c r="N1593" s="86"/>
    </row>
    <row r="1594" spans="2:14" hidden="1" x14ac:dyDescent="0.2">
      <c r="B1594" s="86" t="s">
        <v>5369</v>
      </c>
      <c r="C1594" s="86" t="s">
        <v>87</v>
      </c>
      <c r="D1594" s="86" t="s">
        <v>49</v>
      </c>
      <c r="E1594" s="86" t="s">
        <v>73</v>
      </c>
      <c r="F1594" s="86" t="s">
        <v>231</v>
      </c>
      <c r="G1594" s="86" t="s">
        <v>37</v>
      </c>
      <c r="I1594" s="86" t="s">
        <v>5629</v>
      </c>
      <c r="J1594" s="86"/>
      <c r="K1594" s="86"/>
      <c r="L1594" s="86"/>
      <c r="M1594" s="86"/>
      <c r="N1594" s="86"/>
    </row>
    <row r="1595" spans="2:14" hidden="1" x14ac:dyDescent="0.2">
      <c r="B1595" s="86" t="s">
        <v>5370</v>
      </c>
      <c r="C1595" s="86" t="s">
        <v>87</v>
      </c>
      <c r="D1595" s="86" t="s">
        <v>49</v>
      </c>
      <c r="E1595" s="86" t="s">
        <v>25</v>
      </c>
      <c r="F1595" s="86" t="s">
        <v>231</v>
      </c>
      <c r="G1595" s="86" t="s">
        <v>37</v>
      </c>
      <c r="I1595" s="86" t="s">
        <v>5630</v>
      </c>
      <c r="J1595" s="86"/>
      <c r="K1595" s="86"/>
      <c r="L1595" s="86"/>
      <c r="M1595" s="86"/>
      <c r="N1595" s="86"/>
    </row>
    <row r="1596" spans="2:14" hidden="1" x14ac:dyDescent="0.2">
      <c r="B1596" s="86" t="s">
        <v>5371</v>
      </c>
      <c r="C1596" s="86" t="s">
        <v>87</v>
      </c>
      <c r="D1596" s="86" t="s">
        <v>49</v>
      </c>
      <c r="E1596" s="86" t="s">
        <v>28</v>
      </c>
      <c r="F1596" s="86" t="s">
        <v>231</v>
      </c>
      <c r="G1596" s="86" t="s">
        <v>37</v>
      </c>
      <c r="I1596" s="86" t="s">
        <v>5631</v>
      </c>
      <c r="J1596" s="86"/>
      <c r="K1596" s="86"/>
      <c r="L1596" s="86"/>
      <c r="M1596" s="86"/>
      <c r="N1596" s="86"/>
    </row>
    <row r="1597" spans="2:14" hidden="1" x14ac:dyDescent="0.2">
      <c r="B1597" s="86" t="s">
        <v>5372</v>
      </c>
      <c r="C1597" s="86" t="s">
        <v>94</v>
      </c>
      <c r="D1597" s="86" t="s">
        <v>49</v>
      </c>
      <c r="E1597" s="86" t="s">
        <v>29</v>
      </c>
      <c r="F1597" s="86" t="s">
        <v>231</v>
      </c>
      <c r="G1597" s="86" t="s">
        <v>37</v>
      </c>
      <c r="I1597" s="86" t="s">
        <v>5632</v>
      </c>
      <c r="J1597" s="86"/>
      <c r="K1597" s="86"/>
      <c r="L1597" s="86"/>
      <c r="M1597" s="86"/>
      <c r="N1597" s="86"/>
    </row>
    <row r="1598" spans="2:14" hidden="1" x14ac:dyDescent="0.2">
      <c r="B1598" s="86" t="s">
        <v>5373</v>
      </c>
      <c r="C1598" s="86" t="s">
        <v>94</v>
      </c>
      <c r="D1598" s="86" t="s">
        <v>49</v>
      </c>
      <c r="E1598" s="86" t="s">
        <v>73</v>
      </c>
      <c r="F1598" s="86" t="s">
        <v>231</v>
      </c>
      <c r="G1598" s="86" t="s">
        <v>37</v>
      </c>
      <c r="I1598" s="86" t="s">
        <v>5633</v>
      </c>
      <c r="J1598" s="86"/>
      <c r="K1598" s="86"/>
      <c r="L1598" s="86"/>
      <c r="M1598" s="86"/>
      <c r="N1598" s="86"/>
    </row>
    <row r="1599" spans="2:14" hidden="1" x14ac:dyDescent="0.2">
      <c r="B1599" s="86" t="s">
        <v>5374</v>
      </c>
      <c r="C1599" s="86" t="s">
        <v>94</v>
      </c>
      <c r="D1599" s="86" t="s">
        <v>49</v>
      </c>
      <c r="E1599" s="86" t="s">
        <v>25</v>
      </c>
      <c r="F1599" s="86" t="s">
        <v>231</v>
      </c>
      <c r="G1599" s="86" t="s">
        <v>37</v>
      </c>
      <c r="I1599" s="86" t="s">
        <v>5634</v>
      </c>
      <c r="J1599" s="86"/>
      <c r="K1599" s="86"/>
      <c r="L1599" s="86"/>
      <c r="M1599" s="86"/>
      <c r="N1599" s="86"/>
    </row>
    <row r="1600" spans="2:14" hidden="1" x14ac:dyDescent="0.2">
      <c r="B1600" s="86" t="s">
        <v>5375</v>
      </c>
      <c r="C1600" s="86" t="s">
        <v>94</v>
      </c>
      <c r="D1600" s="86" t="s">
        <v>49</v>
      </c>
      <c r="E1600" s="86" t="s">
        <v>28</v>
      </c>
      <c r="F1600" s="86" t="s">
        <v>231</v>
      </c>
      <c r="G1600" s="86" t="s">
        <v>37</v>
      </c>
      <c r="I1600" s="86" t="s">
        <v>5635</v>
      </c>
      <c r="J1600" s="86"/>
      <c r="K1600" s="86"/>
      <c r="L1600" s="86"/>
      <c r="M1600" s="86"/>
      <c r="N1600" s="86"/>
    </row>
    <row r="1601" spans="2:14" hidden="1" x14ac:dyDescent="0.2">
      <c r="B1601" s="86" t="s">
        <v>5376</v>
      </c>
      <c r="C1601" s="86" t="s">
        <v>87</v>
      </c>
      <c r="D1601" s="86" t="s">
        <v>49</v>
      </c>
      <c r="E1601" s="86" t="s">
        <v>29</v>
      </c>
      <c r="F1601" s="86" t="s">
        <v>232</v>
      </c>
      <c r="G1601" s="86" t="s">
        <v>37</v>
      </c>
      <c r="I1601" s="86" t="s">
        <v>5636</v>
      </c>
      <c r="J1601" s="86"/>
      <c r="K1601" s="86"/>
      <c r="L1601" s="86"/>
      <c r="M1601" s="86"/>
      <c r="N1601" s="86"/>
    </row>
    <row r="1602" spans="2:14" hidden="1" x14ac:dyDescent="0.2">
      <c r="B1602" s="86" t="s">
        <v>5377</v>
      </c>
      <c r="C1602" s="86" t="s">
        <v>87</v>
      </c>
      <c r="D1602" s="86" t="s">
        <v>49</v>
      </c>
      <c r="E1602" s="86" t="s">
        <v>73</v>
      </c>
      <c r="F1602" s="86" t="s">
        <v>232</v>
      </c>
      <c r="G1602" s="86" t="s">
        <v>37</v>
      </c>
      <c r="I1602" s="86" t="s">
        <v>5637</v>
      </c>
      <c r="J1602" s="86"/>
      <c r="K1602" s="86"/>
      <c r="L1602" s="86"/>
      <c r="M1602" s="86"/>
      <c r="N1602" s="86"/>
    </row>
    <row r="1603" spans="2:14" hidden="1" x14ac:dyDescent="0.2">
      <c r="B1603" s="86" t="s">
        <v>5378</v>
      </c>
      <c r="C1603" s="86" t="s">
        <v>87</v>
      </c>
      <c r="D1603" s="86" t="s">
        <v>49</v>
      </c>
      <c r="E1603" s="86" t="s">
        <v>25</v>
      </c>
      <c r="F1603" s="86" t="s">
        <v>232</v>
      </c>
      <c r="G1603" s="86" t="s">
        <v>37</v>
      </c>
      <c r="I1603" s="86" t="s">
        <v>5638</v>
      </c>
      <c r="J1603" s="86"/>
      <c r="K1603" s="86"/>
      <c r="L1603" s="86"/>
      <c r="M1603" s="86"/>
      <c r="N1603" s="86"/>
    </row>
    <row r="1604" spans="2:14" hidden="1" x14ac:dyDescent="0.2">
      <c r="B1604" s="86" t="s">
        <v>5379</v>
      </c>
      <c r="C1604" s="86" t="s">
        <v>87</v>
      </c>
      <c r="D1604" s="86" t="s">
        <v>49</v>
      </c>
      <c r="E1604" s="86" t="s">
        <v>28</v>
      </c>
      <c r="F1604" s="86" t="s">
        <v>232</v>
      </c>
      <c r="G1604" s="86" t="s">
        <v>37</v>
      </c>
      <c r="I1604" s="86" t="s">
        <v>5639</v>
      </c>
      <c r="J1604" s="86"/>
      <c r="K1604" s="86"/>
      <c r="L1604" s="86"/>
      <c r="M1604" s="86"/>
      <c r="N1604" s="86"/>
    </row>
    <row r="1605" spans="2:14" hidden="1" x14ac:dyDescent="0.2">
      <c r="B1605" s="86" t="s">
        <v>5380</v>
      </c>
      <c r="C1605" s="86" t="s">
        <v>101</v>
      </c>
      <c r="D1605" s="86" t="s">
        <v>49</v>
      </c>
      <c r="E1605" s="86" t="s">
        <v>29</v>
      </c>
      <c r="F1605" s="86" t="s">
        <v>233</v>
      </c>
      <c r="G1605" s="86" t="s">
        <v>237</v>
      </c>
      <c r="I1605" s="86" t="s">
        <v>5640</v>
      </c>
      <c r="J1605" s="86"/>
      <c r="K1605" s="86"/>
      <c r="L1605" s="86"/>
      <c r="M1605" s="86"/>
      <c r="N1605" s="86"/>
    </row>
    <row r="1606" spans="2:14" hidden="1" x14ac:dyDescent="0.2">
      <c r="B1606" s="86" t="s">
        <v>5381</v>
      </c>
      <c r="C1606" s="86" t="s">
        <v>101</v>
      </c>
      <c r="D1606" s="86" t="s">
        <v>49</v>
      </c>
      <c r="E1606" s="86" t="s">
        <v>73</v>
      </c>
      <c r="F1606" s="86" t="s">
        <v>233</v>
      </c>
      <c r="G1606" s="86" t="s">
        <v>237</v>
      </c>
      <c r="I1606" s="86" t="s">
        <v>5641</v>
      </c>
      <c r="J1606" s="86"/>
      <c r="K1606" s="86"/>
      <c r="L1606" s="86"/>
      <c r="M1606" s="86"/>
      <c r="N1606" s="86"/>
    </row>
    <row r="1607" spans="2:14" hidden="1" x14ac:dyDescent="0.2">
      <c r="B1607" s="86" t="s">
        <v>5382</v>
      </c>
      <c r="C1607" s="86" t="s">
        <v>101</v>
      </c>
      <c r="D1607" s="86" t="s">
        <v>49</v>
      </c>
      <c r="E1607" s="86" t="s">
        <v>25</v>
      </c>
      <c r="F1607" s="86" t="s">
        <v>233</v>
      </c>
      <c r="G1607" s="86" t="s">
        <v>237</v>
      </c>
      <c r="I1607" s="86" t="s">
        <v>5642</v>
      </c>
      <c r="J1607" s="86"/>
      <c r="K1607" s="86"/>
      <c r="L1607" s="86"/>
      <c r="M1607" s="86"/>
      <c r="N1607" s="86"/>
    </row>
    <row r="1608" spans="2:14" hidden="1" x14ac:dyDescent="0.2">
      <c r="B1608" s="86" t="s">
        <v>5383</v>
      </c>
      <c r="C1608" s="86" t="s">
        <v>101</v>
      </c>
      <c r="D1608" s="86" t="s">
        <v>49</v>
      </c>
      <c r="E1608" s="86" t="s">
        <v>28</v>
      </c>
      <c r="F1608" s="86" t="s">
        <v>233</v>
      </c>
      <c r="G1608" s="86" t="s">
        <v>237</v>
      </c>
      <c r="I1608" s="86" t="s">
        <v>5643</v>
      </c>
      <c r="J1608" s="86"/>
      <c r="K1608" s="86"/>
      <c r="L1608" s="86"/>
      <c r="M1608" s="86"/>
      <c r="N1608" s="86"/>
    </row>
    <row r="1609" spans="2:14" hidden="1" x14ac:dyDescent="0.2">
      <c r="B1609" s="86" t="s">
        <v>5384</v>
      </c>
      <c r="C1609" s="86" t="s">
        <v>99</v>
      </c>
      <c r="D1609" s="86" t="s">
        <v>49</v>
      </c>
      <c r="E1609" s="86" t="s">
        <v>29</v>
      </c>
      <c r="F1609" s="86" t="s">
        <v>233</v>
      </c>
      <c r="G1609" s="86" t="s">
        <v>237</v>
      </c>
      <c r="I1609" s="86" t="s">
        <v>5644</v>
      </c>
      <c r="J1609" s="86"/>
      <c r="K1609" s="86"/>
      <c r="L1609" s="86"/>
      <c r="M1609" s="86"/>
      <c r="N1609" s="86"/>
    </row>
    <row r="1610" spans="2:14" hidden="1" x14ac:dyDescent="0.2">
      <c r="B1610" s="86" t="s">
        <v>5385</v>
      </c>
      <c r="C1610" s="86" t="s">
        <v>99</v>
      </c>
      <c r="D1610" s="86" t="s">
        <v>49</v>
      </c>
      <c r="E1610" s="86" t="s">
        <v>73</v>
      </c>
      <c r="F1610" s="86" t="s">
        <v>233</v>
      </c>
      <c r="G1610" s="86" t="s">
        <v>237</v>
      </c>
      <c r="I1610" s="86" t="s">
        <v>5645</v>
      </c>
      <c r="J1610" s="86"/>
      <c r="K1610" s="86"/>
      <c r="L1610" s="86"/>
      <c r="M1610" s="86"/>
      <c r="N1610" s="86"/>
    </row>
    <row r="1611" spans="2:14" hidden="1" x14ac:dyDescent="0.2">
      <c r="B1611" s="86" t="s">
        <v>5386</v>
      </c>
      <c r="C1611" s="86" t="s">
        <v>99</v>
      </c>
      <c r="D1611" s="86" t="s">
        <v>49</v>
      </c>
      <c r="E1611" s="86" t="s">
        <v>25</v>
      </c>
      <c r="F1611" s="86" t="s">
        <v>233</v>
      </c>
      <c r="G1611" s="86" t="s">
        <v>237</v>
      </c>
      <c r="I1611" s="86" t="s">
        <v>5646</v>
      </c>
      <c r="J1611" s="86"/>
      <c r="K1611" s="86"/>
      <c r="L1611" s="86"/>
      <c r="M1611" s="86"/>
      <c r="N1611" s="86"/>
    </row>
    <row r="1612" spans="2:14" hidden="1" x14ac:dyDescent="0.2">
      <c r="B1612" s="86" t="s">
        <v>5387</v>
      </c>
      <c r="C1612" s="86" t="s">
        <v>99</v>
      </c>
      <c r="D1612" s="86" t="s">
        <v>49</v>
      </c>
      <c r="E1612" s="86" t="s">
        <v>28</v>
      </c>
      <c r="F1612" s="86" t="s">
        <v>233</v>
      </c>
      <c r="G1612" s="86" t="s">
        <v>237</v>
      </c>
      <c r="I1612" s="86" t="s">
        <v>5647</v>
      </c>
      <c r="J1612" s="86"/>
      <c r="K1612" s="86"/>
      <c r="L1612" s="86"/>
      <c r="M1612" s="86"/>
      <c r="N1612" s="86"/>
    </row>
    <row r="1613" spans="2:14" hidden="1" x14ac:dyDescent="0.2">
      <c r="B1613" s="86" t="s">
        <v>5388</v>
      </c>
      <c r="C1613" s="86" t="s">
        <v>100</v>
      </c>
      <c r="D1613" s="86" t="s">
        <v>49</v>
      </c>
      <c r="E1613" s="86" t="s">
        <v>29</v>
      </c>
      <c r="F1613" s="86" t="s">
        <v>233</v>
      </c>
      <c r="G1613" s="86" t="s">
        <v>238</v>
      </c>
      <c r="I1613" s="86" t="s">
        <v>5648</v>
      </c>
      <c r="J1613" s="86"/>
      <c r="K1613" s="86"/>
      <c r="L1613" s="86"/>
      <c r="M1613" s="86"/>
      <c r="N1613" s="86"/>
    </row>
    <row r="1614" spans="2:14" hidden="1" x14ac:dyDescent="0.2">
      <c r="B1614" s="86" t="s">
        <v>5389</v>
      </c>
      <c r="C1614" s="86" t="s">
        <v>100</v>
      </c>
      <c r="D1614" s="86" t="s">
        <v>49</v>
      </c>
      <c r="E1614" s="86" t="s">
        <v>73</v>
      </c>
      <c r="F1614" s="86" t="s">
        <v>233</v>
      </c>
      <c r="G1614" s="86" t="s">
        <v>238</v>
      </c>
      <c r="I1614" s="86" t="s">
        <v>5649</v>
      </c>
      <c r="J1614" s="86"/>
      <c r="K1614" s="86"/>
      <c r="L1614" s="86"/>
      <c r="M1614" s="86"/>
      <c r="N1614" s="86"/>
    </row>
    <row r="1615" spans="2:14" hidden="1" x14ac:dyDescent="0.2">
      <c r="B1615" s="86" t="s">
        <v>5390</v>
      </c>
      <c r="C1615" s="86" t="s">
        <v>100</v>
      </c>
      <c r="D1615" s="86" t="s">
        <v>49</v>
      </c>
      <c r="E1615" s="86" t="s">
        <v>25</v>
      </c>
      <c r="F1615" s="86" t="s">
        <v>233</v>
      </c>
      <c r="G1615" s="86" t="s">
        <v>238</v>
      </c>
      <c r="I1615" s="86" t="s">
        <v>5650</v>
      </c>
      <c r="J1615" s="86"/>
      <c r="K1615" s="86"/>
      <c r="L1615" s="86"/>
      <c r="M1615" s="86"/>
      <c r="N1615" s="86"/>
    </row>
    <row r="1616" spans="2:14" hidden="1" x14ac:dyDescent="0.2">
      <c r="B1616" s="86" t="s">
        <v>5391</v>
      </c>
      <c r="C1616" s="86" t="s">
        <v>100</v>
      </c>
      <c r="D1616" s="86" t="s">
        <v>49</v>
      </c>
      <c r="E1616" s="86" t="s">
        <v>28</v>
      </c>
      <c r="F1616" s="86" t="s">
        <v>233</v>
      </c>
      <c r="G1616" s="86" t="s">
        <v>238</v>
      </c>
      <c r="I1616" s="86" t="s">
        <v>5651</v>
      </c>
      <c r="J1616" s="86"/>
      <c r="K1616" s="86"/>
      <c r="L1616" s="86"/>
      <c r="M1616" s="86"/>
      <c r="N1616" s="86"/>
    </row>
    <row r="1617" spans="2:14" hidden="1" x14ac:dyDescent="0.2">
      <c r="B1617" s="86" t="s">
        <v>5392</v>
      </c>
      <c r="C1617" s="86" t="s">
        <v>101</v>
      </c>
      <c r="D1617" s="86" t="s">
        <v>49</v>
      </c>
      <c r="E1617" s="86" t="s">
        <v>29</v>
      </c>
      <c r="F1617" s="86" t="s">
        <v>233</v>
      </c>
      <c r="G1617" s="86" t="s">
        <v>238</v>
      </c>
      <c r="I1617" s="86" t="s">
        <v>5652</v>
      </c>
      <c r="J1617" s="86"/>
      <c r="K1617" s="86"/>
      <c r="L1617" s="86"/>
      <c r="M1617" s="86"/>
      <c r="N1617" s="86"/>
    </row>
    <row r="1618" spans="2:14" hidden="1" x14ac:dyDescent="0.2">
      <c r="B1618" s="86" t="s">
        <v>5393</v>
      </c>
      <c r="C1618" s="86" t="s">
        <v>101</v>
      </c>
      <c r="D1618" s="86" t="s">
        <v>49</v>
      </c>
      <c r="E1618" s="86" t="s">
        <v>73</v>
      </c>
      <c r="F1618" s="86" t="s">
        <v>233</v>
      </c>
      <c r="G1618" s="86" t="s">
        <v>238</v>
      </c>
      <c r="I1618" s="86" t="s">
        <v>5653</v>
      </c>
      <c r="J1618" s="86"/>
      <c r="K1618" s="86"/>
      <c r="L1618" s="86"/>
      <c r="M1618" s="86"/>
      <c r="N1618" s="86"/>
    </row>
    <row r="1619" spans="2:14" hidden="1" x14ac:dyDescent="0.2">
      <c r="B1619" s="86" t="s">
        <v>5394</v>
      </c>
      <c r="C1619" s="86" t="s">
        <v>101</v>
      </c>
      <c r="D1619" s="86" t="s">
        <v>49</v>
      </c>
      <c r="E1619" s="86" t="s">
        <v>25</v>
      </c>
      <c r="F1619" s="86" t="s">
        <v>233</v>
      </c>
      <c r="G1619" s="86" t="s">
        <v>238</v>
      </c>
      <c r="I1619" s="86" t="s">
        <v>5654</v>
      </c>
      <c r="J1619" s="86"/>
      <c r="K1619" s="86"/>
      <c r="L1619" s="86"/>
      <c r="M1619" s="86"/>
      <c r="N1619" s="86"/>
    </row>
    <row r="1620" spans="2:14" hidden="1" x14ac:dyDescent="0.2">
      <c r="B1620" s="86" t="s">
        <v>5395</v>
      </c>
      <c r="C1620" s="86" t="s">
        <v>101</v>
      </c>
      <c r="D1620" s="86" t="s">
        <v>49</v>
      </c>
      <c r="E1620" s="86" t="s">
        <v>28</v>
      </c>
      <c r="F1620" s="86" t="s">
        <v>233</v>
      </c>
      <c r="G1620" s="86" t="s">
        <v>238</v>
      </c>
      <c r="I1620" s="86" t="s">
        <v>5655</v>
      </c>
      <c r="J1620" s="86"/>
      <c r="K1620" s="86"/>
      <c r="L1620" s="86"/>
      <c r="M1620" s="86"/>
      <c r="N1620" s="86"/>
    </row>
    <row r="1621" spans="2:14" hidden="1" x14ac:dyDescent="0.2">
      <c r="B1621" s="86" t="s">
        <v>5396</v>
      </c>
      <c r="C1621" s="86" t="s">
        <v>99</v>
      </c>
      <c r="D1621" s="86" t="s">
        <v>49</v>
      </c>
      <c r="E1621" s="86" t="s">
        <v>29</v>
      </c>
      <c r="F1621" s="86" t="s">
        <v>233</v>
      </c>
      <c r="G1621" s="86" t="s">
        <v>238</v>
      </c>
      <c r="I1621" s="86" t="s">
        <v>5656</v>
      </c>
      <c r="J1621" s="86"/>
      <c r="K1621" s="86"/>
      <c r="L1621" s="86"/>
      <c r="M1621" s="86"/>
      <c r="N1621" s="86"/>
    </row>
    <row r="1622" spans="2:14" hidden="1" x14ac:dyDescent="0.2">
      <c r="B1622" s="86" t="s">
        <v>5397</v>
      </c>
      <c r="C1622" s="86" t="s">
        <v>99</v>
      </c>
      <c r="D1622" s="86" t="s">
        <v>49</v>
      </c>
      <c r="E1622" s="86" t="s">
        <v>73</v>
      </c>
      <c r="F1622" s="86" t="s">
        <v>233</v>
      </c>
      <c r="G1622" s="86" t="s">
        <v>238</v>
      </c>
      <c r="I1622" s="86" t="s">
        <v>5657</v>
      </c>
      <c r="J1622" s="86"/>
      <c r="K1622" s="86"/>
      <c r="L1622" s="86"/>
      <c r="M1622" s="86"/>
      <c r="N1622" s="86"/>
    </row>
    <row r="1623" spans="2:14" hidden="1" x14ac:dyDescent="0.2">
      <c r="B1623" s="86" t="s">
        <v>5398</v>
      </c>
      <c r="C1623" s="86" t="s">
        <v>99</v>
      </c>
      <c r="D1623" s="86" t="s">
        <v>49</v>
      </c>
      <c r="E1623" s="86" t="s">
        <v>25</v>
      </c>
      <c r="F1623" s="86" t="s">
        <v>233</v>
      </c>
      <c r="G1623" s="86" t="s">
        <v>238</v>
      </c>
      <c r="I1623" s="86" t="s">
        <v>5658</v>
      </c>
      <c r="J1623" s="86"/>
      <c r="K1623" s="86"/>
      <c r="L1623" s="86"/>
      <c r="M1623" s="86"/>
      <c r="N1623" s="86"/>
    </row>
    <row r="1624" spans="2:14" hidden="1" x14ac:dyDescent="0.2">
      <c r="B1624" s="86" t="s">
        <v>5399</v>
      </c>
      <c r="C1624" s="86" t="s">
        <v>99</v>
      </c>
      <c r="D1624" s="86" t="s">
        <v>49</v>
      </c>
      <c r="E1624" s="86" t="s">
        <v>28</v>
      </c>
      <c r="F1624" s="86" t="s">
        <v>233</v>
      </c>
      <c r="G1624" s="86" t="s">
        <v>238</v>
      </c>
      <c r="I1624" s="86" t="s">
        <v>5659</v>
      </c>
      <c r="J1624" s="86"/>
      <c r="K1624" s="86"/>
      <c r="L1624" s="86"/>
      <c r="M1624" s="86"/>
      <c r="N1624" s="86"/>
    </row>
    <row r="1625" spans="2:14" hidden="1" x14ac:dyDescent="0.2">
      <c r="B1625" s="86" t="s">
        <v>5400</v>
      </c>
      <c r="C1625" s="86" t="s">
        <v>102</v>
      </c>
      <c r="D1625" s="86" t="s">
        <v>49</v>
      </c>
      <c r="E1625" s="86" t="s">
        <v>29</v>
      </c>
      <c r="F1625" s="86" t="s">
        <v>233</v>
      </c>
      <c r="G1625" s="86" t="s">
        <v>238</v>
      </c>
      <c r="I1625" s="86" t="s">
        <v>5660</v>
      </c>
      <c r="J1625" s="86"/>
      <c r="K1625" s="86"/>
      <c r="L1625" s="86"/>
      <c r="M1625" s="86"/>
      <c r="N1625" s="86"/>
    </row>
    <row r="1626" spans="2:14" hidden="1" x14ac:dyDescent="0.2">
      <c r="B1626" s="86" t="s">
        <v>5401</v>
      </c>
      <c r="C1626" s="86" t="s">
        <v>102</v>
      </c>
      <c r="D1626" s="86" t="s">
        <v>49</v>
      </c>
      <c r="E1626" s="86" t="s">
        <v>73</v>
      </c>
      <c r="F1626" s="86" t="s">
        <v>233</v>
      </c>
      <c r="G1626" s="86" t="s">
        <v>238</v>
      </c>
      <c r="I1626" s="86" t="s">
        <v>5661</v>
      </c>
      <c r="J1626" s="86"/>
      <c r="K1626" s="86"/>
      <c r="L1626" s="86"/>
      <c r="M1626" s="86"/>
      <c r="N1626" s="86"/>
    </row>
    <row r="1627" spans="2:14" hidden="1" x14ac:dyDescent="0.2">
      <c r="B1627" s="86" t="s">
        <v>5402</v>
      </c>
      <c r="C1627" s="86" t="s">
        <v>102</v>
      </c>
      <c r="D1627" s="86" t="s">
        <v>49</v>
      </c>
      <c r="E1627" s="86" t="s">
        <v>25</v>
      </c>
      <c r="F1627" s="86" t="s">
        <v>233</v>
      </c>
      <c r="G1627" s="86" t="s">
        <v>238</v>
      </c>
      <c r="I1627" s="86" t="s">
        <v>5662</v>
      </c>
      <c r="J1627" s="86"/>
      <c r="K1627" s="86"/>
      <c r="L1627" s="86"/>
      <c r="M1627" s="86"/>
      <c r="N1627" s="86"/>
    </row>
    <row r="1628" spans="2:14" hidden="1" x14ac:dyDescent="0.2">
      <c r="B1628" s="86" t="s">
        <v>5403</v>
      </c>
      <c r="C1628" s="86" t="s">
        <v>102</v>
      </c>
      <c r="D1628" s="86" t="s">
        <v>49</v>
      </c>
      <c r="E1628" s="86" t="s">
        <v>28</v>
      </c>
      <c r="F1628" s="86" t="s">
        <v>233</v>
      </c>
      <c r="G1628" s="86" t="s">
        <v>238</v>
      </c>
      <c r="I1628" s="86" t="s">
        <v>5663</v>
      </c>
      <c r="J1628" s="86"/>
      <c r="K1628" s="86"/>
      <c r="L1628" s="86"/>
      <c r="M1628" s="86"/>
      <c r="N1628" s="86"/>
    </row>
    <row r="1629" spans="2:14" hidden="1" x14ac:dyDescent="0.2">
      <c r="B1629" s="86" t="s">
        <v>5404</v>
      </c>
      <c r="C1629" s="86" t="s">
        <v>103</v>
      </c>
      <c r="D1629" s="86" t="s">
        <v>49</v>
      </c>
      <c r="E1629" s="86" t="s">
        <v>29</v>
      </c>
      <c r="F1629" s="86" t="s">
        <v>233</v>
      </c>
      <c r="G1629" s="86" t="s">
        <v>238</v>
      </c>
      <c r="I1629" s="86" t="s">
        <v>5664</v>
      </c>
      <c r="J1629" s="86"/>
      <c r="K1629" s="86"/>
      <c r="L1629" s="86"/>
      <c r="M1629" s="86"/>
      <c r="N1629" s="86"/>
    </row>
    <row r="1630" spans="2:14" hidden="1" x14ac:dyDescent="0.2">
      <c r="B1630" s="86" t="s">
        <v>5405</v>
      </c>
      <c r="C1630" s="86" t="s">
        <v>103</v>
      </c>
      <c r="D1630" s="86" t="s">
        <v>49</v>
      </c>
      <c r="E1630" s="86" t="s">
        <v>73</v>
      </c>
      <c r="F1630" s="86" t="s">
        <v>233</v>
      </c>
      <c r="G1630" s="86" t="s">
        <v>238</v>
      </c>
      <c r="I1630" s="86" t="s">
        <v>5665</v>
      </c>
      <c r="J1630" s="86"/>
      <c r="K1630" s="86"/>
      <c r="L1630" s="86"/>
      <c r="M1630" s="86"/>
      <c r="N1630" s="86"/>
    </row>
    <row r="1631" spans="2:14" hidden="1" x14ac:dyDescent="0.2">
      <c r="B1631" s="86" t="s">
        <v>5406</v>
      </c>
      <c r="C1631" s="86" t="s">
        <v>103</v>
      </c>
      <c r="D1631" s="86" t="s">
        <v>49</v>
      </c>
      <c r="E1631" s="86" t="s">
        <v>25</v>
      </c>
      <c r="F1631" s="86" t="s">
        <v>233</v>
      </c>
      <c r="G1631" s="86" t="s">
        <v>238</v>
      </c>
      <c r="I1631" s="86" t="s">
        <v>5666</v>
      </c>
      <c r="J1631" s="86"/>
      <c r="K1631" s="86"/>
      <c r="L1631" s="86"/>
      <c r="M1631" s="86"/>
      <c r="N1631" s="86"/>
    </row>
    <row r="1632" spans="2:14" hidden="1" x14ac:dyDescent="0.2">
      <c r="B1632" s="86" t="s">
        <v>5407</v>
      </c>
      <c r="C1632" s="86" t="s">
        <v>103</v>
      </c>
      <c r="D1632" s="86" t="s">
        <v>49</v>
      </c>
      <c r="E1632" s="86" t="s">
        <v>28</v>
      </c>
      <c r="F1632" s="86" t="s">
        <v>233</v>
      </c>
      <c r="G1632" s="86" t="s">
        <v>238</v>
      </c>
      <c r="I1632" s="86" t="s">
        <v>5667</v>
      </c>
      <c r="J1632" s="86"/>
      <c r="K1632" s="86"/>
      <c r="L1632" s="86"/>
      <c r="M1632" s="86"/>
      <c r="N1632" s="86"/>
    </row>
    <row r="1633" spans="2:14" hidden="1" x14ac:dyDescent="0.2">
      <c r="B1633" s="86" t="s">
        <v>5408</v>
      </c>
      <c r="C1633" s="86" t="s">
        <v>101</v>
      </c>
      <c r="D1633" s="86" t="s">
        <v>49</v>
      </c>
      <c r="E1633" s="86" t="s">
        <v>29</v>
      </c>
      <c r="F1633" s="86" t="s">
        <v>233</v>
      </c>
      <c r="G1633" s="86" t="s">
        <v>239</v>
      </c>
      <c r="I1633" s="86" t="s">
        <v>5668</v>
      </c>
      <c r="J1633" s="86"/>
      <c r="K1633" s="86"/>
      <c r="L1633" s="86"/>
      <c r="M1633" s="86"/>
      <c r="N1633" s="86"/>
    </row>
    <row r="1634" spans="2:14" hidden="1" x14ac:dyDescent="0.2">
      <c r="B1634" s="86" t="s">
        <v>5409</v>
      </c>
      <c r="C1634" s="86" t="s">
        <v>101</v>
      </c>
      <c r="D1634" s="86" t="s">
        <v>49</v>
      </c>
      <c r="E1634" s="86" t="s">
        <v>73</v>
      </c>
      <c r="F1634" s="86" t="s">
        <v>233</v>
      </c>
      <c r="G1634" s="86" t="s">
        <v>239</v>
      </c>
      <c r="I1634" s="86" t="s">
        <v>5669</v>
      </c>
      <c r="J1634" s="86"/>
      <c r="K1634" s="86"/>
      <c r="L1634" s="86"/>
      <c r="M1634" s="86"/>
      <c r="N1634" s="86"/>
    </row>
    <row r="1635" spans="2:14" hidden="1" x14ac:dyDescent="0.2">
      <c r="B1635" s="86" t="s">
        <v>5410</v>
      </c>
      <c r="C1635" s="86" t="s">
        <v>101</v>
      </c>
      <c r="D1635" s="86" t="s">
        <v>49</v>
      </c>
      <c r="E1635" s="86" t="s">
        <v>25</v>
      </c>
      <c r="F1635" s="86" t="s">
        <v>233</v>
      </c>
      <c r="G1635" s="86" t="s">
        <v>239</v>
      </c>
      <c r="I1635" s="86" t="s">
        <v>5670</v>
      </c>
      <c r="J1635" s="86"/>
      <c r="K1635" s="86"/>
      <c r="L1635" s="86"/>
      <c r="M1635" s="86"/>
      <c r="N1635" s="86"/>
    </row>
    <row r="1636" spans="2:14" hidden="1" x14ac:dyDescent="0.2">
      <c r="B1636" s="86" t="s">
        <v>5411</v>
      </c>
      <c r="C1636" s="86" t="s">
        <v>101</v>
      </c>
      <c r="D1636" s="86" t="s">
        <v>49</v>
      </c>
      <c r="E1636" s="86" t="s">
        <v>28</v>
      </c>
      <c r="F1636" s="86" t="s">
        <v>233</v>
      </c>
      <c r="G1636" s="86" t="s">
        <v>239</v>
      </c>
      <c r="I1636" s="86" t="s">
        <v>5671</v>
      </c>
      <c r="J1636" s="86"/>
      <c r="K1636" s="86"/>
      <c r="L1636" s="86"/>
      <c r="M1636" s="86"/>
      <c r="N1636" s="86"/>
    </row>
    <row r="1637" spans="2:14" hidden="1" x14ac:dyDescent="0.2">
      <c r="B1637" s="86" t="s">
        <v>5412</v>
      </c>
      <c r="C1637" s="86" t="s">
        <v>99</v>
      </c>
      <c r="D1637" s="86" t="s">
        <v>49</v>
      </c>
      <c r="E1637" s="86" t="s">
        <v>29</v>
      </c>
      <c r="F1637" s="86" t="s">
        <v>233</v>
      </c>
      <c r="G1637" s="86" t="s">
        <v>239</v>
      </c>
      <c r="I1637" s="86" t="s">
        <v>5672</v>
      </c>
      <c r="J1637" s="86"/>
      <c r="K1637" s="86"/>
      <c r="L1637" s="86"/>
      <c r="M1637" s="86"/>
      <c r="N1637" s="86"/>
    </row>
    <row r="1638" spans="2:14" hidden="1" x14ac:dyDescent="0.2">
      <c r="B1638" s="86" t="s">
        <v>5413</v>
      </c>
      <c r="C1638" s="86" t="s">
        <v>99</v>
      </c>
      <c r="D1638" s="86" t="s">
        <v>49</v>
      </c>
      <c r="E1638" s="86" t="s">
        <v>73</v>
      </c>
      <c r="F1638" s="86" t="s">
        <v>233</v>
      </c>
      <c r="G1638" s="86" t="s">
        <v>239</v>
      </c>
      <c r="I1638" s="86" t="s">
        <v>5673</v>
      </c>
      <c r="J1638" s="86"/>
      <c r="K1638" s="86"/>
      <c r="L1638" s="86"/>
      <c r="M1638" s="86"/>
      <c r="N1638" s="86"/>
    </row>
    <row r="1639" spans="2:14" hidden="1" x14ac:dyDescent="0.2">
      <c r="B1639" s="86" t="s">
        <v>5414</v>
      </c>
      <c r="C1639" s="86" t="s">
        <v>99</v>
      </c>
      <c r="D1639" s="86" t="s">
        <v>49</v>
      </c>
      <c r="E1639" s="86" t="s">
        <v>25</v>
      </c>
      <c r="F1639" s="86" t="s">
        <v>233</v>
      </c>
      <c r="G1639" s="86" t="s">
        <v>239</v>
      </c>
      <c r="I1639" s="86" t="s">
        <v>5674</v>
      </c>
      <c r="J1639" s="86"/>
      <c r="K1639" s="86"/>
      <c r="L1639" s="86"/>
      <c r="M1639" s="86"/>
      <c r="N1639" s="86"/>
    </row>
    <row r="1640" spans="2:14" hidden="1" x14ac:dyDescent="0.2">
      <c r="B1640" s="86" t="s">
        <v>5415</v>
      </c>
      <c r="C1640" s="86" t="s">
        <v>99</v>
      </c>
      <c r="D1640" s="86" t="s">
        <v>49</v>
      </c>
      <c r="E1640" s="86" t="s">
        <v>28</v>
      </c>
      <c r="F1640" s="86" t="s">
        <v>233</v>
      </c>
      <c r="G1640" s="86" t="s">
        <v>239</v>
      </c>
      <c r="I1640" s="86" t="s">
        <v>5675</v>
      </c>
      <c r="J1640" s="86"/>
      <c r="K1640" s="86"/>
      <c r="L1640" s="86"/>
      <c r="M1640" s="86"/>
      <c r="N1640" s="86"/>
    </row>
    <row r="1641" spans="2:14" hidden="1" x14ac:dyDescent="0.2">
      <c r="B1641" s="86" t="s">
        <v>5416</v>
      </c>
      <c r="C1641" s="86" t="s">
        <v>243</v>
      </c>
      <c r="D1641" s="86" t="s">
        <v>321</v>
      </c>
      <c r="E1641" s="86" t="s">
        <v>246</v>
      </c>
      <c r="F1641" s="86" t="s">
        <v>322</v>
      </c>
      <c r="G1641" s="86" t="s">
        <v>37</v>
      </c>
      <c r="I1641" s="86" t="s">
        <v>5676</v>
      </c>
      <c r="J1641" s="86"/>
      <c r="K1641" s="86"/>
      <c r="L1641" s="86"/>
      <c r="M1641" s="86"/>
      <c r="N1641" s="86"/>
    </row>
    <row r="1642" spans="2:14" hidden="1" x14ac:dyDescent="0.2">
      <c r="B1642" s="86" t="s">
        <v>5417</v>
      </c>
      <c r="C1642" s="86" t="s">
        <v>243</v>
      </c>
      <c r="D1642" s="86" t="s">
        <v>321</v>
      </c>
      <c r="E1642" s="86" t="s">
        <v>242</v>
      </c>
      <c r="F1642" s="86" t="s">
        <v>322</v>
      </c>
      <c r="G1642" s="86" t="s">
        <v>37</v>
      </c>
      <c r="I1642" s="86" t="s">
        <v>5677</v>
      </c>
      <c r="J1642" s="86"/>
      <c r="K1642" s="86"/>
      <c r="L1642" s="86"/>
      <c r="M1642" s="86"/>
      <c r="N1642" s="86"/>
    </row>
    <row r="1643" spans="2:14" hidden="1" x14ac:dyDescent="0.2">
      <c r="B1643" s="86" t="s">
        <v>5418</v>
      </c>
      <c r="C1643" s="86" t="s">
        <v>243</v>
      </c>
      <c r="D1643" s="86" t="s">
        <v>321</v>
      </c>
      <c r="E1643" s="86" t="s">
        <v>247</v>
      </c>
      <c r="F1643" s="86" t="s">
        <v>322</v>
      </c>
      <c r="G1643" s="86" t="s">
        <v>37</v>
      </c>
      <c r="I1643" s="86" t="s">
        <v>5678</v>
      </c>
      <c r="J1643" s="86"/>
      <c r="K1643" s="86"/>
      <c r="L1643" s="86"/>
      <c r="M1643" s="86"/>
      <c r="N1643" s="86"/>
    </row>
    <row r="1644" spans="2:14" hidden="1" x14ac:dyDescent="0.2">
      <c r="B1644" s="86" t="s">
        <v>5419</v>
      </c>
      <c r="C1644" s="86" t="s">
        <v>243</v>
      </c>
      <c r="D1644" s="86" t="s">
        <v>321</v>
      </c>
      <c r="E1644" s="86" t="s">
        <v>40</v>
      </c>
      <c r="F1644" s="86" t="s">
        <v>322</v>
      </c>
      <c r="G1644" s="86" t="s">
        <v>37</v>
      </c>
      <c r="I1644" s="86" t="s">
        <v>5679</v>
      </c>
      <c r="J1644" s="86"/>
      <c r="K1644" s="86"/>
      <c r="L1644" s="86"/>
      <c r="M1644" s="86"/>
      <c r="N1644" s="86"/>
    </row>
    <row r="1645" spans="2:14" hidden="1" x14ac:dyDescent="0.2">
      <c r="B1645" s="86" t="s">
        <v>5416</v>
      </c>
      <c r="C1645" s="86" t="s">
        <v>243</v>
      </c>
      <c r="D1645" s="86" t="s">
        <v>321</v>
      </c>
      <c r="E1645" s="86" t="s">
        <v>246</v>
      </c>
      <c r="F1645" s="86" t="s">
        <v>322</v>
      </c>
      <c r="G1645" s="86" t="s">
        <v>37</v>
      </c>
      <c r="I1645" s="86" t="s">
        <v>5680</v>
      </c>
      <c r="J1645" s="86"/>
      <c r="K1645" s="86"/>
      <c r="L1645" s="86"/>
      <c r="M1645" s="86"/>
      <c r="N1645" s="86"/>
    </row>
    <row r="1646" spans="2:14" hidden="1" x14ac:dyDescent="0.2">
      <c r="B1646" s="86" t="s">
        <v>5417</v>
      </c>
      <c r="C1646" s="86" t="s">
        <v>243</v>
      </c>
      <c r="D1646" s="86" t="s">
        <v>321</v>
      </c>
      <c r="E1646" s="86" t="s">
        <v>242</v>
      </c>
      <c r="F1646" s="86" t="s">
        <v>322</v>
      </c>
      <c r="G1646" s="86" t="s">
        <v>37</v>
      </c>
      <c r="I1646" s="86" t="s">
        <v>5681</v>
      </c>
      <c r="J1646" s="86"/>
      <c r="K1646" s="86"/>
      <c r="L1646" s="86"/>
      <c r="M1646" s="86"/>
      <c r="N1646" s="86"/>
    </row>
    <row r="1647" spans="2:14" hidden="1" x14ac:dyDescent="0.2">
      <c r="B1647" s="86" t="s">
        <v>5418</v>
      </c>
      <c r="C1647" s="86" t="s">
        <v>243</v>
      </c>
      <c r="D1647" s="86" t="s">
        <v>321</v>
      </c>
      <c r="E1647" s="86" t="s">
        <v>247</v>
      </c>
      <c r="F1647" s="86" t="s">
        <v>322</v>
      </c>
      <c r="G1647" s="86" t="s">
        <v>37</v>
      </c>
      <c r="I1647" s="86" t="s">
        <v>5682</v>
      </c>
      <c r="J1647" s="86"/>
      <c r="K1647" s="86"/>
      <c r="L1647" s="86"/>
      <c r="M1647" s="86"/>
      <c r="N1647" s="86"/>
    </row>
    <row r="1648" spans="2:14" hidden="1" x14ac:dyDescent="0.2">
      <c r="B1648" s="86" t="s">
        <v>5419</v>
      </c>
      <c r="C1648" s="86" t="s">
        <v>243</v>
      </c>
      <c r="D1648" s="86" t="s">
        <v>321</v>
      </c>
      <c r="E1648" s="86" t="s">
        <v>40</v>
      </c>
      <c r="F1648" s="86" t="s">
        <v>322</v>
      </c>
      <c r="G1648" s="86" t="s">
        <v>37</v>
      </c>
      <c r="I1648" s="86" t="s">
        <v>5683</v>
      </c>
      <c r="J1648" s="86"/>
      <c r="K1648" s="86"/>
      <c r="L1648" s="86"/>
      <c r="M1648" s="86"/>
      <c r="N1648" s="86"/>
    </row>
    <row r="1649" spans="2:14" hidden="1" x14ac:dyDescent="0.2">
      <c r="B1649" s="86" t="s">
        <v>5420</v>
      </c>
      <c r="C1649" s="86" t="s">
        <v>87</v>
      </c>
      <c r="D1649" s="86" t="s">
        <v>321</v>
      </c>
      <c r="E1649" s="86" t="s">
        <v>40</v>
      </c>
      <c r="F1649" s="86" t="s">
        <v>95</v>
      </c>
      <c r="G1649" s="86" t="s">
        <v>27</v>
      </c>
      <c r="I1649" s="86" t="s">
        <v>5684</v>
      </c>
      <c r="J1649" s="86"/>
      <c r="K1649" s="86"/>
      <c r="L1649" s="86"/>
      <c r="M1649" s="86"/>
      <c r="N1649" s="86"/>
    </row>
    <row r="1650" spans="2:14" hidden="1" x14ac:dyDescent="0.2">
      <c r="B1650" s="86" t="s">
        <v>5421</v>
      </c>
      <c r="C1650" s="86" t="s">
        <v>87</v>
      </c>
      <c r="D1650" s="86" t="s">
        <v>321</v>
      </c>
      <c r="E1650" s="86" t="s">
        <v>246</v>
      </c>
      <c r="F1650" s="86" t="s">
        <v>95</v>
      </c>
      <c r="G1650" s="86" t="s">
        <v>27</v>
      </c>
      <c r="I1650" s="86" t="s">
        <v>5685</v>
      </c>
      <c r="J1650" s="86"/>
      <c r="K1650" s="86"/>
      <c r="L1650" s="86"/>
      <c r="M1650" s="86"/>
      <c r="N1650" s="86"/>
    </row>
    <row r="1651" spans="2:14" hidden="1" x14ac:dyDescent="0.2">
      <c r="B1651" s="86" t="s">
        <v>5422</v>
      </c>
      <c r="C1651" s="86" t="s">
        <v>87</v>
      </c>
      <c r="D1651" s="86" t="s">
        <v>321</v>
      </c>
      <c r="E1651" s="86" t="s">
        <v>242</v>
      </c>
      <c r="F1651" s="86" t="s">
        <v>95</v>
      </c>
      <c r="G1651" s="86" t="s">
        <v>27</v>
      </c>
      <c r="I1651" s="86" t="s">
        <v>5686</v>
      </c>
      <c r="J1651" s="86"/>
      <c r="K1651" s="86"/>
      <c r="L1651" s="86"/>
      <c r="M1651" s="86"/>
      <c r="N1651" s="86"/>
    </row>
    <row r="1652" spans="2:14" hidden="1" x14ac:dyDescent="0.2">
      <c r="B1652" s="86" t="s">
        <v>5423</v>
      </c>
      <c r="C1652" s="86" t="s">
        <v>87</v>
      </c>
      <c r="D1652" s="86" t="s">
        <v>321</v>
      </c>
      <c r="E1652" s="86" t="s">
        <v>247</v>
      </c>
      <c r="F1652" s="86" t="s">
        <v>95</v>
      </c>
      <c r="G1652" s="86" t="s">
        <v>27</v>
      </c>
      <c r="I1652" s="86" t="s">
        <v>5687</v>
      </c>
      <c r="J1652" s="86"/>
      <c r="K1652" s="86"/>
      <c r="L1652" s="86"/>
      <c r="M1652" s="86"/>
      <c r="N1652" s="86"/>
    </row>
    <row r="1653" spans="2:14" hidden="1" x14ac:dyDescent="0.2">
      <c r="B1653" s="86" t="s">
        <v>5424</v>
      </c>
      <c r="C1653" s="86" t="s">
        <v>17</v>
      </c>
      <c r="D1653" s="86" t="s">
        <v>321</v>
      </c>
      <c r="E1653" s="86" t="s">
        <v>40</v>
      </c>
      <c r="F1653" s="86" t="s">
        <v>38</v>
      </c>
      <c r="G1653" s="86" t="s">
        <v>39</v>
      </c>
      <c r="I1653" s="86" t="s">
        <v>5688</v>
      </c>
      <c r="J1653" s="86"/>
      <c r="K1653" s="86"/>
      <c r="L1653" s="86"/>
      <c r="M1653" s="86"/>
      <c r="N1653" s="86"/>
    </row>
    <row r="1654" spans="2:14" hidden="1" x14ac:dyDescent="0.2">
      <c r="B1654" s="86" t="s">
        <v>5425</v>
      </c>
      <c r="C1654" s="86" t="s">
        <v>17</v>
      </c>
      <c r="D1654" s="86" t="s">
        <v>321</v>
      </c>
      <c r="E1654" s="86" t="s">
        <v>246</v>
      </c>
      <c r="F1654" s="86" t="s">
        <v>38</v>
      </c>
      <c r="G1654" s="86" t="s">
        <v>39</v>
      </c>
      <c r="I1654" s="86" t="s">
        <v>5689</v>
      </c>
      <c r="J1654" s="86"/>
      <c r="K1654" s="86"/>
      <c r="L1654" s="86"/>
      <c r="M1654" s="86"/>
      <c r="N1654" s="86"/>
    </row>
    <row r="1655" spans="2:14" hidden="1" x14ac:dyDescent="0.2">
      <c r="B1655" s="86" t="s">
        <v>5426</v>
      </c>
      <c r="C1655" s="86" t="s">
        <v>17</v>
      </c>
      <c r="D1655" s="86" t="s">
        <v>321</v>
      </c>
      <c r="E1655" s="86" t="s">
        <v>242</v>
      </c>
      <c r="F1655" s="86" t="s">
        <v>38</v>
      </c>
      <c r="G1655" s="86" t="s">
        <v>39</v>
      </c>
      <c r="I1655" s="86" t="s">
        <v>5690</v>
      </c>
      <c r="J1655" s="86"/>
      <c r="K1655" s="86"/>
      <c r="L1655" s="86"/>
      <c r="M1655" s="86"/>
      <c r="N1655" s="86"/>
    </row>
    <row r="1656" spans="2:14" hidden="1" x14ac:dyDescent="0.2">
      <c r="B1656" s="86" t="s">
        <v>5427</v>
      </c>
      <c r="C1656" s="86" t="s">
        <v>17</v>
      </c>
      <c r="D1656" s="86" t="s">
        <v>321</v>
      </c>
      <c r="E1656" s="86" t="s">
        <v>247</v>
      </c>
      <c r="F1656" s="86" t="s">
        <v>38</v>
      </c>
      <c r="G1656" s="86" t="s">
        <v>39</v>
      </c>
      <c r="I1656" s="86" t="s">
        <v>5691</v>
      </c>
      <c r="J1656" s="86"/>
      <c r="K1656" s="86"/>
      <c r="L1656" s="86"/>
      <c r="M1656" s="86"/>
      <c r="N1656" s="86"/>
    </row>
    <row r="1657" spans="2:14" hidden="1" x14ac:dyDescent="0.2">
      <c r="B1657" s="86" t="s">
        <v>5428</v>
      </c>
      <c r="C1657" s="86" t="s">
        <v>87</v>
      </c>
      <c r="D1657" s="86" t="s">
        <v>321</v>
      </c>
      <c r="E1657" s="86" t="s">
        <v>40</v>
      </c>
      <c r="F1657" s="86" t="s">
        <v>231</v>
      </c>
      <c r="G1657" s="86" t="s">
        <v>37</v>
      </c>
      <c r="I1657" s="86" t="s">
        <v>5692</v>
      </c>
      <c r="J1657" s="86"/>
      <c r="K1657" s="86"/>
      <c r="L1657" s="86"/>
      <c r="M1657" s="86"/>
      <c r="N1657" s="86"/>
    </row>
    <row r="1658" spans="2:14" hidden="1" x14ac:dyDescent="0.2">
      <c r="B1658" s="86" t="s">
        <v>5429</v>
      </c>
      <c r="C1658" s="86" t="s">
        <v>87</v>
      </c>
      <c r="D1658" s="86" t="s">
        <v>321</v>
      </c>
      <c r="E1658" s="86" t="s">
        <v>246</v>
      </c>
      <c r="F1658" s="86" t="s">
        <v>231</v>
      </c>
      <c r="G1658" s="86" t="s">
        <v>37</v>
      </c>
      <c r="I1658" s="86" t="s">
        <v>5693</v>
      </c>
      <c r="J1658" s="86"/>
      <c r="K1658" s="86"/>
      <c r="L1658" s="86"/>
      <c r="M1658" s="86"/>
      <c r="N1658" s="86"/>
    </row>
    <row r="1659" spans="2:14" hidden="1" x14ac:dyDescent="0.2">
      <c r="B1659" s="86" t="s">
        <v>5430</v>
      </c>
      <c r="C1659" s="86" t="s">
        <v>87</v>
      </c>
      <c r="D1659" s="86" t="s">
        <v>321</v>
      </c>
      <c r="E1659" s="86" t="s">
        <v>242</v>
      </c>
      <c r="F1659" s="86" t="s">
        <v>231</v>
      </c>
      <c r="G1659" s="86" t="s">
        <v>37</v>
      </c>
      <c r="I1659" s="86" t="s">
        <v>5694</v>
      </c>
      <c r="J1659" s="86"/>
      <c r="K1659" s="86"/>
      <c r="L1659" s="86"/>
      <c r="M1659" s="86"/>
      <c r="N1659" s="86"/>
    </row>
    <row r="1660" spans="2:14" hidden="1" x14ac:dyDescent="0.2">
      <c r="B1660" s="86" t="s">
        <v>5431</v>
      </c>
      <c r="C1660" s="86" t="s">
        <v>87</v>
      </c>
      <c r="D1660" s="86" t="s">
        <v>321</v>
      </c>
      <c r="E1660" s="86" t="s">
        <v>247</v>
      </c>
      <c r="F1660" s="86" t="s">
        <v>231</v>
      </c>
      <c r="G1660" s="86" t="s">
        <v>37</v>
      </c>
      <c r="I1660" s="86" t="s">
        <v>5695</v>
      </c>
      <c r="J1660" s="86"/>
      <c r="K1660" s="86"/>
      <c r="L1660" s="86"/>
      <c r="M1660" s="86"/>
      <c r="N1660" s="86"/>
    </row>
    <row r="1661" spans="2:14" hidden="1" x14ac:dyDescent="0.2">
      <c r="B1661" s="86" t="s">
        <v>5432</v>
      </c>
      <c r="C1661" s="86" t="s">
        <v>94</v>
      </c>
      <c r="D1661" s="86" t="s">
        <v>321</v>
      </c>
      <c r="E1661" s="86" t="s">
        <v>40</v>
      </c>
      <c r="F1661" s="86" t="s">
        <v>231</v>
      </c>
      <c r="G1661" s="86" t="s">
        <v>37</v>
      </c>
      <c r="I1661" s="86" t="s">
        <v>5696</v>
      </c>
      <c r="J1661" s="86"/>
      <c r="K1661" s="86"/>
      <c r="L1661" s="86"/>
      <c r="M1661" s="86"/>
      <c r="N1661" s="86"/>
    </row>
    <row r="1662" spans="2:14" hidden="1" x14ac:dyDescent="0.2">
      <c r="B1662" s="86" t="s">
        <v>5433</v>
      </c>
      <c r="C1662" s="86" t="s">
        <v>94</v>
      </c>
      <c r="D1662" s="86" t="s">
        <v>321</v>
      </c>
      <c r="E1662" s="86" t="s">
        <v>246</v>
      </c>
      <c r="F1662" s="86" t="s">
        <v>231</v>
      </c>
      <c r="G1662" s="86" t="s">
        <v>37</v>
      </c>
      <c r="I1662" s="86" t="s">
        <v>5697</v>
      </c>
      <c r="J1662" s="86"/>
      <c r="K1662" s="86"/>
      <c r="L1662" s="86"/>
      <c r="M1662" s="86"/>
      <c r="N1662" s="86"/>
    </row>
    <row r="1663" spans="2:14" hidden="1" x14ac:dyDescent="0.2">
      <c r="B1663" s="86" t="s">
        <v>5434</v>
      </c>
      <c r="C1663" s="86" t="s">
        <v>94</v>
      </c>
      <c r="D1663" s="86" t="s">
        <v>321</v>
      </c>
      <c r="E1663" s="86" t="s">
        <v>242</v>
      </c>
      <c r="F1663" s="86" t="s">
        <v>231</v>
      </c>
      <c r="G1663" s="86" t="s">
        <v>37</v>
      </c>
      <c r="I1663" s="86" t="s">
        <v>5698</v>
      </c>
      <c r="J1663" s="86"/>
      <c r="K1663" s="86"/>
      <c r="L1663" s="86"/>
      <c r="M1663" s="86"/>
      <c r="N1663" s="86"/>
    </row>
    <row r="1664" spans="2:14" hidden="1" x14ac:dyDescent="0.2">
      <c r="B1664" s="86" t="s">
        <v>5435</v>
      </c>
      <c r="C1664" s="86" t="s">
        <v>94</v>
      </c>
      <c r="D1664" s="86" t="s">
        <v>321</v>
      </c>
      <c r="E1664" s="86" t="s">
        <v>247</v>
      </c>
      <c r="F1664" s="86" t="s">
        <v>231</v>
      </c>
      <c r="G1664" s="86" t="s">
        <v>37</v>
      </c>
      <c r="I1664" s="86" t="s">
        <v>5699</v>
      </c>
      <c r="J1664" s="86"/>
      <c r="K1664" s="86"/>
      <c r="L1664" s="86"/>
      <c r="M1664" s="86"/>
      <c r="N1664" s="86"/>
    </row>
    <row r="1665" spans="2:14" hidden="1" x14ac:dyDescent="0.2">
      <c r="B1665" s="86" t="s">
        <v>5436</v>
      </c>
      <c r="C1665" s="86" t="s">
        <v>87</v>
      </c>
      <c r="D1665" s="86" t="s">
        <v>321</v>
      </c>
      <c r="E1665" s="86" t="s">
        <v>40</v>
      </c>
      <c r="F1665" s="86" t="s">
        <v>232</v>
      </c>
      <c r="G1665" s="86" t="s">
        <v>37</v>
      </c>
      <c r="I1665" s="86" t="s">
        <v>5700</v>
      </c>
      <c r="J1665" s="86"/>
      <c r="K1665" s="86"/>
      <c r="L1665" s="86"/>
      <c r="M1665" s="86"/>
      <c r="N1665" s="86"/>
    </row>
    <row r="1666" spans="2:14" hidden="1" x14ac:dyDescent="0.2">
      <c r="B1666" s="86" t="s">
        <v>5437</v>
      </c>
      <c r="C1666" s="86" t="s">
        <v>87</v>
      </c>
      <c r="D1666" s="86" t="s">
        <v>321</v>
      </c>
      <c r="E1666" s="86" t="s">
        <v>246</v>
      </c>
      <c r="F1666" s="86" t="s">
        <v>232</v>
      </c>
      <c r="G1666" s="86" t="s">
        <v>37</v>
      </c>
      <c r="I1666" s="86" t="s">
        <v>5701</v>
      </c>
      <c r="J1666" s="86"/>
      <c r="K1666" s="86"/>
      <c r="L1666" s="86"/>
      <c r="M1666" s="86"/>
      <c r="N1666" s="86"/>
    </row>
    <row r="1667" spans="2:14" hidden="1" x14ac:dyDescent="0.2">
      <c r="B1667" s="86" t="s">
        <v>5438</v>
      </c>
      <c r="C1667" s="86" t="s">
        <v>87</v>
      </c>
      <c r="D1667" s="86" t="s">
        <v>321</v>
      </c>
      <c r="E1667" s="86" t="s">
        <v>242</v>
      </c>
      <c r="F1667" s="86" t="s">
        <v>232</v>
      </c>
      <c r="G1667" s="86" t="s">
        <v>37</v>
      </c>
      <c r="I1667" s="86" t="s">
        <v>5702</v>
      </c>
      <c r="J1667" s="86"/>
      <c r="K1667" s="86"/>
      <c r="L1667" s="86"/>
      <c r="M1667" s="86"/>
      <c r="N1667" s="86"/>
    </row>
    <row r="1668" spans="2:14" hidden="1" x14ac:dyDescent="0.2">
      <c r="B1668" s="86" t="s">
        <v>5439</v>
      </c>
      <c r="C1668" s="86" t="s">
        <v>87</v>
      </c>
      <c r="D1668" s="86" t="s">
        <v>321</v>
      </c>
      <c r="E1668" s="86" t="s">
        <v>247</v>
      </c>
      <c r="F1668" s="86" t="s">
        <v>232</v>
      </c>
      <c r="G1668" s="86" t="s">
        <v>37</v>
      </c>
      <c r="I1668" s="86" t="s">
        <v>5703</v>
      </c>
      <c r="J1668" s="86"/>
      <c r="K1668" s="86"/>
      <c r="L1668" s="86"/>
      <c r="M1668" s="86"/>
      <c r="N1668" s="86"/>
    </row>
    <row r="1669" spans="2:14" hidden="1" x14ac:dyDescent="0.2">
      <c r="B1669" s="86" t="s">
        <v>5440</v>
      </c>
      <c r="C1669" s="86" t="s">
        <v>101</v>
      </c>
      <c r="D1669" s="86" t="s">
        <v>321</v>
      </c>
      <c r="E1669" s="86" t="s">
        <v>40</v>
      </c>
      <c r="F1669" s="86" t="s">
        <v>233</v>
      </c>
      <c r="G1669" s="86" t="s">
        <v>237</v>
      </c>
      <c r="I1669" s="86" t="s">
        <v>5704</v>
      </c>
      <c r="J1669" s="86"/>
      <c r="K1669" s="86"/>
      <c r="L1669" s="86"/>
      <c r="M1669" s="86"/>
      <c r="N1669" s="86"/>
    </row>
    <row r="1670" spans="2:14" hidden="1" x14ac:dyDescent="0.2">
      <c r="B1670" s="86" t="s">
        <v>5441</v>
      </c>
      <c r="C1670" s="86" t="s">
        <v>101</v>
      </c>
      <c r="D1670" s="86" t="s">
        <v>321</v>
      </c>
      <c r="E1670" s="86" t="s">
        <v>246</v>
      </c>
      <c r="F1670" s="86" t="s">
        <v>233</v>
      </c>
      <c r="G1670" s="86" t="s">
        <v>237</v>
      </c>
      <c r="I1670" s="86" t="s">
        <v>5705</v>
      </c>
      <c r="J1670" s="86"/>
      <c r="K1670" s="86"/>
      <c r="L1670" s="86"/>
      <c r="M1670" s="86"/>
      <c r="N1670" s="86"/>
    </row>
    <row r="1671" spans="2:14" hidden="1" x14ac:dyDescent="0.2">
      <c r="B1671" s="86" t="s">
        <v>5442</v>
      </c>
      <c r="C1671" s="86" t="s">
        <v>101</v>
      </c>
      <c r="D1671" s="86" t="s">
        <v>321</v>
      </c>
      <c r="E1671" s="86" t="s">
        <v>242</v>
      </c>
      <c r="F1671" s="86" t="s">
        <v>233</v>
      </c>
      <c r="G1671" s="86" t="s">
        <v>237</v>
      </c>
      <c r="I1671" s="86" t="s">
        <v>5706</v>
      </c>
      <c r="J1671" s="86"/>
      <c r="K1671" s="86"/>
      <c r="L1671" s="86"/>
      <c r="M1671" s="86"/>
      <c r="N1671" s="86"/>
    </row>
    <row r="1672" spans="2:14" hidden="1" x14ac:dyDescent="0.2">
      <c r="B1672" s="86" t="s">
        <v>5443</v>
      </c>
      <c r="C1672" s="86" t="s">
        <v>101</v>
      </c>
      <c r="D1672" s="86" t="s">
        <v>321</v>
      </c>
      <c r="E1672" s="86" t="s">
        <v>247</v>
      </c>
      <c r="F1672" s="86" t="s">
        <v>233</v>
      </c>
      <c r="G1672" s="86" t="s">
        <v>237</v>
      </c>
      <c r="I1672" s="86" t="s">
        <v>5707</v>
      </c>
      <c r="J1672" s="86"/>
      <c r="K1672" s="86"/>
      <c r="L1672" s="86"/>
      <c r="M1672" s="86"/>
      <c r="N1672" s="86"/>
    </row>
    <row r="1673" spans="2:14" hidden="1" x14ac:dyDescent="0.2">
      <c r="B1673" s="86" t="s">
        <v>5444</v>
      </c>
      <c r="C1673" s="86" t="s">
        <v>99</v>
      </c>
      <c r="D1673" s="86" t="s">
        <v>321</v>
      </c>
      <c r="E1673" s="86" t="s">
        <v>40</v>
      </c>
      <c r="F1673" s="86" t="s">
        <v>233</v>
      </c>
      <c r="G1673" s="86" t="s">
        <v>237</v>
      </c>
      <c r="I1673" s="86" t="s">
        <v>5708</v>
      </c>
      <c r="J1673" s="86"/>
      <c r="K1673" s="86"/>
      <c r="L1673" s="86"/>
      <c r="M1673" s="86"/>
      <c r="N1673" s="86"/>
    </row>
    <row r="1674" spans="2:14" hidden="1" x14ac:dyDescent="0.2">
      <c r="B1674" s="86" t="s">
        <v>5445</v>
      </c>
      <c r="C1674" s="86" t="s">
        <v>99</v>
      </c>
      <c r="D1674" s="86" t="s">
        <v>321</v>
      </c>
      <c r="E1674" s="86" t="s">
        <v>246</v>
      </c>
      <c r="F1674" s="86" t="s">
        <v>233</v>
      </c>
      <c r="G1674" s="86" t="s">
        <v>237</v>
      </c>
      <c r="I1674" s="86" t="s">
        <v>5709</v>
      </c>
      <c r="J1674" s="86"/>
      <c r="K1674" s="86"/>
      <c r="L1674" s="86"/>
      <c r="M1674" s="86"/>
      <c r="N1674" s="86"/>
    </row>
    <row r="1675" spans="2:14" hidden="1" x14ac:dyDescent="0.2">
      <c r="B1675" s="86" t="s">
        <v>5446</v>
      </c>
      <c r="C1675" s="86" t="s">
        <v>99</v>
      </c>
      <c r="D1675" s="86" t="s">
        <v>321</v>
      </c>
      <c r="E1675" s="86" t="s">
        <v>242</v>
      </c>
      <c r="F1675" s="86" t="s">
        <v>233</v>
      </c>
      <c r="G1675" s="86" t="s">
        <v>237</v>
      </c>
      <c r="I1675" s="86" t="s">
        <v>5710</v>
      </c>
      <c r="J1675" s="86"/>
      <c r="K1675" s="86"/>
      <c r="L1675" s="86"/>
      <c r="M1675" s="86"/>
      <c r="N1675" s="86"/>
    </row>
    <row r="1676" spans="2:14" hidden="1" x14ac:dyDescent="0.2">
      <c r="B1676" s="86" t="s">
        <v>5447</v>
      </c>
      <c r="C1676" s="86" t="s">
        <v>99</v>
      </c>
      <c r="D1676" s="86" t="s">
        <v>321</v>
      </c>
      <c r="E1676" s="86" t="s">
        <v>247</v>
      </c>
      <c r="F1676" s="86" t="s">
        <v>233</v>
      </c>
      <c r="G1676" s="86" t="s">
        <v>237</v>
      </c>
      <c r="I1676" s="86" t="s">
        <v>5711</v>
      </c>
      <c r="J1676" s="86"/>
      <c r="K1676" s="86"/>
      <c r="L1676" s="86"/>
      <c r="M1676" s="86"/>
      <c r="N1676" s="86"/>
    </row>
    <row r="1677" spans="2:14" hidden="1" x14ac:dyDescent="0.2">
      <c r="B1677" s="86" t="s">
        <v>5448</v>
      </c>
      <c r="C1677" s="86" t="s">
        <v>100</v>
      </c>
      <c r="D1677" s="86" t="s">
        <v>321</v>
      </c>
      <c r="E1677" s="86" t="s">
        <v>40</v>
      </c>
      <c r="F1677" s="86" t="s">
        <v>233</v>
      </c>
      <c r="G1677" s="86" t="s">
        <v>238</v>
      </c>
      <c r="I1677" s="86" t="s">
        <v>5712</v>
      </c>
      <c r="J1677" s="86"/>
      <c r="K1677" s="86"/>
      <c r="L1677" s="86"/>
      <c r="M1677" s="86"/>
      <c r="N1677" s="86"/>
    </row>
    <row r="1678" spans="2:14" hidden="1" x14ac:dyDescent="0.2">
      <c r="B1678" s="86" t="s">
        <v>5449</v>
      </c>
      <c r="C1678" s="86" t="s">
        <v>100</v>
      </c>
      <c r="D1678" s="86" t="s">
        <v>321</v>
      </c>
      <c r="E1678" s="86" t="s">
        <v>246</v>
      </c>
      <c r="F1678" s="86" t="s">
        <v>233</v>
      </c>
      <c r="G1678" s="86" t="s">
        <v>238</v>
      </c>
      <c r="I1678" s="86" t="s">
        <v>5713</v>
      </c>
      <c r="J1678" s="86"/>
      <c r="K1678" s="86"/>
      <c r="L1678" s="86"/>
      <c r="M1678" s="86"/>
      <c r="N1678" s="86"/>
    </row>
    <row r="1679" spans="2:14" hidden="1" x14ac:dyDescent="0.2">
      <c r="B1679" s="86" t="s">
        <v>5450</v>
      </c>
      <c r="C1679" s="86" t="s">
        <v>100</v>
      </c>
      <c r="D1679" s="86" t="s">
        <v>321</v>
      </c>
      <c r="E1679" s="86" t="s">
        <v>242</v>
      </c>
      <c r="F1679" s="86" t="s">
        <v>233</v>
      </c>
      <c r="G1679" s="86" t="s">
        <v>238</v>
      </c>
      <c r="I1679" s="86" t="s">
        <v>5714</v>
      </c>
      <c r="J1679" s="86"/>
      <c r="K1679" s="86"/>
      <c r="L1679" s="86"/>
      <c r="M1679" s="86"/>
      <c r="N1679" s="86"/>
    </row>
    <row r="1680" spans="2:14" hidden="1" x14ac:dyDescent="0.2">
      <c r="B1680" s="86" t="s">
        <v>5451</v>
      </c>
      <c r="C1680" s="86" t="s">
        <v>100</v>
      </c>
      <c r="D1680" s="86" t="s">
        <v>321</v>
      </c>
      <c r="E1680" s="86" t="s">
        <v>247</v>
      </c>
      <c r="F1680" s="86" t="s">
        <v>233</v>
      </c>
      <c r="G1680" s="86" t="s">
        <v>238</v>
      </c>
      <c r="I1680" s="86" t="s">
        <v>5715</v>
      </c>
      <c r="J1680" s="86"/>
      <c r="K1680" s="86"/>
      <c r="L1680" s="86"/>
      <c r="M1680" s="86"/>
      <c r="N1680" s="86"/>
    </row>
    <row r="1681" spans="2:14" hidden="1" x14ac:dyDescent="0.2">
      <c r="B1681" s="86" t="s">
        <v>5452</v>
      </c>
      <c r="C1681" s="86" t="s">
        <v>101</v>
      </c>
      <c r="D1681" s="86" t="s">
        <v>321</v>
      </c>
      <c r="E1681" s="86" t="s">
        <v>40</v>
      </c>
      <c r="F1681" s="86" t="s">
        <v>233</v>
      </c>
      <c r="G1681" s="86" t="s">
        <v>238</v>
      </c>
      <c r="I1681" s="86" t="s">
        <v>5716</v>
      </c>
      <c r="J1681" s="86"/>
      <c r="K1681" s="86"/>
      <c r="L1681" s="86"/>
      <c r="M1681" s="86"/>
      <c r="N1681" s="86"/>
    </row>
    <row r="1682" spans="2:14" hidden="1" x14ac:dyDescent="0.2">
      <c r="B1682" s="86" t="s">
        <v>5453</v>
      </c>
      <c r="C1682" s="86" t="s">
        <v>101</v>
      </c>
      <c r="D1682" s="86" t="s">
        <v>321</v>
      </c>
      <c r="E1682" s="86" t="s">
        <v>246</v>
      </c>
      <c r="F1682" s="86" t="s">
        <v>233</v>
      </c>
      <c r="G1682" s="86" t="s">
        <v>238</v>
      </c>
      <c r="I1682" s="86" t="s">
        <v>5717</v>
      </c>
      <c r="J1682" s="86"/>
      <c r="K1682" s="86"/>
      <c r="L1682" s="86"/>
      <c r="M1682" s="86"/>
      <c r="N1682" s="86"/>
    </row>
    <row r="1683" spans="2:14" hidden="1" x14ac:dyDescent="0.2">
      <c r="B1683" s="86" t="s">
        <v>5454</v>
      </c>
      <c r="C1683" s="86" t="s">
        <v>101</v>
      </c>
      <c r="D1683" s="86" t="s">
        <v>321</v>
      </c>
      <c r="E1683" s="86" t="s">
        <v>242</v>
      </c>
      <c r="F1683" s="86" t="s">
        <v>233</v>
      </c>
      <c r="G1683" s="86" t="s">
        <v>238</v>
      </c>
      <c r="I1683" s="86" t="s">
        <v>5718</v>
      </c>
      <c r="J1683" s="86"/>
      <c r="K1683" s="86"/>
      <c r="L1683" s="86"/>
      <c r="M1683" s="86"/>
      <c r="N1683" s="86"/>
    </row>
    <row r="1684" spans="2:14" hidden="1" x14ac:dyDescent="0.2">
      <c r="B1684" s="86" t="s">
        <v>5455</v>
      </c>
      <c r="C1684" s="86" t="s">
        <v>101</v>
      </c>
      <c r="D1684" s="86" t="s">
        <v>321</v>
      </c>
      <c r="E1684" s="86" t="s">
        <v>247</v>
      </c>
      <c r="F1684" s="86" t="s">
        <v>233</v>
      </c>
      <c r="G1684" s="86" t="s">
        <v>238</v>
      </c>
      <c r="I1684" s="86" t="s">
        <v>5719</v>
      </c>
      <c r="J1684" s="86"/>
      <c r="K1684" s="86"/>
      <c r="L1684" s="86"/>
      <c r="M1684" s="86"/>
      <c r="N1684" s="86"/>
    </row>
    <row r="1685" spans="2:14" hidden="1" x14ac:dyDescent="0.2">
      <c r="B1685" s="86" t="s">
        <v>5456</v>
      </c>
      <c r="C1685" s="86" t="s">
        <v>99</v>
      </c>
      <c r="D1685" s="86" t="s">
        <v>321</v>
      </c>
      <c r="E1685" s="86" t="s">
        <v>40</v>
      </c>
      <c r="F1685" s="86" t="s">
        <v>233</v>
      </c>
      <c r="G1685" s="86" t="s">
        <v>238</v>
      </c>
      <c r="I1685" s="86" t="s">
        <v>5720</v>
      </c>
      <c r="J1685" s="86"/>
      <c r="K1685" s="86"/>
      <c r="L1685" s="86"/>
      <c r="M1685" s="86"/>
      <c r="N1685" s="86"/>
    </row>
    <row r="1686" spans="2:14" hidden="1" x14ac:dyDescent="0.2">
      <c r="B1686" s="86" t="s">
        <v>5457</v>
      </c>
      <c r="C1686" s="86" t="s">
        <v>99</v>
      </c>
      <c r="D1686" s="86" t="s">
        <v>321</v>
      </c>
      <c r="E1686" s="86" t="s">
        <v>246</v>
      </c>
      <c r="F1686" s="86" t="s">
        <v>233</v>
      </c>
      <c r="G1686" s="86" t="s">
        <v>238</v>
      </c>
      <c r="I1686" s="86" t="s">
        <v>5721</v>
      </c>
      <c r="J1686" s="86"/>
      <c r="K1686" s="86"/>
      <c r="L1686" s="86"/>
      <c r="M1686" s="86"/>
      <c r="N1686" s="86"/>
    </row>
    <row r="1687" spans="2:14" hidden="1" x14ac:dyDescent="0.2">
      <c r="B1687" s="86" t="s">
        <v>5458</v>
      </c>
      <c r="C1687" s="86" t="s">
        <v>99</v>
      </c>
      <c r="D1687" s="86" t="s">
        <v>321</v>
      </c>
      <c r="E1687" s="86" t="s">
        <v>242</v>
      </c>
      <c r="F1687" s="86" t="s">
        <v>233</v>
      </c>
      <c r="G1687" s="86" t="s">
        <v>238</v>
      </c>
      <c r="I1687" s="86" t="s">
        <v>5722</v>
      </c>
      <c r="J1687" s="86"/>
      <c r="K1687" s="86"/>
      <c r="L1687" s="86"/>
      <c r="M1687" s="86"/>
      <c r="N1687" s="86"/>
    </row>
    <row r="1688" spans="2:14" hidden="1" x14ac:dyDescent="0.2">
      <c r="B1688" s="86" t="s">
        <v>5459</v>
      </c>
      <c r="C1688" s="86" t="s">
        <v>99</v>
      </c>
      <c r="D1688" s="86" t="s">
        <v>321</v>
      </c>
      <c r="E1688" s="86" t="s">
        <v>247</v>
      </c>
      <c r="F1688" s="86" t="s">
        <v>233</v>
      </c>
      <c r="G1688" s="86" t="s">
        <v>238</v>
      </c>
      <c r="I1688" s="86" t="s">
        <v>5723</v>
      </c>
      <c r="J1688" s="86"/>
      <c r="K1688" s="86"/>
      <c r="L1688" s="86"/>
      <c r="M1688" s="86"/>
      <c r="N1688" s="86"/>
    </row>
    <row r="1689" spans="2:14" hidden="1" x14ac:dyDescent="0.2">
      <c r="B1689" s="86" t="s">
        <v>5460</v>
      </c>
      <c r="C1689" s="86" t="s">
        <v>102</v>
      </c>
      <c r="D1689" s="86" t="s">
        <v>321</v>
      </c>
      <c r="E1689" s="86" t="s">
        <v>40</v>
      </c>
      <c r="F1689" s="86" t="s">
        <v>233</v>
      </c>
      <c r="G1689" s="86" t="s">
        <v>238</v>
      </c>
      <c r="I1689" s="86" t="s">
        <v>5724</v>
      </c>
      <c r="J1689" s="86"/>
      <c r="K1689" s="86"/>
      <c r="L1689" s="86"/>
      <c r="M1689" s="86"/>
      <c r="N1689" s="86"/>
    </row>
    <row r="1690" spans="2:14" hidden="1" x14ac:dyDescent="0.2">
      <c r="B1690" s="86" t="s">
        <v>5461</v>
      </c>
      <c r="C1690" s="86" t="s">
        <v>102</v>
      </c>
      <c r="D1690" s="86" t="s">
        <v>321</v>
      </c>
      <c r="E1690" s="86" t="s">
        <v>246</v>
      </c>
      <c r="F1690" s="86" t="s">
        <v>233</v>
      </c>
      <c r="G1690" s="86" t="s">
        <v>238</v>
      </c>
      <c r="I1690" s="86" t="s">
        <v>5725</v>
      </c>
      <c r="J1690" s="86"/>
      <c r="K1690" s="86"/>
      <c r="L1690" s="86"/>
      <c r="M1690" s="86"/>
      <c r="N1690" s="86"/>
    </row>
    <row r="1691" spans="2:14" hidden="1" x14ac:dyDescent="0.2">
      <c r="B1691" s="86" t="s">
        <v>5462</v>
      </c>
      <c r="C1691" s="86" t="s">
        <v>102</v>
      </c>
      <c r="D1691" s="86" t="s">
        <v>321</v>
      </c>
      <c r="E1691" s="86" t="s">
        <v>242</v>
      </c>
      <c r="F1691" s="86" t="s">
        <v>233</v>
      </c>
      <c r="G1691" s="86" t="s">
        <v>238</v>
      </c>
      <c r="I1691" s="86" t="s">
        <v>5726</v>
      </c>
      <c r="J1691" s="86"/>
      <c r="K1691" s="86"/>
      <c r="L1691" s="86"/>
      <c r="M1691" s="86"/>
      <c r="N1691" s="86"/>
    </row>
    <row r="1692" spans="2:14" hidden="1" x14ac:dyDescent="0.2">
      <c r="B1692" s="86" t="s">
        <v>5463</v>
      </c>
      <c r="C1692" s="86" t="s">
        <v>102</v>
      </c>
      <c r="D1692" s="86" t="s">
        <v>321</v>
      </c>
      <c r="E1692" s="86" t="s">
        <v>247</v>
      </c>
      <c r="F1692" s="86" t="s">
        <v>233</v>
      </c>
      <c r="G1692" s="86" t="s">
        <v>238</v>
      </c>
      <c r="I1692" s="86" t="s">
        <v>5727</v>
      </c>
      <c r="J1692" s="86"/>
      <c r="K1692" s="86"/>
      <c r="L1692" s="86"/>
      <c r="M1692" s="86"/>
      <c r="N1692" s="86"/>
    </row>
    <row r="1693" spans="2:14" hidden="1" x14ac:dyDescent="0.2">
      <c r="B1693" s="86" t="s">
        <v>5464</v>
      </c>
      <c r="C1693" s="86" t="s">
        <v>103</v>
      </c>
      <c r="D1693" s="86" t="s">
        <v>321</v>
      </c>
      <c r="E1693" s="86" t="s">
        <v>40</v>
      </c>
      <c r="F1693" s="86" t="s">
        <v>233</v>
      </c>
      <c r="G1693" s="86" t="s">
        <v>238</v>
      </c>
      <c r="I1693" s="86" t="s">
        <v>5728</v>
      </c>
      <c r="J1693" s="86"/>
      <c r="K1693" s="86"/>
      <c r="L1693" s="86"/>
      <c r="M1693" s="86"/>
      <c r="N1693" s="86"/>
    </row>
    <row r="1694" spans="2:14" hidden="1" x14ac:dyDescent="0.2">
      <c r="B1694" s="86" t="s">
        <v>5465</v>
      </c>
      <c r="C1694" s="86" t="s">
        <v>103</v>
      </c>
      <c r="D1694" s="86" t="s">
        <v>321</v>
      </c>
      <c r="E1694" s="86" t="s">
        <v>246</v>
      </c>
      <c r="F1694" s="86" t="s">
        <v>233</v>
      </c>
      <c r="G1694" s="86" t="s">
        <v>238</v>
      </c>
      <c r="I1694" s="86" t="s">
        <v>5729</v>
      </c>
      <c r="J1694" s="86"/>
      <c r="K1694" s="86"/>
      <c r="L1694" s="86"/>
      <c r="M1694" s="86"/>
      <c r="N1694" s="86"/>
    </row>
    <row r="1695" spans="2:14" hidden="1" x14ac:dyDescent="0.2">
      <c r="B1695" s="86" t="s">
        <v>5466</v>
      </c>
      <c r="C1695" s="86" t="s">
        <v>103</v>
      </c>
      <c r="D1695" s="86" t="s">
        <v>321</v>
      </c>
      <c r="E1695" s="86" t="s">
        <v>242</v>
      </c>
      <c r="F1695" s="86" t="s">
        <v>233</v>
      </c>
      <c r="G1695" s="86" t="s">
        <v>238</v>
      </c>
      <c r="I1695" s="86" t="s">
        <v>5730</v>
      </c>
      <c r="J1695" s="86"/>
      <c r="K1695" s="86"/>
      <c r="L1695" s="86"/>
      <c r="M1695" s="86"/>
      <c r="N1695" s="86"/>
    </row>
    <row r="1696" spans="2:14" hidden="1" x14ac:dyDescent="0.2">
      <c r="B1696" s="86" t="s">
        <v>5467</v>
      </c>
      <c r="C1696" s="86" t="s">
        <v>103</v>
      </c>
      <c r="D1696" s="86" t="s">
        <v>321</v>
      </c>
      <c r="E1696" s="86" t="s">
        <v>247</v>
      </c>
      <c r="F1696" s="86" t="s">
        <v>233</v>
      </c>
      <c r="G1696" s="86" t="s">
        <v>238</v>
      </c>
      <c r="I1696" s="86" t="s">
        <v>5731</v>
      </c>
      <c r="J1696" s="86"/>
      <c r="K1696" s="86"/>
      <c r="L1696" s="86"/>
      <c r="M1696" s="86"/>
      <c r="N1696" s="86"/>
    </row>
    <row r="1697" spans="2:14" hidden="1" x14ac:dyDescent="0.2">
      <c r="B1697" s="86" t="s">
        <v>5468</v>
      </c>
      <c r="C1697" s="86" t="s">
        <v>101</v>
      </c>
      <c r="D1697" s="86" t="s">
        <v>321</v>
      </c>
      <c r="E1697" s="86" t="s">
        <v>40</v>
      </c>
      <c r="F1697" s="86" t="s">
        <v>233</v>
      </c>
      <c r="G1697" s="86" t="s">
        <v>239</v>
      </c>
      <c r="I1697" s="86" t="s">
        <v>5732</v>
      </c>
      <c r="J1697" s="86"/>
      <c r="K1697" s="86"/>
      <c r="L1697" s="86"/>
      <c r="M1697" s="86"/>
      <c r="N1697" s="86"/>
    </row>
    <row r="1698" spans="2:14" hidden="1" x14ac:dyDescent="0.2">
      <c r="B1698" s="86" t="s">
        <v>5469</v>
      </c>
      <c r="C1698" s="86" t="s">
        <v>101</v>
      </c>
      <c r="D1698" s="86" t="s">
        <v>321</v>
      </c>
      <c r="E1698" s="86" t="s">
        <v>246</v>
      </c>
      <c r="F1698" s="86" t="s">
        <v>233</v>
      </c>
      <c r="G1698" s="86" t="s">
        <v>239</v>
      </c>
      <c r="I1698" s="86" t="s">
        <v>5733</v>
      </c>
      <c r="J1698" s="86"/>
      <c r="K1698" s="86"/>
      <c r="L1698" s="86"/>
      <c r="M1698" s="86"/>
      <c r="N1698" s="86"/>
    </row>
    <row r="1699" spans="2:14" hidden="1" x14ac:dyDescent="0.2">
      <c r="B1699" s="86" t="s">
        <v>5470</v>
      </c>
      <c r="C1699" s="86" t="s">
        <v>101</v>
      </c>
      <c r="D1699" s="86" t="s">
        <v>321</v>
      </c>
      <c r="E1699" s="86" t="s">
        <v>242</v>
      </c>
      <c r="F1699" s="86" t="s">
        <v>233</v>
      </c>
      <c r="G1699" s="86" t="s">
        <v>239</v>
      </c>
      <c r="I1699" s="86" t="s">
        <v>5734</v>
      </c>
      <c r="J1699" s="86"/>
      <c r="K1699" s="86"/>
      <c r="L1699" s="86"/>
      <c r="M1699" s="86"/>
      <c r="N1699" s="86"/>
    </row>
    <row r="1700" spans="2:14" hidden="1" x14ac:dyDescent="0.2">
      <c r="B1700" s="86" t="s">
        <v>5471</v>
      </c>
      <c r="C1700" s="86" t="s">
        <v>101</v>
      </c>
      <c r="D1700" s="86" t="s">
        <v>321</v>
      </c>
      <c r="E1700" s="86" t="s">
        <v>247</v>
      </c>
      <c r="F1700" s="86" t="s">
        <v>233</v>
      </c>
      <c r="G1700" s="86" t="s">
        <v>239</v>
      </c>
      <c r="I1700" s="86" t="s">
        <v>5735</v>
      </c>
      <c r="J1700" s="86"/>
      <c r="K1700" s="86"/>
      <c r="L1700" s="86"/>
      <c r="M1700" s="86"/>
      <c r="N1700" s="86"/>
    </row>
    <row r="1701" spans="2:14" hidden="1" x14ac:dyDescent="0.2">
      <c r="B1701" s="86" t="s">
        <v>5472</v>
      </c>
      <c r="C1701" s="86" t="s">
        <v>99</v>
      </c>
      <c r="D1701" s="86" t="s">
        <v>321</v>
      </c>
      <c r="E1701" s="86" t="s">
        <v>40</v>
      </c>
      <c r="F1701" s="86" t="s">
        <v>233</v>
      </c>
      <c r="G1701" s="86" t="s">
        <v>239</v>
      </c>
      <c r="I1701" s="86" t="s">
        <v>5736</v>
      </c>
      <c r="J1701" s="86"/>
      <c r="K1701" s="86"/>
      <c r="L1701" s="86"/>
      <c r="M1701" s="86"/>
      <c r="N1701" s="86"/>
    </row>
    <row r="1702" spans="2:14" hidden="1" x14ac:dyDescent="0.2">
      <c r="B1702" s="86" t="s">
        <v>5473</v>
      </c>
      <c r="C1702" s="86" t="s">
        <v>99</v>
      </c>
      <c r="D1702" s="86" t="s">
        <v>321</v>
      </c>
      <c r="E1702" s="86" t="s">
        <v>246</v>
      </c>
      <c r="F1702" s="86" t="s">
        <v>233</v>
      </c>
      <c r="G1702" s="86" t="s">
        <v>239</v>
      </c>
      <c r="I1702" s="86" t="s">
        <v>5737</v>
      </c>
      <c r="J1702" s="86"/>
      <c r="K1702" s="86"/>
      <c r="L1702" s="86"/>
      <c r="M1702" s="86"/>
      <c r="N1702" s="86"/>
    </row>
    <row r="1703" spans="2:14" hidden="1" x14ac:dyDescent="0.2">
      <c r="B1703" s="86" t="s">
        <v>5474</v>
      </c>
      <c r="C1703" s="86" t="s">
        <v>99</v>
      </c>
      <c r="D1703" s="86" t="s">
        <v>321</v>
      </c>
      <c r="E1703" s="86" t="s">
        <v>242</v>
      </c>
      <c r="F1703" s="86" t="s">
        <v>233</v>
      </c>
      <c r="G1703" s="86" t="s">
        <v>239</v>
      </c>
      <c r="I1703" s="86" t="s">
        <v>5738</v>
      </c>
      <c r="J1703" s="86"/>
      <c r="K1703" s="86"/>
      <c r="L1703" s="86"/>
      <c r="M1703" s="86"/>
      <c r="N1703" s="86"/>
    </row>
    <row r="1704" spans="2:14" hidden="1" x14ac:dyDescent="0.2">
      <c r="B1704" s="86" t="s">
        <v>5475</v>
      </c>
      <c r="C1704" s="86" t="s">
        <v>99</v>
      </c>
      <c r="D1704" s="86" t="s">
        <v>321</v>
      </c>
      <c r="E1704" s="86" t="s">
        <v>247</v>
      </c>
      <c r="F1704" s="86" t="s">
        <v>233</v>
      </c>
      <c r="G1704" s="86" t="s">
        <v>239</v>
      </c>
      <c r="I1704" s="86" t="s">
        <v>5739</v>
      </c>
      <c r="J1704" s="86"/>
      <c r="K1704" s="86"/>
      <c r="L1704" s="86"/>
      <c r="M1704" s="86"/>
      <c r="N1704" s="86"/>
    </row>
    <row r="1705" spans="2:14" hidden="1" x14ac:dyDescent="0.2">
      <c r="B1705" s="86" t="s">
        <v>5476</v>
      </c>
      <c r="C1705" s="86" t="s">
        <v>243</v>
      </c>
      <c r="D1705" s="86" t="s">
        <v>257</v>
      </c>
      <c r="E1705" s="86" t="s">
        <v>248</v>
      </c>
      <c r="F1705" s="86" t="s">
        <v>236</v>
      </c>
      <c r="G1705" s="86" t="s">
        <v>37</v>
      </c>
      <c r="I1705" s="86" t="s">
        <v>5740</v>
      </c>
      <c r="J1705" s="86"/>
      <c r="K1705" s="86"/>
      <c r="L1705" s="86"/>
      <c r="M1705" s="86"/>
      <c r="N1705" s="86"/>
    </row>
    <row r="1706" spans="2:14" hidden="1" x14ac:dyDescent="0.2">
      <c r="B1706" s="86" t="s">
        <v>5477</v>
      </c>
      <c r="C1706" s="86" t="s">
        <v>243</v>
      </c>
      <c r="D1706" s="86" t="s">
        <v>257</v>
      </c>
      <c r="E1706" s="86" t="s">
        <v>247</v>
      </c>
      <c r="F1706" s="86" t="s">
        <v>236</v>
      </c>
      <c r="G1706" s="86" t="s">
        <v>37</v>
      </c>
      <c r="I1706" s="86" t="s">
        <v>5741</v>
      </c>
      <c r="J1706" s="86"/>
      <c r="K1706" s="86"/>
      <c r="L1706" s="86"/>
      <c r="M1706" s="86"/>
      <c r="N1706" s="86"/>
    </row>
    <row r="1707" spans="2:14" hidden="1" x14ac:dyDescent="0.2">
      <c r="B1707" s="86" t="s">
        <v>5478</v>
      </c>
      <c r="C1707" s="86" t="s">
        <v>243</v>
      </c>
      <c r="D1707" s="86" t="s">
        <v>257</v>
      </c>
      <c r="E1707" s="86" t="s">
        <v>242</v>
      </c>
      <c r="F1707" s="86" t="s">
        <v>236</v>
      </c>
      <c r="G1707" s="86" t="s">
        <v>37</v>
      </c>
      <c r="I1707" s="86" t="s">
        <v>5742</v>
      </c>
      <c r="J1707" s="86"/>
      <c r="K1707" s="86"/>
      <c r="L1707" s="86"/>
      <c r="M1707" s="86"/>
      <c r="N1707" s="86"/>
    </row>
    <row r="1708" spans="2:14" hidden="1" x14ac:dyDescent="0.2">
      <c r="B1708" s="86" t="s">
        <v>5479</v>
      </c>
      <c r="C1708" s="86" t="s">
        <v>243</v>
      </c>
      <c r="D1708" s="86" t="s">
        <v>257</v>
      </c>
      <c r="E1708" s="86" t="s">
        <v>249</v>
      </c>
      <c r="F1708" s="86" t="s">
        <v>236</v>
      </c>
      <c r="G1708" s="86" t="s">
        <v>37</v>
      </c>
      <c r="I1708" s="86" t="s">
        <v>5743</v>
      </c>
      <c r="J1708" s="86"/>
      <c r="K1708" s="86"/>
      <c r="L1708" s="86"/>
      <c r="M1708" s="86"/>
      <c r="N1708" s="86"/>
    </row>
    <row r="1709" spans="2:14" hidden="1" x14ac:dyDescent="0.2">
      <c r="B1709" s="86" t="s">
        <v>5476</v>
      </c>
      <c r="C1709" s="86" t="s">
        <v>243</v>
      </c>
      <c r="D1709" s="86" t="s">
        <v>257</v>
      </c>
      <c r="E1709" s="86" t="s">
        <v>248</v>
      </c>
      <c r="F1709" s="86" t="s">
        <v>236</v>
      </c>
      <c r="G1709" s="86" t="s">
        <v>37</v>
      </c>
      <c r="I1709" s="86" t="s">
        <v>5744</v>
      </c>
      <c r="J1709" s="86"/>
      <c r="K1709" s="86"/>
      <c r="L1709" s="86"/>
      <c r="M1709" s="86"/>
      <c r="N1709" s="86"/>
    </row>
    <row r="1710" spans="2:14" hidden="1" x14ac:dyDescent="0.2">
      <c r="B1710" s="86" t="s">
        <v>5477</v>
      </c>
      <c r="C1710" s="86" t="s">
        <v>243</v>
      </c>
      <c r="D1710" s="86" t="s">
        <v>257</v>
      </c>
      <c r="E1710" s="86" t="s">
        <v>247</v>
      </c>
      <c r="F1710" s="86" t="s">
        <v>236</v>
      </c>
      <c r="G1710" s="86" t="s">
        <v>37</v>
      </c>
      <c r="I1710" s="86" t="s">
        <v>5745</v>
      </c>
      <c r="J1710" s="86"/>
      <c r="K1710" s="86"/>
      <c r="L1710" s="86"/>
      <c r="M1710" s="86"/>
      <c r="N1710" s="86"/>
    </row>
    <row r="1711" spans="2:14" hidden="1" x14ac:dyDescent="0.2">
      <c r="B1711" s="86" t="s">
        <v>5478</v>
      </c>
      <c r="C1711" s="86" t="s">
        <v>243</v>
      </c>
      <c r="D1711" s="86" t="s">
        <v>257</v>
      </c>
      <c r="E1711" s="86" t="s">
        <v>242</v>
      </c>
      <c r="F1711" s="86" t="s">
        <v>236</v>
      </c>
      <c r="G1711" s="86" t="s">
        <v>37</v>
      </c>
      <c r="I1711" s="86" t="s">
        <v>5746</v>
      </c>
      <c r="J1711" s="86"/>
      <c r="K1711" s="86"/>
      <c r="L1711" s="86"/>
      <c r="M1711" s="86"/>
      <c r="N1711" s="86"/>
    </row>
    <row r="1712" spans="2:14" hidden="1" x14ac:dyDescent="0.2">
      <c r="B1712" s="86" t="s">
        <v>5479</v>
      </c>
      <c r="C1712" s="86" t="s">
        <v>243</v>
      </c>
      <c r="D1712" s="86" t="s">
        <v>257</v>
      </c>
      <c r="E1712" s="86" t="s">
        <v>249</v>
      </c>
      <c r="F1712" s="86" t="s">
        <v>236</v>
      </c>
      <c r="G1712" s="86" t="s">
        <v>37</v>
      </c>
      <c r="I1712" s="86" t="s">
        <v>5747</v>
      </c>
      <c r="J1712" s="86"/>
      <c r="K1712" s="86"/>
      <c r="L1712" s="86"/>
      <c r="M1712" s="86"/>
      <c r="N1712" s="86"/>
    </row>
    <row r="1713" spans="2:14" hidden="1" x14ac:dyDescent="0.2">
      <c r="B1713" s="86" t="s">
        <v>5480</v>
      </c>
      <c r="C1713" s="86" t="s">
        <v>243</v>
      </c>
      <c r="D1713" s="86" t="s">
        <v>258</v>
      </c>
      <c r="E1713" s="86" t="s">
        <v>248</v>
      </c>
      <c r="F1713" s="86" t="s">
        <v>236</v>
      </c>
      <c r="G1713" s="86" t="s">
        <v>37</v>
      </c>
      <c r="I1713" s="86" t="s">
        <v>5748</v>
      </c>
      <c r="J1713" s="86"/>
      <c r="K1713" s="86"/>
      <c r="L1713" s="86"/>
      <c r="M1713" s="86"/>
      <c r="N1713" s="86"/>
    </row>
    <row r="1714" spans="2:14" hidden="1" x14ac:dyDescent="0.2">
      <c r="B1714" s="86" t="s">
        <v>5481</v>
      </c>
      <c r="C1714" s="86" t="s">
        <v>243</v>
      </c>
      <c r="D1714" s="86" t="s">
        <v>258</v>
      </c>
      <c r="E1714" s="86" t="s">
        <v>242</v>
      </c>
      <c r="F1714" s="86" t="s">
        <v>236</v>
      </c>
      <c r="G1714" s="86" t="s">
        <v>37</v>
      </c>
      <c r="I1714" s="86" t="s">
        <v>5749</v>
      </c>
      <c r="J1714" s="86"/>
      <c r="K1714" s="86"/>
      <c r="L1714" s="86"/>
      <c r="M1714" s="86"/>
      <c r="N1714" s="86"/>
    </row>
    <row r="1715" spans="2:14" hidden="1" x14ac:dyDescent="0.2">
      <c r="B1715" s="86" t="s">
        <v>5482</v>
      </c>
      <c r="C1715" s="86" t="s">
        <v>243</v>
      </c>
      <c r="D1715" s="86" t="s">
        <v>258</v>
      </c>
      <c r="E1715" s="86" t="s">
        <v>249</v>
      </c>
      <c r="F1715" s="86" t="s">
        <v>236</v>
      </c>
      <c r="G1715" s="86" t="s">
        <v>37</v>
      </c>
      <c r="I1715" s="86" t="s">
        <v>5750</v>
      </c>
      <c r="J1715" s="86"/>
      <c r="K1715" s="86"/>
      <c r="L1715" s="86"/>
      <c r="M1715" s="86"/>
      <c r="N1715" s="86"/>
    </row>
    <row r="1716" spans="2:14" hidden="1" x14ac:dyDescent="0.2">
      <c r="B1716" s="86" t="s">
        <v>5480</v>
      </c>
      <c r="C1716" s="86" t="s">
        <v>243</v>
      </c>
      <c r="D1716" s="86" t="s">
        <v>258</v>
      </c>
      <c r="E1716" s="86" t="s">
        <v>248</v>
      </c>
      <c r="F1716" s="86" t="s">
        <v>236</v>
      </c>
      <c r="G1716" s="86" t="s">
        <v>37</v>
      </c>
      <c r="I1716" s="86" t="s">
        <v>5751</v>
      </c>
      <c r="J1716" s="86"/>
      <c r="K1716" s="86"/>
      <c r="L1716" s="86"/>
      <c r="M1716" s="86"/>
      <c r="N1716" s="86"/>
    </row>
    <row r="1717" spans="2:14" hidden="1" x14ac:dyDescent="0.2">
      <c r="B1717" s="86" t="s">
        <v>5481</v>
      </c>
      <c r="C1717" s="86" t="s">
        <v>243</v>
      </c>
      <c r="D1717" s="86" t="s">
        <v>258</v>
      </c>
      <c r="E1717" s="86" t="s">
        <v>242</v>
      </c>
      <c r="F1717" s="86" t="s">
        <v>236</v>
      </c>
      <c r="G1717" s="86" t="s">
        <v>37</v>
      </c>
      <c r="I1717" s="86" t="s">
        <v>5752</v>
      </c>
      <c r="J1717" s="86"/>
      <c r="K1717" s="86"/>
      <c r="L1717" s="86"/>
      <c r="M1717" s="86"/>
      <c r="N1717" s="86"/>
    </row>
    <row r="1718" spans="2:14" hidden="1" x14ac:dyDescent="0.2">
      <c r="B1718" s="86" t="s">
        <v>5482</v>
      </c>
      <c r="C1718" s="86" t="s">
        <v>243</v>
      </c>
      <c r="D1718" s="86" t="s">
        <v>258</v>
      </c>
      <c r="E1718" s="86" t="s">
        <v>249</v>
      </c>
      <c r="F1718" s="86" t="s">
        <v>236</v>
      </c>
      <c r="G1718" s="86" t="s">
        <v>37</v>
      </c>
      <c r="I1718" s="86" t="s">
        <v>5753</v>
      </c>
      <c r="J1718" s="86"/>
      <c r="K1718" s="86"/>
      <c r="L1718" s="86"/>
      <c r="M1718" s="86"/>
      <c r="N1718" s="86"/>
    </row>
    <row r="1719" spans="2:14" hidden="1" x14ac:dyDescent="0.2">
      <c r="B1719" s="86" t="s">
        <v>5483</v>
      </c>
      <c r="C1719" s="86" t="s">
        <v>87</v>
      </c>
      <c r="D1719" s="86" t="s">
        <v>56</v>
      </c>
      <c r="E1719" s="86" t="s">
        <v>40</v>
      </c>
      <c r="F1719" s="86" t="s">
        <v>95</v>
      </c>
      <c r="G1719" s="86" t="s">
        <v>27</v>
      </c>
      <c r="I1719" s="86" t="s">
        <v>5754</v>
      </c>
      <c r="J1719" s="86"/>
      <c r="K1719" s="86"/>
      <c r="L1719" s="86"/>
      <c r="M1719" s="86"/>
      <c r="N1719" s="86"/>
    </row>
    <row r="1720" spans="2:14" hidden="1" x14ac:dyDescent="0.2">
      <c r="B1720" s="86" t="s">
        <v>5484</v>
      </c>
      <c r="C1720" s="86" t="s">
        <v>87</v>
      </c>
      <c r="D1720" s="86" t="s">
        <v>56</v>
      </c>
      <c r="E1720" s="86" t="s">
        <v>41</v>
      </c>
      <c r="F1720" s="86" t="s">
        <v>95</v>
      </c>
      <c r="G1720" s="86" t="s">
        <v>27</v>
      </c>
      <c r="I1720" s="86" t="s">
        <v>5755</v>
      </c>
      <c r="J1720" s="86"/>
      <c r="K1720" s="86"/>
      <c r="L1720" s="86"/>
      <c r="M1720" s="86"/>
      <c r="N1720" s="86"/>
    </row>
    <row r="1721" spans="2:14" hidden="1" x14ac:dyDescent="0.2">
      <c r="B1721" s="86" t="s">
        <v>5485</v>
      </c>
      <c r="C1721" s="86" t="s">
        <v>87</v>
      </c>
      <c r="D1721" s="86" t="s">
        <v>56</v>
      </c>
      <c r="E1721" s="86" t="s">
        <v>42</v>
      </c>
      <c r="F1721" s="86" t="s">
        <v>95</v>
      </c>
      <c r="G1721" s="86" t="s">
        <v>27</v>
      </c>
      <c r="I1721" s="86" t="s">
        <v>5756</v>
      </c>
      <c r="J1721" s="86"/>
      <c r="K1721" s="86"/>
      <c r="L1721" s="86"/>
      <c r="M1721" s="86"/>
      <c r="N1721" s="86"/>
    </row>
    <row r="1722" spans="2:14" hidden="1" x14ac:dyDescent="0.2">
      <c r="B1722" s="86" t="s">
        <v>5486</v>
      </c>
      <c r="C1722" s="86" t="s">
        <v>87</v>
      </c>
      <c r="D1722" s="86" t="s">
        <v>56</v>
      </c>
      <c r="E1722" s="86" t="s">
        <v>43</v>
      </c>
      <c r="F1722" s="86" t="s">
        <v>95</v>
      </c>
      <c r="G1722" s="86" t="s">
        <v>27</v>
      </c>
      <c r="I1722" s="86" t="s">
        <v>5757</v>
      </c>
      <c r="J1722" s="86"/>
      <c r="K1722" s="86"/>
      <c r="L1722" s="86"/>
      <c r="M1722" s="86"/>
      <c r="N1722" s="86"/>
    </row>
    <row r="1723" spans="2:14" hidden="1" x14ac:dyDescent="0.2">
      <c r="B1723" s="86" t="s">
        <v>5487</v>
      </c>
      <c r="C1723" s="86" t="s">
        <v>17</v>
      </c>
      <c r="D1723" s="86" t="s">
        <v>56</v>
      </c>
      <c r="E1723" s="86" t="s">
        <v>40</v>
      </c>
      <c r="F1723" s="86" t="s">
        <v>38</v>
      </c>
      <c r="G1723" s="86" t="s">
        <v>39</v>
      </c>
      <c r="I1723" s="86" t="s">
        <v>5758</v>
      </c>
      <c r="J1723" s="86"/>
      <c r="K1723" s="86"/>
      <c r="L1723" s="86"/>
      <c r="M1723" s="86"/>
      <c r="N1723" s="86"/>
    </row>
    <row r="1724" spans="2:14" hidden="1" x14ac:dyDescent="0.2">
      <c r="B1724" s="86" t="s">
        <v>5488</v>
      </c>
      <c r="C1724" s="86" t="s">
        <v>17</v>
      </c>
      <c r="D1724" s="86" t="s">
        <v>56</v>
      </c>
      <c r="E1724" s="86" t="s">
        <v>41</v>
      </c>
      <c r="F1724" s="86" t="s">
        <v>38</v>
      </c>
      <c r="G1724" s="86" t="s">
        <v>39</v>
      </c>
      <c r="I1724" s="86" t="s">
        <v>5759</v>
      </c>
      <c r="J1724" s="86"/>
      <c r="K1724" s="86"/>
      <c r="L1724" s="86"/>
      <c r="M1724" s="86"/>
      <c r="N1724" s="86"/>
    </row>
    <row r="1725" spans="2:14" hidden="1" x14ac:dyDescent="0.2">
      <c r="B1725" s="86" t="s">
        <v>5489</v>
      </c>
      <c r="C1725" s="86" t="s">
        <v>17</v>
      </c>
      <c r="D1725" s="86" t="s">
        <v>56</v>
      </c>
      <c r="E1725" s="86" t="s">
        <v>42</v>
      </c>
      <c r="F1725" s="86" t="s">
        <v>38</v>
      </c>
      <c r="G1725" s="86" t="s">
        <v>39</v>
      </c>
      <c r="I1725" s="86" t="s">
        <v>5760</v>
      </c>
      <c r="J1725" s="86"/>
      <c r="K1725" s="86"/>
      <c r="L1725" s="86"/>
      <c r="M1725" s="86"/>
      <c r="N1725" s="86"/>
    </row>
    <row r="1726" spans="2:14" hidden="1" x14ac:dyDescent="0.2">
      <c r="B1726" s="86" t="s">
        <v>5490</v>
      </c>
      <c r="C1726" s="86" t="s">
        <v>17</v>
      </c>
      <c r="D1726" s="86" t="s">
        <v>56</v>
      </c>
      <c r="E1726" s="86" t="s">
        <v>43</v>
      </c>
      <c r="F1726" s="86" t="s">
        <v>38</v>
      </c>
      <c r="G1726" s="86" t="s">
        <v>39</v>
      </c>
      <c r="I1726" s="86" t="s">
        <v>5761</v>
      </c>
      <c r="J1726" s="86"/>
      <c r="K1726" s="86"/>
      <c r="L1726" s="86"/>
      <c r="M1726" s="86"/>
      <c r="N1726" s="86"/>
    </row>
    <row r="1727" spans="2:14" hidden="1" x14ac:dyDescent="0.2">
      <c r="B1727" s="86" t="s">
        <v>5491</v>
      </c>
      <c r="C1727" s="86" t="s">
        <v>87</v>
      </c>
      <c r="D1727" s="86" t="s">
        <v>82</v>
      </c>
      <c r="E1727" s="86" t="s">
        <v>40</v>
      </c>
      <c r="F1727" s="86" t="s">
        <v>231</v>
      </c>
      <c r="G1727" s="86" t="s">
        <v>37</v>
      </c>
      <c r="I1727" s="86" t="s">
        <v>5762</v>
      </c>
      <c r="J1727" s="86"/>
      <c r="K1727" s="86"/>
      <c r="L1727" s="86"/>
      <c r="M1727" s="86"/>
      <c r="N1727" s="86"/>
    </row>
    <row r="1728" spans="2:14" hidden="1" x14ac:dyDescent="0.2">
      <c r="B1728" s="86" t="s">
        <v>5492</v>
      </c>
      <c r="C1728" s="86" t="s">
        <v>87</v>
      </c>
      <c r="D1728" s="86" t="s">
        <v>82</v>
      </c>
      <c r="E1728" s="86" t="s">
        <v>41</v>
      </c>
      <c r="F1728" s="86" t="s">
        <v>231</v>
      </c>
      <c r="G1728" s="86" t="s">
        <v>37</v>
      </c>
      <c r="I1728" s="86" t="s">
        <v>5763</v>
      </c>
      <c r="J1728" s="86"/>
      <c r="K1728" s="86"/>
      <c r="L1728" s="86"/>
      <c r="M1728" s="86"/>
      <c r="N1728" s="86"/>
    </row>
    <row r="1729" spans="2:14" hidden="1" x14ac:dyDescent="0.2">
      <c r="B1729" s="86" t="s">
        <v>5493</v>
      </c>
      <c r="C1729" s="86" t="s">
        <v>87</v>
      </c>
      <c r="D1729" s="86" t="s">
        <v>82</v>
      </c>
      <c r="E1729" s="86" t="s">
        <v>42</v>
      </c>
      <c r="F1729" s="86" t="s">
        <v>231</v>
      </c>
      <c r="G1729" s="86" t="s">
        <v>37</v>
      </c>
      <c r="I1729" s="86" t="s">
        <v>5764</v>
      </c>
      <c r="J1729" s="86"/>
      <c r="K1729" s="86"/>
      <c r="L1729" s="86"/>
      <c r="M1729" s="86"/>
      <c r="N1729" s="86"/>
    </row>
    <row r="1730" spans="2:14" hidden="1" x14ac:dyDescent="0.2">
      <c r="B1730" s="86" t="s">
        <v>5494</v>
      </c>
      <c r="C1730" s="86" t="s">
        <v>87</v>
      </c>
      <c r="D1730" s="86" t="s">
        <v>82</v>
      </c>
      <c r="E1730" s="86" t="s">
        <v>43</v>
      </c>
      <c r="F1730" s="86" t="s">
        <v>231</v>
      </c>
      <c r="G1730" s="86" t="s">
        <v>37</v>
      </c>
      <c r="I1730" s="86" t="s">
        <v>5765</v>
      </c>
      <c r="J1730" s="86"/>
      <c r="K1730" s="86"/>
      <c r="L1730" s="86"/>
      <c r="M1730" s="86"/>
      <c r="N1730" s="86"/>
    </row>
    <row r="1731" spans="2:14" hidden="1" x14ac:dyDescent="0.2">
      <c r="B1731" s="86" t="s">
        <v>5495</v>
      </c>
      <c r="C1731" s="86" t="s">
        <v>94</v>
      </c>
      <c r="D1731" s="86" t="s">
        <v>82</v>
      </c>
      <c r="E1731" s="86" t="s">
        <v>40</v>
      </c>
      <c r="F1731" s="86" t="s">
        <v>231</v>
      </c>
      <c r="G1731" s="86" t="s">
        <v>37</v>
      </c>
      <c r="I1731" s="86" t="s">
        <v>5766</v>
      </c>
      <c r="J1731" s="86"/>
      <c r="K1731" s="86"/>
      <c r="L1731" s="86"/>
      <c r="M1731" s="86"/>
      <c r="N1731" s="86"/>
    </row>
    <row r="1732" spans="2:14" hidden="1" x14ac:dyDescent="0.2">
      <c r="B1732" s="86" t="s">
        <v>5496</v>
      </c>
      <c r="C1732" s="86" t="s">
        <v>94</v>
      </c>
      <c r="D1732" s="86" t="s">
        <v>82</v>
      </c>
      <c r="E1732" s="86" t="s">
        <v>41</v>
      </c>
      <c r="F1732" s="86" t="s">
        <v>231</v>
      </c>
      <c r="G1732" s="86" t="s">
        <v>37</v>
      </c>
      <c r="I1732" s="86" t="s">
        <v>5767</v>
      </c>
      <c r="J1732" s="86"/>
      <c r="K1732" s="86"/>
      <c r="L1732" s="86"/>
      <c r="M1732" s="86"/>
      <c r="N1732" s="86"/>
    </row>
    <row r="1733" spans="2:14" hidden="1" x14ac:dyDescent="0.2">
      <c r="B1733" s="86" t="s">
        <v>5497</v>
      </c>
      <c r="C1733" s="86" t="s">
        <v>94</v>
      </c>
      <c r="D1733" s="86" t="s">
        <v>82</v>
      </c>
      <c r="E1733" s="86" t="s">
        <v>42</v>
      </c>
      <c r="F1733" s="86" t="s">
        <v>231</v>
      </c>
      <c r="G1733" s="86" t="s">
        <v>37</v>
      </c>
      <c r="I1733" s="86" t="s">
        <v>5768</v>
      </c>
      <c r="J1733" s="86"/>
      <c r="K1733" s="86"/>
      <c r="L1733" s="86"/>
      <c r="M1733" s="86"/>
      <c r="N1733" s="86"/>
    </row>
    <row r="1734" spans="2:14" hidden="1" x14ac:dyDescent="0.2">
      <c r="B1734" s="86" t="s">
        <v>5498</v>
      </c>
      <c r="C1734" s="86" t="s">
        <v>94</v>
      </c>
      <c r="D1734" s="86" t="s">
        <v>82</v>
      </c>
      <c r="E1734" s="86" t="s">
        <v>43</v>
      </c>
      <c r="F1734" s="86" t="s">
        <v>231</v>
      </c>
      <c r="G1734" s="86" t="s">
        <v>37</v>
      </c>
      <c r="I1734" s="86" t="s">
        <v>5769</v>
      </c>
      <c r="J1734" s="86"/>
      <c r="K1734" s="86"/>
      <c r="L1734" s="86"/>
      <c r="M1734" s="86"/>
      <c r="N1734" s="86"/>
    </row>
    <row r="1735" spans="2:14" hidden="1" x14ac:dyDescent="0.2">
      <c r="B1735" s="86" t="s">
        <v>5499</v>
      </c>
      <c r="C1735" s="86" t="s">
        <v>87</v>
      </c>
      <c r="D1735" s="86" t="s">
        <v>82</v>
      </c>
      <c r="E1735" s="86" t="s">
        <v>40</v>
      </c>
      <c r="F1735" s="86" t="s">
        <v>232</v>
      </c>
      <c r="G1735" s="86" t="s">
        <v>37</v>
      </c>
      <c r="I1735" s="86" t="s">
        <v>5770</v>
      </c>
      <c r="J1735" s="86"/>
      <c r="K1735" s="86"/>
      <c r="L1735" s="86"/>
      <c r="M1735" s="86"/>
      <c r="N1735" s="86"/>
    </row>
    <row r="1736" spans="2:14" hidden="1" x14ac:dyDescent="0.2">
      <c r="B1736" s="86" t="s">
        <v>5500</v>
      </c>
      <c r="C1736" s="86" t="s">
        <v>87</v>
      </c>
      <c r="D1736" s="86" t="s">
        <v>82</v>
      </c>
      <c r="E1736" s="86" t="s">
        <v>41</v>
      </c>
      <c r="F1736" s="86" t="s">
        <v>232</v>
      </c>
      <c r="G1736" s="86" t="s">
        <v>37</v>
      </c>
      <c r="I1736" s="86" t="s">
        <v>5771</v>
      </c>
      <c r="J1736" s="86"/>
      <c r="K1736" s="86"/>
      <c r="L1736" s="86"/>
      <c r="M1736" s="86"/>
      <c r="N1736" s="86"/>
    </row>
    <row r="1737" spans="2:14" hidden="1" x14ac:dyDescent="0.2">
      <c r="B1737" s="86" t="s">
        <v>5501</v>
      </c>
      <c r="C1737" s="86" t="s">
        <v>87</v>
      </c>
      <c r="D1737" s="86" t="s">
        <v>82</v>
      </c>
      <c r="E1737" s="86" t="s">
        <v>42</v>
      </c>
      <c r="F1737" s="86" t="s">
        <v>232</v>
      </c>
      <c r="G1737" s="86" t="s">
        <v>37</v>
      </c>
      <c r="I1737" s="86" t="s">
        <v>5772</v>
      </c>
      <c r="J1737" s="86"/>
      <c r="K1737" s="86"/>
      <c r="L1737" s="86"/>
      <c r="M1737" s="86"/>
      <c r="N1737" s="86"/>
    </row>
    <row r="1738" spans="2:14" hidden="1" x14ac:dyDescent="0.2">
      <c r="B1738" s="86" t="s">
        <v>5502</v>
      </c>
      <c r="C1738" s="86" t="s">
        <v>87</v>
      </c>
      <c r="D1738" s="86" t="s">
        <v>82</v>
      </c>
      <c r="E1738" s="86" t="s">
        <v>43</v>
      </c>
      <c r="F1738" s="86" t="s">
        <v>232</v>
      </c>
      <c r="G1738" s="86" t="s">
        <v>37</v>
      </c>
      <c r="I1738" s="86" t="s">
        <v>5773</v>
      </c>
      <c r="J1738" s="86"/>
      <c r="K1738" s="86"/>
      <c r="L1738" s="86"/>
      <c r="M1738" s="86"/>
      <c r="N1738" s="86"/>
    </row>
    <row r="1739" spans="2:14" hidden="1" x14ac:dyDescent="0.2">
      <c r="B1739" s="86" t="s">
        <v>5503</v>
      </c>
      <c r="C1739" s="86" t="s">
        <v>101</v>
      </c>
      <c r="D1739" s="86" t="s">
        <v>82</v>
      </c>
      <c r="E1739" s="86" t="s">
        <v>40</v>
      </c>
      <c r="F1739" s="86" t="s">
        <v>233</v>
      </c>
      <c r="G1739" s="86" t="s">
        <v>237</v>
      </c>
      <c r="I1739" s="86" t="s">
        <v>5774</v>
      </c>
      <c r="J1739" s="86"/>
      <c r="K1739" s="86"/>
      <c r="L1739" s="86"/>
      <c r="M1739" s="86"/>
      <c r="N1739" s="86"/>
    </row>
    <row r="1740" spans="2:14" hidden="1" x14ac:dyDescent="0.2">
      <c r="B1740" s="86" t="s">
        <v>5504</v>
      </c>
      <c r="C1740" s="86" t="s">
        <v>101</v>
      </c>
      <c r="D1740" s="86" t="s">
        <v>82</v>
      </c>
      <c r="E1740" s="86" t="s">
        <v>41</v>
      </c>
      <c r="F1740" s="86" t="s">
        <v>233</v>
      </c>
      <c r="G1740" s="86" t="s">
        <v>237</v>
      </c>
      <c r="I1740" s="86" t="s">
        <v>5775</v>
      </c>
      <c r="J1740" s="86"/>
      <c r="K1740" s="86"/>
      <c r="L1740" s="86"/>
      <c r="M1740" s="86"/>
      <c r="N1740" s="86"/>
    </row>
    <row r="1741" spans="2:14" hidden="1" x14ac:dyDescent="0.2">
      <c r="B1741" s="86" t="s">
        <v>5505</v>
      </c>
      <c r="C1741" s="86" t="s">
        <v>101</v>
      </c>
      <c r="D1741" s="86" t="s">
        <v>82</v>
      </c>
      <c r="E1741" s="86" t="s">
        <v>42</v>
      </c>
      <c r="F1741" s="86" t="s">
        <v>233</v>
      </c>
      <c r="G1741" s="86" t="s">
        <v>237</v>
      </c>
      <c r="I1741" s="86" t="s">
        <v>5776</v>
      </c>
      <c r="J1741" s="86"/>
      <c r="K1741" s="86"/>
      <c r="L1741" s="86"/>
      <c r="M1741" s="86"/>
      <c r="N1741" s="86"/>
    </row>
    <row r="1742" spans="2:14" hidden="1" x14ac:dyDescent="0.2">
      <c r="B1742" s="86" t="s">
        <v>5506</v>
      </c>
      <c r="C1742" s="86" t="s">
        <v>101</v>
      </c>
      <c r="D1742" s="86" t="s">
        <v>82</v>
      </c>
      <c r="E1742" s="86" t="s">
        <v>43</v>
      </c>
      <c r="F1742" s="86" t="s">
        <v>233</v>
      </c>
      <c r="G1742" s="86" t="s">
        <v>237</v>
      </c>
      <c r="I1742" s="86" t="s">
        <v>5777</v>
      </c>
      <c r="J1742" s="86"/>
      <c r="K1742" s="86"/>
      <c r="L1742" s="86"/>
      <c r="M1742" s="86"/>
      <c r="N1742" s="86"/>
    </row>
    <row r="1743" spans="2:14" hidden="1" x14ac:dyDescent="0.2">
      <c r="B1743" s="86" t="s">
        <v>5507</v>
      </c>
      <c r="C1743" s="86" t="s">
        <v>99</v>
      </c>
      <c r="D1743" s="86" t="s">
        <v>82</v>
      </c>
      <c r="E1743" s="86" t="s">
        <v>40</v>
      </c>
      <c r="F1743" s="86" t="s">
        <v>233</v>
      </c>
      <c r="G1743" s="86" t="s">
        <v>237</v>
      </c>
      <c r="I1743" s="86" t="s">
        <v>5778</v>
      </c>
      <c r="J1743" s="86"/>
      <c r="K1743" s="86"/>
      <c r="L1743" s="86"/>
      <c r="M1743" s="86"/>
      <c r="N1743" s="86"/>
    </row>
    <row r="1744" spans="2:14" hidden="1" x14ac:dyDescent="0.2">
      <c r="B1744" s="86" t="s">
        <v>5508</v>
      </c>
      <c r="C1744" s="86" t="s">
        <v>99</v>
      </c>
      <c r="D1744" s="86" t="s">
        <v>82</v>
      </c>
      <c r="E1744" s="86" t="s">
        <v>41</v>
      </c>
      <c r="F1744" s="86" t="s">
        <v>233</v>
      </c>
      <c r="G1744" s="86" t="s">
        <v>237</v>
      </c>
      <c r="I1744" s="86" t="s">
        <v>5779</v>
      </c>
      <c r="J1744" s="86"/>
      <c r="K1744" s="86"/>
      <c r="L1744" s="86"/>
      <c r="M1744" s="86"/>
      <c r="N1744" s="86"/>
    </row>
    <row r="1745" spans="2:14" hidden="1" x14ac:dyDescent="0.2">
      <c r="B1745" s="86" t="s">
        <v>5509</v>
      </c>
      <c r="C1745" s="86" t="s">
        <v>99</v>
      </c>
      <c r="D1745" s="86" t="s">
        <v>82</v>
      </c>
      <c r="E1745" s="86" t="s">
        <v>42</v>
      </c>
      <c r="F1745" s="86" t="s">
        <v>233</v>
      </c>
      <c r="G1745" s="86" t="s">
        <v>237</v>
      </c>
      <c r="I1745" s="86" t="s">
        <v>5780</v>
      </c>
      <c r="J1745" s="86"/>
      <c r="K1745" s="86"/>
      <c r="L1745" s="86"/>
      <c r="M1745" s="86"/>
      <c r="N1745" s="86"/>
    </row>
    <row r="1746" spans="2:14" hidden="1" x14ac:dyDescent="0.2">
      <c r="B1746" s="86" t="s">
        <v>5510</v>
      </c>
      <c r="C1746" s="86" t="s">
        <v>99</v>
      </c>
      <c r="D1746" s="86" t="s">
        <v>82</v>
      </c>
      <c r="E1746" s="86" t="s">
        <v>43</v>
      </c>
      <c r="F1746" s="86" t="s">
        <v>233</v>
      </c>
      <c r="G1746" s="86" t="s">
        <v>237</v>
      </c>
      <c r="I1746" s="86" t="s">
        <v>5781</v>
      </c>
      <c r="J1746" s="86"/>
      <c r="K1746" s="86"/>
      <c r="L1746" s="86"/>
      <c r="M1746" s="86"/>
      <c r="N1746" s="86"/>
    </row>
    <row r="1747" spans="2:14" hidden="1" x14ac:dyDescent="0.2">
      <c r="B1747" s="86" t="s">
        <v>5511</v>
      </c>
      <c r="C1747" s="86" t="s">
        <v>100</v>
      </c>
      <c r="D1747" s="86" t="s">
        <v>82</v>
      </c>
      <c r="E1747" s="86" t="s">
        <v>40</v>
      </c>
      <c r="F1747" s="86" t="s">
        <v>233</v>
      </c>
      <c r="G1747" s="86" t="s">
        <v>238</v>
      </c>
      <c r="I1747" s="86" t="s">
        <v>5782</v>
      </c>
      <c r="J1747" s="86"/>
      <c r="K1747" s="86"/>
      <c r="L1747" s="86"/>
      <c r="M1747" s="86"/>
      <c r="N1747" s="86"/>
    </row>
    <row r="1748" spans="2:14" hidden="1" x14ac:dyDescent="0.2">
      <c r="B1748" s="86" t="s">
        <v>5512</v>
      </c>
      <c r="C1748" s="86" t="s">
        <v>100</v>
      </c>
      <c r="D1748" s="86" t="s">
        <v>82</v>
      </c>
      <c r="E1748" s="86" t="s">
        <v>41</v>
      </c>
      <c r="F1748" s="86" t="s">
        <v>233</v>
      </c>
      <c r="G1748" s="86" t="s">
        <v>238</v>
      </c>
      <c r="I1748" s="86" t="s">
        <v>5783</v>
      </c>
      <c r="J1748" s="86"/>
      <c r="K1748" s="86"/>
      <c r="L1748" s="86"/>
      <c r="M1748" s="86"/>
      <c r="N1748" s="86"/>
    </row>
    <row r="1749" spans="2:14" hidden="1" x14ac:dyDescent="0.2">
      <c r="B1749" s="86" t="s">
        <v>5513</v>
      </c>
      <c r="C1749" s="86" t="s">
        <v>100</v>
      </c>
      <c r="D1749" s="86" t="s">
        <v>82</v>
      </c>
      <c r="E1749" s="86" t="s">
        <v>42</v>
      </c>
      <c r="F1749" s="86" t="s">
        <v>233</v>
      </c>
      <c r="G1749" s="86" t="s">
        <v>238</v>
      </c>
      <c r="I1749" s="86" t="s">
        <v>5784</v>
      </c>
      <c r="J1749" s="86"/>
      <c r="K1749" s="86"/>
      <c r="L1749" s="86"/>
      <c r="M1749" s="86"/>
      <c r="N1749" s="86"/>
    </row>
    <row r="1750" spans="2:14" hidden="1" x14ac:dyDescent="0.2">
      <c r="B1750" s="86" t="s">
        <v>5514</v>
      </c>
      <c r="C1750" s="86" t="s">
        <v>100</v>
      </c>
      <c r="D1750" s="86" t="s">
        <v>82</v>
      </c>
      <c r="E1750" s="86" t="s">
        <v>43</v>
      </c>
      <c r="F1750" s="86" t="s">
        <v>233</v>
      </c>
      <c r="G1750" s="86" t="s">
        <v>238</v>
      </c>
      <c r="I1750" s="86" t="s">
        <v>5785</v>
      </c>
      <c r="J1750" s="86"/>
      <c r="K1750" s="86"/>
      <c r="L1750" s="86"/>
      <c r="M1750" s="86"/>
      <c r="N1750" s="86"/>
    </row>
    <row r="1751" spans="2:14" hidden="1" x14ac:dyDescent="0.2">
      <c r="B1751" s="86" t="s">
        <v>5515</v>
      </c>
      <c r="C1751" s="86" t="s">
        <v>101</v>
      </c>
      <c r="D1751" s="86" t="s">
        <v>82</v>
      </c>
      <c r="E1751" s="86" t="s">
        <v>40</v>
      </c>
      <c r="F1751" s="86" t="s">
        <v>233</v>
      </c>
      <c r="G1751" s="86" t="s">
        <v>238</v>
      </c>
      <c r="I1751" s="86" t="s">
        <v>5786</v>
      </c>
      <c r="J1751" s="86"/>
      <c r="K1751" s="86"/>
      <c r="L1751" s="86"/>
      <c r="M1751" s="86"/>
      <c r="N1751" s="86"/>
    </row>
    <row r="1752" spans="2:14" hidden="1" x14ac:dyDescent="0.2">
      <c r="B1752" s="86" t="s">
        <v>5516</v>
      </c>
      <c r="C1752" s="86" t="s">
        <v>101</v>
      </c>
      <c r="D1752" s="86" t="s">
        <v>82</v>
      </c>
      <c r="E1752" s="86" t="s">
        <v>41</v>
      </c>
      <c r="F1752" s="86" t="s">
        <v>233</v>
      </c>
      <c r="G1752" s="86" t="s">
        <v>238</v>
      </c>
      <c r="I1752" s="86" t="s">
        <v>5787</v>
      </c>
      <c r="J1752" s="86"/>
      <c r="K1752" s="86"/>
      <c r="L1752" s="86"/>
      <c r="M1752" s="86"/>
      <c r="N1752" s="86"/>
    </row>
    <row r="1753" spans="2:14" hidden="1" x14ac:dyDescent="0.2">
      <c r="B1753" s="86" t="s">
        <v>5517</v>
      </c>
      <c r="C1753" s="86" t="s">
        <v>101</v>
      </c>
      <c r="D1753" s="86" t="s">
        <v>82</v>
      </c>
      <c r="E1753" s="86" t="s">
        <v>42</v>
      </c>
      <c r="F1753" s="86" t="s">
        <v>233</v>
      </c>
      <c r="G1753" s="86" t="s">
        <v>238</v>
      </c>
      <c r="I1753" s="86" t="s">
        <v>5788</v>
      </c>
      <c r="J1753" s="86"/>
      <c r="K1753" s="86"/>
      <c r="L1753" s="86"/>
      <c r="M1753" s="86"/>
      <c r="N1753" s="86"/>
    </row>
    <row r="1754" spans="2:14" hidden="1" x14ac:dyDescent="0.2">
      <c r="B1754" s="86" t="s">
        <v>5518</v>
      </c>
      <c r="C1754" s="86" t="s">
        <v>101</v>
      </c>
      <c r="D1754" s="86" t="s">
        <v>82</v>
      </c>
      <c r="E1754" s="86" t="s">
        <v>43</v>
      </c>
      <c r="F1754" s="86" t="s">
        <v>233</v>
      </c>
      <c r="G1754" s="86" t="s">
        <v>238</v>
      </c>
      <c r="I1754" s="86" t="s">
        <v>5789</v>
      </c>
      <c r="J1754" s="86"/>
      <c r="K1754" s="86"/>
      <c r="L1754" s="86"/>
      <c r="M1754" s="86"/>
      <c r="N1754" s="86"/>
    </row>
    <row r="1755" spans="2:14" hidden="1" x14ac:dyDescent="0.2">
      <c r="B1755" s="86" t="s">
        <v>5519</v>
      </c>
      <c r="C1755" s="86" t="s">
        <v>99</v>
      </c>
      <c r="D1755" s="86" t="s">
        <v>82</v>
      </c>
      <c r="E1755" s="86" t="s">
        <v>40</v>
      </c>
      <c r="F1755" s="86" t="s">
        <v>233</v>
      </c>
      <c r="G1755" s="86" t="s">
        <v>238</v>
      </c>
      <c r="I1755" s="86" t="s">
        <v>5790</v>
      </c>
      <c r="J1755" s="86"/>
      <c r="K1755" s="86"/>
      <c r="L1755" s="86"/>
      <c r="M1755" s="86"/>
      <c r="N1755" s="86"/>
    </row>
    <row r="1756" spans="2:14" hidden="1" x14ac:dyDescent="0.2">
      <c r="B1756" s="86" t="s">
        <v>5520</v>
      </c>
      <c r="C1756" s="86" t="s">
        <v>99</v>
      </c>
      <c r="D1756" s="86" t="s">
        <v>82</v>
      </c>
      <c r="E1756" s="86" t="s">
        <v>41</v>
      </c>
      <c r="F1756" s="86" t="s">
        <v>233</v>
      </c>
      <c r="G1756" s="86" t="s">
        <v>238</v>
      </c>
      <c r="I1756" s="86" t="s">
        <v>5791</v>
      </c>
      <c r="J1756" s="86"/>
      <c r="K1756" s="86"/>
      <c r="L1756" s="86"/>
      <c r="M1756" s="86"/>
      <c r="N1756" s="86"/>
    </row>
    <row r="1757" spans="2:14" hidden="1" x14ac:dyDescent="0.2">
      <c r="B1757" s="86" t="s">
        <v>5521</v>
      </c>
      <c r="C1757" s="86" t="s">
        <v>99</v>
      </c>
      <c r="D1757" s="86" t="s">
        <v>82</v>
      </c>
      <c r="E1757" s="86" t="s">
        <v>42</v>
      </c>
      <c r="F1757" s="86" t="s">
        <v>233</v>
      </c>
      <c r="G1757" s="86" t="s">
        <v>238</v>
      </c>
      <c r="I1757" s="86" t="s">
        <v>5792</v>
      </c>
      <c r="J1757" s="86"/>
      <c r="K1757" s="86"/>
      <c r="L1757" s="86"/>
      <c r="M1757" s="86"/>
      <c r="N1757" s="86"/>
    </row>
    <row r="1758" spans="2:14" hidden="1" x14ac:dyDescent="0.2">
      <c r="B1758" s="86" t="s">
        <v>5522</v>
      </c>
      <c r="C1758" s="86" t="s">
        <v>99</v>
      </c>
      <c r="D1758" s="86" t="s">
        <v>82</v>
      </c>
      <c r="E1758" s="86" t="s">
        <v>43</v>
      </c>
      <c r="F1758" s="86" t="s">
        <v>233</v>
      </c>
      <c r="G1758" s="86" t="s">
        <v>238</v>
      </c>
      <c r="I1758" s="86" t="s">
        <v>5793</v>
      </c>
      <c r="J1758" s="86"/>
      <c r="K1758" s="86"/>
      <c r="L1758" s="86"/>
      <c r="M1758" s="86"/>
      <c r="N1758" s="86"/>
    </row>
    <row r="1759" spans="2:14" hidden="1" x14ac:dyDescent="0.2">
      <c r="B1759" s="86" t="s">
        <v>5523</v>
      </c>
      <c r="C1759" s="86" t="s">
        <v>102</v>
      </c>
      <c r="D1759" s="86" t="s">
        <v>82</v>
      </c>
      <c r="E1759" s="86" t="s">
        <v>40</v>
      </c>
      <c r="F1759" s="86" t="s">
        <v>233</v>
      </c>
      <c r="G1759" s="86" t="s">
        <v>238</v>
      </c>
      <c r="I1759" s="86" t="s">
        <v>5794</v>
      </c>
      <c r="J1759" s="86"/>
      <c r="K1759" s="86"/>
      <c r="L1759" s="86"/>
      <c r="M1759" s="86"/>
      <c r="N1759" s="86"/>
    </row>
    <row r="1760" spans="2:14" hidden="1" x14ac:dyDescent="0.2">
      <c r="B1760" s="86" t="s">
        <v>5524</v>
      </c>
      <c r="C1760" s="86" t="s">
        <v>102</v>
      </c>
      <c r="D1760" s="86" t="s">
        <v>82</v>
      </c>
      <c r="E1760" s="86" t="s">
        <v>41</v>
      </c>
      <c r="F1760" s="86" t="s">
        <v>233</v>
      </c>
      <c r="G1760" s="86" t="s">
        <v>238</v>
      </c>
      <c r="I1760" s="86" t="s">
        <v>5795</v>
      </c>
      <c r="J1760" s="86"/>
      <c r="K1760" s="86"/>
      <c r="L1760" s="86"/>
      <c r="M1760" s="86"/>
      <c r="N1760" s="86"/>
    </row>
    <row r="1761" spans="2:14" hidden="1" x14ac:dyDescent="0.2">
      <c r="B1761" s="86" t="s">
        <v>5525</v>
      </c>
      <c r="C1761" s="86" t="s">
        <v>102</v>
      </c>
      <c r="D1761" s="86" t="s">
        <v>82</v>
      </c>
      <c r="E1761" s="86" t="s">
        <v>42</v>
      </c>
      <c r="F1761" s="86" t="s">
        <v>233</v>
      </c>
      <c r="G1761" s="86" t="s">
        <v>238</v>
      </c>
      <c r="I1761" s="86" t="s">
        <v>5796</v>
      </c>
      <c r="J1761" s="86"/>
      <c r="K1761" s="86"/>
      <c r="L1761" s="86"/>
      <c r="M1761" s="86"/>
      <c r="N1761" s="86"/>
    </row>
    <row r="1762" spans="2:14" hidden="1" x14ac:dyDescent="0.2">
      <c r="B1762" s="86" t="s">
        <v>5526</v>
      </c>
      <c r="C1762" s="86" t="s">
        <v>102</v>
      </c>
      <c r="D1762" s="86" t="s">
        <v>82</v>
      </c>
      <c r="E1762" s="86" t="s">
        <v>43</v>
      </c>
      <c r="F1762" s="86" t="s">
        <v>233</v>
      </c>
      <c r="G1762" s="86" t="s">
        <v>238</v>
      </c>
      <c r="I1762" s="86" t="s">
        <v>5797</v>
      </c>
      <c r="J1762" s="86"/>
      <c r="K1762" s="86"/>
      <c r="L1762" s="86"/>
      <c r="M1762" s="86"/>
      <c r="N1762" s="86"/>
    </row>
    <row r="1763" spans="2:14" hidden="1" x14ac:dyDescent="0.2">
      <c r="B1763" s="86" t="s">
        <v>5527</v>
      </c>
      <c r="C1763" s="86" t="s">
        <v>103</v>
      </c>
      <c r="D1763" s="86" t="s">
        <v>82</v>
      </c>
      <c r="E1763" s="86" t="s">
        <v>40</v>
      </c>
      <c r="F1763" s="86" t="s">
        <v>233</v>
      </c>
      <c r="G1763" s="86" t="s">
        <v>238</v>
      </c>
      <c r="I1763" s="86" t="s">
        <v>5798</v>
      </c>
      <c r="J1763" s="86"/>
      <c r="K1763" s="86"/>
      <c r="L1763" s="86"/>
      <c r="M1763" s="86"/>
      <c r="N1763" s="86"/>
    </row>
    <row r="1764" spans="2:14" hidden="1" x14ac:dyDescent="0.2">
      <c r="B1764" s="86" t="s">
        <v>5528</v>
      </c>
      <c r="C1764" s="86" t="s">
        <v>103</v>
      </c>
      <c r="D1764" s="86" t="s">
        <v>82</v>
      </c>
      <c r="E1764" s="86" t="s">
        <v>41</v>
      </c>
      <c r="F1764" s="86" t="s">
        <v>233</v>
      </c>
      <c r="G1764" s="86" t="s">
        <v>238</v>
      </c>
      <c r="I1764" s="86" t="s">
        <v>5799</v>
      </c>
      <c r="J1764" s="86"/>
      <c r="K1764" s="86"/>
      <c r="L1764" s="86"/>
      <c r="M1764" s="86"/>
      <c r="N1764" s="86"/>
    </row>
    <row r="1765" spans="2:14" hidden="1" x14ac:dyDescent="0.2">
      <c r="B1765" s="86" t="s">
        <v>5529</v>
      </c>
      <c r="C1765" s="86" t="s">
        <v>103</v>
      </c>
      <c r="D1765" s="86" t="s">
        <v>82</v>
      </c>
      <c r="E1765" s="86" t="s">
        <v>42</v>
      </c>
      <c r="F1765" s="86" t="s">
        <v>233</v>
      </c>
      <c r="G1765" s="86" t="s">
        <v>238</v>
      </c>
      <c r="I1765" s="86" t="s">
        <v>5800</v>
      </c>
      <c r="J1765" s="86"/>
      <c r="K1765" s="86"/>
      <c r="L1765" s="86"/>
      <c r="M1765" s="86"/>
      <c r="N1765" s="86"/>
    </row>
    <row r="1766" spans="2:14" hidden="1" x14ac:dyDescent="0.2">
      <c r="B1766" s="86" t="s">
        <v>5530</v>
      </c>
      <c r="C1766" s="86" t="s">
        <v>103</v>
      </c>
      <c r="D1766" s="86" t="s">
        <v>82</v>
      </c>
      <c r="E1766" s="86" t="s">
        <v>43</v>
      </c>
      <c r="F1766" s="86" t="s">
        <v>233</v>
      </c>
      <c r="G1766" s="86" t="s">
        <v>238</v>
      </c>
      <c r="I1766" s="86" t="s">
        <v>5801</v>
      </c>
      <c r="J1766" s="86"/>
      <c r="K1766" s="86"/>
      <c r="L1766" s="86"/>
      <c r="M1766" s="86"/>
      <c r="N1766" s="86"/>
    </row>
    <row r="1767" spans="2:14" hidden="1" x14ac:dyDescent="0.2">
      <c r="B1767" s="86" t="s">
        <v>5531</v>
      </c>
      <c r="C1767" s="86" t="s">
        <v>101</v>
      </c>
      <c r="D1767" s="86" t="s">
        <v>82</v>
      </c>
      <c r="E1767" s="86" t="s">
        <v>40</v>
      </c>
      <c r="F1767" s="86" t="s">
        <v>233</v>
      </c>
      <c r="G1767" s="86" t="s">
        <v>239</v>
      </c>
      <c r="I1767" s="86" t="s">
        <v>5802</v>
      </c>
      <c r="J1767" s="86"/>
      <c r="K1767" s="86"/>
      <c r="L1767" s="86"/>
      <c r="M1767" s="86"/>
      <c r="N1767" s="86"/>
    </row>
    <row r="1768" spans="2:14" hidden="1" x14ac:dyDescent="0.2">
      <c r="B1768" s="86" t="s">
        <v>5532</v>
      </c>
      <c r="C1768" s="86" t="s">
        <v>101</v>
      </c>
      <c r="D1768" s="86" t="s">
        <v>82</v>
      </c>
      <c r="E1768" s="86" t="s">
        <v>41</v>
      </c>
      <c r="F1768" s="86" t="s">
        <v>233</v>
      </c>
      <c r="G1768" s="86" t="s">
        <v>239</v>
      </c>
      <c r="I1768" s="86" t="s">
        <v>5803</v>
      </c>
      <c r="J1768" s="86"/>
      <c r="K1768" s="86"/>
      <c r="L1768" s="86"/>
      <c r="M1768" s="86"/>
      <c r="N1768" s="86"/>
    </row>
    <row r="1769" spans="2:14" hidden="1" x14ac:dyDescent="0.2">
      <c r="B1769" s="86" t="s">
        <v>5533</v>
      </c>
      <c r="C1769" s="86" t="s">
        <v>101</v>
      </c>
      <c r="D1769" s="86" t="s">
        <v>82</v>
      </c>
      <c r="E1769" s="86" t="s">
        <v>42</v>
      </c>
      <c r="F1769" s="86" t="s">
        <v>233</v>
      </c>
      <c r="G1769" s="86" t="s">
        <v>239</v>
      </c>
      <c r="I1769" s="86" t="s">
        <v>5804</v>
      </c>
      <c r="J1769" s="86"/>
      <c r="K1769" s="86"/>
      <c r="L1769" s="86"/>
      <c r="M1769" s="86"/>
      <c r="N1769" s="86"/>
    </row>
    <row r="1770" spans="2:14" hidden="1" x14ac:dyDescent="0.2">
      <c r="B1770" s="86" t="s">
        <v>5534</v>
      </c>
      <c r="C1770" s="86" t="s">
        <v>101</v>
      </c>
      <c r="D1770" s="86" t="s">
        <v>82</v>
      </c>
      <c r="E1770" s="86" t="s">
        <v>43</v>
      </c>
      <c r="F1770" s="86" t="s">
        <v>233</v>
      </c>
      <c r="G1770" s="86" t="s">
        <v>239</v>
      </c>
      <c r="I1770" s="86" t="s">
        <v>5805</v>
      </c>
      <c r="J1770" s="86"/>
      <c r="K1770" s="86"/>
      <c r="L1770" s="86"/>
      <c r="M1770" s="86"/>
      <c r="N1770" s="86"/>
    </row>
    <row r="1771" spans="2:14" hidden="1" x14ac:dyDescent="0.2">
      <c r="B1771" s="86" t="s">
        <v>5535</v>
      </c>
      <c r="C1771" s="86" t="s">
        <v>99</v>
      </c>
      <c r="D1771" s="86" t="s">
        <v>82</v>
      </c>
      <c r="E1771" s="86" t="s">
        <v>40</v>
      </c>
      <c r="F1771" s="86" t="s">
        <v>233</v>
      </c>
      <c r="G1771" s="86" t="s">
        <v>239</v>
      </c>
      <c r="I1771" s="86" t="s">
        <v>5806</v>
      </c>
      <c r="J1771" s="86"/>
      <c r="K1771" s="86"/>
      <c r="L1771" s="86"/>
      <c r="M1771" s="86"/>
      <c r="N1771" s="86"/>
    </row>
    <row r="1772" spans="2:14" hidden="1" x14ac:dyDescent="0.2">
      <c r="B1772" s="86" t="s">
        <v>5536</v>
      </c>
      <c r="C1772" s="86" t="s">
        <v>99</v>
      </c>
      <c r="D1772" s="86" t="s">
        <v>82</v>
      </c>
      <c r="E1772" s="86" t="s">
        <v>41</v>
      </c>
      <c r="F1772" s="86" t="s">
        <v>233</v>
      </c>
      <c r="G1772" s="86" t="s">
        <v>239</v>
      </c>
      <c r="I1772" s="86" t="s">
        <v>5807</v>
      </c>
      <c r="J1772" s="86"/>
      <c r="K1772" s="86"/>
      <c r="L1772" s="86"/>
      <c r="M1772" s="86"/>
      <c r="N1772" s="86"/>
    </row>
    <row r="1773" spans="2:14" hidden="1" x14ac:dyDescent="0.2">
      <c r="B1773" s="86" t="s">
        <v>5537</v>
      </c>
      <c r="C1773" s="86" t="s">
        <v>99</v>
      </c>
      <c r="D1773" s="86" t="s">
        <v>82</v>
      </c>
      <c r="E1773" s="86" t="s">
        <v>42</v>
      </c>
      <c r="F1773" s="86" t="s">
        <v>233</v>
      </c>
      <c r="G1773" s="86" t="s">
        <v>239</v>
      </c>
      <c r="I1773" s="86" t="s">
        <v>5808</v>
      </c>
      <c r="J1773" s="86"/>
      <c r="K1773" s="86"/>
      <c r="L1773" s="86"/>
      <c r="M1773" s="86"/>
      <c r="N1773" s="86"/>
    </row>
    <row r="1774" spans="2:14" hidden="1" x14ac:dyDescent="0.2">
      <c r="B1774" s="86" t="s">
        <v>5538</v>
      </c>
      <c r="C1774" s="86" t="s">
        <v>99</v>
      </c>
      <c r="D1774" s="86" t="s">
        <v>82</v>
      </c>
      <c r="E1774" s="86" t="s">
        <v>43</v>
      </c>
      <c r="F1774" s="86" t="s">
        <v>233</v>
      </c>
      <c r="G1774" s="86" t="s">
        <v>239</v>
      </c>
      <c r="I1774" s="86" t="s">
        <v>5809</v>
      </c>
      <c r="J1774" s="86"/>
      <c r="K1774" s="86"/>
      <c r="L1774" s="86"/>
      <c r="M1774" s="86"/>
      <c r="N1774" s="86"/>
    </row>
    <row r="1775" spans="2:14" hidden="1" x14ac:dyDescent="0.2">
      <c r="B1775" s="86" t="s">
        <v>5539</v>
      </c>
      <c r="C1775" s="86" t="s">
        <v>87</v>
      </c>
      <c r="D1775" s="86" t="s">
        <v>55</v>
      </c>
      <c r="E1775" s="86" t="s">
        <v>30</v>
      </c>
      <c r="F1775" s="86" t="s">
        <v>36</v>
      </c>
      <c r="G1775" s="86" t="s">
        <v>37</v>
      </c>
      <c r="I1775" s="86" t="s">
        <v>5810</v>
      </c>
      <c r="J1775" s="86"/>
      <c r="K1775" s="86"/>
      <c r="L1775" s="86"/>
      <c r="M1775" s="86"/>
      <c r="N1775" s="86"/>
    </row>
    <row r="1776" spans="2:14" hidden="1" x14ac:dyDescent="0.2">
      <c r="B1776" s="86" t="s">
        <v>5540</v>
      </c>
      <c r="C1776" s="86" t="s">
        <v>87</v>
      </c>
      <c r="D1776" s="86" t="s">
        <v>55</v>
      </c>
      <c r="E1776" s="86" t="s">
        <v>78</v>
      </c>
      <c r="F1776" s="86" t="s">
        <v>36</v>
      </c>
      <c r="G1776" s="86" t="s">
        <v>37</v>
      </c>
      <c r="I1776" s="86" t="s">
        <v>5811</v>
      </c>
      <c r="J1776" s="86"/>
      <c r="K1776" s="86"/>
      <c r="L1776" s="86"/>
      <c r="M1776" s="86"/>
      <c r="N1776" s="86"/>
    </row>
    <row r="1777" spans="2:14" hidden="1" x14ac:dyDescent="0.2">
      <c r="B1777" s="86" t="s">
        <v>5539</v>
      </c>
      <c r="C1777" s="86" t="s">
        <v>87</v>
      </c>
      <c r="D1777" s="86" t="s">
        <v>55</v>
      </c>
      <c r="E1777" s="86" t="s">
        <v>30</v>
      </c>
      <c r="F1777" s="86" t="s">
        <v>36</v>
      </c>
      <c r="G1777" s="86" t="s">
        <v>37</v>
      </c>
      <c r="I1777" s="86" t="s">
        <v>5812</v>
      </c>
      <c r="J1777" s="86"/>
      <c r="K1777" s="86"/>
      <c r="L1777" s="86"/>
      <c r="M1777" s="86"/>
      <c r="N1777" s="86"/>
    </row>
    <row r="1778" spans="2:14" hidden="1" x14ac:dyDescent="0.2">
      <c r="B1778" s="86" t="s">
        <v>5540</v>
      </c>
      <c r="C1778" s="86" t="s">
        <v>87</v>
      </c>
      <c r="D1778" s="86" t="s">
        <v>55</v>
      </c>
      <c r="E1778" s="86" t="s">
        <v>78</v>
      </c>
      <c r="F1778" s="86" t="s">
        <v>36</v>
      </c>
      <c r="G1778" s="86" t="s">
        <v>37</v>
      </c>
      <c r="I1778" s="86" t="s">
        <v>5813</v>
      </c>
      <c r="J1778" s="86"/>
      <c r="K1778" s="86"/>
      <c r="L1778" s="86"/>
      <c r="M1778" s="86"/>
      <c r="N1778" s="86"/>
    </row>
    <row r="1779" spans="2:14" hidden="1" x14ac:dyDescent="0.2">
      <c r="B1779" s="86" t="s">
        <v>5541</v>
      </c>
      <c r="C1779" s="86" t="s">
        <v>17</v>
      </c>
      <c r="D1779" s="86" t="s">
        <v>55</v>
      </c>
      <c r="E1779" s="86" t="s">
        <v>30</v>
      </c>
      <c r="F1779" s="86" t="s">
        <v>36</v>
      </c>
      <c r="G1779" s="86" t="s">
        <v>37</v>
      </c>
      <c r="I1779" s="86" t="s">
        <v>5814</v>
      </c>
      <c r="J1779" s="86"/>
      <c r="K1779" s="86"/>
      <c r="L1779" s="86"/>
      <c r="M1779" s="86"/>
      <c r="N1779" s="86"/>
    </row>
    <row r="1780" spans="2:14" hidden="1" x14ac:dyDescent="0.2">
      <c r="B1780" s="86" t="s">
        <v>5542</v>
      </c>
      <c r="C1780" s="86" t="s">
        <v>17</v>
      </c>
      <c r="D1780" s="86" t="s">
        <v>55</v>
      </c>
      <c r="E1780" s="86" t="s">
        <v>78</v>
      </c>
      <c r="F1780" s="86" t="s">
        <v>36</v>
      </c>
      <c r="G1780" s="86" t="s">
        <v>37</v>
      </c>
      <c r="I1780" s="86" t="s">
        <v>5815</v>
      </c>
      <c r="J1780" s="86"/>
      <c r="K1780" s="86"/>
      <c r="L1780" s="86"/>
      <c r="M1780" s="86"/>
      <c r="N1780" s="86"/>
    </row>
    <row r="1781" spans="2:14" hidden="1" x14ac:dyDescent="0.2">
      <c r="B1781" s="86" t="s">
        <v>5541</v>
      </c>
      <c r="C1781" s="86" t="s">
        <v>17</v>
      </c>
      <c r="D1781" s="86" t="s">
        <v>55</v>
      </c>
      <c r="E1781" s="86" t="s">
        <v>30</v>
      </c>
      <c r="F1781" s="86" t="s">
        <v>36</v>
      </c>
      <c r="G1781" s="86" t="s">
        <v>37</v>
      </c>
      <c r="I1781" s="86" t="s">
        <v>5816</v>
      </c>
      <c r="J1781" s="86"/>
      <c r="K1781" s="86"/>
      <c r="L1781" s="86"/>
      <c r="M1781" s="86"/>
      <c r="N1781" s="86"/>
    </row>
    <row r="1782" spans="2:14" hidden="1" x14ac:dyDescent="0.2">
      <c r="B1782" s="86" t="s">
        <v>5542</v>
      </c>
      <c r="C1782" s="86" t="s">
        <v>17</v>
      </c>
      <c r="D1782" s="86" t="s">
        <v>55</v>
      </c>
      <c r="E1782" s="86" t="s">
        <v>78</v>
      </c>
      <c r="F1782" s="86" t="s">
        <v>36</v>
      </c>
      <c r="G1782" s="86" t="s">
        <v>37</v>
      </c>
      <c r="I1782" s="86" t="s">
        <v>5817</v>
      </c>
      <c r="J1782" s="86"/>
      <c r="K1782" s="86"/>
      <c r="L1782" s="86"/>
      <c r="M1782" s="86"/>
      <c r="N1782" s="86"/>
    </row>
    <row r="1783" spans="2:14" hidden="1" x14ac:dyDescent="0.2">
      <c r="B1783" s="86" t="s">
        <v>5543</v>
      </c>
      <c r="C1783" s="86" t="s">
        <v>87</v>
      </c>
      <c r="D1783" s="86" t="s">
        <v>55</v>
      </c>
      <c r="E1783" s="86" t="s">
        <v>30</v>
      </c>
      <c r="F1783" s="86" t="s">
        <v>231</v>
      </c>
      <c r="G1783" s="86" t="s">
        <v>37</v>
      </c>
      <c r="I1783" s="86" t="s">
        <v>5818</v>
      </c>
      <c r="J1783" s="86"/>
      <c r="K1783" s="86"/>
      <c r="L1783" s="86"/>
      <c r="M1783" s="86"/>
      <c r="N1783" s="86"/>
    </row>
    <row r="1784" spans="2:14" hidden="1" x14ac:dyDescent="0.2">
      <c r="B1784" s="86" t="s">
        <v>5544</v>
      </c>
      <c r="C1784" s="86" t="s">
        <v>87</v>
      </c>
      <c r="D1784" s="86" t="s">
        <v>55</v>
      </c>
      <c r="E1784" s="86" t="s">
        <v>78</v>
      </c>
      <c r="F1784" s="86" t="s">
        <v>231</v>
      </c>
      <c r="G1784" s="86" t="s">
        <v>37</v>
      </c>
      <c r="I1784" s="86" t="s">
        <v>5819</v>
      </c>
      <c r="J1784" s="86"/>
      <c r="K1784" s="86"/>
      <c r="L1784" s="86"/>
      <c r="M1784" s="86"/>
      <c r="N1784" s="86"/>
    </row>
    <row r="1785" spans="2:14" hidden="1" x14ac:dyDescent="0.2">
      <c r="B1785" s="86" t="s">
        <v>5545</v>
      </c>
      <c r="C1785" s="86" t="s">
        <v>94</v>
      </c>
      <c r="D1785" s="86" t="s">
        <v>55</v>
      </c>
      <c r="E1785" s="86" t="s">
        <v>30</v>
      </c>
      <c r="F1785" s="86" t="s">
        <v>231</v>
      </c>
      <c r="G1785" s="86" t="s">
        <v>37</v>
      </c>
      <c r="I1785" s="86" t="s">
        <v>5820</v>
      </c>
      <c r="J1785" s="86"/>
      <c r="K1785" s="86"/>
      <c r="L1785" s="86"/>
      <c r="M1785" s="86"/>
      <c r="N1785" s="86"/>
    </row>
    <row r="1786" spans="2:14" hidden="1" x14ac:dyDescent="0.2">
      <c r="B1786" s="86" t="s">
        <v>5546</v>
      </c>
      <c r="C1786" s="86" t="s">
        <v>94</v>
      </c>
      <c r="D1786" s="86" t="s">
        <v>55</v>
      </c>
      <c r="E1786" s="86" t="s">
        <v>78</v>
      </c>
      <c r="F1786" s="86" t="s">
        <v>231</v>
      </c>
      <c r="G1786" s="86" t="s">
        <v>37</v>
      </c>
      <c r="I1786" s="86" t="s">
        <v>5821</v>
      </c>
      <c r="J1786" s="86"/>
      <c r="K1786" s="86"/>
      <c r="L1786" s="86"/>
      <c r="M1786" s="86"/>
      <c r="N1786" s="86"/>
    </row>
    <row r="1787" spans="2:14" hidden="1" x14ac:dyDescent="0.2">
      <c r="B1787" s="86" t="s">
        <v>5547</v>
      </c>
      <c r="C1787" s="86" t="s">
        <v>87</v>
      </c>
      <c r="D1787" s="86" t="s">
        <v>55</v>
      </c>
      <c r="E1787" s="86" t="s">
        <v>30</v>
      </c>
      <c r="F1787" s="86" t="s">
        <v>232</v>
      </c>
      <c r="G1787" s="86" t="s">
        <v>37</v>
      </c>
      <c r="I1787" s="86" t="s">
        <v>5822</v>
      </c>
      <c r="J1787" s="86"/>
      <c r="K1787" s="86"/>
      <c r="L1787" s="86"/>
      <c r="M1787" s="86"/>
      <c r="N1787" s="86"/>
    </row>
    <row r="1788" spans="2:14" hidden="1" x14ac:dyDescent="0.2">
      <c r="B1788" s="86" t="s">
        <v>5548</v>
      </c>
      <c r="C1788" s="86" t="s">
        <v>87</v>
      </c>
      <c r="D1788" s="86" t="s">
        <v>55</v>
      </c>
      <c r="E1788" s="86" t="s">
        <v>78</v>
      </c>
      <c r="F1788" s="86" t="s">
        <v>232</v>
      </c>
      <c r="G1788" s="86" t="s">
        <v>37</v>
      </c>
      <c r="I1788" s="86" t="s">
        <v>5823</v>
      </c>
      <c r="J1788" s="86"/>
      <c r="K1788" s="86"/>
      <c r="L1788" s="86"/>
      <c r="M1788" s="86"/>
      <c r="N1788" s="86"/>
    </row>
    <row r="1789" spans="2:14" hidden="1" x14ac:dyDescent="0.2">
      <c r="B1789" s="86" t="s">
        <v>5549</v>
      </c>
      <c r="C1789" s="86" t="s">
        <v>101</v>
      </c>
      <c r="D1789" s="86" t="s">
        <v>55</v>
      </c>
      <c r="E1789" s="86" t="s">
        <v>30</v>
      </c>
      <c r="F1789" s="86" t="s">
        <v>233</v>
      </c>
      <c r="G1789" s="86" t="s">
        <v>237</v>
      </c>
      <c r="I1789" s="86" t="s">
        <v>5824</v>
      </c>
      <c r="J1789" s="86"/>
      <c r="K1789" s="86"/>
      <c r="L1789" s="86"/>
      <c r="M1789" s="86"/>
      <c r="N1789" s="86"/>
    </row>
    <row r="1790" spans="2:14" hidden="1" x14ac:dyDescent="0.2">
      <c r="B1790" s="86" t="s">
        <v>5550</v>
      </c>
      <c r="C1790" s="86" t="s">
        <v>101</v>
      </c>
      <c r="D1790" s="86" t="s">
        <v>55</v>
      </c>
      <c r="E1790" s="86" t="s">
        <v>78</v>
      </c>
      <c r="F1790" s="86" t="s">
        <v>233</v>
      </c>
      <c r="G1790" s="86" t="s">
        <v>237</v>
      </c>
      <c r="I1790" s="86" t="s">
        <v>5825</v>
      </c>
      <c r="J1790" s="86"/>
      <c r="K1790" s="86"/>
      <c r="L1790" s="86"/>
      <c r="M1790" s="86"/>
      <c r="N1790" s="86"/>
    </row>
    <row r="1791" spans="2:14" hidden="1" x14ac:dyDescent="0.2">
      <c r="B1791" s="86" t="s">
        <v>5551</v>
      </c>
      <c r="C1791" s="86" t="s">
        <v>99</v>
      </c>
      <c r="D1791" s="86" t="s">
        <v>55</v>
      </c>
      <c r="E1791" s="86" t="s">
        <v>30</v>
      </c>
      <c r="F1791" s="86" t="s">
        <v>233</v>
      </c>
      <c r="G1791" s="86" t="s">
        <v>237</v>
      </c>
      <c r="I1791" s="86" t="s">
        <v>5826</v>
      </c>
      <c r="J1791" s="86"/>
      <c r="K1791" s="86"/>
      <c r="L1791" s="86"/>
      <c r="M1791" s="86"/>
      <c r="N1791" s="86"/>
    </row>
    <row r="1792" spans="2:14" hidden="1" x14ac:dyDescent="0.2">
      <c r="B1792" s="86" t="s">
        <v>5552</v>
      </c>
      <c r="C1792" s="86" t="s">
        <v>99</v>
      </c>
      <c r="D1792" s="86" t="s">
        <v>55</v>
      </c>
      <c r="E1792" s="86" t="s">
        <v>78</v>
      </c>
      <c r="F1792" s="86" t="s">
        <v>233</v>
      </c>
      <c r="G1792" s="86" t="s">
        <v>237</v>
      </c>
      <c r="I1792" s="86" t="s">
        <v>5827</v>
      </c>
      <c r="J1792" s="86"/>
      <c r="K1792" s="86"/>
      <c r="L1792" s="86"/>
      <c r="M1792" s="86"/>
      <c r="N1792" s="86"/>
    </row>
    <row r="1793" spans="2:14" hidden="1" x14ac:dyDescent="0.2">
      <c r="B1793" s="86" t="s">
        <v>5553</v>
      </c>
      <c r="C1793" s="86" t="s">
        <v>100</v>
      </c>
      <c r="D1793" s="86" t="s">
        <v>55</v>
      </c>
      <c r="E1793" s="86" t="s">
        <v>30</v>
      </c>
      <c r="F1793" s="86" t="s">
        <v>233</v>
      </c>
      <c r="G1793" s="86" t="s">
        <v>238</v>
      </c>
      <c r="I1793" s="86" t="s">
        <v>5828</v>
      </c>
      <c r="J1793" s="86"/>
      <c r="K1793" s="86"/>
      <c r="L1793" s="86"/>
      <c r="M1793" s="86"/>
      <c r="N1793" s="86"/>
    </row>
    <row r="1794" spans="2:14" hidden="1" x14ac:dyDescent="0.2">
      <c r="B1794" s="86" t="s">
        <v>5554</v>
      </c>
      <c r="C1794" s="86" t="s">
        <v>100</v>
      </c>
      <c r="D1794" s="86" t="s">
        <v>55</v>
      </c>
      <c r="E1794" s="86" t="s">
        <v>78</v>
      </c>
      <c r="F1794" s="86" t="s">
        <v>233</v>
      </c>
      <c r="G1794" s="86" t="s">
        <v>238</v>
      </c>
      <c r="I1794" s="86" t="s">
        <v>5829</v>
      </c>
      <c r="J1794" s="86"/>
      <c r="K1794" s="86"/>
      <c r="L1794" s="86"/>
      <c r="M1794" s="86"/>
      <c r="N1794" s="86"/>
    </row>
    <row r="1795" spans="2:14" hidden="1" x14ac:dyDescent="0.2">
      <c r="B1795" s="86" t="s">
        <v>5555</v>
      </c>
      <c r="C1795" s="86" t="s">
        <v>101</v>
      </c>
      <c r="D1795" s="86" t="s">
        <v>55</v>
      </c>
      <c r="E1795" s="86" t="s">
        <v>30</v>
      </c>
      <c r="F1795" s="86" t="s">
        <v>233</v>
      </c>
      <c r="G1795" s="86" t="s">
        <v>238</v>
      </c>
      <c r="I1795" s="86" t="s">
        <v>5830</v>
      </c>
      <c r="J1795" s="86"/>
      <c r="K1795" s="86"/>
      <c r="L1795" s="86"/>
      <c r="M1795" s="86"/>
      <c r="N1795" s="86"/>
    </row>
    <row r="1796" spans="2:14" hidden="1" x14ac:dyDescent="0.2">
      <c r="B1796" s="86" t="s">
        <v>5556</v>
      </c>
      <c r="C1796" s="86" t="s">
        <v>101</v>
      </c>
      <c r="D1796" s="86" t="s">
        <v>55</v>
      </c>
      <c r="E1796" s="86" t="s">
        <v>78</v>
      </c>
      <c r="F1796" s="86" t="s">
        <v>233</v>
      </c>
      <c r="G1796" s="86" t="s">
        <v>238</v>
      </c>
      <c r="I1796" s="86" t="s">
        <v>5831</v>
      </c>
      <c r="J1796" s="86"/>
      <c r="K1796" s="86"/>
      <c r="L1796" s="86"/>
      <c r="M1796" s="86"/>
      <c r="N1796" s="86"/>
    </row>
    <row r="1797" spans="2:14" hidden="1" x14ac:dyDescent="0.2">
      <c r="B1797" s="86" t="s">
        <v>5557</v>
      </c>
      <c r="C1797" s="86" t="s">
        <v>99</v>
      </c>
      <c r="D1797" s="86" t="s">
        <v>55</v>
      </c>
      <c r="E1797" s="86" t="s">
        <v>30</v>
      </c>
      <c r="F1797" s="86" t="s">
        <v>233</v>
      </c>
      <c r="G1797" s="86" t="s">
        <v>238</v>
      </c>
      <c r="I1797" s="86" t="s">
        <v>5832</v>
      </c>
      <c r="J1797" s="86"/>
      <c r="K1797" s="86"/>
      <c r="L1797" s="86"/>
      <c r="M1797" s="86"/>
      <c r="N1797" s="86"/>
    </row>
    <row r="1798" spans="2:14" hidden="1" x14ac:dyDescent="0.2">
      <c r="B1798" s="86" t="s">
        <v>5558</v>
      </c>
      <c r="C1798" s="86" t="s">
        <v>99</v>
      </c>
      <c r="D1798" s="86" t="s">
        <v>55</v>
      </c>
      <c r="E1798" s="86" t="s">
        <v>78</v>
      </c>
      <c r="F1798" s="86" t="s">
        <v>233</v>
      </c>
      <c r="G1798" s="86" t="s">
        <v>238</v>
      </c>
      <c r="I1798" s="86" t="s">
        <v>5833</v>
      </c>
      <c r="J1798" s="86"/>
      <c r="K1798" s="86"/>
      <c r="L1798" s="86"/>
      <c r="M1798" s="86"/>
      <c r="N1798" s="86"/>
    </row>
    <row r="1799" spans="2:14" hidden="1" x14ac:dyDescent="0.2">
      <c r="B1799" s="86" t="s">
        <v>5559</v>
      </c>
      <c r="C1799" s="86" t="s">
        <v>102</v>
      </c>
      <c r="D1799" s="86" t="s">
        <v>55</v>
      </c>
      <c r="E1799" s="86" t="s">
        <v>30</v>
      </c>
      <c r="F1799" s="86" t="s">
        <v>233</v>
      </c>
      <c r="G1799" s="86" t="s">
        <v>238</v>
      </c>
      <c r="I1799" s="86" t="s">
        <v>5834</v>
      </c>
      <c r="J1799" s="86"/>
      <c r="K1799" s="86"/>
      <c r="L1799" s="86"/>
      <c r="M1799" s="86"/>
      <c r="N1799" s="86"/>
    </row>
    <row r="1800" spans="2:14" hidden="1" x14ac:dyDescent="0.2">
      <c r="B1800" s="86" t="s">
        <v>5560</v>
      </c>
      <c r="C1800" s="86" t="s">
        <v>102</v>
      </c>
      <c r="D1800" s="86" t="s">
        <v>55</v>
      </c>
      <c r="E1800" s="86" t="s">
        <v>78</v>
      </c>
      <c r="F1800" s="86" t="s">
        <v>233</v>
      </c>
      <c r="G1800" s="86" t="s">
        <v>238</v>
      </c>
      <c r="I1800" s="86" t="s">
        <v>5835</v>
      </c>
      <c r="J1800" s="86"/>
      <c r="K1800" s="86"/>
      <c r="L1800" s="86"/>
      <c r="M1800" s="86"/>
      <c r="N1800" s="86"/>
    </row>
    <row r="1801" spans="2:14" hidden="1" x14ac:dyDescent="0.2">
      <c r="B1801" s="86" t="s">
        <v>5561</v>
      </c>
      <c r="C1801" s="86" t="s">
        <v>103</v>
      </c>
      <c r="D1801" s="86" t="s">
        <v>55</v>
      </c>
      <c r="E1801" s="86" t="s">
        <v>30</v>
      </c>
      <c r="F1801" s="86" t="s">
        <v>233</v>
      </c>
      <c r="G1801" s="86" t="s">
        <v>238</v>
      </c>
      <c r="I1801" s="86" t="s">
        <v>5836</v>
      </c>
      <c r="J1801" s="86"/>
      <c r="K1801" s="86"/>
      <c r="L1801" s="86"/>
      <c r="M1801" s="86"/>
      <c r="N1801" s="86"/>
    </row>
    <row r="1802" spans="2:14" hidden="1" x14ac:dyDescent="0.2">
      <c r="B1802" s="86" t="s">
        <v>5562</v>
      </c>
      <c r="C1802" s="86" t="s">
        <v>103</v>
      </c>
      <c r="D1802" s="86" t="s">
        <v>55</v>
      </c>
      <c r="E1802" s="86" t="s">
        <v>78</v>
      </c>
      <c r="F1802" s="86" t="s">
        <v>233</v>
      </c>
      <c r="G1802" s="86" t="s">
        <v>238</v>
      </c>
      <c r="I1802" s="86" t="s">
        <v>5837</v>
      </c>
      <c r="J1802" s="86"/>
      <c r="K1802" s="86"/>
      <c r="L1802" s="86"/>
      <c r="M1802" s="86"/>
      <c r="N1802" s="86"/>
    </row>
    <row r="1803" spans="2:14" hidden="1" x14ac:dyDescent="0.2">
      <c r="B1803" s="86" t="s">
        <v>5563</v>
      </c>
      <c r="C1803" s="86" t="s">
        <v>101</v>
      </c>
      <c r="D1803" s="86" t="s">
        <v>55</v>
      </c>
      <c r="E1803" s="86" t="s">
        <v>30</v>
      </c>
      <c r="F1803" s="86" t="s">
        <v>233</v>
      </c>
      <c r="G1803" s="86" t="s">
        <v>239</v>
      </c>
      <c r="I1803" s="86" t="s">
        <v>5838</v>
      </c>
      <c r="J1803" s="86"/>
      <c r="K1803" s="86"/>
      <c r="L1803" s="86"/>
      <c r="M1803" s="86"/>
      <c r="N1803" s="86"/>
    </row>
    <row r="1804" spans="2:14" hidden="1" x14ac:dyDescent="0.2">
      <c r="B1804" s="86" t="s">
        <v>5564</v>
      </c>
      <c r="C1804" s="86" t="s">
        <v>101</v>
      </c>
      <c r="D1804" s="86" t="s">
        <v>55</v>
      </c>
      <c r="E1804" s="86" t="s">
        <v>78</v>
      </c>
      <c r="F1804" s="86" t="s">
        <v>233</v>
      </c>
      <c r="G1804" s="86" t="s">
        <v>239</v>
      </c>
      <c r="I1804" s="86" t="s">
        <v>5839</v>
      </c>
      <c r="J1804" s="86"/>
      <c r="K1804" s="86"/>
      <c r="L1804" s="86"/>
      <c r="M1804" s="86"/>
      <c r="N1804" s="86"/>
    </row>
    <row r="1805" spans="2:14" hidden="1" x14ac:dyDescent="0.2">
      <c r="B1805" s="86" t="s">
        <v>5565</v>
      </c>
      <c r="C1805" s="86" t="s">
        <v>99</v>
      </c>
      <c r="D1805" s="86" t="s">
        <v>55</v>
      </c>
      <c r="E1805" s="86" t="s">
        <v>30</v>
      </c>
      <c r="F1805" s="86" t="s">
        <v>233</v>
      </c>
      <c r="G1805" s="86" t="s">
        <v>239</v>
      </c>
      <c r="I1805" s="86" t="s">
        <v>5840</v>
      </c>
      <c r="J1805" s="86"/>
      <c r="K1805" s="86"/>
      <c r="L1805" s="86"/>
      <c r="M1805" s="86"/>
      <c r="N1805" s="86"/>
    </row>
    <row r="1806" spans="2:14" hidden="1" x14ac:dyDescent="0.2">
      <c r="B1806" s="86" t="s">
        <v>5566</v>
      </c>
      <c r="C1806" s="86" t="s">
        <v>99</v>
      </c>
      <c r="D1806" s="86" t="s">
        <v>55</v>
      </c>
      <c r="E1806" s="86" t="s">
        <v>78</v>
      </c>
      <c r="F1806" s="86" t="s">
        <v>233</v>
      </c>
      <c r="G1806" s="86" t="s">
        <v>239</v>
      </c>
      <c r="I1806" s="86" t="s">
        <v>5841</v>
      </c>
      <c r="J1806" s="86"/>
      <c r="K1806" s="86"/>
      <c r="L1806" s="86"/>
      <c r="M1806" s="86"/>
      <c r="N1806" s="86"/>
    </row>
    <row r="1807" spans="2:14" hidden="1" x14ac:dyDescent="0.2">
      <c r="B1807" s="86" t="s">
        <v>5567</v>
      </c>
      <c r="C1807" s="86" t="s">
        <v>87</v>
      </c>
      <c r="D1807" s="86" t="s">
        <v>259</v>
      </c>
      <c r="E1807" s="86" t="s">
        <v>46</v>
      </c>
      <c r="F1807" s="86" t="s">
        <v>61</v>
      </c>
      <c r="G1807" s="86" t="s">
        <v>27</v>
      </c>
      <c r="I1807" s="86" t="s">
        <v>5842</v>
      </c>
      <c r="J1807" s="86"/>
      <c r="K1807" s="86"/>
      <c r="L1807" s="86"/>
      <c r="M1807" s="86"/>
      <c r="N1807" s="86"/>
    </row>
    <row r="1808" spans="2:14" hidden="1" x14ac:dyDescent="0.2">
      <c r="B1808" s="86" t="s">
        <v>5568</v>
      </c>
      <c r="C1808" s="86" t="s">
        <v>87</v>
      </c>
      <c r="D1808" s="86" t="s">
        <v>259</v>
      </c>
      <c r="E1808" s="86" t="s">
        <v>68</v>
      </c>
      <c r="F1808" s="86" t="s">
        <v>61</v>
      </c>
      <c r="G1808" s="86" t="s">
        <v>27</v>
      </c>
      <c r="I1808" s="86" t="s">
        <v>5843</v>
      </c>
      <c r="J1808" s="86"/>
      <c r="K1808" s="86"/>
      <c r="L1808" s="86"/>
      <c r="M1808" s="86"/>
      <c r="N1808" s="86"/>
    </row>
    <row r="1809" spans="2:14" hidden="1" x14ac:dyDescent="0.2">
      <c r="B1809" s="86" t="s">
        <v>5569</v>
      </c>
      <c r="C1809" s="86" t="s">
        <v>87</v>
      </c>
      <c r="D1809" s="86" t="s">
        <v>259</v>
      </c>
      <c r="E1809" s="86" t="s">
        <v>63</v>
      </c>
      <c r="F1809" s="86" t="s">
        <v>61</v>
      </c>
      <c r="G1809" s="86" t="s">
        <v>27</v>
      </c>
      <c r="I1809" s="86" t="s">
        <v>5844</v>
      </c>
      <c r="J1809" s="86"/>
      <c r="K1809" s="86"/>
      <c r="L1809" s="86"/>
      <c r="M1809" s="86"/>
      <c r="N1809" s="86"/>
    </row>
    <row r="1810" spans="2:14" hidden="1" x14ac:dyDescent="0.2">
      <c r="B1810" s="86" t="s">
        <v>5570</v>
      </c>
      <c r="C1810" s="86" t="s">
        <v>87</v>
      </c>
      <c r="D1810" s="86" t="s">
        <v>259</v>
      </c>
      <c r="E1810" s="86" t="s">
        <v>69</v>
      </c>
      <c r="F1810" s="86" t="s">
        <v>61</v>
      </c>
      <c r="G1810" s="86" t="s">
        <v>27</v>
      </c>
      <c r="I1810" s="86" t="s">
        <v>5845</v>
      </c>
      <c r="J1810" s="86"/>
      <c r="K1810" s="86"/>
      <c r="L1810" s="86"/>
      <c r="M1810" s="86"/>
      <c r="N1810" s="86"/>
    </row>
    <row r="1811" spans="2:14" hidden="1" x14ac:dyDescent="0.2">
      <c r="B1811" s="86" t="s">
        <v>5571</v>
      </c>
      <c r="C1811" s="86" t="s">
        <v>58</v>
      </c>
      <c r="D1811" s="86" t="s">
        <v>259</v>
      </c>
      <c r="E1811" s="86" t="s">
        <v>46</v>
      </c>
      <c r="F1811" s="86" t="s">
        <v>61</v>
      </c>
      <c r="G1811" s="86" t="s">
        <v>27</v>
      </c>
      <c r="I1811" s="86" t="s">
        <v>5846</v>
      </c>
      <c r="J1811" s="86"/>
      <c r="K1811" s="86"/>
      <c r="L1811" s="86"/>
      <c r="M1811" s="86"/>
      <c r="N1811" s="86"/>
    </row>
    <row r="1812" spans="2:14" hidden="1" x14ac:dyDescent="0.2">
      <c r="B1812" s="86" t="s">
        <v>5572</v>
      </c>
      <c r="C1812" s="86" t="s">
        <v>58</v>
      </c>
      <c r="D1812" s="86" t="s">
        <v>259</v>
      </c>
      <c r="E1812" s="86" t="s">
        <v>68</v>
      </c>
      <c r="F1812" s="86" t="s">
        <v>61</v>
      </c>
      <c r="G1812" s="86" t="s">
        <v>27</v>
      </c>
      <c r="I1812" s="86" t="s">
        <v>5847</v>
      </c>
      <c r="J1812" s="86"/>
      <c r="K1812" s="86"/>
      <c r="L1812" s="86"/>
      <c r="M1812" s="86"/>
      <c r="N1812" s="86"/>
    </row>
    <row r="1813" spans="2:14" hidden="1" x14ac:dyDescent="0.2">
      <c r="B1813" s="86" t="s">
        <v>5573</v>
      </c>
      <c r="C1813" s="86" t="s">
        <v>58</v>
      </c>
      <c r="D1813" s="86" t="s">
        <v>259</v>
      </c>
      <c r="E1813" s="86" t="s">
        <v>63</v>
      </c>
      <c r="F1813" s="86" t="s">
        <v>61</v>
      </c>
      <c r="G1813" s="86" t="s">
        <v>27</v>
      </c>
      <c r="I1813" s="86" t="s">
        <v>5848</v>
      </c>
      <c r="J1813" s="86"/>
      <c r="K1813" s="86"/>
      <c r="L1813" s="86"/>
      <c r="M1813" s="86"/>
      <c r="N1813" s="86"/>
    </row>
    <row r="1814" spans="2:14" hidden="1" x14ac:dyDescent="0.2">
      <c r="B1814" s="86" t="s">
        <v>5574</v>
      </c>
      <c r="C1814" s="86" t="s">
        <v>58</v>
      </c>
      <c r="D1814" s="86" t="s">
        <v>259</v>
      </c>
      <c r="E1814" s="86" t="s">
        <v>69</v>
      </c>
      <c r="F1814" s="86" t="s">
        <v>61</v>
      </c>
      <c r="G1814" s="86" t="s">
        <v>27</v>
      </c>
      <c r="I1814" s="86" t="s">
        <v>5849</v>
      </c>
      <c r="J1814" s="86"/>
      <c r="K1814" s="86"/>
      <c r="L1814" s="86"/>
      <c r="M1814" s="86"/>
      <c r="N1814" s="86"/>
    </row>
    <row r="1815" spans="2:14" hidden="1" x14ac:dyDescent="0.2">
      <c r="B1815" s="86" t="s">
        <v>5575</v>
      </c>
      <c r="C1815" s="86" t="s">
        <v>58</v>
      </c>
      <c r="D1815" s="86" t="s">
        <v>259</v>
      </c>
      <c r="E1815" s="86" t="s">
        <v>46</v>
      </c>
      <c r="F1815" s="86" t="s">
        <v>61</v>
      </c>
      <c r="G1815" s="86" t="s">
        <v>62</v>
      </c>
      <c r="I1815" s="86" t="s">
        <v>5850</v>
      </c>
      <c r="J1815" s="86"/>
      <c r="K1815" s="86"/>
      <c r="L1815" s="86"/>
      <c r="M1815" s="86"/>
      <c r="N1815" s="86"/>
    </row>
    <row r="1816" spans="2:14" hidden="1" x14ac:dyDescent="0.2">
      <c r="B1816" s="86" t="s">
        <v>5576</v>
      </c>
      <c r="C1816" s="86" t="s">
        <v>58</v>
      </c>
      <c r="D1816" s="86" t="s">
        <v>259</v>
      </c>
      <c r="E1816" s="86" t="s">
        <v>68</v>
      </c>
      <c r="F1816" s="86" t="s">
        <v>61</v>
      </c>
      <c r="G1816" s="86" t="s">
        <v>62</v>
      </c>
      <c r="I1816" s="86" t="s">
        <v>5851</v>
      </c>
      <c r="J1816" s="86"/>
      <c r="K1816" s="86"/>
      <c r="L1816" s="86"/>
      <c r="M1816" s="86"/>
      <c r="N1816" s="86"/>
    </row>
    <row r="1817" spans="2:14" hidden="1" x14ac:dyDescent="0.2">
      <c r="B1817" s="86" t="s">
        <v>5577</v>
      </c>
      <c r="C1817" s="86" t="s">
        <v>58</v>
      </c>
      <c r="D1817" s="86" t="s">
        <v>259</v>
      </c>
      <c r="E1817" s="86" t="s">
        <v>63</v>
      </c>
      <c r="F1817" s="86" t="s">
        <v>61</v>
      </c>
      <c r="G1817" s="86" t="s">
        <v>62</v>
      </c>
      <c r="I1817" s="86" t="s">
        <v>5852</v>
      </c>
      <c r="J1817" s="86"/>
      <c r="K1817" s="86"/>
      <c r="L1817" s="86"/>
      <c r="M1817" s="86"/>
      <c r="N1817" s="86"/>
    </row>
    <row r="1818" spans="2:14" hidden="1" x14ac:dyDescent="0.2">
      <c r="B1818" s="86" t="s">
        <v>5578</v>
      </c>
      <c r="C1818" s="86" t="s">
        <v>58</v>
      </c>
      <c r="D1818" s="86" t="s">
        <v>259</v>
      </c>
      <c r="E1818" s="86" t="s">
        <v>69</v>
      </c>
      <c r="F1818" s="86" t="s">
        <v>61</v>
      </c>
      <c r="G1818" s="86" t="s">
        <v>62</v>
      </c>
      <c r="I1818" s="86" t="s">
        <v>5853</v>
      </c>
      <c r="J1818" s="86"/>
      <c r="K1818" s="86"/>
      <c r="L1818" s="86"/>
      <c r="M1818" s="86"/>
      <c r="N1818" s="86"/>
    </row>
    <row r="1819" spans="2:14" hidden="1" x14ac:dyDescent="0.2">
      <c r="B1819" s="86" t="s">
        <v>5579</v>
      </c>
      <c r="C1819" s="86" t="s">
        <v>87</v>
      </c>
      <c r="D1819" s="86" t="s">
        <v>259</v>
      </c>
      <c r="E1819" s="86" t="s">
        <v>46</v>
      </c>
      <c r="F1819" s="86" t="s">
        <v>231</v>
      </c>
      <c r="G1819" s="86" t="s">
        <v>37</v>
      </c>
      <c r="I1819" s="86" t="s">
        <v>5854</v>
      </c>
      <c r="J1819" s="86"/>
      <c r="K1819" s="86"/>
      <c r="L1819" s="86"/>
      <c r="M1819" s="86"/>
      <c r="N1819" s="86"/>
    </row>
    <row r="1820" spans="2:14" hidden="1" x14ac:dyDescent="0.2">
      <c r="B1820" s="86" t="s">
        <v>5580</v>
      </c>
      <c r="C1820" s="86" t="s">
        <v>87</v>
      </c>
      <c r="D1820" s="86" t="s">
        <v>259</v>
      </c>
      <c r="E1820" s="86" t="s">
        <v>68</v>
      </c>
      <c r="F1820" s="86" t="s">
        <v>231</v>
      </c>
      <c r="G1820" s="86" t="s">
        <v>37</v>
      </c>
      <c r="I1820" s="86" t="s">
        <v>5855</v>
      </c>
      <c r="J1820" s="86"/>
      <c r="K1820" s="86"/>
      <c r="L1820" s="86"/>
      <c r="M1820" s="86"/>
      <c r="N1820" s="86"/>
    </row>
    <row r="1821" spans="2:14" hidden="1" x14ac:dyDescent="0.2">
      <c r="B1821" s="86" t="s">
        <v>5581</v>
      </c>
      <c r="C1821" s="86" t="s">
        <v>87</v>
      </c>
      <c r="D1821" s="86" t="s">
        <v>259</v>
      </c>
      <c r="E1821" s="86" t="s">
        <v>63</v>
      </c>
      <c r="F1821" s="86" t="s">
        <v>231</v>
      </c>
      <c r="G1821" s="86" t="s">
        <v>37</v>
      </c>
      <c r="I1821" s="86" t="s">
        <v>5856</v>
      </c>
      <c r="J1821" s="86"/>
      <c r="K1821" s="86"/>
      <c r="L1821" s="86"/>
      <c r="M1821" s="86"/>
      <c r="N1821" s="86"/>
    </row>
    <row r="1822" spans="2:14" hidden="1" x14ac:dyDescent="0.2">
      <c r="B1822" s="86" t="s">
        <v>5582</v>
      </c>
      <c r="C1822" s="86" t="s">
        <v>87</v>
      </c>
      <c r="D1822" s="86" t="s">
        <v>259</v>
      </c>
      <c r="E1822" s="86" t="s">
        <v>69</v>
      </c>
      <c r="F1822" s="86" t="s">
        <v>231</v>
      </c>
      <c r="G1822" s="86" t="s">
        <v>37</v>
      </c>
      <c r="I1822" s="86" t="s">
        <v>5857</v>
      </c>
      <c r="J1822" s="86"/>
      <c r="K1822" s="86"/>
      <c r="L1822" s="86"/>
      <c r="M1822" s="86"/>
      <c r="N1822" s="86"/>
    </row>
    <row r="1823" spans="2:14" hidden="1" x14ac:dyDescent="0.2">
      <c r="B1823" s="86" t="s">
        <v>5583</v>
      </c>
      <c r="C1823" s="86" t="s">
        <v>94</v>
      </c>
      <c r="D1823" s="86" t="s">
        <v>259</v>
      </c>
      <c r="E1823" s="86" t="s">
        <v>46</v>
      </c>
      <c r="F1823" s="86" t="s">
        <v>231</v>
      </c>
      <c r="G1823" s="86" t="s">
        <v>37</v>
      </c>
      <c r="I1823" s="86" t="s">
        <v>5858</v>
      </c>
      <c r="J1823" s="86"/>
      <c r="K1823" s="86"/>
      <c r="L1823" s="86"/>
      <c r="M1823" s="86"/>
      <c r="N1823" s="86"/>
    </row>
    <row r="1824" spans="2:14" hidden="1" x14ac:dyDescent="0.2">
      <c r="B1824" s="86" t="s">
        <v>5584</v>
      </c>
      <c r="C1824" s="86" t="s">
        <v>94</v>
      </c>
      <c r="D1824" s="86" t="s">
        <v>259</v>
      </c>
      <c r="E1824" s="86" t="s">
        <v>68</v>
      </c>
      <c r="F1824" s="86" t="s">
        <v>231</v>
      </c>
      <c r="G1824" s="86" t="s">
        <v>37</v>
      </c>
      <c r="I1824" s="86" t="s">
        <v>5859</v>
      </c>
      <c r="J1824" s="86"/>
      <c r="K1824" s="86"/>
      <c r="L1824" s="86"/>
      <c r="M1824" s="86"/>
      <c r="N1824" s="86"/>
    </row>
    <row r="1825" spans="2:14" hidden="1" x14ac:dyDescent="0.2">
      <c r="B1825" s="86" t="s">
        <v>5585</v>
      </c>
      <c r="C1825" s="86" t="s">
        <v>94</v>
      </c>
      <c r="D1825" s="86" t="s">
        <v>259</v>
      </c>
      <c r="E1825" s="86" t="s">
        <v>63</v>
      </c>
      <c r="F1825" s="86" t="s">
        <v>231</v>
      </c>
      <c r="G1825" s="86" t="s">
        <v>37</v>
      </c>
      <c r="I1825" s="86" t="s">
        <v>5860</v>
      </c>
      <c r="J1825" s="86"/>
      <c r="K1825" s="86"/>
      <c r="L1825" s="86"/>
      <c r="M1825" s="86"/>
      <c r="N1825" s="86"/>
    </row>
    <row r="1826" spans="2:14" hidden="1" x14ac:dyDescent="0.2">
      <c r="B1826" s="86" t="s">
        <v>5586</v>
      </c>
      <c r="C1826" s="86" t="s">
        <v>94</v>
      </c>
      <c r="D1826" s="86" t="s">
        <v>259</v>
      </c>
      <c r="E1826" s="86" t="s">
        <v>69</v>
      </c>
      <c r="F1826" s="86" t="s">
        <v>231</v>
      </c>
      <c r="G1826" s="86" t="s">
        <v>37</v>
      </c>
      <c r="I1826" s="86" t="s">
        <v>5861</v>
      </c>
      <c r="J1826" s="86"/>
      <c r="K1826" s="86"/>
      <c r="L1826" s="86"/>
      <c r="M1826" s="86"/>
      <c r="N1826" s="86"/>
    </row>
    <row r="1827" spans="2:14" hidden="1" x14ac:dyDescent="0.2">
      <c r="B1827" s="86" t="s">
        <v>5587</v>
      </c>
      <c r="C1827" s="86" t="s">
        <v>87</v>
      </c>
      <c r="D1827" s="86" t="s">
        <v>259</v>
      </c>
      <c r="E1827" s="86" t="s">
        <v>46</v>
      </c>
      <c r="F1827" s="86" t="s">
        <v>232</v>
      </c>
      <c r="G1827" s="86" t="s">
        <v>37</v>
      </c>
      <c r="I1827" s="86" t="s">
        <v>5862</v>
      </c>
      <c r="J1827" s="86"/>
      <c r="K1827" s="86"/>
      <c r="L1827" s="86"/>
      <c r="M1827" s="86"/>
      <c r="N1827" s="86"/>
    </row>
    <row r="1828" spans="2:14" hidden="1" x14ac:dyDescent="0.2">
      <c r="B1828" s="86" t="s">
        <v>5588</v>
      </c>
      <c r="C1828" s="86" t="s">
        <v>87</v>
      </c>
      <c r="D1828" s="86" t="s">
        <v>259</v>
      </c>
      <c r="E1828" s="86" t="s">
        <v>68</v>
      </c>
      <c r="F1828" s="86" t="s">
        <v>232</v>
      </c>
      <c r="G1828" s="86" t="s">
        <v>37</v>
      </c>
      <c r="I1828" s="86" t="s">
        <v>5863</v>
      </c>
      <c r="J1828" s="86"/>
      <c r="K1828" s="86"/>
      <c r="L1828" s="86"/>
      <c r="M1828" s="86"/>
      <c r="N1828" s="86"/>
    </row>
    <row r="1829" spans="2:14" hidden="1" x14ac:dyDescent="0.2">
      <c r="B1829" s="86" t="s">
        <v>5589</v>
      </c>
      <c r="C1829" s="86" t="s">
        <v>87</v>
      </c>
      <c r="D1829" s="86" t="s">
        <v>259</v>
      </c>
      <c r="E1829" s="86" t="s">
        <v>63</v>
      </c>
      <c r="F1829" s="86" t="s">
        <v>232</v>
      </c>
      <c r="G1829" s="86" t="s">
        <v>37</v>
      </c>
      <c r="I1829" s="86" t="s">
        <v>5864</v>
      </c>
      <c r="J1829" s="86"/>
      <c r="K1829" s="86"/>
      <c r="L1829" s="86"/>
      <c r="M1829" s="86"/>
      <c r="N1829" s="86"/>
    </row>
    <row r="1830" spans="2:14" hidden="1" x14ac:dyDescent="0.2">
      <c r="B1830" s="86" t="s">
        <v>5590</v>
      </c>
      <c r="C1830" s="86" t="s">
        <v>87</v>
      </c>
      <c r="D1830" s="86" t="s">
        <v>259</v>
      </c>
      <c r="E1830" s="86" t="s">
        <v>69</v>
      </c>
      <c r="F1830" s="86" t="s">
        <v>232</v>
      </c>
      <c r="G1830" s="86" t="s">
        <v>37</v>
      </c>
      <c r="I1830" s="86" t="s">
        <v>5865</v>
      </c>
      <c r="J1830" s="86"/>
      <c r="K1830" s="86"/>
      <c r="L1830" s="86"/>
      <c r="M1830" s="86"/>
      <c r="N1830" s="86"/>
    </row>
    <row r="1831" spans="2:14" hidden="1" x14ac:dyDescent="0.2">
      <c r="B1831" s="86" t="s">
        <v>5591</v>
      </c>
      <c r="C1831" s="86" t="s">
        <v>101</v>
      </c>
      <c r="D1831" s="86" t="s">
        <v>259</v>
      </c>
      <c r="E1831" s="86" t="s">
        <v>46</v>
      </c>
      <c r="F1831" s="86" t="s">
        <v>233</v>
      </c>
      <c r="G1831" s="86" t="s">
        <v>237</v>
      </c>
      <c r="I1831" s="86" t="s">
        <v>5866</v>
      </c>
      <c r="J1831" s="86"/>
      <c r="K1831" s="86"/>
      <c r="L1831" s="86"/>
      <c r="M1831" s="86"/>
      <c r="N1831" s="86"/>
    </row>
    <row r="1832" spans="2:14" hidden="1" x14ac:dyDescent="0.2">
      <c r="B1832" s="86" t="s">
        <v>5592</v>
      </c>
      <c r="C1832" s="86" t="s">
        <v>101</v>
      </c>
      <c r="D1832" s="86" t="s">
        <v>259</v>
      </c>
      <c r="E1832" s="86" t="s">
        <v>68</v>
      </c>
      <c r="F1832" s="86" t="s">
        <v>233</v>
      </c>
      <c r="G1832" s="86" t="s">
        <v>237</v>
      </c>
      <c r="I1832" s="86" t="s">
        <v>5867</v>
      </c>
      <c r="J1832" s="86"/>
      <c r="K1832" s="86"/>
      <c r="L1832" s="86"/>
      <c r="M1832" s="86"/>
      <c r="N1832" s="86"/>
    </row>
    <row r="1833" spans="2:14" hidden="1" x14ac:dyDescent="0.2">
      <c r="B1833" s="86" t="s">
        <v>5593</v>
      </c>
      <c r="C1833" s="86" t="s">
        <v>101</v>
      </c>
      <c r="D1833" s="86" t="s">
        <v>259</v>
      </c>
      <c r="E1833" s="86" t="s">
        <v>63</v>
      </c>
      <c r="F1833" s="86" t="s">
        <v>233</v>
      </c>
      <c r="G1833" s="86" t="s">
        <v>237</v>
      </c>
      <c r="I1833" s="86" t="s">
        <v>5868</v>
      </c>
      <c r="J1833" s="86"/>
      <c r="K1833" s="86"/>
      <c r="L1833" s="86"/>
      <c r="M1833" s="86"/>
      <c r="N1833" s="86"/>
    </row>
    <row r="1834" spans="2:14" hidden="1" x14ac:dyDescent="0.2">
      <c r="B1834" s="86" t="s">
        <v>5594</v>
      </c>
      <c r="C1834" s="86" t="s">
        <v>101</v>
      </c>
      <c r="D1834" s="86" t="s">
        <v>259</v>
      </c>
      <c r="E1834" s="86" t="s">
        <v>69</v>
      </c>
      <c r="F1834" s="86" t="s">
        <v>233</v>
      </c>
      <c r="G1834" s="86" t="s">
        <v>237</v>
      </c>
      <c r="I1834" s="86" t="s">
        <v>5869</v>
      </c>
      <c r="J1834" s="86"/>
      <c r="K1834" s="86"/>
      <c r="L1834" s="86"/>
      <c r="M1834" s="86"/>
      <c r="N1834" s="86"/>
    </row>
    <row r="1835" spans="2:14" hidden="1" x14ac:dyDescent="0.2">
      <c r="B1835" s="86" t="s">
        <v>5595</v>
      </c>
      <c r="C1835" s="86" t="s">
        <v>99</v>
      </c>
      <c r="D1835" s="86" t="s">
        <v>259</v>
      </c>
      <c r="E1835" s="86" t="s">
        <v>46</v>
      </c>
      <c r="F1835" s="86" t="s">
        <v>233</v>
      </c>
      <c r="G1835" s="86" t="s">
        <v>237</v>
      </c>
      <c r="I1835" s="86" t="s">
        <v>5870</v>
      </c>
      <c r="J1835" s="86"/>
      <c r="K1835" s="86"/>
      <c r="L1835" s="86"/>
      <c r="M1835" s="86"/>
      <c r="N1835" s="86"/>
    </row>
    <row r="1836" spans="2:14" hidden="1" x14ac:dyDescent="0.2">
      <c r="B1836" s="86" t="s">
        <v>5596</v>
      </c>
      <c r="C1836" s="86" t="s">
        <v>99</v>
      </c>
      <c r="D1836" s="86" t="s">
        <v>259</v>
      </c>
      <c r="E1836" s="86" t="s">
        <v>68</v>
      </c>
      <c r="F1836" s="86" t="s">
        <v>233</v>
      </c>
      <c r="G1836" s="86" t="s">
        <v>237</v>
      </c>
      <c r="I1836" s="86" t="s">
        <v>5871</v>
      </c>
      <c r="J1836" s="86"/>
      <c r="K1836" s="86"/>
      <c r="L1836" s="86"/>
      <c r="M1836" s="86"/>
      <c r="N1836" s="86"/>
    </row>
    <row r="1837" spans="2:14" hidden="1" x14ac:dyDescent="0.2">
      <c r="B1837" s="86" t="s">
        <v>5597</v>
      </c>
      <c r="C1837" s="86" t="s">
        <v>99</v>
      </c>
      <c r="D1837" s="86" t="s">
        <v>259</v>
      </c>
      <c r="E1837" s="86" t="s">
        <v>63</v>
      </c>
      <c r="F1837" s="86" t="s">
        <v>233</v>
      </c>
      <c r="G1837" s="86" t="s">
        <v>237</v>
      </c>
      <c r="I1837" s="86" t="s">
        <v>5872</v>
      </c>
      <c r="J1837" s="86"/>
      <c r="K1837" s="86"/>
      <c r="L1837" s="86"/>
      <c r="M1837" s="86"/>
      <c r="N1837" s="86"/>
    </row>
    <row r="1838" spans="2:14" hidden="1" x14ac:dyDescent="0.2">
      <c r="B1838" s="86" t="s">
        <v>5598</v>
      </c>
      <c r="C1838" s="86" t="s">
        <v>99</v>
      </c>
      <c r="D1838" s="86" t="s">
        <v>259</v>
      </c>
      <c r="E1838" s="86" t="s">
        <v>69</v>
      </c>
      <c r="F1838" s="86" t="s">
        <v>233</v>
      </c>
      <c r="G1838" s="86" t="s">
        <v>237</v>
      </c>
      <c r="I1838" s="86" t="s">
        <v>5873</v>
      </c>
      <c r="J1838" s="86"/>
      <c r="K1838" s="86"/>
      <c r="L1838" s="86"/>
      <c r="M1838" s="86"/>
      <c r="N1838" s="86"/>
    </row>
    <row r="1839" spans="2:14" hidden="1" x14ac:dyDescent="0.2">
      <c r="B1839" s="86" t="s">
        <v>5599</v>
      </c>
      <c r="C1839" s="86" t="s">
        <v>100</v>
      </c>
      <c r="D1839" s="86" t="s">
        <v>259</v>
      </c>
      <c r="E1839" s="86" t="s">
        <v>46</v>
      </c>
      <c r="F1839" s="86" t="s">
        <v>233</v>
      </c>
      <c r="G1839" s="86" t="s">
        <v>238</v>
      </c>
      <c r="I1839" s="86" t="s">
        <v>5874</v>
      </c>
      <c r="J1839" s="86"/>
      <c r="K1839" s="86"/>
      <c r="L1839" s="86"/>
      <c r="M1839" s="86"/>
      <c r="N1839" s="86"/>
    </row>
    <row r="1840" spans="2:14" hidden="1" x14ac:dyDescent="0.2">
      <c r="B1840" s="86" t="s">
        <v>5600</v>
      </c>
      <c r="C1840" s="86" t="s">
        <v>100</v>
      </c>
      <c r="D1840" s="86" t="s">
        <v>259</v>
      </c>
      <c r="E1840" s="86" t="s">
        <v>68</v>
      </c>
      <c r="F1840" s="86" t="s">
        <v>233</v>
      </c>
      <c r="G1840" s="86" t="s">
        <v>238</v>
      </c>
      <c r="I1840" s="86" t="s">
        <v>5875</v>
      </c>
      <c r="J1840" s="86"/>
      <c r="K1840" s="86"/>
      <c r="L1840" s="86"/>
      <c r="M1840" s="86"/>
      <c r="N1840" s="86"/>
    </row>
    <row r="1841" spans="2:14" hidden="1" x14ac:dyDescent="0.2">
      <c r="B1841" s="86" t="s">
        <v>5601</v>
      </c>
      <c r="C1841" s="86" t="s">
        <v>100</v>
      </c>
      <c r="D1841" s="86" t="s">
        <v>259</v>
      </c>
      <c r="E1841" s="86" t="s">
        <v>63</v>
      </c>
      <c r="F1841" s="86" t="s">
        <v>233</v>
      </c>
      <c r="G1841" s="86" t="s">
        <v>238</v>
      </c>
      <c r="I1841" s="86" t="s">
        <v>5876</v>
      </c>
      <c r="J1841" s="86"/>
      <c r="K1841" s="86"/>
      <c r="L1841" s="86"/>
      <c r="M1841" s="86"/>
      <c r="N1841" s="86"/>
    </row>
    <row r="1842" spans="2:14" hidden="1" x14ac:dyDescent="0.2">
      <c r="B1842" s="86" t="s">
        <v>5602</v>
      </c>
      <c r="C1842" s="86" t="s">
        <v>100</v>
      </c>
      <c r="D1842" s="86" t="s">
        <v>259</v>
      </c>
      <c r="E1842" s="86" t="s">
        <v>69</v>
      </c>
      <c r="F1842" s="86" t="s">
        <v>233</v>
      </c>
      <c r="G1842" s="86" t="s">
        <v>238</v>
      </c>
      <c r="I1842" s="86" t="s">
        <v>5877</v>
      </c>
      <c r="J1842" s="86"/>
      <c r="K1842" s="86"/>
      <c r="L1842" s="86"/>
      <c r="M1842" s="86"/>
      <c r="N1842" s="86"/>
    </row>
    <row r="1843" spans="2:14" hidden="1" x14ac:dyDescent="0.2">
      <c r="B1843" s="86" t="s">
        <v>5603</v>
      </c>
      <c r="C1843" s="86" t="s">
        <v>101</v>
      </c>
      <c r="D1843" s="86" t="s">
        <v>259</v>
      </c>
      <c r="E1843" s="86" t="s">
        <v>46</v>
      </c>
      <c r="F1843" s="86" t="s">
        <v>233</v>
      </c>
      <c r="G1843" s="86" t="s">
        <v>238</v>
      </c>
      <c r="I1843" s="86" t="s">
        <v>5878</v>
      </c>
      <c r="J1843" s="86"/>
      <c r="K1843" s="86"/>
      <c r="L1843" s="86"/>
      <c r="M1843" s="86"/>
      <c r="N1843" s="86"/>
    </row>
    <row r="1844" spans="2:14" hidden="1" x14ac:dyDescent="0.2">
      <c r="B1844" s="86" t="s">
        <v>5604</v>
      </c>
      <c r="C1844" s="86" t="s">
        <v>101</v>
      </c>
      <c r="D1844" s="86" t="s">
        <v>259</v>
      </c>
      <c r="E1844" s="86" t="s">
        <v>68</v>
      </c>
      <c r="F1844" s="86" t="s">
        <v>233</v>
      </c>
      <c r="G1844" s="86" t="s">
        <v>238</v>
      </c>
      <c r="I1844" s="86" t="s">
        <v>5879</v>
      </c>
      <c r="J1844" s="86"/>
      <c r="K1844" s="86"/>
      <c r="L1844" s="86"/>
      <c r="M1844" s="86"/>
      <c r="N1844" s="86"/>
    </row>
    <row r="1845" spans="2:14" hidden="1" x14ac:dyDescent="0.2">
      <c r="B1845" s="86" t="s">
        <v>5605</v>
      </c>
      <c r="C1845" s="86" t="s">
        <v>101</v>
      </c>
      <c r="D1845" s="86" t="s">
        <v>259</v>
      </c>
      <c r="E1845" s="86" t="s">
        <v>63</v>
      </c>
      <c r="F1845" s="86" t="s">
        <v>233</v>
      </c>
      <c r="G1845" s="86" t="s">
        <v>238</v>
      </c>
      <c r="I1845" s="86" t="s">
        <v>5880</v>
      </c>
      <c r="J1845" s="86"/>
      <c r="K1845" s="86"/>
      <c r="L1845" s="86"/>
      <c r="M1845" s="86"/>
      <c r="N1845" s="86"/>
    </row>
    <row r="1846" spans="2:14" hidden="1" x14ac:dyDescent="0.2">
      <c r="B1846" s="86" t="s">
        <v>5606</v>
      </c>
      <c r="C1846" s="86" t="s">
        <v>101</v>
      </c>
      <c r="D1846" s="86" t="s">
        <v>259</v>
      </c>
      <c r="E1846" s="86" t="s">
        <v>69</v>
      </c>
      <c r="F1846" s="86" t="s">
        <v>233</v>
      </c>
      <c r="G1846" s="86" t="s">
        <v>238</v>
      </c>
      <c r="I1846" s="86" t="s">
        <v>5881</v>
      </c>
      <c r="J1846" s="86"/>
      <c r="K1846" s="86"/>
      <c r="L1846" s="86"/>
      <c r="M1846" s="86"/>
      <c r="N1846" s="86"/>
    </row>
    <row r="1847" spans="2:14" hidden="1" x14ac:dyDescent="0.2">
      <c r="B1847" s="86" t="s">
        <v>5607</v>
      </c>
      <c r="C1847" s="86" t="s">
        <v>99</v>
      </c>
      <c r="D1847" s="86" t="s">
        <v>259</v>
      </c>
      <c r="E1847" s="86" t="s">
        <v>46</v>
      </c>
      <c r="F1847" s="86" t="s">
        <v>233</v>
      </c>
      <c r="G1847" s="86" t="s">
        <v>238</v>
      </c>
      <c r="I1847" s="86" t="s">
        <v>5882</v>
      </c>
      <c r="J1847" s="86"/>
      <c r="K1847" s="86"/>
      <c r="L1847" s="86"/>
      <c r="M1847" s="86"/>
      <c r="N1847" s="86"/>
    </row>
    <row r="1848" spans="2:14" hidden="1" x14ac:dyDescent="0.2">
      <c r="B1848" s="86" t="s">
        <v>5608</v>
      </c>
      <c r="C1848" s="86" t="s">
        <v>99</v>
      </c>
      <c r="D1848" s="86" t="s">
        <v>259</v>
      </c>
      <c r="E1848" s="86" t="s">
        <v>68</v>
      </c>
      <c r="F1848" s="86" t="s">
        <v>233</v>
      </c>
      <c r="G1848" s="86" t="s">
        <v>238</v>
      </c>
      <c r="I1848" s="86" t="s">
        <v>5883</v>
      </c>
      <c r="J1848" s="86"/>
      <c r="K1848" s="86"/>
      <c r="L1848" s="86"/>
      <c r="M1848" s="86"/>
      <c r="N1848" s="86"/>
    </row>
    <row r="1849" spans="2:14" hidden="1" x14ac:dyDescent="0.2">
      <c r="B1849" s="86" t="s">
        <v>5609</v>
      </c>
      <c r="C1849" s="86" t="s">
        <v>99</v>
      </c>
      <c r="D1849" s="86" t="s">
        <v>259</v>
      </c>
      <c r="E1849" s="86" t="s">
        <v>63</v>
      </c>
      <c r="F1849" s="86" t="s">
        <v>233</v>
      </c>
      <c r="G1849" s="86" t="s">
        <v>238</v>
      </c>
      <c r="I1849" s="86" t="s">
        <v>5884</v>
      </c>
      <c r="J1849" s="86"/>
      <c r="K1849" s="86"/>
      <c r="L1849" s="86"/>
      <c r="M1849" s="86"/>
      <c r="N1849" s="86"/>
    </row>
    <row r="1850" spans="2:14" hidden="1" x14ac:dyDescent="0.2">
      <c r="B1850" s="86" t="s">
        <v>5610</v>
      </c>
      <c r="C1850" s="86" t="s">
        <v>99</v>
      </c>
      <c r="D1850" s="86" t="s">
        <v>259</v>
      </c>
      <c r="E1850" s="86" t="s">
        <v>69</v>
      </c>
      <c r="F1850" s="86" t="s">
        <v>233</v>
      </c>
      <c r="G1850" s="86" t="s">
        <v>238</v>
      </c>
      <c r="I1850" s="86" t="s">
        <v>5885</v>
      </c>
      <c r="J1850" s="86"/>
      <c r="K1850" s="86"/>
      <c r="L1850" s="86"/>
      <c r="M1850" s="86"/>
      <c r="N1850" s="86"/>
    </row>
    <row r="1851" spans="2:14" hidden="1" x14ac:dyDescent="0.2">
      <c r="B1851" s="86" t="s">
        <v>5611</v>
      </c>
      <c r="C1851" s="86" t="s">
        <v>102</v>
      </c>
      <c r="D1851" s="86" t="s">
        <v>259</v>
      </c>
      <c r="E1851" s="86" t="s">
        <v>46</v>
      </c>
      <c r="F1851" s="86" t="s">
        <v>233</v>
      </c>
      <c r="G1851" s="86" t="s">
        <v>238</v>
      </c>
      <c r="I1851" s="86" t="s">
        <v>5886</v>
      </c>
      <c r="J1851" s="86"/>
      <c r="K1851" s="86"/>
      <c r="L1851" s="86"/>
      <c r="M1851" s="86"/>
      <c r="N1851" s="86"/>
    </row>
    <row r="1852" spans="2:14" hidden="1" x14ac:dyDescent="0.2">
      <c r="B1852" s="86" t="s">
        <v>5612</v>
      </c>
      <c r="C1852" s="86" t="s">
        <v>102</v>
      </c>
      <c r="D1852" s="86" t="s">
        <v>259</v>
      </c>
      <c r="E1852" s="86" t="s">
        <v>68</v>
      </c>
      <c r="F1852" s="86" t="s">
        <v>233</v>
      </c>
      <c r="G1852" s="86" t="s">
        <v>238</v>
      </c>
      <c r="I1852" s="86" t="s">
        <v>5887</v>
      </c>
      <c r="J1852" s="86"/>
      <c r="K1852" s="86"/>
      <c r="L1852" s="86"/>
      <c r="M1852" s="86"/>
      <c r="N1852" s="86"/>
    </row>
    <row r="1853" spans="2:14" hidden="1" x14ac:dyDescent="0.2">
      <c r="B1853" s="86" t="s">
        <v>5613</v>
      </c>
      <c r="C1853" s="86" t="s">
        <v>102</v>
      </c>
      <c r="D1853" s="86" t="s">
        <v>259</v>
      </c>
      <c r="E1853" s="86" t="s">
        <v>63</v>
      </c>
      <c r="F1853" s="86" t="s">
        <v>233</v>
      </c>
      <c r="G1853" s="86" t="s">
        <v>238</v>
      </c>
      <c r="I1853" s="86" t="s">
        <v>5888</v>
      </c>
      <c r="J1853" s="86"/>
      <c r="K1853" s="86"/>
      <c r="L1853" s="86"/>
      <c r="M1853" s="86"/>
      <c r="N1853" s="86"/>
    </row>
    <row r="1854" spans="2:14" hidden="1" x14ac:dyDescent="0.2">
      <c r="B1854" s="86" t="s">
        <v>5614</v>
      </c>
      <c r="C1854" s="86" t="s">
        <v>102</v>
      </c>
      <c r="D1854" s="86" t="s">
        <v>259</v>
      </c>
      <c r="E1854" s="86" t="s">
        <v>69</v>
      </c>
      <c r="F1854" s="86" t="s">
        <v>233</v>
      </c>
      <c r="G1854" s="86" t="s">
        <v>238</v>
      </c>
      <c r="I1854" s="86" t="s">
        <v>5889</v>
      </c>
      <c r="J1854" s="86"/>
      <c r="K1854" s="86"/>
      <c r="L1854" s="86"/>
      <c r="M1854" s="86"/>
      <c r="N1854" s="86"/>
    </row>
    <row r="1855" spans="2:14" hidden="1" x14ac:dyDescent="0.2">
      <c r="B1855" s="86" t="s">
        <v>5615</v>
      </c>
      <c r="C1855" s="86" t="s">
        <v>103</v>
      </c>
      <c r="D1855" s="86" t="s">
        <v>259</v>
      </c>
      <c r="E1855" s="86" t="s">
        <v>46</v>
      </c>
      <c r="F1855" s="86" t="s">
        <v>233</v>
      </c>
      <c r="G1855" s="86" t="s">
        <v>238</v>
      </c>
      <c r="I1855" s="86" t="s">
        <v>5890</v>
      </c>
      <c r="J1855" s="86"/>
      <c r="K1855" s="86"/>
      <c r="L1855" s="86"/>
      <c r="M1855" s="86"/>
      <c r="N1855" s="86"/>
    </row>
    <row r="1856" spans="2:14" hidden="1" x14ac:dyDescent="0.2">
      <c r="B1856" s="86" t="s">
        <v>5616</v>
      </c>
      <c r="C1856" s="86" t="s">
        <v>103</v>
      </c>
      <c r="D1856" s="86" t="s">
        <v>259</v>
      </c>
      <c r="E1856" s="86" t="s">
        <v>68</v>
      </c>
      <c r="F1856" s="86" t="s">
        <v>233</v>
      </c>
      <c r="G1856" s="86" t="s">
        <v>238</v>
      </c>
      <c r="I1856" s="86" t="s">
        <v>5891</v>
      </c>
      <c r="J1856" s="86"/>
      <c r="K1856" s="86"/>
      <c r="L1856" s="86"/>
      <c r="M1856" s="86"/>
      <c r="N1856" s="86"/>
    </row>
    <row r="1857" spans="2:14" hidden="1" x14ac:dyDescent="0.2">
      <c r="B1857" s="86" t="s">
        <v>5617</v>
      </c>
      <c r="C1857" s="86" t="s">
        <v>103</v>
      </c>
      <c r="D1857" s="86" t="s">
        <v>259</v>
      </c>
      <c r="E1857" s="86" t="s">
        <v>63</v>
      </c>
      <c r="F1857" s="86" t="s">
        <v>233</v>
      </c>
      <c r="G1857" s="86" t="s">
        <v>238</v>
      </c>
      <c r="I1857" s="86" t="s">
        <v>5892</v>
      </c>
      <c r="J1857" s="86"/>
      <c r="K1857" s="86"/>
      <c r="L1857" s="86"/>
      <c r="M1857" s="86"/>
      <c r="N1857" s="86"/>
    </row>
    <row r="1858" spans="2:14" hidden="1" x14ac:dyDescent="0.2">
      <c r="B1858" s="86" t="s">
        <v>5618</v>
      </c>
      <c r="C1858" s="86" t="s">
        <v>103</v>
      </c>
      <c r="D1858" s="86" t="s">
        <v>259</v>
      </c>
      <c r="E1858" s="86" t="s">
        <v>69</v>
      </c>
      <c r="F1858" s="86" t="s">
        <v>233</v>
      </c>
      <c r="G1858" s="86" t="s">
        <v>238</v>
      </c>
      <c r="I1858" s="86" t="s">
        <v>5893</v>
      </c>
      <c r="J1858" s="86"/>
      <c r="K1858" s="86"/>
      <c r="L1858" s="86"/>
      <c r="M1858" s="86"/>
      <c r="N1858" s="86"/>
    </row>
    <row r="1859" spans="2:14" hidden="1" x14ac:dyDescent="0.2">
      <c r="B1859" s="86" t="s">
        <v>5619</v>
      </c>
      <c r="C1859" s="86" t="s">
        <v>101</v>
      </c>
      <c r="D1859" s="86" t="s">
        <v>259</v>
      </c>
      <c r="E1859" s="86" t="s">
        <v>46</v>
      </c>
      <c r="F1859" s="86" t="s">
        <v>233</v>
      </c>
      <c r="G1859" s="86" t="s">
        <v>239</v>
      </c>
      <c r="I1859" s="86" t="s">
        <v>5894</v>
      </c>
      <c r="J1859" s="86"/>
      <c r="K1859" s="86"/>
      <c r="L1859" s="86"/>
      <c r="M1859" s="86"/>
      <c r="N1859" s="86"/>
    </row>
    <row r="1860" spans="2:14" hidden="1" x14ac:dyDescent="0.2">
      <c r="B1860" s="86" t="s">
        <v>5620</v>
      </c>
      <c r="C1860" s="86" t="s">
        <v>101</v>
      </c>
      <c r="D1860" s="86" t="s">
        <v>259</v>
      </c>
      <c r="E1860" s="86" t="s">
        <v>68</v>
      </c>
      <c r="F1860" s="86" t="s">
        <v>233</v>
      </c>
      <c r="G1860" s="86" t="s">
        <v>239</v>
      </c>
      <c r="I1860" s="86" t="s">
        <v>5895</v>
      </c>
      <c r="J1860" s="86"/>
      <c r="K1860" s="86"/>
      <c r="L1860" s="86"/>
      <c r="M1860" s="86"/>
      <c r="N1860" s="86"/>
    </row>
    <row r="1861" spans="2:14" hidden="1" x14ac:dyDescent="0.2">
      <c r="B1861" s="86" t="s">
        <v>5621</v>
      </c>
      <c r="C1861" s="86" t="s">
        <v>101</v>
      </c>
      <c r="D1861" s="86" t="s">
        <v>259</v>
      </c>
      <c r="E1861" s="86" t="s">
        <v>63</v>
      </c>
      <c r="F1861" s="86" t="s">
        <v>233</v>
      </c>
      <c r="G1861" s="86" t="s">
        <v>239</v>
      </c>
      <c r="I1861" s="86" t="s">
        <v>5896</v>
      </c>
      <c r="J1861" s="86"/>
      <c r="K1861" s="86"/>
      <c r="L1861" s="86"/>
      <c r="M1861" s="86"/>
      <c r="N1861" s="86"/>
    </row>
    <row r="1862" spans="2:14" hidden="1" x14ac:dyDescent="0.2">
      <c r="B1862" s="86" t="s">
        <v>5622</v>
      </c>
      <c r="C1862" s="86" t="s">
        <v>101</v>
      </c>
      <c r="D1862" s="86" t="s">
        <v>259</v>
      </c>
      <c r="E1862" s="86" t="s">
        <v>69</v>
      </c>
      <c r="F1862" s="86" t="s">
        <v>233</v>
      </c>
      <c r="G1862" s="86" t="s">
        <v>239</v>
      </c>
      <c r="I1862" s="86" t="s">
        <v>5897</v>
      </c>
      <c r="J1862" s="86"/>
      <c r="K1862" s="86"/>
      <c r="L1862" s="86"/>
      <c r="M1862" s="86"/>
      <c r="N1862" s="86"/>
    </row>
    <row r="1863" spans="2:14" hidden="1" x14ac:dyDescent="0.2">
      <c r="B1863" s="86" t="s">
        <v>5623</v>
      </c>
      <c r="C1863" s="86" t="s">
        <v>99</v>
      </c>
      <c r="D1863" s="86" t="s">
        <v>259</v>
      </c>
      <c r="E1863" s="86" t="s">
        <v>46</v>
      </c>
      <c r="F1863" s="86" t="s">
        <v>233</v>
      </c>
      <c r="G1863" s="86" t="s">
        <v>239</v>
      </c>
      <c r="I1863" s="86" t="s">
        <v>5898</v>
      </c>
      <c r="J1863" s="86"/>
      <c r="K1863" s="86"/>
      <c r="L1863" s="86"/>
      <c r="M1863" s="86"/>
      <c r="N1863" s="86"/>
    </row>
    <row r="1864" spans="2:14" hidden="1" x14ac:dyDescent="0.2">
      <c r="B1864" s="86" t="s">
        <v>5624</v>
      </c>
      <c r="C1864" s="86" t="s">
        <v>99</v>
      </c>
      <c r="D1864" s="86" t="s">
        <v>259</v>
      </c>
      <c r="E1864" s="86" t="s">
        <v>68</v>
      </c>
      <c r="F1864" s="86" t="s">
        <v>233</v>
      </c>
      <c r="G1864" s="86" t="s">
        <v>239</v>
      </c>
      <c r="I1864" s="86" t="s">
        <v>5899</v>
      </c>
      <c r="J1864" s="86"/>
      <c r="K1864" s="86"/>
      <c r="L1864" s="86"/>
      <c r="M1864" s="86"/>
      <c r="N1864" s="86"/>
    </row>
    <row r="1865" spans="2:14" hidden="1" x14ac:dyDescent="0.2">
      <c r="B1865" s="86" t="s">
        <v>5625</v>
      </c>
      <c r="C1865" s="86" t="s">
        <v>99</v>
      </c>
      <c r="D1865" s="86" t="s">
        <v>259</v>
      </c>
      <c r="E1865" s="86" t="s">
        <v>63</v>
      </c>
      <c r="F1865" s="86" t="s">
        <v>233</v>
      </c>
      <c r="G1865" s="86" t="s">
        <v>239</v>
      </c>
      <c r="I1865" s="86" t="s">
        <v>5900</v>
      </c>
      <c r="J1865" s="86"/>
      <c r="K1865" s="86"/>
      <c r="L1865" s="86"/>
      <c r="M1865" s="86"/>
      <c r="N1865" s="86"/>
    </row>
    <row r="1866" spans="2:14" hidden="1" x14ac:dyDescent="0.2">
      <c r="B1866" s="86" t="s">
        <v>5626</v>
      </c>
      <c r="C1866" s="86" t="s">
        <v>99</v>
      </c>
      <c r="D1866" s="86" t="s">
        <v>259</v>
      </c>
      <c r="E1866" s="86" t="s">
        <v>69</v>
      </c>
      <c r="F1866" s="86" t="s">
        <v>233</v>
      </c>
      <c r="G1866" s="86" t="s">
        <v>239</v>
      </c>
      <c r="I1866" s="86" t="s">
        <v>5901</v>
      </c>
      <c r="J1866" s="86"/>
      <c r="K1866" s="86"/>
      <c r="L1866" s="86"/>
      <c r="M1866" s="86"/>
      <c r="N1866" s="86"/>
    </row>
    <row r="1867" spans="2:14" hidden="1" x14ac:dyDescent="0.2">
      <c r="B1867" s="86" t="s">
        <v>5627</v>
      </c>
      <c r="C1867" s="86" t="s">
        <v>87</v>
      </c>
      <c r="D1867" s="86" t="s">
        <v>52</v>
      </c>
      <c r="E1867" s="86" t="s">
        <v>30</v>
      </c>
      <c r="F1867" s="86" t="s">
        <v>33</v>
      </c>
      <c r="G1867" s="86" t="s">
        <v>27</v>
      </c>
      <c r="I1867" s="86" t="s">
        <v>5902</v>
      </c>
      <c r="J1867" s="86"/>
      <c r="K1867" s="86"/>
      <c r="L1867" s="86"/>
      <c r="M1867" s="86"/>
      <c r="N1867" s="86"/>
    </row>
    <row r="1868" spans="2:14" hidden="1" x14ac:dyDescent="0.2">
      <c r="B1868" s="86" t="s">
        <v>5628</v>
      </c>
      <c r="C1868" s="86" t="s">
        <v>87</v>
      </c>
      <c r="D1868" s="86" t="s">
        <v>52</v>
      </c>
      <c r="E1868" s="86" t="s">
        <v>78</v>
      </c>
      <c r="F1868" s="86" t="s">
        <v>33</v>
      </c>
      <c r="G1868" s="86" t="s">
        <v>27</v>
      </c>
      <c r="I1868" s="86" t="s">
        <v>5903</v>
      </c>
      <c r="J1868" s="86"/>
      <c r="K1868" s="86"/>
      <c r="L1868" s="86"/>
      <c r="M1868" s="86"/>
      <c r="N1868" s="86"/>
    </row>
    <row r="1869" spans="2:14" hidden="1" x14ac:dyDescent="0.2">
      <c r="B1869" s="86" t="s">
        <v>5629</v>
      </c>
      <c r="C1869" s="86" t="s">
        <v>87</v>
      </c>
      <c r="D1869" s="86" t="s">
        <v>52</v>
      </c>
      <c r="E1869" s="86" t="s">
        <v>244</v>
      </c>
      <c r="F1869" s="86" t="s">
        <v>33</v>
      </c>
      <c r="G1869" s="86" t="s">
        <v>27</v>
      </c>
      <c r="I1869" s="86" t="s">
        <v>5904</v>
      </c>
      <c r="J1869" s="86"/>
      <c r="K1869" s="86"/>
      <c r="L1869" s="86"/>
      <c r="M1869" s="86"/>
      <c r="N1869" s="86"/>
    </row>
    <row r="1870" spans="2:14" hidden="1" x14ac:dyDescent="0.2">
      <c r="B1870" s="86" t="s">
        <v>5630</v>
      </c>
      <c r="C1870" s="86" t="s">
        <v>87</v>
      </c>
      <c r="D1870" s="86" t="s">
        <v>52</v>
      </c>
      <c r="E1870" s="86" t="s">
        <v>28</v>
      </c>
      <c r="F1870" s="86" t="s">
        <v>33</v>
      </c>
      <c r="G1870" s="86" t="s">
        <v>27</v>
      </c>
      <c r="I1870" s="86" t="s">
        <v>5905</v>
      </c>
      <c r="J1870" s="86"/>
      <c r="K1870" s="86"/>
      <c r="L1870" s="86"/>
      <c r="M1870" s="86"/>
      <c r="N1870" s="86"/>
    </row>
    <row r="1871" spans="2:14" hidden="1" x14ac:dyDescent="0.2">
      <c r="B1871" s="86" t="s">
        <v>5631</v>
      </c>
      <c r="C1871" s="86" t="s">
        <v>17</v>
      </c>
      <c r="D1871" s="86" t="s">
        <v>52</v>
      </c>
      <c r="E1871" s="86" t="s">
        <v>30</v>
      </c>
      <c r="F1871" s="86" t="s">
        <v>33</v>
      </c>
      <c r="G1871" s="86" t="s">
        <v>27</v>
      </c>
      <c r="I1871" s="86" t="s">
        <v>5906</v>
      </c>
      <c r="J1871" s="86"/>
      <c r="K1871" s="86"/>
      <c r="L1871" s="86"/>
      <c r="M1871" s="86"/>
      <c r="N1871" s="86"/>
    </row>
    <row r="1872" spans="2:14" hidden="1" x14ac:dyDescent="0.2">
      <c r="B1872" s="86" t="s">
        <v>5632</v>
      </c>
      <c r="C1872" s="86" t="s">
        <v>17</v>
      </c>
      <c r="D1872" s="86" t="s">
        <v>52</v>
      </c>
      <c r="E1872" s="86" t="s">
        <v>78</v>
      </c>
      <c r="F1872" s="86" t="s">
        <v>33</v>
      </c>
      <c r="G1872" s="86" t="s">
        <v>27</v>
      </c>
      <c r="I1872" s="86" t="s">
        <v>5907</v>
      </c>
      <c r="J1872" s="86"/>
      <c r="K1872" s="86"/>
      <c r="L1872" s="86"/>
      <c r="M1872" s="86"/>
      <c r="N1872" s="86"/>
    </row>
    <row r="1873" spans="2:14" hidden="1" x14ac:dyDescent="0.2">
      <c r="B1873" s="86" t="s">
        <v>5633</v>
      </c>
      <c r="C1873" s="86" t="s">
        <v>17</v>
      </c>
      <c r="D1873" s="86" t="s">
        <v>52</v>
      </c>
      <c r="E1873" s="86" t="s">
        <v>244</v>
      </c>
      <c r="F1873" s="86" t="s">
        <v>33</v>
      </c>
      <c r="G1873" s="86" t="s">
        <v>27</v>
      </c>
      <c r="I1873" s="86" t="s">
        <v>5908</v>
      </c>
      <c r="J1873" s="86"/>
      <c r="K1873" s="86"/>
      <c r="L1873" s="86"/>
      <c r="M1873" s="86"/>
      <c r="N1873" s="86"/>
    </row>
    <row r="1874" spans="2:14" hidden="1" x14ac:dyDescent="0.2">
      <c r="B1874" s="86" t="s">
        <v>5634</v>
      </c>
      <c r="C1874" s="86" t="s">
        <v>17</v>
      </c>
      <c r="D1874" s="86" t="s">
        <v>52</v>
      </c>
      <c r="E1874" s="86" t="s">
        <v>28</v>
      </c>
      <c r="F1874" s="86" t="s">
        <v>33</v>
      </c>
      <c r="G1874" s="86" t="s">
        <v>27</v>
      </c>
      <c r="I1874" s="86" t="s">
        <v>5909</v>
      </c>
      <c r="J1874" s="86"/>
      <c r="K1874" s="86"/>
      <c r="L1874" s="86"/>
      <c r="M1874" s="86"/>
      <c r="N1874" s="86"/>
    </row>
    <row r="1875" spans="2:14" hidden="1" x14ac:dyDescent="0.2">
      <c r="B1875" s="86" t="s">
        <v>5635</v>
      </c>
      <c r="C1875" s="86" t="s">
        <v>87</v>
      </c>
      <c r="D1875" s="86" t="s">
        <v>52</v>
      </c>
      <c r="E1875" s="86" t="s">
        <v>30</v>
      </c>
      <c r="F1875" s="86" t="s">
        <v>33</v>
      </c>
      <c r="G1875" s="86" t="s">
        <v>31</v>
      </c>
      <c r="I1875" s="86" t="s">
        <v>5910</v>
      </c>
      <c r="J1875" s="86"/>
      <c r="K1875" s="86"/>
      <c r="L1875" s="86"/>
      <c r="M1875" s="86"/>
      <c r="N1875" s="86"/>
    </row>
    <row r="1876" spans="2:14" hidden="1" x14ac:dyDescent="0.2">
      <c r="B1876" s="86" t="s">
        <v>5636</v>
      </c>
      <c r="C1876" s="86" t="s">
        <v>87</v>
      </c>
      <c r="D1876" s="86" t="s">
        <v>52</v>
      </c>
      <c r="E1876" s="86" t="s">
        <v>78</v>
      </c>
      <c r="F1876" s="86" t="s">
        <v>33</v>
      </c>
      <c r="G1876" s="86" t="s">
        <v>31</v>
      </c>
      <c r="I1876" s="86" t="s">
        <v>5911</v>
      </c>
      <c r="J1876" s="86"/>
      <c r="K1876" s="86"/>
      <c r="L1876" s="86"/>
      <c r="M1876" s="86"/>
      <c r="N1876" s="86"/>
    </row>
    <row r="1877" spans="2:14" hidden="1" x14ac:dyDescent="0.2">
      <c r="B1877" s="86" t="s">
        <v>5637</v>
      </c>
      <c r="C1877" s="86" t="s">
        <v>87</v>
      </c>
      <c r="D1877" s="86" t="s">
        <v>52</v>
      </c>
      <c r="E1877" s="86" t="s">
        <v>244</v>
      </c>
      <c r="F1877" s="86" t="s">
        <v>33</v>
      </c>
      <c r="G1877" s="86" t="s">
        <v>31</v>
      </c>
      <c r="I1877" s="86" t="s">
        <v>5912</v>
      </c>
      <c r="J1877" s="86"/>
      <c r="K1877" s="86"/>
      <c r="L1877" s="86"/>
      <c r="M1877" s="86"/>
      <c r="N1877" s="86"/>
    </row>
    <row r="1878" spans="2:14" hidden="1" x14ac:dyDescent="0.2">
      <c r="B1878" s="86" t="s">
        <v>5638</v>
      </c>
      <c r="C1878" s="86" t="s">
        <v>87</v>
      </c>
      <c r="D1878" s="86" t="s">
        <v>52</v>
      </c>
      <c r="E1878" s="86" t="s">
        <v>28</v>
      </c>
      <c r="F1878" s="86" t="s">
        <v>33</v>
      </c>
      <c r="G1878" s="86" t="s">
        <v>31</v>
      </c>
      <c r="I1878" s="86" t="s">
        <v>5913</v>
      </c>
      <c r="J1878" s="86"/>
      <c r="K1878" s="86"/>
      <c r="L1878" s="86"/>
      <c r="M1878" s="86"/>
      <c r="N1878" s="86"/>
    </row>
    <row r="1879" spans="2:14" hidden="1" x14ac:dyDescent="0.2">
      <c r="B1879" s="86" t="s">
        <v>5639</v>
      </c>
      <c r="C1879" s="86" t="s">
        <v>87</v>
      </c>
      <c r="D1879" s="86" t="s">
        <v>52</v>
      </c>
      <c r="E1879" s="86" t="s">
        <v>30</v>
      </c>
      <c r="F1879" s="86" t="s">
        <v>36</v>
      </c>
      <c r="G1879" s="86" t="s">
        <v>37</v>
      </c>
      <c r="I1879" s="86" t="s">
        <v>5914</v>
      </c>
      <c r="J1879" s="86"/>
      <c r="K1879" s="86"/>
      <c r="L1879" s="86"/>
      <c r="M1879" s="86"/>
      <c r="N1879" s="86"/>
    </row>
    <row r="1880" spans="2:14" hidden="1" x14ac:dyDescent="0.2">
      <c r="B1880" s="86" t="s">
        <v>5640</v>
      </c>
      <c r="C1880" s="86" t="s">
        <v>87</v>
      </c>
      <c r="D1880" s="86" t="s">
        <v>52</v>
      </c>
      <c r="E1880" s="86" t="s">
        <v>78</v>
      </c>
      <c r="F1880" s="86" t="s">
        <v>36</v>
      </c>
      <c r="G1880" s="86" t="s">
        <v>37</v>
      </c>
      <c r="I1880" s="86" t="s">
        <v>5915</v>
      </c>
      <c r="J1880" s="86"/>
      <c r="K1880" s="86"/>
      <c r="L1880" s="86"/>
      <c r="M1880" s="86"/>
      <c r="N1880" s="86"/>
    </row>
    <row r="1881" spans="2:14" hidden="1" x14ac:dyDescent="0.2">
      <c r="B1881" s="86" t="s">
        <v>5641</v>
      </c>
      <c r="C1881" s="86" t="s">
        <v>87</v>
      </c>
      <c r="D1881" s="86" t="s">
        <v>52</v>
      </c>
      <c r="E1881" s="86" t="s">
        <v>244</v>
      </c>
      <c r="F1881" s="86" t="s">
        <v>36</v>
      </c>
      <c r="G1881" s="86" t="s">
        <v>37</v>
      </c>
      <c r="I1881" s="86" t="s">
        <v>5916</v>
      </c>
      <c r="J1881" s="86"/>
      <c r="K1881" s="86"/>
      <c r="L1881" s="86"/>
      <c r="M1881" s="86"/>
      <c r="N1881" s="86"/>
    </row>
    <row r="1882" spans="2:14" hidden="1" x14ac:dyDescent="0.2">
      <c r="B1882" s="86" t="s">
        <v>5642</v>
      </c>
      <c r="C1882" s="86" t="s">
        <v>87</v>
      </c>
      <c r="D1882" s="86" t="s">
        <v>52</v>
      </c>
      <c r="E1882" s="86" t="s">
        <v>28</v>
      </c>
      <c r="F1882" s="86" t="s">
        <v>36</v>
      </c>
      <c r="G1882" s="86" t="s">
        <v>37</v>
      </c>
      <c r="I1882" s="86" t="s">
        <v>5917</v>
      </c>
      <c r="J1882" s="86"/>
      <c r="K1882" s="86"/>
      <c r="L1882" s="86"/>
      <c r="M1882" s="86"/>
      <c r="N1882" s="86"/>
    </row>
    <row r="1883" spans="2:14" hidden="1" x14ac:dyDescent="0.2">
      <c r="B1883" s="86" t="s">
        <v>5639</v>
      </c>
      <c r="C1883" s="86" t="s">
        <v>87</v>
      </c>
      <c r="D1883" s="86" t="s">
        <v>52</v>
      </c>
      <c r="E1883" s="86" t="s">
        <v>30</v>
      </c>
      <c r="F1883" s="86" t="s">
        <v>36</v>
      </c>
      <c r="G1883" s="86" t="s">
        <v>37</v>
      </c>
      <c r="I1883" s="86" t="s">
        <v>5918</v>
      </c>
      <c r="J1883" s="86"/>
      <c r="K1883" s="86"/>
      <c r="L1883" s="86"/>
      <c r="M1883" s="86"/>
      <c r="N1883" s="86"/>
    </row>
    <row r="1884" spans="2:14" hidden="1" x14ac:dyDescent="0.2">
      <c r="B1884" s="86" t="s">
        <v>5640</v>
      </c>
      <c r="C1884" s="86" t="s">
        <v>87</v>
      </c>
      <c r="D1884" s="86" t="s">
        <v>52</v>
      </c>
      <c r="E1884" s="86" t="s">
        <v>78</v>
      </c>
      <c r="F1884" s="86" t="s">
        <v>36</v>
      </c>
      <c r="G1884" s="86" t="s">
        <v>37</v>
      </c>
      <c r="I1884" s="86" t="s">
        <v>5919</v>
      </c>
      <c r="J1884" s="86"/>
      <c r="K1884" s="86"/>
      <c r="L1884" s="86"/>
      <c r="M1884" s="86"/>
      <c r="N1884" s="86"/>
    </row>
    <row r="1885" spans="2:14" hidden="1" x14ac:dyDescent="0.2">
      <c r="B1885" s="86" t="s">
        <v>5641</v>
      </c>
      <c r="C1885" s="86" t="s">
        <v>87</v>
      </c>
      <c r="D1885" s="86" t="s">
        <v>52</v>
      </c>
      <c r="E1885" s="86" t="s">
        <v>244</v>
      </c>
      <c r="F1885" s="86" t="s">
        <v>36</v>
      </c>
      <c r="G1885" s="86" t="s">
        <v>37</v>
      </c>
      <c r="I1885" s="86" t="s">
        <v>5920</v>
      </c>
      <c r="J1885" s="86"/>
      <c r="K1885" s="86"/>
      <c r="L1885" s="86"/>
      <c r="M1885" s="86"/>
      <c r="N1885" s="86"/>
    </row>
    <row r="1886" spans="2:14" hidden="1" x14ac:dyDescent="0.2">
      <c r="B1886" s="86" t="s">
        <v>5642</v>
      </c>
      <c r="C1886" s="86" t="s">
        <v>87</v>
      </c>
      <c r="D1886" s="86" t="s">
        <v>52</v>
      </c>
      <c r="E1886" s="86" t="s">
        <v>28</v>
      </c>
      <c r="F1886" s="86" t="s">
        <v>36</v>
      </c>
      <c r="G1886" s="86" t="s">
        <v>37</v>
      </c>
      <c r="I1886" s="86" t="s">
        <v>5921</v>
      </c>
      <c r="J1886" s="86"/>
      <c r="K1886" s="86"/>
      <c r="L1886" s="86"/>
      <c r="M1886" s="86"/>
      <c r="N1886" s="86"/>
    </row>
    <row r="1887" spans="2:14" hidden="1" x14ac:dyDescent="0.2">
      <c r="B1887" s="86" t="s">
        <v>5643</v>
      </c>
      <c r="C1887" s="86" t="s">
        <v>17</v>
      </c>
      <c r="D1887" s="86" t="s">
        <v>52</v>
      </c>
      <c r="E1887" s="86" t="s">
        <v>30</v>
      </c>
      <c r="F1887" s="86" t="s">
        <v>36</v>
      </c>
      <c r="G1887" s="86" t="s">
        <v>37</v>
      </c>
      <c r="I1887" s="86" t="s">
        <v>5922</v>
      </c>
      <c r="J1887" s="86"/>
      <c r="K1887" s="86"/>
      <c r="L1887" s="86"/>
      <c r="M1887" s="86"/>
      <c r="N1887" s="86"/>
    </row>
    <row r="1888" spans="2:14" hidden="1" x14ac:dyDescent="0.2">
      <c r="B1888" s="86" t="s">
        <v>5644</v>
      </c>
      <c r="C1888" s="86" t="s">
        <v>17</v>
      </c>
      <c r="D1888" s="86" t="s">
        <v>52</v>
      </c>
      <c r="E1888" s="86" t="s">
        <v>78</v>
      </c>
      <c r="F1888" s="86" t="s">
        <v>36</v>
      </c>
      <c r="G1888" s="86" t="s">
        <v>37</v>
      </c>
      <c r="I1888" s="86" t="s">
        <v>5923</v>
      </c>
      <c r="J1888" s="86"/>
      <c r="K1888" s="86"/>
      <c r="L1888" s="86"/>
      <c r="M1888" s="86"/>
      <c r="N1888" s="86"/>
    </row>
    <row r="1889" spans="2:14" hidden="1" x14ac:dyDescent="0.2">
      <c r="B1889" s="86" t="s">
        <v>5645</v>
      </c>
      <c r="C1889" s="86" t="s">
        <v>17</v>
      </c>
      <c r="D1889" s="86" t="s">
        <v>52</v>
      </c>
      <c r="E1889" s="86" t="s">
        <v>244</v>
      </c>
      <c r="F1889" s="86" t="s">
        <v>36</v>
      </c>
      <c r="G1889" s="86" t="s">
        <v>37</v>
      </c>
      <c r="I1889" s="86" t="s">
        <v>5924</v>
      </c>
      <c r="J1889" s="86"/>
      <c r="K1889" s="86"/>
      <c r="L1889" s="86"/>
      <c r="M1889" s="86"/>
      <c r="N1889" s="86"/>
    </row>
    <row r="1890" spans="2:14" hidden="1" x14ac:dyDescent="0.2">
      <c r="B1890" s="86" t="s">
        <v>5646</v>
      </c>
      <c r="C1890" s="86" t="s">
        <v>17</v>
      </c>
      <c r="D1890" s="86" t="s">
        <v>52</v>
      </c>
      <c r="E1890" s="86" t="s">
        <v>28</v>
      </c>
      <c r="F1890" s="86" t="s">
        <v>36</v>
      </c>
      <c r="G1890" s="86" t="s">
        <v>37</v>
      </c>
      <c r="I1890" s="86" t="s">
        <v>5925</v>
      </c>
      <c r="J1890" s="86"/>
      <c r="K1890" s="86"/>
      <c r="L1890" s="86"/>
      <c r="M1890" s="86"/>
      <c r="N1890" s="86"/>
    </row>
    <row r="1891" spans="2:14" hidden="1" x14ac:dyDescent="0.2">
      <c r="B1891" s="86" t="s">
        <v>5643</v>
      </c>
      <c r="C1891" s="86" t="s">
        <v>17</v>
      </c>
      <c r="D1891" s="86" t="s">
        <v>52</v>
      </c>
      <c r="E1891" s="86" t="s">
        <v>30</v>
      </c>
      <c r="F1891" s="86" t="s">
        <v>36</v>
      </c>
      <c r="G1891" s="86" t="s">
        <v>37</v>
      </c>
      <c r="I1891" s="86" t="s">
        <v>5926</v>
      </c>
      <c r="J1891" s="86"/>
      <c r="K1891" s="86"/>
      <c r="L1891" s="86"/>
      <c r="M1891" s="86"/>
      <c r="N1891" s="86"/>
    </row>
    <row r="1892" spans="2:14" hidden="1" x14ac:dyDescent="0.2">
      <c r="B1892" s="86" t="s">
        <v>5644</v>
      </c>
      <c r="C1892" s="86" t="s">
        <v>17</v>
      </c>
      <c r="D1892" s="86" t="s">
        <v>52</v>
      </c>
      <c r="E1892" s="86" t="s">
        <v>78</v>
      </c>
      <c r="F1892" s="86" t="s">
        <v>36</v>
      </c>
      <c r="G1892" s="86" t="s">
        <v>37</v>
      </c>
      <c r="I1892" s="86" t="s">
        <v>5927</v>
      </c>
      <c r="J1892" s="86"/>
      <c r="K1892" s="86"/>
      <c r="L1892" s="86"/>
      <c r="M1892" s="86"/>
      <c r="N1892" s="86"/>
    </row>
    <row r="1893" spans="2:14" hidden="1" x14ac:dyDescent="0.2">
      <c r="B1893" s="86" t="s">
        <v>5645</v>
      </c>
      <c r="C1893" s="86" t="s">
        <v>17</v>
      </c>
      <c r="D1893" s="86" t="s">
        <v>52</v>
      </c>
      <c r="E1893" s="86" t="s">
        <v>244</v>
      </c>
      <c r="F1893" s="86" t="s">
        <v>36</v>
      </c>
      <c r="G1893" s="86" t="s">
        <v>37</v>
      </c>
      <c r="I1893" s="86" t="s">
        <v>5928</v>
      </c>
      <c r="J1893" s="86"/>
      <c r="K1893" s="86"/>
      <c r="L1893" s="86"/>
      <c r="M1893" s="86"/>
      <c r="N1893" s="86"/>
    </row>
    <row r="1894" spans="2:14" hidden="1" x14ac:dyDescent="0.2">
      <c r="B1894" s="86" t="s">
        <v>5646</v>
      </c>
      <c r="C1894" s="86" t="s">
        <v>17</v>
      </c>
      <c r="D1894" s="86" t="s">
        <v>52</v>
      </c>
      <c r="E1894" s="86" t="s">
        <v>28</v>
      </c>
      <c r="F1894" s="86" t="s">
        <v>36</v>
      </c>
      <c r="G1894" s="86" t="s">
        <v>37</v>
      </c>
      <c r="I1894" s="86" t="s">
        <v>5929</v>
      </c>
      <c r="J1894" s="86"/>
      <c r="K1894" s="86"/>
      <c r="L1894" s="86"/>
      <c r="M1894" s="86"/>
      <c r="N1894" s="86"/>
    </row>
    <row r="1895" spans="2:14" hidden="1" x14ac:dyDescent="0.2">
      <c r="B1895" s="86" t="s">
        <v>5647</v>
      </c>
      <c r="C1895" s="86" t="s">
        <v>92</v>
      </c>
      <c r="D1895" s="86" t="s">
        <v>52</v>
      </c>
      <c r="E1895" s="86" t="s">
        <v>30</v>
      </c>
      <c r="F1895" s="86" t="s">
        <v>235</v>
      </c>
      <c r="G1895" s="86" t="s">
        <v>93</v>
      </c>
      <c r="I1895" s="86" t="s">
        <v>5930</v>
      </c>
      <c r="J1895" s="86"/>
      <c r="K1895" s="86"/>
      <c r="L1895" s="86"/>
      <c r="M1895" s="86"/>
      <c r="N1895" s="86"/>
    </row>
    <row r="1896" spans="2:14" hidden="1" x14ac:dyDescent="0.2">
      <c r="B1896" s="86" t="s">
        <v>5648</v>
      </c>
      <c r="C1896" s="86" t="s">
        <v>92</v>
      </c>
      <c r="D1896" s="86" t="s">
        <v>52</v>
      </c>
      <c r="E1896" s="86" t="s">
        <v>78</v>
      </c>
      <c r="F1896" s="86" t="s">
        <v>235</v>
      </c>
      <c r="G1896" s="86" t="s">
        <v>93</v>
      </c>
      <c r="I1896" s="86" t="s">
        <v>5931</v>
      </c>
      <c r="J1896" s="86"/>
      <c r="K1896" s="86"/>
      <c r="L1896" s="86"/>
      <c r="M1896" s="86"/>
      <c r="N1896" s="86"/>
    </row>
    <row r="1897" spans="2:14" hidden="1" x14ac:dyDescent="0.2">
      <c r="B1897" s="86" t="s">
        <v>5649</v>
      </c>
      <c r="C1897" s="86" t="s">
        <v>92</v>
      </c>
      <c r="D1897" s="86" t="s">
        <v>52</v>
      </c>
      <c r="E1897" s="86" t="s">
        <v>244</v>
      </c>
      <c r="F1897" s="86" t="s">
        <v>235</v>
      </c>
      <c r="G1897" s="86" t="s">
        <v>93</v>
      </c>
      <c r="I1897" s="86" t="s">
        <v>5932</v>
      </c>
      <c r="J1897" s="86"/>
      <c r="K1897" s="86"/>
      <c r="L1897" s="86"/>
      <c r="M1897" s="86"/>
      <c r="N1897" s="86"/>
    </row>
    <row r="1898" spans="2:14" hidden="1" x14ac:dyDescent="0.2">
      <c r="B1898" s="86" t="s">
        <v>5650</v>
      </c>
      <c r="C1898" s="86" t="s">
        <v>92</v>
      </c>
      <c r="D1898" s="86" t="s">
        <v>52</v>
      </c>
      <c r="E1898" s="86" t="s">
        <v>28</v>
      </c>
      <c r="F1898" s="86" t="s">
        <v>235</v>
      </c>
      <c r="G1898" s="86" t="s">
        <v>93</v>
      </c>
      <c r="I1898" s="86" t="s">
        <v>5933</v>
      </c>
      <c r="J1898" s="86"/>
      <c r="K1898" s="86"/>
      <c r="L1898" s="86"/>
      <c r="M1898" s="86"/>
      <c r="N1898" s="86"/>
    </row>
    <row r="1899" spans="2:14" hidden="1" x14ac:dyDescent="0.2">
      <c r="B1899" s="86" t="s">
        <v>5651</v>
      </c>
      <c r="C1899" s="86" t="s">
        <v>94</v>
      </c>
      <c r="D1899" s="86" t="s">
        <v>52</v>
      </c>
      <c r="E1899" s="86" t="s">
        <v>30</v>
      </c>
      <c r="F1899" s="86" t="s">
        <v>235</v>
      </c>
      <c r="G1899" s="86" t="s">
        <v>93</v>
      </c>
      <c r="I1899" s="86" t="s">
        <v>5934</v>
      </c>
      <c r="J1899" s="86"/>
      <c r="K1899" s="86"/>
      <c r="L1899" s="86"/>
      <c r="M1899" s="86"/>
      <c r="N1899" s="86"/>
    </row>
    <row r="1900" spans="2:14" hidden="1" x14ac:dyDescent="0.2">
      <c r="B1900" s="86" t="s">
        <v>5652</v>
      </c>
      <c r="C1900" s="86" t="s">
        <v>94</v>
      </c>
      <c r="D1900" s="86" t="s">
        <v>52</v>
      </c>
      <c r="E1900" s="86" t="s">
        <v>78</v>
      </c>
      <c r="F1900" s="86" t="s">
        <v>235</v>
      </c>
      <c r="G1900" s="86" t="s">
        <v>93</v>
      </c>
      <c r="I1900" s="86" t="s">
        <v>5935</v>
      </c>
      <c r="J1900" s="86"/>
      <c r="K1900" s="86"/>
      <c r="L1900" s="86"/>
      <c r="M1900" s="86"/>
      <c r="N1900" s="86"/>
    </row>
    <row r="1901" spans="2:14" hidden="1" x14ac:dyDescent="0.2">
      <c r="B1901" s="86" t="s">
        <v>5653</v>
      </c>
      <c r="C1901" s="86" t="s">
        <v>94</v>
      </c>
      <c r="D1901" s="86" t="s">
        <v>52</v>
      </c>
      <c r="E1901" s="86" t="s">
        <v>244</v>
      </c>
      <c r="F1901" s="86" t="s">
        <v>235</v>
      </c>
      <c r="G1901" s="86" t="s">
        <v>93</v>
      </c>
      <c r="I1901" s="86" t="s">
        <v>5936</v>
      </c>
      <c r="J1901" s="86"/>
      <c r="K1901" s="86"/>
      <c r="L1901" s="86"/>
      <c r="M1901" s="86"/>
      <c r="N1901" s="86"/>
    </row>
    <row r="1902" spans="2:14" hidden="1" x14ac:dyDescent="0.2">
      <c r="B1902" s="86" t="s">
        <v>5654</v>
      </c>
      <c r="C1902" s="86" t="s">
        <v>94</v>
      </c>
      <c r="D1902" s="86" t="s">
        <v>52</v>
      </c>
      <c r="E1902" s="86" t="s">
        <v>28</v>
      </c>
      <c r="F1902" s="86" t="s">
        <v>235</v>
      </c>
      <c r="G1902" s="86" t="s">
        <v>93</v>
      </c>
      <c r="I1902" s="86" t="s">
        <v>5937</v>
      </c>
      <c r="J1902" s="86"/>
      <c r="K1902" s="86"/>
      <c r="L1902" s="86"/>
      <c r="M1902" s="86"/>
      <c r="N1902" s="86"/>
    </row>
    <row r="1903" spans="2:14" hidden="1" x14ac:dyDescent="0.2">
      <c r="B1903" s="86" t="s">
        <v>5655</v>
      </c>
      <c r="C1903" s="86" t="s">
        <v>87</v>
      </c>
      <c r="D1903" s="86" t="s">
        <v>52</v>
      </c>
      <c r="E1903" s="86" t="s">
        <v>30</v>
      </c>
      <c r="F1903" s="86" t="s">
        <v>235</v>
      </c>
      <c r="G1903" s="86" t="s">
        <v>93</v>
      </c>
      <c r="I1903" s="86" t="s">
        <v>5938</v>
      </c>
      <c r="J1903" s="86"/>
      <c r="K1903" s="86"/>
      <c r="L1903" s="86"/>
      <c r="M1903" s="86"/>
      <c r="N1903" s="86"/>
    </row>
    <row r="1904" spans="2:14" hidden="1" x14ac:dyDescent="0.2">
      <c r="B1904" s="86" t="s">
        <v>5656</v>
      </c>
      <c r="C1904" s="86" t="s">
        <v>87</v>
      </c>
      <c r="D1904" s="86" t="s">
        <v>52</v>
      </c>
      <c r="E1904" s="86" t="s">
        <v>78</v>
      </c>
      <c r="F1904" s="86" t="s">
        <v>235</v>
      </c>
      <c r="G1904" s="86" t="s">
        <v>93</v>
      </c>
      <c r="I1904" s="86" t="s">
        <v>5939</v>
      </c>
      <c r="J1904" s="86"/>
      <c r="K1904" s="86"/>
      <c r="L1904" s="86"/>
      <c r="M1904" s="86"/>
      <c r="N1904" s="86"/>
    </row>
    <row r="1905" spans="2:14" hidden="1" x14ac:dyDescent="0.2">
      <c r="B1905" s="86" t="s">
        <v>5657</v>
      </c>
      <c r="C1905" s="86" t="s">
        <v>87</v>
      </c>
      <c r="D1905" s="86" t="s">
        <v>52</v>
      </c>
      <c r="E1905" s="86" t="s">
        <v>244</v>
      </c>
      <c r="F1905" s="86" t="s">
        <v>235</v>
      </c>
      <c r="G1905" s="86" t="s">
        <v>93</v>
      </c>
      <c r="I1905" s="86" t="s">
        <v>5940</v>
      </c>
      <c r="J1905" s="86"/>
      <c r="K1905" s="86"/>
      <c r="L1905" s="86"/>
      <c r="M1905" s="86"/>
      <c r="N1905" s="86"/>
    </row>
    <row r="1906" spans="2:14" hidden="1" x14ac:dyDescent="0.2">
      <c r="B1906" s="86" t="s">
        <v>5658</v>
      </c>
      <c r="C1906" s="86" t="s">
        <v>87</v>
      </c>
      <c r="D1906" s="86" t="s">
        <v>52</v>
      </c>
      <c r="E1906" s="86" t="s">
        <v>28</v>
      </c>
      <c r="F1906" s="86" t="s">
        <v>235</v>
      </c>
      <c r="G1906" s="86" t="s">
        <v>93</v>
      </c>
      <c r="I1906" s="86" t="s">
        <v>5941</v>
      </c>
      <c r="J1906" s="86"/>
      <c r="K1906" s="86"/>
      <c r="L1906" s="86"/>
      <c r="M1906" s="86"/>
      <c r="N1906" s="86"/>
    </row>
    <row r="1907" spans="2:14" hidden="1" x14ac:dyDescent="0.2">
      <c r="B1907" s="86" t="s">
        <v>5659</v>
      </c>
      <c r="C1907" s="86" t="s">
        <v>92</v>
      </c>
      <c r="D1907" s="86" t="s">
        <v>52</v>
      </c>
      <c r="E1907" s="86" t="s">
        <v>30</v>
      </c>
      <c r="F1907" s="86" t="s">
        <v>235</v>
      </c>
      <c r="G1907" s="86" t="s">
        <v>240</v>
      </c>
      <c r="I1907" s="86" t="s">
        <v>5942</v>
      </c>
      <c r="J1907" s="86"/>
      <c r="K1907" s="86"/>
      <c r="L1907" s="86"/>
      <c r="M1907" s="86"/>
      <c r="N1907" s="86"/>
    </row>
    <row r="1908" spans="2:14" hidden="1" x14ac:dyDescent="0.2">
      <c r="B1908" s="86" t="s">
        <v>5660</v>
      </c>
      <c r="C1908" s="86" t="s">
        <v>92</v>
      </c>
      <c r="D1908" s="86" t="s">
        <v>52</v>
      </c>
      <c r="E1908" s="86" t="s">
        <v>78</v>
      </c>
      <c r="F1908" s="86" t="s">
        <v>235</v>
      </c>
      <c r="G1908" s="86" t="s">
        <v>240</v>
      </c>
      <c r="I1908" s="86" t="s">
        <v>5943</v>
      </c>
      <c r="J1908" s="86"/>
      <c r="K1908" s="86"/>
      <c r="L1908" s="86"/>
      <c r="M1908" s="86"/>
      <c r="N1908" s="86"/>
    </row>
    <row r="1909" spans="2:14" hidden="1" x14ac:dyDescent="0.2">
      <c r="B1909" s="86" t="s">
        <v>5661</v>
      </c>
      <c r="C1909" s="86" t="s">
        <v>92</v>
      </c>
      <c r="D1909" s="86" t="s">
        <v>52</v>
      </c>
      <c r="E1909" s="86" t="s">
        <v>244</v>
      </c>
      <c r="F1909" s="86" t="s">
        <v>235</v>
      </c>
      <c r="G1909" s="86" t="s">
        <v>240</v>
      </c>
      <c r="I1909" s="86" t="s">
        <v>5944</v>
      </c>
      <c r="J1909" s="86"/>
      <c r="K1909" s="86"/>
      <c r="L1909" s="86"/>
      <c r="M1909" s="86"/>
      <c r="N1909" s="86"/>
    </row>
    <row r="1910" spans="2:14" hidden="1" x14ac:dyDescent="0.2">
      <c r="B1910" s="86" t="s">
        <v>5662</v>
      </c>
      <c r="C1910" s="86" t="s">
        <v>92</v>
      </c>
      <c r="D1910" s="86" t="s">
        <v>52</v>
      </c>
      <c r="E1910" s="86" t="s">
        <v>28</v>
      </c>
      <c r="F1910" s="86" t="s">
        <v>235</v>
      </c>
      <c r="G1910" s="86" t="s">
        <v>240</v>
      </c>
      <c r="I1910" s="86" t="s">
        <v>5945</v>
      </c>
      <c r="J1910" s="86"/>
      <c r="K1910" s="86"/>
      <c r="L1910" s="86"/>
      <c r="M1910" s="86"/>
      <c r="N1910" s="86"/>
    </row>
    <row r="1911" spans="2:14" hidden="1" x14ac:dyDescent="0.2">
      <c r="B1911" s="86" t="s">
        <v>5663</v>
      </c>
      <c r="C1911" s="86" t="s">
        <v>94</v>
      </c>
      <c r="D1911" s="86" t="s">
        <v>52</v>
      </c>
      <c r="E1911" s="86" t="s">
        <v>30</v>
      </c>
      <c r="F1911" s="86" t="s">
        <v>235</v>
      </c>
      <c r="G1911" s="86" t="s">
        <v>240</v>
      </c>
      <c r="I1911" s="86" t="s">
        <v>5946</v>
      </c>
      <c r="J1911" s="86"/>
      <c r="K1911" s="86"/>
      <c r="L1911" s="86"/>
      <c r="M1911" s="86"/>
      <c r="N1911" s="86"/>
    </row>
    <row r="1912" spans="2:14" hidden="1" x14ac:dyDescent="0.2">
      <c r="B1912" s="86" t="s">
        <v>5664</v>
      </c>
      <c r="C1912" s="86" t="s">
        <v>94</v>
      </c>
      <c r="D1912" s="86" t="s">
        <v>52</v>
      </c>
      <c r="E1912" s="86" t="s">
        <v>78</v>
      </c>
      <c r="F1912" s="86" t="s">
        <v>235</v>
      </c>
      <c r="G1912" s="86" t="s">
        <v>240</v>
      </c>
      <c r="I1912" s="86" t="s">
        <v>5947</v>
      </c>
      <c r="J1912" s="86"/>
      <c r="K1912" s="86"/>
      <c r="L1912" s="86"/>
      <c r="M1912" s="86"/>
      <c r="N1912" s="86"/>
    </row>
    <row r="1913" spans="2:14" hidden="1" x14ac:dyDescent="0.2">
      <c r="B1913" s="86" t="s">
        <v>5665</v>
      </c>
      <c r="C1913" s="86" t="s">
        <v>94</v>
      </c>
      <c r="D1913" s="86" t="s">
        <v>52</v>
      </c>
      <c r="E1913" s="86" t="s">
        <v>244</v>
      </c>
      <c r="F1913" s="86" t="s">
        <v>235</v>
      </c>
      <c r="G1913" s="86" t="s">
        <v>240</v>
      </c>
      <c r="I1913" s="86" t="s">
        <v>5948</v>
      </c>
      <c r="J1913" s="86"/>
      <c r="K1913" s="86"/>
      <c r="L1913" s="86"/>
      <c r="M1913" s="86"/>
      <c r="N1913" s="86"/>
    </row>
    <row r="1914" spans="2:14" hidden="1" x14ac:dyDescent="0.2">
      <c r="B1914" s="86" t="s">
        <v>5666</v>
      </c>
      <c r="C1914" s="86" t="s">
        <v>94</v>
      </c>
      <c r="D1914" s="86" t="s">
        <v>52</v>
      </c>
      <c r="E1914" s="86" t="s">
        <v>28</v>
      </c>
      <c r="F1914" s="86" t="s">
        <v>235</v>
      </c>
      <c r="G1914" s="86" t="s">
        <v>240</v>
      </c>
      <c r="I1914" s="86" t="s">
        <v>5949</v>
      </c>
      <c r="J1914" s="86"/>
      <c r="K1914" s="86"/>
      <c r="L1914" s="86"/>
      <c r="M1914" s="86"/>
      <c r="N1914" s="86"/>
    </row>
    <row r="1915" spans="2:14" hidden="1" x14ac:dyDescent="0.2">
      <c r="B1915" s="86" t="s">
        <v>5667</v>
      </c>
      <c r="C1915" s="86" t="s">
        <v>87</v>
      </c>
      <c r="D1915" s="86" t="s">
        <v>52</v>
      </c>
      <c r="E1915" s="86" t="s">
        <v>30</v>
      </c>
      <c r="F1915" s="86" t="s">
        <v>235</v>
      </c>
      <c r="G1915" s="86" t="s">
        <v>240</v>
      </c>
      <c r="I1915" s="86" t="s">
        <v>5950</v>
      </c>
      <c r="J1915" s="86"/>
      <c r="K1915" s="86"/>
      <c r="L1915" s="86"/>
      <c r="M1915" s="86"/>
      <c r="N1915" s="86"/>
    </row>
    <row r="1916" spans="2:14" hidden="1" x14ac:dyDescent="0.2">
      <c r="B1916" s="86" t="s">
        <v>5668</v>
      </c>
      <c r="C1916" s="86" t="s">
        <v>87</v>
      </c>
      <c r="D1916" s="86" t="s">
        <v>52</v>
      </c>
      <c r="E1916" s="86" t="s">
        <v>78</v>
      </c>
      <c r="F1916" s="86" t="s">
        <v>235</v>
      </c>
      <c r="G1916" s="86" t="s">
        <v>240</v>
      </c>
      <c r="I1916" s="86" t="s">
        <v>5951</v>
      </c>
      <c r="J1916" s="86"/>
      <c r="K1916" s="86"/>
      <c r="L1916" s="86"/>
      <c r="M1916" s="86"/>
      <c r="N1916" s="86"/>
    </row>
    <row r="1917" spans="2:14" hidden="1" x14ac:dyDescent="0.2">
      <c r="B1917" s="86" t="s">
        <v>5669</v>
      </c>
      <c r="C1917" s="86" t="s">
        <v>87</v>
      </c>
      <c r="D1917" s="86" t="s">
        <v>52</v>
      </c>
      <c r="E1917" s="86" t="s">
        <v>244</v>
      </c>
      <c r="F1917" s="86" t="s">
        <v>235</v>
      </c>
      <c r="G1917" s="86" t="s">
        <v>240</v>
      </c>
      <c r="I1917" s="86" t="s">
        <v>5952</v>
      </c>
      <c r="J1917" s="86"/>
      <c r="K1917" s="86"/>
      <c r="L1917" s="86"/>
      <c r="M1917" s="86"/>
      <c r="N1917" s="86"/>
    </row>
    <row r="1918" spans="2:14" hidden="1" x14ac:dyDescent="0.2">
      <c r="B1918" s="86" t="s">
        <v>5670</v>
      </c>
      <c r="C1918" s="86" t="s">
        <v>87</v>
      </c>
      <c r="D1918" s="86" t="s">
        <v>52</v>
      </c>
      <c r="E1918" s="86" t="s">
        <v>28</v>
      </c>
      <c r="F1918" s="86" t="s">
        <v>235</v>
      </c>
      <c r="G1918" s="86" t="s">
        <v>240</v>
      </c>
      <c r="I1918" s="86" t="s">
        <v>5953</v>
      </c>
      <c r="J1918" s="86"/>
      <c r="K1918" s="86"/>
      <c r="L1918" s="86"/>
      <c r="M1918" s="86"/>
      <c r="N1918" s="86"/>
    </row>
    <row r="1919" spans="2:14" hidden="1" x14ac:dyDescent="0.2">
      <c r="B1919" s="86" t="s">
        <v>5671</v>
      </c>
      <c r="C1919" s="86" t="s">
        <v>94</v>
      </c>
      <c r="D1919" s="86" t="s">
        <v>52</v>
      </c>
      <c r="E1919" s="86" t="s">
        <v>30</v>
      </c>
      <c r="F1919" s="86" t="s">
        <v>235</v>
      </c>
      <c r="G1919" s="86" t="s">
        <v>241</v>
      </c>
      <c r="I1919" s="86" t="s">
        <v>5954</v>
      </c>
      <c r="J1919" s="86"/>
      <c r="K1919" s="86"/>
      <c r="L1919" s="86"/>
      <c r="M1919" s="86"/>
      <c r="N1919" s="86"/>
    </row>
    <row r="1920" spans="2:14" hidden="1" x14ac:dyDescent="0.2">
      <c r="B1920" s="86" t="s">
        <v>5672</v>
      </c>
      <c r="C1920" s="86" t="s">
        <v>94</v>
      </c>
      <c r="D1920" s="86" t="s">
        <v>52</v>
      </c>
      <c r="E1920" s="86" t="s">
        <v>78</v>
      </c>
      <c r="F1920" s="86" t="s">
        <v>235</v>
      </c>
      <c r="G1920" s="86" t="s">
        <v>241</v>
      </c>
      <c r="I1920" s="86" t="s">
        <v>5955</v>
      </c>
      <c r="J1920" s="86"/>
      <c r="K1920" s="86"/>
      <c r="L1920" s="86"/>
      <c r="M1920" s="86"/>
      <c r="N1920" s="86"/>
    </row>
    <row r="1921" spans="2:14" hidden="1" x14ac:dyDescent="0.2">
      <c r="B1921" s="86" t="s">
        <v>5673</v>
      </c>
      <c r="C1921" s="86" t="s">
        <v>94</v>
      </c>
      <c r="D1921" s="86" t="s">
        <v>52</v>
      </c>
      <c r="E1921" s="86" t="s">
        <v>244</v>
      </c>
      <c r="F1921" s="86" t="s">
        <v>235</v>
      </c>
      <c r="G1921" s="86" t="s">
        <v>241</v>
      </c>
      <c r="I1921" s="86" t="s">
        <v>5956</v>
      </c>
      <c r="J1921" s="86"/>
      <c r="K1921" s="86"/>
      <c r="L1921" s="86"/>
      <c r="M1921" s="86"/>
      <c r="N1921" s="86"/>
    </row>
    <row r="1922" spans="2:14" hidden="1" x14ac:dyDescent="0.2">
      <c r="B1922" s="86" t="s">
        <v>5674</v>
      </c>
      <c r="C1922" s="86" t="s">
        <v>94</v>
      </c>
      <c r="D1922" s="86" t="s">
        <v>52</v>
      </c>
      <c r="E1922" s="86" t="s">
        <v>28</v>
      </c>
      <c r="F1922" s="86" t="s">
        <v>235</v>
      </c>
      <c r="G1922" s="86" t="s">
        <v>241</v>
      </c>
      <c r="I1922" s="86" t="s">
        <v>5957</v>
      </c>
      <c r="J1922" s="86"/>
      <c r="K1922" s="86"/>
      <c r="L1922" s="86"/>
      <c r="M1922" s="86"/>
      <c r="N1922" s="86"/>
    </row>
    <row r="1923" spans="2:14" hidden="1" x14ac:dyDescent="0.2">
      <c r="B1923" s="86" t="s">
        <v>5675</v>
      </c>
      <c r="C1923" s="86" t="s">
        <v>87</v>
      </c>
      <c r="D1923" s="86" t="s">
        <v>52</v>
      </c>
      <c r="E1923" s="86" t="s">
        <v>30</v>
      </c>
      <c r="F1923" s="86" t="s">
        <v>235</v>
      </c>
      <c r="G1923" s="86" t="s">
        <v>241</v>
      </c>
      <c r="I1923" s="86" t="s">
        <v>5958</v>
      </c>
      <c r="J1923" s="86"/>
      <c r="K1923" s="86"/>
      <c r="L1923" s="86"/>
      <c r="M1923" s="86"/>
      <c r="N1923" s="86"/>
    </row>
    <row r="1924" spans="2:14" hidden="1" x14ac:dyDescent="0.2">
      <c r="B1924" s="86" t="s">
        <v>5676</v>
      </c>
      <c r="C1924" s="86" t="s">
        <v>87</v>
      </c>
      <c r="D1924" s="86" t="s">
        <v>52</v>
      </c>
      <c r="E1924" s="86" t="s">
        <v>78</v>
      </c>
      <c r="F1924" s="86" t="s">
        <v>235</v>
      </c>
      <c r="G1924" s="86" t="s">
        <v>241</v>
      </c>
      <c r="I1924" s="86" t="s">
        <v>5959</v>
      </c>
      <c r="J1924" s="86"/>
      <c r="K1924" s="86"/>
      <c r="L1924" s="86"/>
      <c r="M1924" s="86"/>
      <c r="N1924" s="86"/>
    </row>
    <row r="1925" spans="2:14" hidden="1" x14ac:dyDescent="0.2">
      <c r="B1925" s="86" t="s">
        <v>5677</v>
      </c>
      <c r="C1925" s="86" t="s">
        <v>87</v>
      </c>
      <c r="D1925" s="86" t="s">
        <v>52</v>
      </c>
      <c r="E1925" s="86" t="s">
        <v>244</v>
      </c>
      <c r="F1925" s="86" t="s">
        <v>235</v>
      </c>
      <c r="G1925" s="86" t="s">
        <v>241</v>
      </c>
      <c r="I1925" s="86" t="s">
        <v>5960</v>
      </c>
      <c r="J1925" s="86"/>
      <c r="K1925" s="86"/>
      <c r="L1925" s="86"/>
      <c r="M1925" s="86"/>
      <c r="N1925" s="86"/>
    </row>
    <row r="1926" spans="2:14" hidden="1" x14ac:dyDescent="0.2">
      <c r="B1926" s="86" t="s">
        <v>5678</v>
      </c>
      <c r="C1926" s="86" t="s">
        <v>87</v>
      </c>
      <c r="D1926" s="86" t="s">
        <v>52</v>
      </c>
      <c r="E1926" s="86" t="s">
        <v>28</v>
      </c>
      <c r="F1926" s="86" t="s">
        <v>235</v>
      </c>
      <c r="G1926" s="86" t="s">
        <v>241</v>
      </c>
      <c r="I1926" s="86" t="s">
        <v>5961</v>
      </c>
      <c r="J1926" s="86"/>
      <c r="K1926" s="86"/>
      <c r="L1926" s="86"/>
      <c r="M1926" s="86"/>
      <c r="N1926" s="86"/>
    </row>
    <row r="1927" spans="2:14" hidden="1" x14ac:dyDescent="0.2">
      <c r="B1927" s="86" t="s">
        <v>5679</v>
      </c>
      <c r="C1927" s="86" t="s">
        <v>87</v>
      </c>
      <c r="D1927" s="86" t="s">
        <v>52</v>
      </c>
      <c r="E1927" s="86" t="s">
        <v>30</v>
      </c>
      <c r="F1927" s="86" t="s">
        <v>231</v>
      </c>
      <c r="G1927" s="86" t="s">
        <v>37</v>
      </c>
      <c r="I1927" s="86" t="s">
        <v>5962</v>
      </c>
      <c r="J1927" s="86"/>
      <c r="K1927" s="86"/>
      <c r="L1927" s="86"/>
      <c r="M1927" s="86"/>
      <c r="N1927" s="86"/>
    </row>
    <row r="1928" spans="2:14" hidden="1" x14ac:dyDescent="0.2">
      <c r="B1928" s="86" t="s">
        <v>5680</v>
      </c>
      <c r="C1928" s="86" t="s">
        <v>87</v>
      </c>
      <c r="D1928" s="86" t="s">
        <v>52</v>
      </c>
      <c r="E1928" s="86" t="s">
        <v>78</v>
      </c>
      <c r="F1928" s="86" t="s">
        <v>231</v>
      </c>
      <c r="G1928" s="86" t="s">
        <v>37</v>
      </c>
      <c r="I1928" s="86" t="s">
        <v>5963</v>
      </c>
      <c r="J1928" s="86"/>
      <c r="K1928" s="86"/>
      <c r="L1928" s="86"/>
      <c r="M1928" s="86"/>
      <c r="N1928" s="86"/>
    </row>
    <row r="1929" spans="2:14" hidden="1" x14ac:dyDescent="0.2">
      <c r="B1929" s="86" t="s">
        <v>5681</v>
      </c>
      <c r="C1929" s="86" t="s">
        <v>87</v>
      </c>
      <c r="D1929" s="86" t="s">
        <v>52</v>
      </c>
      <c r="E1929" s="86" t="s">
        <v>244</v>
      </c>
      <c r="F1929" s="86" t="s">
        <v>231</v>
      </c>
      <c r="G1929" s="86" t="s">
        <v>37</v>
      </c>
      <c r="I1929" s="86" t="s">
        <v>5964</v>
      </c>
      <c r="J1929" s="86"/>
      <c r="K1929" s="86"/>
      <c r="L1929" s="86"/>
      <c r="M1929" s="86"/>
      <c r="N1929" s="86"/>
    </row>
    <row r="1930" spans="2:14" hidden="1" x14ac:dyDescent="0.2">
      <c r="B1930" s="86" t="s">
        <v>5682</v>
      </c>
      <c r="C1930" s="86" t="s">
        <v>87</v>
      </c>
      <c r="D1930" s="86" t="s">
        <v>52</v>
      </c>
      <c r="E1930" s="86" t="s">
        <v>28</v>
      </c>
      <c r="F1930" s="86" t="s">
        <v>231</v>
      </c>
      <c r="G1930" s="86" t="s">
        <v>37</v>
      </c>
      <c r="I1930" s="86" t="s">
        <v>5965</v>
      </c>
      <c r="J1930" s="86"/>
      <c r="K1930" s="86"/>
      <c r="L1930" s="86"/>
      <c r="M1930" s="86"/>
      <c r="N1930" s="86"/>
    </row>
    <row r="1931" spans="2:14" hidden="1" x14ac:dyDescent="0.2">
      <c r="B1931" s="86" t="s">
        <v>5683</v>
      </c>
      <c r="C1931" s="86" t="s">
        <v>94</v>
      </c>
      <c r="D1931" s="86" t="s">
        <v>52</v>
      </c>
      <c r="E1931" s="86" t="s">
        <v>30</v>
      </c>
      <c r="F1931" s="86" t="s">
        <v>231</v>
      </c>
      <c r="G1931" s="86" t="s">
        <v>37</v>
      </c>
      <c r="I1931" s="86" t="s">
        <v>5966</v>
      </c>
      <c r="J1931" s="86"/>
      <c r="K1931" s="86"/>
      <c r="L1931" s="86"/>
      <c r="M1931" s="86"/>
      <c r="N1931" s="86"/>
    </row>
    <row r="1932" spans="2:14" hidden="1" x14ac:dyDescent="0.2">
      <c r="B1932" s="86" t="s">
        <v>5684</v>
      </c>
      <c r="C1932" s="86" t="s">
        <v>94</v>
      </c>
      <c r="D1932" s="86" t="s">
        <v>52</v>
      </c>
      <c r="E1932" s="86" t="s">
        <v>78</v>
      </c>
      <c r="F1932" s="86" t="s">
        <v>231</v>
      </c>
      <c r="G1932" s="86" t="s">
        <v>37</v>
      </c>
      <c r="I1932" s="86" t="s">
        <v>5967</v>
      </c>
      <c r="J1932" s="86"/>
      <c r="K1932" s="86"/>
      <c r="L1932" s="86"/>
      <c r="M1932" s="86"/>
      <c r="N1932" s="86"/>
    </row>
    <row r="1933" spans="2:14" hidden="1" x14ac:dyDescent="0.2">
      <c r="B1933" s="86" t="s">
        <v>5685</v>
      </c>
      <c r="C1933" s="86" t="s">
        <v>94</v>
      </c>
      <c r="D1933" s="86" t="s">
        <v>52</v>
      </c>
      <c r="E1933" s="86" t="s">
        <v>244</v>
      </c>
      <c r="F1933" s="86" t="s">
        <v>231</v>
      </c>
      <c r="G1933" s="86" t="s">
        <v>37</v>
      </c>
      <c r="I1933" s="86" t="s">
        <v>5968</v>
      </c>
      <c r="J1933" s="86"/>
      <c r="K1933" s="86"/>
      <c r="L1933" s="86"/>
      <c r="M1933" s="86"/>
      <c r="N1933" s="86"/>
    </row>
    <row r="1934" spans="2:14" hidden="1" x14ac:dyDescent="0.2">
      <c r="B1934" s="86" t="s">
        <v>5686</v>
      </c>
      <c r="C1934" s="86" t="s">
        <v>94</v>
      </c>
      <c r="D1934" s="86" t="s">
        <v>52</v>
      </c>
      <c r="E1934" s="86" t="s">
        <v>28</v>
      </c>
      <c r="F1934" s="86" t="s">
        <v>231</v>
      </c>
      <c r="G1934" s="86" t="s">
        <v>37</v>
      </c>
      <c r="I1934" s="86" t="s">
        <v>5969</v>
      </c>
      <c r="J1934" s="86"/>
      <c r="K1934" s="86"/>
      <c r="L1934" s="86"/>
      <c r="M1934" s="86"/>
      <c r="N1934" s="86"/>
    </row>
    <row r="1935" spans="2:14" hidden="1" x14ac:dyDescent="0.2">
      <c r="B1935" s="86" t="s">
        <v>5687</v>
      </c>
      <c r="C1935" s="86" t="s">
        <v>87</v>
      </c>
      <c r="D1935" s="86" t="s">
        <v>52</v>
      </c>
      <c r="E1935" s="86" t="s">
        <v>30</v>
      </c>
      <c r="F1935" s="86" t="s">
        <v>232</v>
      </c>
      <c r="G1935" s="86" t="s">
        <v>37</v>
      </c>
      <c r="I1935" s="86" t="s">
        <v>5970</v>
      </c>
      <c r="J1935" s="86"/>
      <c r="K1935" s="86"/>
      <c r="L1935" s="86"/>
      <c r="M1935" s="86"/>
      <c r="N1935" s="86"/>
    </row>
    <row r="1936" spans="2:14" hidden="1" x14ac:dyDescent="0.2">
      <c r="B1936" s="86" t="s">
        <v>5688</v>
      </c>
      <c r="C1936" s="86" t="s">
        <v>87</v>
      </c>
      <c r="D1936" s="86" t="s">
        <v>52</v>
      </c>
      <c r="E1936" s="86" t="s">
        <v>78</v>
      </c>
      <c r="F1936" s="86" t="s">
        <v>232</v>
      </c>
      <c r="G1936" s="86" t="s">
        <v>37</v>
      </c>
      <c r="I1936" s="86" t="s">
        <v>5971</v>
      </c>
      <c r="J1936" s="86"/>
      <c r="K1936" s="86"/>
      <c r="L1936" s="86"/>
      <c r="M1936" s="86"/>
      <c r="N1936" s="86"/>
    </row>
    <row r="1937" spans="2:14" hidden="1" x14ac:dyDescent="0.2">
      <c r="B1937" s="86" t="s">
        <v>5689</v>
      </c>
      <c r="C1937" s="86" t="s">
        <v>87</v>
      </c>
      <c r="D1937" s="86" t="s">
        <v>52</v>
      </c>
      <c r="E1937" s="86" t="s">
        <v>244</v>
      </c>
      <c r="F1937" s="86" t="s">
        <v>232</v>
      </c>
      <c r="G1937" s="86" t="s">
        <v>37</v>
      </c>
      <c r="I1937" s="86" t="s">
        <v>5972</v>
      </c>
      <c r="J1937" s="86"/>
      <c r="K1937" s="86"/>
      <c r="L1937" s="86"/>
      <c r="M1937" s="86"/>
      <c r="N1937" s="86"/>
    </row>
    <row r="1938" spans="2:14" hidden="1" x14ac:dyDescent="0.2">
      <c r="B1938" s="86" t="s">
        <v>5690</v>
      </c>
      <c r="C1938" s="86" t="s">
        <v>87</v>
      </c>
      <c r="D1938" s="86" t="s">
        <v>52</v>
      </c>
      <c r="E1938" s="86" t="s">
        <v>28</v>
      </c>
      <c r="F1938" s="86" t="s">
        <v>232</v>
      </c>
      <c r="G1938" s="86" t="s">
        <v>37</v>
      </c>
      <c r="I1938" s="86" t="s">
        <v>5973</v>
      </c>
      <c r="J1938" s="86"/>
      <c r="K1938" s="86"/>
      <c r="L1938" s="86"/>
      <c r="M1938" s="86"/>
      <c r="N1938" s="86"/>
    </row>
    <row r="1939" spans="2:14" hidden="1" x14ac:dyDescent="0.2">
      <c r="B1939" s="86" t="s">
        <v>5691</v>
      </c>
      <c r="C1939" s="86" t="s">
        <v>101</v>
      </c>
      <c r="D1939" s="86" t="s">
        <v>52</v>
      </c>
      <c r="E1939" s="86" t="s">
        <v>30</v>
      </c>
      <c r="F1939" s="86" t="s">
        <v>233</v>
      </c>
      <c r="G1939" s="86" t="s">
        <v>237</v>
      </c>
      <c r="I1939" s="86" t="s">
        <v>5974</v>
      </c>
      <c r="J1939" s="86"/>
      <c r="K1939" s="86"/>
      <c r="L1939" s="86"/>
      <c r="M1939" s="86"/>
      <c r="N1939" s="86"/>
    </row>
    <row r="1940" spans="2:14" hidden="1" x14ac:dyDescent="0.2">
      <c r="B1940" s="86" t="s">
        <v>5692</v>
      </c>
      <c r="C1940" s="86" t="s">
        <v>101</v>
      </c>
      <c r="D1940" s="86" t="s">
        <v>52</v>
      </c>
      <c r="E1940" s="86" t="s">
        <v>78</v>
      </c>
      <c r="F1940" s="86" t="s">
        <v>233</v>
      </c>
      <c r="G1940" s="86" t="s">
        <v>237</v>
      </c>
      <c r="I1940" s="86" t="s">
        <v>5975</v>
      </c>
      <c r="J1940" s="86"/>
      <c r="K1940" s="86"/>
      <c r="L1940" s="86"/>
      <c r="M1940" s="86"/>
      <c r="N1940" s="86"/>
    </row>
    <row r="1941" spans="2:14" hidden="1" x14ac:dyDescent="0.2">
      <c r="B1941" s="86" t="s">
        <v>5693</v>
      </c>
      <c r="C1941" s="86" t="s">
        <v>101</v>
      </c>
      <c r="D1941" s="86" t="s">
        <v>52</v>
      </c>
      <c r="E1941" s="86" t="s">
        <v>244</v>
      </c>
      <c r="F1941" s="86" t="s">
        <v>233</v>
      </c>
      <c r="G1941" s="86" t="s">
        <v>237</v>
      </c>
      <c r="I1941" s="86" t="s">
        <v>5976</v>
      </c>
      <c r="J1941" s="86"/>
      <c r="K1941" s="86"/>
      <c r="L1941" s="86"/>
      <c r="M1941" s="86"/>
      <c r="N1941" s="86"/>
    </row>
    <row r="1942" spans="2:14" hidden="1" x14ac:dyDescent="0.2">
      <c r="B1942" s="86" t="s">
        <v>5694</v>
      </c>
      <c r="C1942" s="86" t="s">
        <v>101</v>
      </c>
      <c r="D1942" s="86" t="s">
        <v>52</v>
      </c>
      <c r="E1942" s="86" t="s">
        <v>28</v>
      </c>
      <c r="F1942" s="86" t="s">
        <v>233</v>
      </c>
      <c r="G1942" s="86" t="s">
        <v>237</v>
      </c>
      <c r="I1942" s="86" t="s">
        <v>5977</v>
      </c>
      <c r="J1942" s="86"/>
      <c r="K1942" s="86"/>
      <c r="L1942" s="86"/>
      <c r="M1942" s="86"/>
      <c r="N1942" s="86"/>
    </row>
    <row r="1943" spans="2:14" hidden="1" x14ac:dyDescent="0.2">
      <c r="B1943" s="86" t="s">
        <v>5695</v>
      </c>
      <c r="C1943" s="86" t="s">
        <v>99</v>
      </c>
      <c r="D1943" s="86" t="s">
        <v>52</v>
      </c>
      <c r="E1943" s="86" t="s">
        <v>30</v>
      </c>
      <c r="F1943" s="86" t="s">
        <v>233</v>
      </c>
      <c r="G1943" s="86" t="s">
        <v>237</v>
      </c>
      <c r="I1943" s="86" t="s">
        <v>5978</v>
      </c>
      <c r="J1943" s="86"/>
      <c r="K1943" s="86"/>
      <c r="L1943" s="86"/>
      <c r="M1943" s="86"/>
      <c r="N1943" s="86"/>
    </row>
    <row r="1944" spans="2:14" hidden="1" x14ac:dyDescent="0.2">
      <c r="B1944" s="86" t="s">
        <v>5696</v>
      </c>
      <c r="C1944" s="86" t="s">
        <v>99</v>
      </c>
      <c r="D1944" s="86" t="s">
        <v>52</v>
      </c>
      <c r="E1944" s="86" t="s">
        <v>78</v>
      </c>
      <c r="F1944" s="86" t="s">
        <v>233</v>
      </c>
      <c r="G1944" s="86" t="s">
        <v>237</v>
      </c>
      <c r="I1944" s="86" t="s">
        <v>5979</v>
      </c>
      <c r="J1944" s="86"/>
      <c r="K1944" s="86"/>
      <c r="L1944" s="86"/>
      <c r="M1944" s="86"/>
      <c r="N1944" s="86"/>
    </row>
    <row r="1945" spans="2:14" hidden="1" x14ac:dyDescent="0.2">
      <c r="B1945" s="86" t="s">
        <v>5697</v>
      </c>
      <c r="C1945" s="86" t="s">
        <v>99</v>
      </c>
      <c r="D1945" s="86" t="s">
        <v>52</v>
      </c>
      <c r="E1945" s="86" t="s">
        <v>244</v>
      </c>
      <c r="F1945" s="86" t="s">
        <v>233</v>
      </c>
      <c r="G1945" s="86" t="s">
        <v>237</v>
      </c>
      <c r="I1945" s="86" t="s">
        <v>5980</v>
      </c>
      <c r="J1945" s="86"/>
      <c r="K1945" s="86"/>
      <c r="L1945" s="86"/>
      <c r="M1945" s="86"/>
      <c r="N1945" s="86"/>
    </row>
    <row r="1946" spans="2:14" hidden="1" x14ac:dyDescent="0.2">
      <c r="B1946" s="86" t="s">
        <v>5698</v>
      </c>
      <c r="C1946" s="86" t="s">
        <v>99</v>
      </c>
      <c r="D1946" s="86" t="s">
        <v>52</v>
      </c>
      <c r="E1946" s="86" t="s">
        <v>28</v>
      </c>
      <c r="F1946" s="86" t="s">
        <v>233</v>
      </c>
      <c r="G1946" s="86" t="s">
        <v>237</v>
      </c>
      <c r="I1946" s="86" t="s">
        <v>5981</v>
      </c>
      <c r="J1946" s="86"/>
      <c r="K1946" s="86"/>
      <c r="L1946" s="86"/>
      <c r="M1946" s="86"/>
      <c r="N1946" s="86"/>
    </row>
    <row r="1947" spans="2:14" hidden="1" x14ac:dyDescent="0.2">
      <c r="B1947" s="86" t="s">
        <v>5699</v>
      </c>
      <c r="C1947" s="86" t="s">
        <v>100</v>
      </c>
      <c r="D1947" s="86" t="s">
        <v>52</v>
      </c>
      <c r="E1947" s="86" t="s">
        <v>30</v>
      </c>
      <c r="F1947" s="86" t="s">
        <v>233</v>
      </c>
      <c r="G1947" s="86" t="s">
        <v>238</v>
      </c>
      <c r="I1947" s="86" t="s">
        <v>5982</v>
      </c>
      <c r="J1947" s="86"/>
      <c r="K1947" s="86"/>
      <c r="L1947" s="86"/>
      <c r="M1947" s="86"/>
      <c r="N1947" s="86"/>
    </row>
    <row r="1948" spans="2:14" hidden="1" x14ac:dyDescent="0.2">
      <c r="B1948" s="86" t="s">
        <v>5700</v>
      </c>
      <c r="C1948" s="86" t="s">
        <v>100</v>
      </c>
      <c r="D1948" s="86" t="s">
        <v>52</v>
      </c>
      <c r="E1948" s="86" t="s">
        <v>78</v>
      </c>
      <c r="F1948" s="86" t="s">
        <v>233</v>
      </c>
      <c r="G1948" s="86" t="s">
        <v>238</v>
      </c>
      <c r="I1948" s="86" t="s">
        <v>5983</v>
      </c>
      <c r="J1948" s="86"/>
      <c r="K1948" s="86"/>
      <c r="L1948" s="86"/>
      <c r="M1948" s="86"/>
      <c r="N1948" s="86"/>
    </row>
    <row r="1949" spans="2:14" hidden="1" x14ac:dyDescent="0.2">
      <c r="B1949" s="86" t="s">
        <v>5701</v>
      </c>
      <c r="C1949" s="86" t="s">
        <v>100</v>
      </c>
      <c r="D1949" s="86" t="s">
        <v>52</v>
      </c>
      <c r="E1949" s="86" t="s">
        <v>244</v>
      </c>
      <c r="F1949" s="86" t="s">
        <v>233</v>
      </c>
      <c r="G1949" s="86" t="s">
        <v>238</v>
      </c>
      <c r="I1949" s="86" t="s">
        <v>5984</v>
      </c>
      <c r="J1949" s="86"/>
      <c r="K1949" s="86"/>
      <c r="L1949" s="86"/>
      <c r="M1949" s="86"/>
      <c r="N1949" s="86"/>
    </row>
    <row r="1950" spans="2:14" hidden="1" x14ac:dyDescent="0.2">
      <c r="B1950" s="86" t="s">
        <v>5702</v>
      </c>
      <c r="C1950" s="86" t="s">
        <v>100</v>
      </c>
      <c r="D1950" s="86" t="s">
        <v>52</v>
      </c>
      <c r="E1950" s="86" t="s">
        <v>28</v>
      </c>
      <c r="F1950" s="86" t="s">
        <v>233</v>
      </c>
      <c r="G1950" s="86" t="s">
        <v>238</v>
      </c>
      <c r="I1950" s="86" t="s">
        <v>5985</v>
      </c>
      <c r="J1950" s="86"/>
      <c r="K1950" s="86"/>
      <c r="L1950" s="86"/>
      <c r="M1950" s="86"/>
      <c r="N1950" s="86"/>
    </row>
    <row r="1951" spans="2:14" hidden="1" x14ac:dyDescent="0.2">
      <c r="B1951" s="86" t="s">
        <v>5703</v>
      </c>
      <c r="C1951" s="86" t="s">
        <v>101</v>
      </c>
      <c r="D1951" s="86" t="s">
        <v>52</v>
      </c>
      <c r="E1951" s="86" t="s">
        <v>30</v>
      </c>
      <c r="F1951" s="86" t="s">
        <v>233</v>
      </c>
      <c r="G1951" s="86" t="s">
        <v>238</v>
      </c>
      <c r="I1951" s="86" t="s">
        <v>5986</v>
      </c>
      <c r="J1951" s="86"/>
      <c r="K1951" s="86"/>
      <c r="L1951" s="86"/>
      <c r="M1951" s="86"/>
      <c r="N1951" s="86"/>
    </row>
    <row r="1952" spans="2:14" hidden="1" x14ac:dyDescent="0.2">
      <c r="B1952" s="86" t="s">
        <v>5704</v>
      </c>
      <c r="C1952" s="86" t="s">
        <v>101</v>
      </c>
      <c r="D1952" s="86" t="s">
        <v>52</v>
      </c>
      <c r="E1952" s="86" t="s">
        <v>78</v>
      </c>
      <c r="F1952" s="86" t="s">
        <v>233</v>
      </c>
      <c r="G1952" s="86" t="s">
        <v>238</v>
      </c>
      <c r="I1952" s="86" t="s">
        <v>5987</v>
      </c>
      <c r="J1952" s="86"/>
      <c r="K1952" s="86"/>
      <c r="L1952" s="86"/>
      <c r="M1952" s="86"/>
      <c r="N1952" s="86"/>
    </row>
    <row r="1953" spans="2:14" hidden="1" x14ac:dyDescent="0.2">
      <c r="B1953" s="86" t="s">
        <v>5705</v>
      </c>
      <c r="C1953" s="86" t="s">
        <v>101</v>
      </c>
      <c r="D1953" s="86" t="s">
        <v>52</v>
      </c>
      <c r="E1953" s="86" t="s">
        <v>244</v>
      </c>
      <c r="F1953" s="86" t="s">
        <v>233</v>
      </c>
      <c r="G1953" s="86" t="s">
        <v>238</v>
      </c>
      <c r="I1953" s="86" t="s">
        <v>5988</v>
      </c>
      <c r="J1953" s="86"/>
      <c r="K1953" s="86"/>
      <c r="L1953" s="86"/>
      <c r="M1953" s="86"/>
      <c r="N1953" s="86"/>
    </row>
    <row r="1954" spans="2:14" hidden="1" x14ac:dyDescent="0.2">
      <c r="B1954" s="86" t="s">
        <v>5706</v>
      </c>
      <c r="C1954" s="86" t="s">
        <v>101</v>
      </c>
      <c r="D1954" s="86" t="s">
        <v>52</v>
      </c>
      <c r="E1954" s="86" t="s">
        <v>28</v>
      </c>
      <c r="F1954" s="86" t="s">
        <v>233</v>
      </c>
      <c r="G1954" s="86" t="s">
        <v>238</v>
      </c>
      <c r="I1954" s="86" t="s">
        <v>5989</v>
      </c>
      <c r="J1954" s="86"/>
      <c r="K1954" s="86"/>
      <c r="L1954" s="86"/>
      <c r="M1954" s="86"/>
      <c r="N1954" s="86"/>
    </row>
    <row r="1955" spans="2:14" hidden="1" x14ac:dyDescent="0.2">
      <c r="B1955" s="86" t="s">
        <v>5707</v>
      </c>
      <c r="C1955" s="86" t="s">
        <v>99</v>
      </c>
      <c r="D1955" s="86" t="s">
        <v>52</v>
      </c>
      <c r="E1955" s="86" t="s">
        <v>30</v>
      </c>
      <c r="F1955" s="86" t="s">
        <v>233</v>
      </c>
      <c r="G1955" s="86" t="s">
        <v>238</v>
      </c>
      <c r="I1955" s="86" t="s">
        <v>5990</v>
      </c>
      <c r="J1955" s="86"/>
      <c r="K1955" s="86"/>
      <c r="L1955" s="86"/>
      <c r="M1955" s="86"/>
      <c r="N1955" s="86"/>
    </row>
    <row r="1956" spans="2:14" hidden="1" x14ac:dyDescent="0.2">
      <c r="B1956" s="86" t="s">
        <v>5708</v>
      </c>
      <c r="C1956" s="86" t="s">
        <v>99</v>
      </c>
      <c r="D1956" s="86" t="s">
        <v>52</v>
      </c>
      <c r="E1956" s="86" t="s">
        <v>78</v>
      </c>
      <c r="F1956" s="86" t="s">
        <v>233</v>
      </c>
      <c r="G1956" s="86" t="s">
        <v>238</v>
      </c>
      <c r="I1956" s="86" t="s">
        <v>5991</v>
      </c>
      <c r="J1956" s="86"/>
      <c r="K1956" s="86"/>
      <c r="L1956" s="86"/>
      <c r="M1956" s="86"/>
      <c r="N1956" s="86"/>
    </row>
    <row r="1957" spans="2:14" hidden="1" x14ac:dyDescent="0.2">
      <c r="B1957" s="86" t="s">
        <v>5709</v>
      </c>
      <c r="C1957" s="86" t="s">
        <v>99</v>
      </c>
      <c r="D1957" s="86" t="s">
        <v>52</v>
      </c>
      <c r="E1957" s="86" t="s">
        <v>244</v>
      </c>
      <c r="F1957" s="86" t="s">
        <v>233</v>
      </c>
      <c r="G1957" s="86" t="s">
        <v>238</v>
      </c>
      <c r="I1957" s="86" t="s">
        <v>5992</v>
      </c>
      <c r="J1957" s="86"/>
      <c r="K1957" s="86"/>
      <c r="L1957" s="86"/>
      <c r="M1957" s="86"/>
      <c r="N1957" s="86"/>
    </row>
    <row r="1958" spans="2:14" hidden="1" x14ac:dyDescent="0.2">
      <c r="B1958" s="86" t="s">
        <v>5710</v>
      </c>
      <c r="C1958" s="86" t="s">
        <v>99</v>
      </c>
      <c r="D1958" s="86" t="s">
        <v>52</v>
      </c>
      <c r="E1958" s="86" t="s">
        <v>28</v>
      </c>
      <c r="F1958" s="86" t="s">
        <v>233</v>
      </c>
      <c r="G1958" s="86" t="s">
        <v>238</v>
      </c>
      <c r="I1958" s="86" t="s">
        <v>5993</v>
      </c>
      <c r="J1958" s="86"/>
      <c r="K1958" s="86"/>
      <c r="L1958" s="86"/>
      <c r="M1958" s="86"/>
      <c r="N1958" s="86"/>
    </row>
    <row r="1959" spans="2:14" hidden="1" x14ac:dyDescent="0.2">
      <c r="B1959" s="86" t="s">
        <v>5711</v>
      </c>
      <c r="C1959" s="86" t="s">
        <v>102</v>
      </c>
      <c r="D1959" s="86" t="s">
        <v>52</v>
      </c>
      <c r="E1959" s="86" t="s">
        <v>30</v>
      </c>
      <c r="F1959" s="86" t="s">
        <v>233</v>
      </c>
      <c r="G1959" s="86" t="s">
        <v>238</v>
      </c>
      <c r="I1959" s="86" t="s">
        <v>5994</v>
      </c>
      <c r="J1959" s="86"/>
      <c r="K1959" s="86"/>
      <c r="L1959" s="86"/>
      <c r="M1959" s="86"/>
      <c r="N1959" s="86"/>
    </row>
    <row r="1960" spans="2:14" hidden="1" x14ac:dyDescent="0.2">
      <c r="B1960" s="86" t="s">
        <v>5712</v>
      </c>
      <c r="C1960" s="86" t="s">
        <v>102</v>
      </c>
      <c r="D1960" s="86" t="s">
        <v>52</v>
      </c>
      <c r="E1960" s="86" t="s">
        <v>78</v>
      </c>
      <c r="F1960" s="86" t="s">
        <v>233</v>
      </c>
      <c r="G1960" s="86" t="s">
        <v>238</v>
      </c>
      <c r="I1960" s="86" t="s">
        <v>5995</v>
      </c>
      <c r="J1960" s="86"/>
      <c r="K1960" s="86"/>
      <c r="L1960" s="86"/>
      <c r="M1960" s="86"/>
      <c r="N1960" s="86"/>
    </row>
    <row r="1961" spans="2:14" hidden="1" x14ac:dyDescent="0.2">
      <c r="B1961" s="86" t="s">
        <v>5713</v>
      </c>
      <c r="C1961" s="86" t="s">
        <v>102</v>
      </c>
      <c r="D1961" s="86" t="s">
        <v>52</v>
      </c>
      <c r="E1961" s="86" t="s">
        <v>244</v>
      </c>
      <c r="F1961" s="86" t="s">
        <v>233</v>
      </c>
      <c r="G1961" s="86" t="s">
        <v>238</v>
      </c>
      <c r="I1961" s="86" t="s">
        <v>5996</v>
      </c>
      <c r="J1961" s="86"/>
      <c r="K1961" s="86"/>
      <c r="L1961" s="86"/>
      <c r="M1961" s="86"/>
      <c r="N1961" s="86"/>
    </row>
    <row r="1962" spans="2:14" hidden="1" x14ac:dyDescent="0.2">
      <c r="B1962" s="86" t="s">
        <v>5714</v>
      </c>
      <c r="C1962" s="86" t="s">
        <v>102</v>
      </c>
      <c r="D1962" s="86" t="s">
        <v>52</v>
      </c>
      <c r="E1962" s="86" t="s">
        <v>28</v>
      </c>
      <c r="F1962" s="86" t="s">
        <v>233</v>
      </c>
      <c r="G1962" s="86" t="s">
        <v>238</v>
      </c>
      <c r="I1962" s="86" t="s">
        <v>5997</v>
      </c>
      <c r="J1962" s="86"/>
      <c r="K1962" s="86"/>
      <c r="L1962" s="86"/>
      <c r="M1962" s="86"/>
      <c r="N1962" s="86"/>
    </row>
    <row r="1963" spans="2:14" hidden="1" x14ac:dyDescent="0.2">
      <c r="B1963" s="86" t="s">
        <v>5715</v>
      </c>
      <c r="C1963" s="86" t="s">
        <v>103</v>
      </c>
      <c r="D1963" s="86" t="s">
        <v>52</v>
      </c>
      <c r="E1963" s="86" t="s">
        <v>30</v>
      </c>
      <c r="F1963" s="86" t="s">
        <v>233</v>
      </c>
      <c r="G1963" s="86" t="s">
        <v>238</v>
      </c>
      <c r="I1963" s="86" t="s">
        <v>5998</v>
      </c>
      <c r="J1963" s="86"/>
      <c r="K1963" s="86"/>
      <c r="L1963" s="86"/>
      <c r="M1963" s="86"/>
      <c r="N1963" s="86"/>
    </row>
    <row r="1964" spans="2:14" hidden="1" x14ac:dyDescent="0.2">
      <c r="B1964" s="86" t="s">
        <v>5716</v>
      </c>
      <c r="C1964" s="86" t="s">
        <v>103</v>
      </c>
      <c r="D1964" s="86" t="s">
        <v>52</v>
      </c>
      <c r="E1964" s="86" t="s">
        <v>78</v>
      </c>
      <c r="F1964" s="86" t="s">
        <v>233</v>
      </c>
      <c r="G1964" s="86" t="s">
        <v>238</v>
      </c>
      <c r="I1964" s="86" t="s">
        <v>5999</v>
      </c>
      <c r="J1964" s="86"/>
      <c r="K1964" s="86"/>
      <c r="L1964" s="86"/>
      <c r="M1964" s="86"/>
      <c r="N1964" s="86"/>
    </row>
    <row r="1965" spans="2:14" hidden="1" x14ac:dyDescent="0.2">
      <c r="B1965" s="86" t="s">
        <v>5717</v>
      </c>
      <c r="C1965" s="86" t="s">
        <v>103</v>
      </c>
      <c r="D1965" s="86" t="s">
        <v>52</v>
      </c>
      <c r="E1965" s="86" t="s">
        <v>244</v>
      </c>
      <c r="F1965" s="86" t="s">
        <v>233</v>
      </c>
      <c r="G1965" s="86" t="s">
        <v>238</v>
      </c>
      <c r="I1965" s="86" t="s">
        <v>6000</v>
      </c>
      <c r="J1965" s="86"/>
      <c r="K1965" s="86"/>
      <c r="L1965" s="86"/>
      <c r="M1965" s="86"/>
      <c r="N1965" s="86"/>
    </row>
    <row r="1966" spans="2:14" hidden="1" x14ac:dyDescent="0.2">
      <c r="B1966" s="86" t="s">
        <v>5718</v>
      </c>
      <c r="C1966" s="86" t="s">
        <v>103</v>
      </c>
      <c r="D1966" s="86" t="s">
        <v>52</v>
      </c>
      <c r="E1966" s="86" t="s">
        <v>28</v>
      </c>
      <c r="F1966" s="86" t="s">
        <v>233</v>
      </c>
      <c r="G1966" s="86" t="s">
        <v>238</v>
      </c>
      <c r="I1966" s="86" t="s">
        <v>6001</v>
      </c>
      <c r="J1966" s="86"/>
      <c r="K1966" s="86"/>
      <c r="L1966" s="86"/>
      <c r="M1966" s="86"/>
      <c r="N1966" s="86"/>
    </row>
    <row r="1967" spans="2:14" hidden="1" x14ac:dyDescent="0.2">
      <c r="B1967" s="86" t="s">
        <v>5719</v>
      </c>
      <c r="C1967" s="86" t="s">
        <v>101</v>
      </c>
      <c r="D1967" s="86" t="s">
        <v>52</v>
      </c>
      <c r="E1967" s="86" t="s">
        <v>30</v>
      </c>
      <c r="F1967" s="86" t="s">
        <v>233</v>
      </c>
      <c r="G1967" s="86" t="s">
        <v>239</v>
      </c>
      <c r="I1967" s="86" t="s">
        <v>6002</v>
      </c>
      <c r="J1967" s="86"/>
      <c r="K1967" s="86"/>
      <c r="L1967" s="86"/>
      <c r="M1967" s="86"/>
      <c r="N1967" s="86"/>
    </row>
    <row r="1968" spans="2:14" hidden="1" x14ac:dyDescent="0.2">
      <c r="B1968" s="86" t="s">
        <v>5720</v>
      </c>
      <c r="C1968" s="86" t="s">
        <v>101</v>
      </c>
      <c r="D1968" s="86" t="s">
        <v>52</v>
      </c>
      <c r="E1968" s="86" t="s">
        <v>78</v>
      </c>
      <c r="F1968" s="86" t="s">
        <v>233</v>
      </c>
      <c r="G1968" s="86" t="s">
        <v>239</v>
      </c>
      <c r="I1968" s="86" t="s">
        <v>6003</v>
      </c>
      <c r="J1968" s="86"/>
      <c r="K1968" s="86"/>
      <c r="L1968" s="86"/>
      <c r="M1968" s="86"/>
      <c r="N1968" s="86"/>
    </row>
    <row r="1969" spans="2:14" hidden="1" x14ac:dyDescent="0.2">
      <c r="B1969" s="86" t="s">
        <v>5721</v>
      </c>
      <c r="C1969" s="86" t="s">
        <v>101</v>
      </c>
      <c r="D1969" s="86" t="s">
        <v>52</v>
      </c>
      <c r="E1969" s="86" t="s">
        <v>244</v>
      </c>
      <c r="F1969" s="86" t="s">
        <v>233</v>
      </c>
      <c r="G1969" s="86" t="s">
        <v>239</v>
      </c>
      <c r="I1969" s="86" t="s">
        <v>6004</v>
      </c>
      <c r="J1969" s="86"/>
      <c r="K1969" s="86"/>
      <c r="L1969" s="86"/>
      <c r="M1969" s="86"/>
      <c r="N1969" s="86"/>
    </row>
    <row r="1970" spans="2:14" hidden="1" x14ac:dyDescent="0.2">
      <c r="B1970" s="86" t="s">
        <v>5722</v>
      </c>
      <c r="C1970" s="86" t="s">
        <v>101</v>
      </c>
      <c r="D1970" s="86" t="s">
        <v>52</v>
      </c>
      <c r="E1970" s="86" t="s">
        <v>28</v>
      </c>
      <c r="F1970" s="86" t="s">
        <v>233</v>
      </c>
      <c r="G1970" s="86" t="s">
        <v>239</v>
      </c>
      <c r="I1970" s="86" t="s">
        <v>6005</v>
      </c>
      <c r="J1970" s="86"/>
      <c r="K1970" s="86"/>
      <c r="L1970" s="86"/>
      <c r="M1970" s="86"/>
      <c r="N1970" s="86"/>
    </row>
    <row r="1971" spans="2:14" hidden="1" x14ac:dyDescent="0.2">
      <c r="B1971" s="86" t="s">
        <v>5723</v>
      </c>
      <c r="C1971" s="86" t="s">
        <v>99</v>
      </c>
      <c r="D1971" s="86" t="s">
        <v>52</v>
      </c>
      <c r="E1971" s="86" t="s">
        <v>30</v>
      </c>
      <c r="F1971" s="86" t="s">
        <v>233</v>
      </c>
      <c r="G1971" s="86" t="s">
        <v>239</v>
      </c>
      <c r="I1971" s="86" t="s">
        <v>6006</v>
      </c>
      <c r="J1971" s="86"/>
      <c r="K1971" s="86"/>
      <c r="L1971" s="86"/>
      <c r="M1971" s="86"/>
      <c r="N1971" s="86"/>
    </row>
    <row r="1972" spans="2:14" hidden="1" x14ac:dyDescent="0.2">
      <c r="B1972" s="86" t="s">
        <v>5724</v>
      </c>
      <c r="C1972" s="86" t="s">
        <v>99</v>
      </c>
      <c r="D1972" s="86" t="s">
        <v>52</v>
      </c>
      <c r="E1972" s="86" t="s">
        <v>78</v>
      </c>
      <c r="F1972" s="86" t="s">
        <v>233</v>
      </c>
      <c r="G1972" s="86" t="s">
        <v>239</v>
      </c>
      <c r="I1972" s="86" t="s">
        <v>6007</v>
      </c>
      <c r="J1972" s="86"/>
      <c r="K1972" s="86"/>
      <c r="L1972" s="86"/>
      <c r="M1972" s="86"/>
      <c r="N1972" s="86"/>
    </row>
    <row r="1973" spans="2:14" hidden="1" x14ac:dyDescent="0.2">
      <c r="B1973" s="86" t="s">
        <v>5725</v>
      </c>
      <c r="C1973" s="86" t="s">
        <v>99</v>
      </c>
      <c r="D1973" s="86" t="s">
        <v>52</v>
      </c>
      <c r="E1973" s="86" t="s">
        <v>244</v>
      </c>
      <c r="F1973" s="86" t="s">
        <v>233</v>
      </c>
      <c r="G1973" s="86" t="s">
        <v>239</v>
      </c>
      <c r="I1973" s="86" t="s">
        <v>6008</v>
      </c>
      <c r="J1973" s="86"/>
      <c r="K1973" s="86"/>
      <c r="L1973" s="86"/>
      <c r="M1973" s="86"/>
      <c r="N1973" s="86"/>
    </row>
    <row r="1974" spans="2:14" hidden="1" x14ac:dyDescent="0.2">
      <c r="B1974" s="86" t="s">
        <v>5726</v>
      </c>
      <c r="C1974" s="86" t="s">
        <v>99</v>
      </c>
      <c r="D1974" s="86" t="s">
        <v>52</v>
      </c>
      <c r="E1974" s="86" t="s">
        <v>28</v>
      </c>
      <c r="F1974" s="86" t="s">
        <v>233</v>
      </c>
      <c r="G1974" s="86" t="s">
        <v>239</v>
      </c>
      <c r="I1974" s="86" t="s">
        <v>6009</v>
      </c>
      <c r="J1974" s="86"/>
      <c r="K1974" s="86"/>
      <c r="L1974" s="86"/>
      <c r="M1974" s="86"/>
      <c r="N1974" s="86"/>
    </row>
    <row r="1975" spans="2:14" hidden="1" x14ac:dyDescent="0.2">
      <c r="B1975" s="86" t="s">
        <v>5727</v>
      </c>
      <c r="C1975" s="86" t="s">
        <v>87</v>
      </c>
      <c r="D1975" s="86" t="s">
        <v>260</v>
      </c>
      <c r="E1975" s="86" t="s">
        <v>70</v>
      </c>
      <c r="F1975" s="86" t="s">
        <v>61</v>
      </c>
      <c r="G1975" s="86" t="s">
        <v>27</v>
      </c>
      <c r="I1975" s="86" t="s">
        <v>6010</v>
      </c>
      <c r="J1975" s="86"/>
      <c r="K1975" s="86"/>
      <c r="L1975" s="86"/>
      <c r="M1975" s="86"/>
      <c r="N1975" s="86"/>
    </row>
    <row r="1976" spans="2:14" hidden="1" x14ac:dyDescent="0.2">
      <c r="B1976" s="86" t="s">
        <v>5728</v>
      </c>
      <c r="C1976" s="86" t="s">
        <v>87</v>
      </c>
      <c r="D1976" s="86" t="s">
        <v>260</v>
      </c>
      <c r="E1976" s="86" t="s">
        <v>64</v>
      </c>
      <c r="F1976" s="86" t="s">
        <v>61</v>
      </c>
      <c r="G1976" s="86" t="s">
        <v>27</v>
      </c>
      <c r="I1976" s="86" t="s">
        <v>6011</v>
      </c>
      <c r="J1976" s="86"/>
      <c r="K1976" s="86"/>
      <c r="L1976" s="86"/>
      <c r="M1976" s="86"/>
      <c r="N1976" s="86"/>
    </row>
    <row r="1977" spans="2:14" hidden="1" x14ac:dyDescent="0.2">
      <c r="B1977" s="86" t="s">
        <v>5729</v>
      </c>
      <c r="C1977" s="86" t="s">
        <v>87</v>
      </c>
      <c r="D1977" s="86" t="s">
        <v>260</v>
      </c>
      <c r="E1977" s="86" t="s">
        <v>65</v>
      </c>
      <c r="F1977" s="86" t="s">
        <v>61</v>
      </c>
      <c r="G1977" s="86" t="s">
        <v>27</v>
      </c>
      <c r="I1977" s="86" t="s">
        <v>6012</v>
      </c>
      <c r="J1977" s="86"/>
      <c r="K1977" s="86"/>
      <c r="L1977" s="86"/>
      <c r="M1977" s="86"/>
      <c r="N1977" s="86"/>
    </row>
    <row r="1978" spans="2:14" hidden="1" x14ac:dyDescent="0.2">
      <c r="B1978" s="86" t="s">
        <v>5730</v>
      </c>
      <c r="C1978" s="86" t="s">
        <v>58</v>
      </c>
      <c r="D1978" s="86" t="s">
        <v>260</v>
      </c>
      <c r="E1978" s="86" t="s">
        <v>70</v>
      </c>
      <c r="F1978" s="86" t="s">
        <v>61</v>
      </c>
      <c r="G1978" s="86" t="s">
        <v>27</v>
      </c>
      <c r="I1978" s="86" t="s">
        <v>6013</v>
      </c>
      <c r="J1978" s="86"/>
      <c r="K1978" s="86"/>
      <c r="L1978" s="86"/>
      <c r="M1978" s="86"/>
      <c r="N1978" s="86"/>
    </row>
    <row r="1979" spans="2:14" hidden="1" x14ac:dyDescent="0.2">
      <c r="B1979" s="86" t="s">
        <v>5731</v>
      </c>
      <c r="C1979" s="86" t="s">
        <v>58</v>
      </c>
      <c r="D1979" s="86" t="s">
        <v>260</v>
      </c>
      <c r="E1979" s="86" t="s">
        <v>64</v>
      </c>
      <c r="F1979" s="86" t="s">
        <v>61</v>
      </c>
      <c r="G1979" s="86" t="s">
        <v>27</v>
      </c>
      <c r="I1979" s="86" t="s">
        <v>6014</v>
      </c>
      <c r="J1979" s="86"/>
      <c r="K1979" s="86"/>
      <c r="L1979" s="86"/>
      <c r="M1979" s="86"/>
      <c r="N1979" s="86"/>
    </row>
    <row r="1980" spans="2:14" hidden="1" x14ac:dyDescent="0.2">
      <c r="B1980" s="86" t="s">
        <v>5732</v>
      </c>
      <c r="C1980" s="86" t="s">
        <v>58</v>
      </c>
      <c r="D1980" s="86" t="s">
        <v>260</v>
      </c>
      <c r="E1980" s="86" t="s">
        <v>65</v>
      </c>
      <c r="F1980" s="86" t="s">
        <v>61</v>
      </c>
      <c r="G1980" s="86" t="s">
        <v>27</v>
      </c>
      <c r="I1980" s="86" t="s">
        <v>6015</v>
      </c>
      <c r="J1980" s="86"/>
      <c r="K1980" s="86"/>
      <c r="L1980" s="86"/>
      <c r="M1980" s="86"/>
      <c r="N1980" s="86"/>
    </row>
    <row r="1981" spans="2:14" hidden="1" x14ac:dyDescent="0.2">
      <c r="B1981" s="86" t="s">
        <v>5733</v>
      </c>
      <c r="C1981" s="86" t="s">
        <v>58</v>
      </c>
      <c r="D1981" s="86" t="s">
        <v>260</v>
      </c>
      <c r="E1981" s="86" t="s">
        <v>70</v>
      </c>
      <c r="F1981" s="86" t="s">
        <v>61</v>
      </c>
      <c r="G1981" s="86" t="s">
        <v>62</v>
      </c>
      <c r="I1981" s="86" t="s">
        <v>6016</v>
      </c>
      <c r="J1981" s="86"/>
      <c r="K1981" s="86"/>
      <c r="L1981" s="86"/>
      <c r="M1981" s="86"/>
      <c r="N1981" s="86"/>
    </row>
    <row r="1982" spans="2:14" hidden="1" x14ac:dyDescent="0.2">
      <c r="B1982" s="86" t="s">
        <v>5734</v>
      </c>
      <c r="C1982" s="86" t="s">
        <v>58</v>
      </c>
      <c r="D1982" s="86" t="s">
        <v>260</v>
      </c>
      <c r="E1982" s="86" t="s">
        <v>64</v>
      </c>
      <c r="F1982" s="86" t="s">
        <v>61</v>
      </c>
      <c r="G1982" s="86" t="s">
        <v>62</v>
      </c>
      <c r="I1982" s="86" t="s">
        <v>6017</v>
      </c>
      <c r="J1982" s="86"/>
      <c r="K1982" s="86"/>
      <c r="L1982" s="86"/>
      <c r="M1982" s="86"/>
      <c r="N1982" s="86"/>
    </row>
    <row r="1983" spans="2:14" hidden="1" x14ac:dyDescent="0.2">
      <c r="B1983" s="86" t="s">
        <v>5735</v>
      </c>
      <c r="C1983" s="86" t="s">
        <v>58</v>
      </c>
      <c r="D1983" s="86" t="s">
        <v>260</v>
      </c>
      <c r="E1983" s="86" t="s">
        <v>65</v>
      </c>
      <c r="F1983" s="86" t="s">
        <v>61</v>
      </c>
      <c r="G1983" s="86" t="s">
        <v>62</v>
      </c>
      <c r="I1983" s="86" t="s">
        <v>6018</v>
      </c>
      <c r="J1983" s="86"/>
      <c r="K1983" s="86"/>
      <c r="L1983" s="86"/>
      <c r="M1983" s="86"/>
      <c r="N1983" s="86"/>
    </row>
    <row r="1984" spans="2:14" hidden="1" x14ac:dyDescent="0.2">
      <c r="B1984" s="86" t="s">
        <v>5736</v>
      </c>
      <c r="C1984" s="86" t="s">
        <v>87</v>
      </c>
      <c r="D1984" s="86" t="s">
        <v>260</v>
      </c>
      <c r="E1984" s="86" t="s">
        <v>70</v>
      </c>
      <c r="F1984" s="86" t="s">
        <v>231</v>
      </c>
      <c r="G1984" s="86" t="s">
        <v>37</v>
      </c>
      <c r="I1984" s="86" t="s">
        <v>6019</v>
      </c>
      <c r="J1984" s="86"/>
      <c r="K1984" s="86"/>
      <c r="L1984" s="86"/>
      <c r="M1984" s="86"/>
      <c r="N1984" s="86"/>
    </row>
    <row r="1985" spans="2:14" hidden="1" x14ac:dyDescent="0.2">
      <c r="B1985" s="86" t="s">
        <v>5737</v>
      </c>
      <c r="C1985" s="86" t="s">
        <v>87</v>
      </c>
      <c r="D1985" s="86" t="s">
        <v>260</v>
      </c>
      <c r="E1985" s="86" t="s">
        <v>64</v>
      </c>
      <c r="F1985" s="86" t="s">
        <v>231</v>
      </c>
      <c r="G1985" s="86" t="s">
        <v>37</v>
      </c>
      <c r="I1985" s="86" t="s">
        <v>6020</v>
      </c>
      <c r="J1985" s="86"/>
      <c r="K1985" s="86"/>
      <c r="L1985" s="86"/>
      <c r="M1985" s="86"/>
      <c r="N1985" s="86"/>
    </row>
    <row r="1986" spans="2:14" hidden="1" x14ac:dyDescent="0.2">
      <c r="B1986" s="86" t="s">
        <v>5738</v>
      </c>
      <c r="C1986" s="86" t="s">
        <v>87</v>
      </c>
      <c r="D1986" s="86" t="s">
        <v>260</v>
      </c>
      <c r="E1986" s="86" t="s">
        <v>65</v>
      </c>
      <c r="F1986" s="86" t="s">
        <v>231</v>
      </c>
      <c r="G1986" s="86" t="s">
        <v>37</v>
      </c>
      <c r="I1986" s="86" t="s">
        <v>6021</v>
      </c>
      <c r="J1986" s="86"/>
      <c r="K1986" s="86"/>
      <c r="L1986" s="86"/>
      <c r="M1986" s="86"/>
      <c r="N1986" s="86"/>
    </row>
    <row r="1987" spans="2:14" hidden="1" x14ac:dyDescent="0.2">
      <c r="B1987" s="86" t="s">
        <v>5739</v>
      </c>
      <c r="C1987" s="86" t="s">
        <v>94</v>
      </c>
      <c r="D1987" s="86" t="s">
        <v>260</v>
      </c>
      <c r="E1987" s="86" t="s">
        <v>70</v>
      </c>
      <c r="F1987" s="86" t="s">
        <v>231</v>
      </c>
      <c r="G1987" s="86" t="s">
        <v>37</v>
      </c>
      <c r="I1987" s="86" t="s">
        <v>6022</v>
      </c>
      <c r="J1987" s="86"/>
      <c r="K1987" s="86"/>
      <c r="L1987" s="86"/>
      <c r="M1987" s="86"/>
      <c r="N1987" s="86"/>
    </row>
    <row r="1988" spans="2:14" hidden="1" x14ac:dyDescent="0.2">
      <c r="B1988" s="86" t="s">
        <v>5740</v>
      </c>
      <c r="C1988" s="86" t="s">
        <v>94</v>
      </c>
      <c r="D1988" s="86" t="s">
        <v>260</v>
      </c>
      <c r="E1988" s="86" t="s">
        <v>64</v>
      </c>
      <c r="F1988" s="86" t="s">
        <v>231</v>
      </c>
      <c r="G1988" s="86" t="s">
        <v>37</v>
      </c>
      <c r="I1988" s="86" t="s">
        <v>6023</v>
      </c>
      <c r="J1988" s="86"/>
      <c r="K1988" s="86"/>
      <c r="L1988" s="86"/>
      <c r="M1988" s="86"/>
      <c r="N1988" s="86"/>
    </row>
    <row r="1989" spans="2:14" hidden="1" x14ac:dyDescent="0.2">
      <c r="B1989" s="86" t="s">
        <v>5741</v>
      </c>
      <c r="C1989" s="86" t="s">
        <v>94</v>
      </c>
      <c r="D1989" s="86" t="s">
        <v>260</v>
      </c>
      <c r="E1989" s="86" t="s">
        <v>65</v>
      </c>
      <c r="F1989" s="86" t="s">
        <v>231</v>
      </c>
      <c r="G1989" s="86" t="s">
        <v>37</v>
      </c>
      <c r="I1989" s="86" t="s">
        <v>6024</v>
      </c>
      <c r="J1989" s="86"/>
      <c r="K1989" s="86"/>
      <c r="L1989" s="86"/>
      <c r="M1989" s="86"/>
      <c r="N1989" s="86"/>
    </row>
    <row r="1990" spans="2:14" hidden="1" x14ac:dyDescent="0.2">
      <c r="B1990" s="86" t="s">
        <v>5742</v>
      </c>
      <c r="C1990" s="86" t="s">
        <v>87</v>
      </c>
      <c r="D1990" s="86" t="s">
        <v>260</v>
      </c>
      <c r="E1990" s="86" t="s">
        <v>70</v>
      </c>
      <c r="F1990" s="86" t="s">
        <v>232</v>
      </c>
      <c r="G1990" s="86" t="s">
        <v>37</v>
      </c>
      <c r="I1990" s="86" t="s">
        <v>6025</v>
      </c>
      <c r="J1990" s="86"/>
      <c r="K1990" s="86"/>
      <c r="L1990" s="86"/>
      <c r="M1990" s="86"/>
      <c r="N1990" s="86"/>
    </row>
    <row r="1991" spans="2:14" hidden="1" x14ac:dyDescent="0.2">
      <c r="B1991" s="86" t="s">
        <v>5743</v>
      </c>
      <c r="C1991" s="86" t="s">
        <v>87</v>
      </c>
      <c r="D1991" s="86" t="s">
        <v>260</v>
      </c>
      <c r="E1991" s="86" t="s">
        <v>64</v>
      </c>
      <c r="F1991" s="86" t="s">
        <v>232</v>
      </c>
      <c r="G1991" s="86" t="s">
        <v>37</v>
      </c>
      <c r="I1991" s="86" t="s">
        <v>6026</v>
      </c>
      <c r="J1991" s="86"/>
      <c r="K1991" s="86"/>
      <c r="L1991" s="86"/>
      <c r="M1991" s="86"/>
      <c r="N1991" s="86"/>
    </row>
    <row r="1992" spans="2:14" hidden="1" x14ac:dyDescent="0.2">
      <c r="B1992" s="86" t="s">
        <v>5744</v>
      </c>
      <c r="C1992" s="86" t="s">
        <v>87</v>
      </c>
      <c r="D1992" s="86" t="s">
        <v>260</v>
      </c>
      <c r="E1992" s="86" t="s">
        <v>65</v>
      </c>
      <c r="F1992" s="86" t="s">
        <v>232</v>
      </c>
      <c r="G1992" s="86" t="s">
        <v>37</v>
      </c>
      <c r="I1992" s="86" t="s">
        <v>6027</v>
      </c>
      <c r="J1992" s="86"/>
      <c r="K1992" s="86"/>
      <c r="L1992" s="86"/>
      <c r="M1992" s="86"/>
      <c r="N1992" s="86"/>
    </row>
    <row r="1993" spans="2:14" hidden="1" x14ac:dyDescent="0.2">
      <c r="B1993" s="86" t="s">
        <v>5745</v>
      </c>
      <c r="C1993" s="86" t="s">
        <v>101</v>
      </c>
      <c r="D1993" s="86" t="s">
        <v>260</v>
      </c>
      <c r="E1993" s="86" t="s">
        <v>70</v>
      </c>
      <c r="F1993" s="86" t="s">
        <v>233</v>
      </c>
      <c r="G1993" s="86" t="s">
        <v>237</v>
      </c>
      <c r="I1993" s="86" t="s">
        <v>6028</v>
      </c>
      <c r="J1993" s="86"/>
      <c r="K1993" s="86"/>
      <c r="L1993" s="86"/>
      <c r="M1993" s="86"/>
      <c r="N1993" s="86"/>
    </row>
    <row r="1994" spans="2:14" hidden="1" x14ac:dyDescent="0.2">
      <c r="B1994" s="86" t="s">
        <v>5746</v>
      </c>
      <c r="C1994" s="86" t="s">
        <v>101</v>
      </c>
      <c r="D1994" s="86" t="s">
        <v>260</v>
      </c>
      <c r="E1994" s="86" t="s">
        <v>64</v>
      </c>
      <c r="F1994" s="86" t="s">
        <v>233</v>
      </c>
      <c r="G1994" s="86" t="s">
        <v>237</v>
      </c>
      <c r="I1994" s="86" t="s">
        <v>6029</v>
      </c>
      <c r="J1994" s="86"/>
      <c r="K1994" s="86"/>
      <c r="L1994" s="86"/>
      <c r="M1994" s="86"/>
      <c r="N1994" s="86"/>
    </row>
    <row r="1995" spans="2:14" hidden="1" x14ac:dyDescent="0.2">
      <c r="B1995" s="86" t="s">
        <v>5747</v>
      </c>
      <c r="C1995" s="86" t="s">
        <v>101</v>
      </c>
      <c r="D1995" s="86" t="s">
        <v>260</v>
      </c>
      <c r="E1995" s="86" t="s">
        <v>65</v>
      </c>
      <c r="F1995" s="86" t="s">
        <v>233</v>
      </c>
      <c r="G1995" s="86" t="s">
        <v>237</v>
      </c>
      <c r="I1995" s="86" t="s">
        <v>6030</v>
      </c>
      <c r="J1995" s="86"/>
      <c r="K1995" s="86"/>
      <c r="L1995" s="86"/>
      <c r="M1995" s="86"/>
      <c r="N1995" s="86"/>
    </row>
    <row r="1996" spans="2:14" hidden="1" x14ac:dyDescent="0.2">
      <c r="B1996" s="86" t="s">
        <v>5748</v>
      </c>
      <c r="C1996" s="86" t="s">
        <v>99</v>
      </c>
      <c r="D1996" s="86" t="s">
        <v>260</v>
      </c>
      <c r="E1996" s="86" t="s">
        <v>70</v>
      </c>
      <c r="F1996" s="86" t="s">
        <v>233</v>
      </c>
      <c r="G1996" s="86" t="s">
        <v>237</v>
      </c>
      <c r="I1996" s="86" t="s">
        <v>6031</v>
      </c>
      <c r="J1996" s="86"/>
      <c r="K1996" s="86"/>
      <c r="L1996" s="86"/>
      <c r="M1996" s="86"/>
      <c r="N1996" s="86"/>
    </row>
    <row r="1997" spans="2:14" hidden="1" x14ac:dyDescent="0.2">
      <c r="B1997" s="86" t="s">
        <v>5749</v>
      </c>
      <c r="C1997" s="86" t="s">
        <v>99</v>
      </c>
      <c r="D1997" s="86" t="s">
        <v>260</v>
      </c>
      <c r="E1997" s="86" t="s">
        <v>64</v>
      </c>
      <c r="F1997" s="86" t="s">
        <v>233</v>
      </c>
      <c r="G1997" s="86" t="s">
        <v>237</v>
      </c>
      <c r="I1997" s="86" t="s">
        <v>6032</v>
      </c>
      <c r="J1997" s="86"/>
      <c r="K1997" s="86"/>
      <c r="L1997" s="86"/>
      <c r="M1997" s="86"/>
      <c r="N1997" s="86"/>
    </row>
    <row r="1998" spans="2:14" hidden="1" x14ac:dyDescent="0.2">
      <c r="B1998" s="86" t="s">
        <v>5750</v>
      </c>
      <c r="C1998" s="86" t="s">
        <v>99</v>
      </c>
      <c r="D1998" s="86" t="s">
        <v>260</v>
      </c>
      <c r="E1998" s="86" t="s">
        <v>65</v>
      </c>
      <c r="F1998" s="86" t="s">
        <v>233</v>
      </c>
      <c r="G1998" s="86" t="s">
        <v>237</v>
      </c>
      <c r="I1998" s="86" t="s">
        <v>6033</v>
      </c>
      <c r="J1998" s="86"/>
      <c r="K1998" s="86"/>
      <c r="L1998" s="86"/>
      <c r="M1998" s="86"/>
      <c r="N1998" s="86"/>
    </row>
    <row r="1999" spans="2:14" hidden="1" x14ac:dyDescent="0.2">
      <c r="B1999" s="86" t="s">
        <v>5751</v>
      </c>
      <c r="C1999" s="86" t="s">
        <v>100</v>
      </c>
      <c r="D1999" s="86" t="s">
        <v>260</v>
      </c>
      <c r="E1999" s="86" t="s">
        <v>70</v>
      </c>
      <c r="F1999" s="86" t="s">
        <v>233</v>
      </c>
      <c r="G1999" s="86" t="s">
        <v>238</v>
      </c>
      <c r="I1999" s="86" t="s">
        <v>6034</v>
      </c>
      <c r="J1999" s="86"/>
      <c r="K1999" s="86"/>
      <c r="L1999" s="86"/>
      <c r="M1999" s="86"/>
      <c r="N1999" s="86"/>
    </row>
    <row r="2000" spans="2:14" hidden="1" x14ac:dyDescent="0.2">
      <c r="B2000" s="86" t="s">
        <v>5752</v>
      </c>
      <c r="C2000" s="86" t="s">
        <v>100</v>
      </c>
      <c r="D2000" s="86" t="s">
        <v>260</v>
      </c>
      <c r="E2000" s="86" t="s">
        <v>64</v>
      </c>
      <c r="F2000" s="86" t="s">
        <v>233</v>
      </c>
      <c r="G2000" s="86" t="s">
        <v>238</v>
      </c>
      <c r="I2000" s="86" t="s">
        <v>6035</v>
      </c>
      <c r="J2000" s="86"/>
      <c r="K2000" s="86"/>
      <c r="L2000" s="86"/>
      <c r="M2000" s="86"/>
      <c r="N2000" s="86"/>
    </row>
    <row r="2001" spans="2:14" hidden="1" x14ac:dyDescent="0.2">
      <c r="B2001" s="86" t="s">
        <v>5753</v>
      </c>
      <c r="C2001" s="86" t="s">
        <v>100</v>
      </c>
      <c r="D2001" s="86" t="s">
        <v>260</v>
      </c>
      <c r="E2001" s="86" t="s">
        <v>65</v>
      </c>
      <c r="F2001" s="86" t="s">
        <v>233</v>
      </c>
      <c r="G2001" s="86" t="s">
        <v>238</v>
      </c>
      <c r="I2001" s="86" t="s">
        <v>6036</v>
      </c>
      <c r="J2001" s="86"/>
      <c r="K2001" s="86"/>
      <c r="L2001" s="86"/>
      <c r="M2001" s="86"/>
      <c r="N2001" s="86"/>
    </row>
    <row r="2002" spans="2:14" hidden="1" x14ac:dyDescent="0.2">
      <c r="B2002" s="86" t="s">
        <v>5754</v>
      </c>
      <c r="C2002" s="86" t="s">
        <v>101</v>
      </c>
      <c r="D2002" s="86" t="s">
        <v>260</v>
      </c>
      <c r="E2002" s="86" t="s">
        <v>70</v>
      </c>
      <c r="F2002" s="86" t="s">
        <v>233</v>
      </c>
      <c r="G2002" s="86" t="s">
        <v>238</v>
      </c>
      <c r="I2002" s="86" t="s">
        <v>6037</v>
      </c>
      <c r="J2002" s="86"/>
      <c r="K2002" s="86"/>
      <c r="L2002" s="86"/>
      <c r="M2002" s="86"/>
      <c r="N2002" s="86"/>
    </row>
    <row r="2003" spans="2:14" hidden="1" x14ac:dyDescent="0.2">
      <c r="B2003" s="86" t="s">
        <v>5755</v>
      </c>
      <c r="C2003" s="86" t="s">
        <v>101</v>
      </c>
      <c r="D2003" s="86" t="s">
        <v>260</v>
      </c>
      <c r="E2003" s="86" t="s">
        <v>64</v>
      </c>
      <c r="F2003" s="86" t="s">
        <v>233</v>
      </c>
      <c r="G2003" s="86" t="s">
        <v>238</v>
      </c>
      <c r="I2003" s="86" t="s">
        <v>6038</v>
      </c>
      <c r="J2003" s="86"/>
      <c r="K2003" s="86"/>
      <c r="L2003" s="86"/>
      <c r="M2003" s="86"/>
      <c r="N2003" s="86"/>
    </row>
    <row r="2004" spans="2:14" hidden="1" x14ac:dyDescent="0.2">
      <c r="B2004" s="86" t="s">
        <v>5756</v>
      </c>
      <c r="C2004" s="86" t="s">
        <v>101</v>
      </c>
      <c r="D2004" s="86" t="s">
        <v>260</v>
      </c>
      <c r="E2004" s="86" t="s">
        <v>65</v>
      </c>
      <c r="F2004" s="86" t="s">
        <v>233</v>
      </c>
      <c r="G2004" s="86" t="s">
        <v>238</v>
      </c>
      <c r="I2004" s="86" t="s">
        <v>6039</v>
      </c>
      <c r="J2004" s="86"/>
      <c r="K2004" s="86"/>
      <c r="L2004" s="86"/>
      <c r="M2004" s="86"/>
      <c r="N2004" s="86"/>
    </row>
    <row r="2005" spans="2:14" hidden="1" x14ac:dyDescent="0.2">
      <c r="B2005" s="86" t="s">
        <v>5757</v>
      </c>
      <c r="C2005" s="86" t="s">
        <v>99</v>
      </c>
      <c r="D2005" s="86" t="s">
        <v>260</v>
      </c>
      <c r="E2005" s="86" t="s">
        <v>70</v>
      </c>
      <c r="F2005" s="86" t="s">
        <v>233</v>
      </c>
      <c r="G2005" s="86" t="s">
        <v>238</v>
      </c>
      <c r="I2005" s="86" t="s">
        <v>6040</v>
      </c>
      <c r="J2005" s="86"/>
      <c r="K2005" s="86"/>
      <c r="L2005" s="86"/>
      <c r="M2005" s="86"/>
      <c r="N2005" s="86"/>
    </row>
    <row r="2006" spans="2:14" hidden="1" x14ac:dyDescent="0.2">
      <c r="B2006" s="86" t="s">
        <v>5758</v>
      </c>
      <c r="C2006" s="86" t="s">
        <v>99</v>
      </c>
      <c r="D2006" s="86" t="s">
        <v>260</v>
      </c>
      <c r="E2006" s="86" t="s">
        <v>64</v>
      </c>
      <c r="F2006" s="86" t="s">
        <v>233</v>
      </c>
      <c r="G2006" s="86" t="s">
        <v>238</v>
      </c>
      <c r="I2006" s="86" t="s">
        <v>6041</v>
      </c>
      <c r="J2006" s="86"/>
      <c r="K2006" s="86"/>
      <c r="L2006" s="86"/>
      <c r="M2006" s="86"/>
      <c r="N2006" s="86"/>
    </row>
    <row r="2007" spans="2:14" hidden="1" x14ac:dyDescent="0.2">
      <c r="B2007" s="86" t="s">
        <v>5759</v>
      </c>
      <c r="C2007" s="86" t="s">
        <v>99</v>
      </c>
      <c r="D2007" s="86" t="s">
        <v>260</v>
      </c>
      <c r="E2007" s="86" t="s">
        <v>65</v>
      </c>
      <c r="F2007" s="86" t="s">
        <v>233</v>
      </c>
      <c r="G2007" s="86" t="s">
        <v>238</v>
      </c>
      <c r="I2007" s="86" t="s">
        <v>6042</v>
      </c>
      <c r="J2007" s="86"/>
      <c r="K2007" s="86"/>
      <c r="L2007" s="86"/>
      <c r="M2007" s="86"/>
      <c r="N2007" s="86"/>
    </row>
    <row r="2008" spans="2:14" hidden="1" x14ac:dyDescent="0.2">
      <c r="B2008" s="86" t="s">
        <v>5760</v>
      </c>
      <c r="C2008" s="86" t="s">
        <v>102</v>
      </c>
      <c r="D2008" s="86" t="s">
        <v>260</v>
      </c>
      <c r="E2008" s="86" t="s">
        <v>70</v>
      </c>
      <c r="F2008" s="86" t="s">
        <v>233</v>
      </c>
      <c r="G2008" s="86" t="s">
        <v>238</v>
      </c>
      <c r="I2008" s="86" t="s">
        <v>6043</v>
      </c>
      <c r="J2008" s="86"/>
      <c r="K2008" s="86"/>
      <c r="L2008" s="86"/>
      <c r="M2008" s="86"/>
      <c r="N2008" s="86"/>
    </row>
    <row r="2009" spans="2:14" hidden="1" x14ac:dyDescent="0.2">
      <c r="B2009" s="86" t="s">
        <v>5761</v>
      </c>
      <c r="C2009" s="86" t="s">
        <v>102</v>
      </c>
      <c r="D2009" s="86" t="s">
        <v>260</v>
      </c>
      <c r="E2009" s="86" t="s">
        <v>64</v>
      </c>
      <c r="F2009" s="86" t="s">
        <v>233</v>
      </c>
      <c r="G2009" s="86" t="s">
        <v>238</v>
      </c>
      <c r="I2009" s="86" t="s">
        <v>6044</v>
      </c>
      <c r="J2009" s="86"/>
      <c r="K2009" s="86"/>
      <c r="L2009" s="86"/>
      <c r="M2009" s="86"/>
      <c r="N2009" s="86"/>
    </row>
    <row r="2010" spans="2:14" hidden="1" x14ac:dyDescent="0.2">
      <c r="B2010" s="86" t="s">
        <v>5762</v>
      </c>
      <c r="C2010" s="86" t="s">
        <v>102</v>
      </c>
      <c r="D2010" s="86" t="s">
        <v>260</v>
      </c>
      <c r="E2010" s="86" t="s">
        <v>65</v>
      </c>
      <c r="F2010" s="86" t="s">
        <v>233</v>
      </c>
      <c r="G2010" s="86" t="s">
        <v>238</v>
      </c>
      <c r="I2010" s="86" t="s">
        <v>6045</v>
      </c>
      <c r="J2010" s="86"/>
      <c r="K2010" s="86"/>
      <c r="L2010" s="86"/>
      <c r="M2010" s="86"/>
      <c r="N2010" s="86"/>
    </row>
    <row r="2011" spans="2:14" hidden="1" x14ac:dyDescent="0.2">
      <c r="B2011" s="86" t="s">
        <v>5763</v>
      </c>
      <c r="C2011" s="86" t="s">
        <v>103</v>
      </c>
      <c r="D2011" s="86" t="s">
        <v>260</v>
      </c>
      <c r="E2011" s="86" t="s">
        <v>70</v>
      </c>
      <c r="F2011" s="86" t="s">
        <v>233</v>
      </c>
      <c r="G2011" s="86" t="s">
        <v>238</v>
      </c>
      <c r="I2011" s="86" t="s">
        <v>6046</v>
      </c>
      <c r="J2011" s="86"/>
      <c r="K2011" s="86"/>
      <c r="L2011" s="86"/>
      <c r="M2011" s="86"/>
      <c r="N2011" s="86"/>
    </row>
    <row r="2012" spans="2:14" hidden="1" x14ac:dyDescent="0.2">
      <c r="B2012" s="86" t="s">
        <v>5764</v>
      </c>
      <c r="C2012" s="86" t="s">
        <v>103</v>
      </c>
      <c r="D2012" s="86" t="s">
        <v>260</v>
      </c>
      <c r="E2012" s="86" t="s">
        <v>64</v>
      </c>
      <c r="F2012" s="86" t="s">
        <v>233</v>
      </c>
      <c r="G2012" s="86" t="s">
        <v>238</v>
      </c>
      <c r="I2012" s="86" t="s">
        <v>6047</v>
      </c>
      <c r="J2012" s="86"/>
      <c r="K2012" s="86"/>
      <c r="L2012" s="86"/>
      <c r="M2012" s="86"/>
      <c r="N2012" s="86"/>
    </row>
    <row r="2013" spans="2:14" hidden="1" x14ac:dyDescent="0.2">
      <c r="B2013" s="86" t="s">
        <v>5765</v>
      </c>
      <c r="C2013" s="86" t="s">
        <v>103</v>
      </c>
      <c r="D2013" s="86" t="s">
        <v>260</v>
      </c>
      <c r="E2013" s="86" t="s">
        <v>65</v>
      </c>
      <c r="F2013" s="86" t="s">
        <v>233</v>
      </c>
      <c r="G2013" s="86" t="s">
        <v>238</v>
      </c>
      <c r="I2013" s="86" t="s">
        <v>6048</v>
      </c>
      <c r="J2013" s="86"/>
      <c r="K2013" s="86"/>
      <c r="L2013" s="86"/>
      <c r="M2013" s="86"/>
      <c r="N2013" s="86"/>
    </row>
    <row r="2014" spans="2:14" hidden="1" x14ac:dyDescent="0.2">
      <c r="B2014" s="86" t="s">
        <v>5766</v>
      </c>
      <c r="C2014" s="86" t="s">
        <v>101</v>
      </c>
      <c r="D2014" s="86" t="s">
        <v>260</v>
      </c>
      <c r="E2014" s="86" t="s">
        <v>70</v>
      </c>
      <c r="F2014" s="86" t="s">
        <v>233</v>
      </c>
      <c r="G2014" s="86" t="s">
        <v>239</v>
      </c>
      <c r="I2014" s="86" t="s">
        <v>6049</v>
      </c>
      <c r="J2014" s="86"/>
      <c r="K2014" s="86"/>
      <c r="L2014" s="86"/>
      <c r="M2014" s="86"/>
      <c r="N2014" s="86"/>
    </row>
    <row r="2015" spans="2:14" hidden="1" x14ac:dyDescent="0.2">
      <c r="B2015" s="86" t="s">
        <v>5767</v>
      </c>
      <c r="C2015" s="86" t="s">
        <v>101</v>
      </c>
      <c r="D2015" s="86" t="s">
        <v>260</v>
      </c>
      <c r="E2015" s="86" t="s">
        <v>64</v>
      </c>
      <c r="F2015" s="86" t="s">
        <v>233</v>
      </c>
      <c r="G2015" s="86" t="s">
        <v>239</v>
      </c>
      <c r="I2015" s="86" t="s">
        <v>6050</v>
      </c>
      <c r="J2015" s="86"/>
      <c r="K2015" s="86"/>
      <c r="L2015" s="86"/>
      <c r="M2015" s="86"/>
      <c r="N2015" s="86"/>
    </row>
    <row r="2016" spans="2:14" hidden="1" x14ac:dyDescent="0.2">
      <c r="B2016" s="86" t="s">
        <v>5768</v>
      </c>
      <c r="C2016" s="86" t="s">
        <v>101</v>
      </c>
      <c r="D2016" s="86" t="s">
        <v>260</v>
      </c>
      <c r="E2016" s="86" t="s">
        <v>65</v>
      </c>
      <c r="F2016" s="86" t="s">
        <v>233</v>
      </c>
      <c r="G2016" s="86" t="s">
        <v>239</v>
      </c>
      <c r="I2016" s="86" t="s">
        <v>6051</v>
      </c>
      <c r="J2016" s="86"/>
      <c r="K2016" s="86"/>
      <c r="L2016" s="86"/>
      <c r="M2016" s="86"/>
      <c r="N2016" s="86"/>
    </row>
    <row r="2017" spans="2:14" hidden="1" x14ac:dyDescent="0.2">
      <c r="B2017" s="86" t="s">
        <v>5769</v>
      </c>
      <c r="C2017" s="86" t="s">
        <v>99</v>
      </c>
      <c r="D2017" s="86" t="s">
        <v>260</v>
      </c>
      <c r="E2017" s="86" t="s">
        <v>70</v>
      </c>
      <c r="F2017" s="86" t="s">
        <v>233</v>
      </c>
      <c r="G2017" s="86" t="s">
        <v>239</v>
      </c>
      <c r="I2017" s="86" t="s">
        <v>6052</v>
      </c>
      <c r="J2017" s="86"/>
      <c r="K2017" s="86"/>
      <c r="L2017" s="86"/>
      <c r="M2017" s="86"/>
      <c r="N2017" s="86"/>
    </row>
    <row r="2018" spans="2:14" hidden="1" x14ac:dyDescent="0.2">
      <c r="B2018" s="86" t="s">
        <v>5770</v>
      </c>
      <c r="C2018" s="86" t="s">
        <v>99</v>
      </c>
      <c r="D2018" s="86" t="s">
        <v>260</v>
      </c>
      <c r="E2018" s="86" t="s">
        <v>64</v>
      </c>
      <c r="F2018" s="86" t="s">
        <v>233</v>
      </c>
      <c r="G2018" s="86" t="s">
        <v>239</v>
      </c>
      <c r="I2018" s="86" t="s">
        <v>6053</v>
      </c>
      <c r="J2018" s="86"/>
      <c r="K2018" s="86"/>
      <c r="L2018" s="86"/>
      <c r="M2018" s="86"/>
      <c r="N2018" s="86"/>
    </row>
    <row r="2019" spans="2:14" hidden="1" x14ac:dyDescent="0.2">
      <c r="B2019" s="86" t="s">
        <v>5771</v>
      </c>
      <c r="C2019" s="86" t="s">
        <v>99</v>
      </c>
      <c r="D2019" s="86" t="s">
        <v>260</v>
      </c>
      <c r="E2019" s="86" t="s">
        <v>65</v>
      </c>
      <c r="F2019" s="86" t="s">
        <v>233</v>
      </c>
      <c r="G2019" s="86" t="s">
        <v>239</v>
      </c>
      <c r="I2019" s="86" t="s">
        <v>6054</v>
      </c>
      <c r="J2019" s="86"/>
      <c r="K2019" s="86"/>
      <c r="L2019" s="86"/>
      <c r="M2019" s="86"/>
      <c r="N2019" s="86"/>
    </row>
    <row r="2020" spans="2:14" hidden="1" x14ac:dyDescent="0.2">
      <c r="B2020" s="86" t="s">
        <v>5772</v>
      </c>
      <c r="C2020" s="86" t="s">
        <v>87</v>
      </c>
      <c r="D2020" s="86" t="s">
        <v>53</v>
      </c>
      <c r="E2020" s="86" t="s">
        <v>34</v>
      </c>
      <c r="F2020" s="86" t="s">
        <v>33</v>
      </c>
      <c r="G2020" s="86" t="s">
        <v>27</v>
      </c>
      <c r="I2020" s="86" t="s">
        <v>6055</v>
      </c>
      <c r="J2020" s="86"/>
      <c r="K2020" s="86"/>
      <c r="L2020" s="86"/>
      <c r="M2020" s="86"/>
      <c r="N2020" s="86"/>
    </row>
    <row r="2021" spans="2:14" hidden="1" x14ac:dyDescent="0.2">
      <c r="B2021" s="86" t="s">
        <v>5773</v>
      </c>
      <c r="C2021" s="86" t="s">
        <v>87</v>
      </c>
      <c r="D2021" s="86" t="s">
        <v>53</v>
      </c>
      <c r="E2021" s="86" t="s">
        <v>35</v>
      </c>
      <c r="F2021" s="86" t="s">
        <v>33</v>
      </c>
      <c r="G2021" s="86" t="s">
        <v>27</v>
      </c>
      <c r="I2021" s="86" t="s">
        <v>6056</v>
      </c>
      <c r="J2021" s="86"/>
      <c r="K2021" s="86"/>
      <c r="L2021" s="86"/>
      <c r="M2021" s="86"/>
      <c r="N2021" s="86"/>
    </row>
    <row r="2022" spans="2:14" hidden="1" x14ac:dyDescent="0.2">
      <c r="B2022" s="86" t="s">
        <v>5774</v>
      </c>
      <c r="C2022" s="86" t="s">
        <v>87</v>
      </c>
      <c r="D2022" s="86" t="s">
        <v>53</v>
      </c>
      <c r="E2022" s="86" t="s">
        <v>46</v>
      </c>
      <c r="F2022" s="86" t="s">
        <v>33</v>
      </c>
      <c r="G2022" s="86" t="s">
        <v>27</v>
      </c>
      <c r="I2022" s="86" t="s">
        <v>6057</v>
      </c>
      <c r="J2022" s="86"/>
      <c r="K2022" s="86"/>
      <c r="L2022" s="86"/>
      <c r="M2022" s="86"/>
      <c r="N2022" s="86"/>
    </row>
    <row r="2023" spans="2:14" hidden="1" x14ac:dyDescent="0.2">
      <c r="B2023" s="86" t="s">
        <v>5775</v>
      </c>
      <c r="C2023" s="86" t="s">
        <v>17</v>
      </c>
      <c r="D2023" s="86" t="s">
        <v>53</v>
      </c>
      <c r="E2023" s="86" t="s">
        <v>34</v>
      </c>
      <c r="F2023" s="86" t="s">
        <v>33</v>
      </c>
      <c r="G2023" s="86" t="s">
        <v>27</v>
      </c>
      <c r="I2023" s="86" t="s">
        <v>6058</v>
      </c>
      <c r="J2023" s="86"/>
      <c r="K2023" s="86"/>
      <c r="L2023" s="86"/>
      <c r="M2023" s="86"/>
      <c r="N2023" s="86"/>
    </row>
    <row r="2024" spans="2:14" hidden="1" x14ac:dyDescent="0.2">
      <c r="B2024" s="86" t="s">
        <v>5776</v>
      </c>
      <c r="C2024" s="86" t="s">
        <v>17</v>
      </c>
      <c r="D2024" s="86" t="s">
        <v>53</v>
      </c>
      <c r="E2024" s="86" t="s">
        <v>35</v>
      </c>
      <c r="F2024" s="86" t="s">
        <v>33</v>
      </c>
      <c r="G2024" s="86" t="s">
        <v>27</v>
      </c>
      <c r="I2024" s="86" t="s">
        <v>6059</v>
      </c>
      <c r="J2024" s="86"/>
      <c r="K2024" s="86"/>
      <c r="L2024" s="86"/>
      <c r="M2024" s="86"/>
      <c r="N2024" s="86"/>
    </row>
    <row r="2025" spans="2:14" hidden="1" x14ac:dyDescent="0.2">
      <c r="B2025" s="86" t="s">
        <v>5777</v>
      </c>
      <c r="C2025" s="86" t="s">
        <v>17</v>
      </c>
      <c r="D2025" s="86" t="s">
        <v>53</v>
      </c>
      <c r="E2025" s="86" t="s">
        <v>46</v>
      </c>
      <c r="F2025" s="86" t="s">
        <v>33</v>
      </c>
      <c r="G2025" s="86" t="s">
        <v>27</v>
      </c>
      <c r="I2025" s="86" t="s">
        <v>6060</v>
      </c>
      <c r="J2025" s="86"/>
      <c r="K2025" s="86"/>
      <c r="L2025" s="86"/>
      <c r="M2025" s="86"/>
      <c r="N2025" s="86"/>
    </row>
    <row r="2026" spans="2:14" hidden="1" x14ac:dyDescent="0.2">
      <c r="B2026" s="86" t="s">
        <v>5778</v>
      </c>
      <c r="C2026" s="86" t="s">
        <v>87</v>
      </c>
      <c r="D2026" s="86" t="s">
        <v>53</v>
      </c>
      <c r="E2026" s="86" t="s">
        <v>34</v>
      </c>
      <c r="F2026" s="86" t="s">
        <v>33</v>
      </c>
      <c r="G2026" s="86" t="s">
        <v>31</v>
      </c>
      <c r="I2026" s="86" t="s">
        <v>6061</v>
      </c>
      <c r="J2026" s="86"/>
      <c r="K2026" s="86"/>
      <c r="L2026" s="86"/>
      <c r="M2026" s="86"/>
      <c r="N2026" s="86"/>
    </row>
    <row r="2027" spans="2:14" hidden="1" x14ac:dyDescent="0.2">
      <c r="B2027" s="86" t="s">
        <v>5779</v>
      </c>
      <c r="C2027" s="86" t="s">
        <v>87</v>
      </c>
      <c r="D2027" s="86" t="s">
        <v>53</v>
      </c>
      <c r="E2027" s="86" t="s">
        <v>35</v>
      </c>
      <c r="F2027" s="86" t="s">
        <v>33</v>
      </c>
      <c r="G2027" s="86" t="s">
        <v>31</v>
      </c>
      <c r="I2027" s="86" t="s">
        <v>6062</v>
      </c>
      <c r="J2027" s="86"/>
      <c r="K2027" s="86"/>
      <c r="L2027" s="86"/>
      <c r="M2027" s="86"/>
      <c r="N2027" s="86"/>
    </row>
    <row r="2028" spans="2:14" hidden="1" x14ac:dyDescent="0.2">
      <c r="B2028" s="86" t="s">
        <v>5780</v>
      </c>
      <c r="C2028" s="86" t="s">
        <v>87</v>
      </c>
      <c r="D2028" s="86" t="s">
        <v>53</v>
      </c>
      <c r="E2028" s="86" t="s">
        <v>46</v>
      </c>
      <c r="F2028" s="86" t="s">
        <v>33</v>
      </c>
      <c r="G2028" s="86" t="s">
        <v>31</v>
      </c>
      <c r="I2028" s="86" t="s">
        <v>6063</v>
      </c>
      <c r="J2028" s="86"/>
      <c r="K2028" s="86"/>
      <c r="L2028" s="86"/>
      <c r="M2028" s="86"/>
      <c r="N2028" s="86"/>
    </row>
    <row r="2029" spans="2:14" hidden="1" x14ac:dyDescent="0.2">
      <c r="B2029" s="86" t="s">
        <v>5781</v>
      </c>
      <c r="C2029" s="86" t="s">
        <v>87</v>
      </c>
      <c r="D2029" s="86" t="s">
        <v>53</v>
      </c>
      <c r="E2029" s="86" t="s">
        <v>34</v>
      </c>
      <c r="F2029" s="86" t="s">
        <v>36</v>
      </c>
      <c r="G2029" s="86" t="s">
        <v>37</v>
      </c>
      <c r="I2029" s="86" t="s">
        <v>6064</v>
      </c>
      <c r="J2029" s="86"/>
      <c r="K2029" s="86"/>
      <c r="L2029" s="86"/>
      <c r="M2029" s="86"/>
      <c r="N2029" s="86"/>
    </row>
    <row r="2030" spans="2:14" hidden="1" x14ac:dyDescent="0.2">
      <c r="B2030" s="86" t="s">
        <v>5782</v>
      </c>
      <c r="C2030" s="86" t="s">
        <v>87</v>
      </c>
      <c r="D2030" s="86" t="s">
        <v>53</v>
      </c>
      <c r="E2030" s="86" t="s">
        <v>35</v>
      </c>
      <c r="F2030" s="86" t="s">
        <v>36</v>
      </c>
      <c r="G2030" s="86" t="s">
        <v>37</v>
      </c>
      <c r="I2030" s="86" t="s">
        <v>6065</v>
      </c>
      <c r="J2030" s="86"/>
      <c r="K2030" s="86"/>
      <c r="L2030" s="86"/>
      <c r="M2030" s="86"/>
      <c r="N2030" s="86"/>
    </row>
    <row r="2031" spans="2:14" hidden="1" x14ac:dyDescent="0.2">
      <c r="B2031" s="86" t="s">
        <v>5783</v>
      </c>
      <c r="C2031" s="86" t="s">
        <v>87</v>
      </c>
      <c r="D2031" s="86" t="s">
        <v>53</v>
      </c>
      <c r="E2031" s="86" t="s">
        <v>46</v>
      </c>
      <c r="F2031" s="86" t="s">
        <v>36</v>
      </c>
      <c r="G2031" s="86" t="s">
        <v>37</v>
      </c>
      <c r="I2031" s="86" t="s">
        <v>6066</v>
      </c>
      <c r="J2031" s="86"/>
      <c r="K2031" s="86"/>
      <c r="L2031" s="86"/>
      <c r="M2031" s="86"/>
      <c r="N2031" s="86"/>
    </row>
    <row r="2032" spans="2:14" hidden="1" x14ac:dyDescent="0.2">
      <c r="B2032" s="86" t="s">
        <v>5781</v>
      </c>
      <c r="C2032" s="86" t="s">
        <v>87</v>
      </c>
      <c r="D2032" s="86" t="s">
        <v>53</v>
      </c>
      <c r="E2032" s="86" t="s">
        <v>34</v>
      </c>
      <c r="F2032" s="86" t="s">
        <v>36</v>
      </c>
      <c r="G2032" s="86" t="s">
        <v>37</v>
      </c>
      <c r="I2032" s="86" t="s">
        <v>6067</v>
      </c>
      <c r="J2032" s="86"/>
      <c r="K2032" s="86"/>
      <c r="L2032" s="86"/>
      <c r="M2032" s="86"/>
      <c r="N2032" s="86"/>
    </row>
    <row r="2033" spans="2:14" hidden="1" x14ac:dyDescent="0.2">
      <c r="B2033" s="86" t="s">
        <v>5782</v>
      </c>
      <c r="C2033" s="86" t="s">
        <v>87</v>
      </c>
      <c r="D2033" s="86" t="s">
        <v>53</v>
      </c>
      <c r="E2033" s="86" t="s">
        <v>35</v>
      </c>
      <c r="F2033" s="86" t="s">
        <v>36</v>
      </c>
      <c r="G2033" s="86" t="s">
        <v>37</v>
      </c>
      <c r="I2033" s="86" t="s">
        <v>6068</v>
      </c>
      <c r="J2033" s="86"/>
      <c r="K2033" s="86"/>
      <c r="L2033" s="86"/>
      <c r="M2033" s="86"/>
      <c r="N2033" s="86"/>
    </row>
    <row r="2034" spans="2:14" hidden="1" x14ac:dyDescent="0.2">
      <c r="B2034" s="86" t="s">
        <v>5783</v>
      </c>
      <c r="C2034" s="86" t="s">
        <v>87</v>
      </c>
      <c r="D2034" s="86" t="s">
        <v>53</v>
      </c>
      <c r="E2034" s="86" t="s">
        <v>46</v>
      </c>
      <c r="F2034" s="86" t="s">
        <v>36</v>
      </c>
      <c r="G2034" s="86" t="s">
        <v>37</v>
      </c>
      <c r="I2034" s="86" t="s">
        <v>6069</v>
      </c>
      <c r="J2034" s="86"/>
      <c r="K2034" s="86"/>
      <c r="L2034" s="86"/>
      <c r="M2034" s="86"/>
      <c r="N2034" s="86"/>
    </row>
    <row r="2035" spans="2:14" hidden="1" x14ac:dyDescent="0.2">
      <c r="B2035" s="86" t="s">
        <v>5784</v>
      </c>
      <c r="C2035" s="86" t="s">
        <v>17</v>
      </c>
      <c r="D2035" s="86" t="s">
        <v>53</v>
      </c>
      <c r="E2035" s="86" t="s">
        <v>34</v>
      </c>
      <c r="F2035" s="86" t="s">
        <v>36</v>
      </c>
      <c r="G2035" s="86" t="s">
        <v>37</v>
      </c>
      <c r="I2035" s="86" t="s">
        <v>6070</v>
      </c>
      <c r="J2035" s="86"/>
      <c r="K2035" s="86"/>
      <c r="L2035" s="86"/>
      <c r="M2035" s="86"/>
      <c r="N2035" s="86"/>
    </row>
    <row r="2036" spans="2:14" hidden="1" x14ac:dyDescent="0.2">
      <c r="B2036" s="86" t="s">
        <v>5785</v>
      </c>
      <c r="C2036" s="86" t="s">
        <v>17</v>
      </c>
      <c r="D2036" s="86" t="s">
        <v>53</v>
      </c>
      <c r="E2036" s="86" t="s">
        <v>35</v>
      </c>
      <c r="F2036" s="86" t="s">
        <v>36</v>
      </c>
      <c r="G2036" s="86" t="s">
        <v>37</v>
      </c>
      <c r="I2036" s="86" t="s">
        <v>6071</v>
      </c>
      <c r="J2036" s="86"/>
      <c r="K2036" s="86"/>
      <c r="L2036" s="86"/>
      <c r="M2036" s="86"/>
      <c r="N2036" s="86"/>
    </row>
    <row r="2037" spans="2:14" hidden="1" x14ac:dyDescent="0.2">
      <c r="B2037" s="86" t="s">
        <v>5786</v>
      </c>
      <c r="C2037" s="86" t="s">
        <v>17</v>
      </c>
      <c r="D2037" s="86" t="s">
        <v>53</v>
      </c>
      <c r="E2037" s="86" t="s">
        <v>46</v>
      </c>
      <c r="F2037" s="86" t="s">
        <v>36</v>
      </c>
      <c r="G2037" s="86" t="s">
        <v>37</v>
      </c>
      <c r="I2037" s="86" t="s">
        <v>6072</v>
      </c>
      <c r="J2037" s="86"/>
      <c r="K2037" s="86"/>
      <c r="L2037" s="86"/>
      <c r="M2037" s="86"/>
      <c r="N2037" s="86"/>
    </row>
    <row r="2038" spans="2:14" hidden="1" x14ac:dyDescent="0.2">
      <c r="B2038" s="86" t="s">
        <v>5784</v>
      </c>
      <c r="C2038" s="86" t="s">
        <v>17</v>
      </c>
      <c r="D2038" s="86" t="s">
        <v>53</v>
      </c>
      <c r="E2038" s="86" t="s">
        <v>34</v>
      </c>
      <c r="F2038" s="86" t="s">
        <v>36</v>
      </c>
      <c r="G2038" s="86" t="s">
        <v>37</v>
      </c>
      <c r="I2038" s="86" t="s">
        <v>6073</v>
      </c>
      <c r="J2038" s="86"/>
      <c r="K2038" s="86"/>
      <c r="L2038" s="86"/>
      <c r="M2038" s="86"/>
      <c r="N2038" s="86"/>
    </row>
    <row r="2039" spans="2:14" hidden="1" x14ac:dyDescent="0.2">
      <c r="B2039" s="86" t="s">
        <v>5785</v>
      </c>
      <c r="C2039" s="86" t="s">
        <v>17</v>
      </c>
      <c r="D2039" s="86" t="s">
        <v>53</v>
      </c>
      <c r="E2039" s="86" t="s">
        <v>35</v>
      </c>
      <c r="F2039" s="86" t="s">
        <v>36</v>
      </c>
      <c r="G2039" s="86" t="s">
        <v>37</v>
      </c>
      <c r="I2039" s="86" t="s">
        <v>6074</v>
      </c>
      <c r="J2039" s="86"/>
      <c r="K2039" s="86"/>
      <c r="L2039" s="86"/>
      <c r="M2039" s="86"/>
      <c r="N2039" s="86"/>
    </row>
    <row r="2040" spans="2:14" hidden="1" x14ac:dyDescent="0.2">
      <c r="B2040" s="86" t="s">
        <v>5786</v>
      </c>
      <c r="C2040" s="86" t="s">
        <v>17</v>
      </c>
      <c r="D2040" s="86" t="s">
        <v>53</v>
      </c>
      <c r="E2040" s="86" t="s">
        <v>46</v>
      </c>
      <c r="F2040" s="86" t="s">
        <v>36</v>
      </c>
      <c r="G2040" s="86" t="s">
        <v>37</v>
      </c>
      <c r="I2040" s="86" t="s">
        <v>6075</v>
      </c>
      <c r="J2040" s="86"/>
      <c r="K2040" s="86"/>
      <c r="L2040" s="86"/>
      <c r="M2040" s="86"/>
      <c r="N2040" s="86"/>
    </row>
    <row r="2041" spans="2:14" hidden="1" x14ac:dyDescent="0.2">
      <c r="B2041" s="86" t="s">
        <v>5787</v>
      </c>
      <c r="C2041" s="86" t="s">
        <v>87</v>
      </c>
      <c r="D2041" s="86" t="s">
        <v>53</v>
      </c>
      <c r="E2041" s="86" t="s">
        <v>34</v>
      </c>
      <c r="F2041" s="86" t="s">
        <v>231</v>
      </c>
      <c r="G2041" s="86" t="s">
        <v>37</v>
      </c>
      <c r="I2041" s="86" t="s">
        <v>6076</v>
      </c>
      <c r="J2041" s="86"/>
      <c r="K2041" s="86"/>
      <c r="L2041" s="86"/>
      <c r="M2041" s="86"/>
      <c r="N2041" s="86"/>
    </row>
    <row r="2042" spans="2:14" hidden="1" x14ac:dyDescent="0.2">
      <c r="B2042" s="86" t="s">
        <v>5788</v>
      </c>
      <c r="C2042" s="86" t="s">
        <v>87</v>
      </c>
      <c r="D2042" s="86" t="s">
        <v>53</v>
      </c>
      <c r="E2042" s="86" t="s">
        <v>35</v>
      </c>
      <c r="F2042" s="86" t="s">
        <v>231</v>
      </c>
      <c r="G2042" s="86" t="s">
        <v>37</v>
      </c>
      <c r="I2042" s="86" t="s">
        <v>6077</v>
      </c>
      <c r="J2042" s="86"/>
      <c r="K2042" s="86"/>
      <c r="L2042" s="86"/>
      <c r="M2042" s="86"/>
      <c r="N2042" s="86"/>
    </row>
    <row r="2043" spans="2:14" hidden="1" x14ac:dyDescent="0.2">
      <c r="B2043" s="86" t="s">
        <v>5789</v>
      </c>
      <c r="C2043" s="86" t="s">
        <v>87</v>
      </c>
      <c r="D2043" s="86" t="s">
        <v>53</v>
      </c>
      <c r="E2043" s="86" t="s">
        <v>46</v>
      </c>
      <c r="F2043" s="86" t="s">
        <v>231</v>
      </c>
      <c r="G2043" s="86" t="s">
        <v>37</v>
      </c>
      <c r="I2043" s="86" t="s">
        <v>6078</v>
      </c>
      <c r="J2043" s="86"/>
      <c r="K2043" s="86"/>
      <c r="L2043" s="86"/>
      <c r="M2043" s="86"/>
      <c r="N2043" s="86"/>
    </row>
    <row r="2044" spans="2:14" hidden="1" x14ac:dyDescent="0.2">
      <c r="B2044" s="86" t="s">
        <v>5790</v>
      </c>
      <c r="C2044" s="86" t="s">
        <v>94</v>
      </c>
      <c r="D2044" s="86" t="s">
        <v>53</v>
      </c>
      <c r="E2044" s="86" t="s">
        <v>34</v>
      </c>
      <c r="F2044" s="86" t="s">
        <v>231</v>
      </c>
      <c r="G2044" s="86" t="s">
        <v>37</v>
      </c>
      <c r="I2044" s="86" t="s">
        <v>6079</v>
      </c>
      <c r="J2044" s="86"/>
      <c r="K2044" s="86"/>
      <c r="L2044" s="86"/>
      <c r="M2044" s="86"/>
      <c r="N2044" s="86"/>
    </row>
    <row r="2045" spans="2:14" hidden="1" x14ac:dyDescent="0.2">
      <c r="B2045" s="86" t="s">
        <v>5791</v>
      </c>
      <c r="C2045" s="86" t="s">
        <v>94</v>
      </c>
      <c r="D2045" s="86" t="s">
        <v>53</v>
      </c>
      <c r="E2045" s="86" t="s">
        <v>35</v>
      </c>
      <c r="F2045" s="86" t="s">
        <v>231</v>
      </c>
      <c r="G2045" s="86" t="s">
        <v>37</v>
      </c>
      <c r="I2045" s="86" t="s">
        <v>6080</v>
      </c>
      <c r="J2045" s="86"/>
      <c r="K2045" s="86"/>
      <c r="L2045" s="86"/>
      <c r="M2045" s="86"/>
      <c r="N2045" s="86"/>
    </row>
    <row r="2046" spans="2:14" hidden="1" x14ac:dyDescent="0.2">
      <c r="B2046" s="86" t="s">
        <v>5792</v>
      </c>
      <c r="C2046" s="86" t="s">
        <v>94</v>
      </c>
      <c r="D2046" s="86" t="s">
        <v>53</v>
      </c>
      <c r="E2046" s="86" t="s">
        <v>46</v>
      </c>
      <c r="F2046" s="86" t="s">
        <v>231</v>
      </c>
      <c r="G2046" s="86" t="s">
        <v>37</v>
      </c>
      <c r="I2046" s="86" t="s">
        <v>6081</v>
      </c>
      <c r="J2046" s="86"/>
      <c r="K2046" s="86"/>
      <c r="L2046" s="86"/>
      <c r="M2046" s="86"/>
      <c r="N2046" s="86"/>
    </row>
    <row r="2047" spans="2:14" hidden="1" x14ac:dyDescent="0.2">
      <c r="B2047" s="86" t="s">
        <v>5793</v>
      </c>
      <c r="C2047" s="86" t="s">
        <v>87</v>
      </c>
      <c r="D2047" s="86" t="s">
        <v>53</v>
      </c>
      <c r="E2047" s="86" t="s">
        <v>34</v>
      </c>
      <c r="F2047" s="86" t="s">
        <v>232</v>
      </c>
      <c r="G2047" s="86" t="s">
        <v>37</v>
      </c>
      <c r="I2047" s="86" t="s">
        <v>6082</v>
      </c>
      <c r="J2047" s="86"/>
      <c r="K2047" s="86"/>
      <c r="L2047" s="86"/>
      <c r="M2047" s="86"/>
      <c r="N2047" s="86"/>
    </row>
    <row r="2048" spans="2:14" hidden="1" x14ac:dyDescent="0.2">
      <c r="B2048" s="86" t="s">
        <v>5794</v>
      </c>
      <c r="C2048" s="86" t="s">
        <v>87</v>
      </c>
      <c r="D2048" s="86" t="s">
        <v>53</v>
      </c>
      <c r="E2048" s="86" t="s">
        <v>35</v>
      </c>
      <c r="F2048" s="86" t="s">
        <v>232</v>
      </c>
      <c r="G2048" s="86" t="s">
        <v>37</v>
      </c>
      <c r="I2048" s="86" t="s">
        <v>6083</v>
      </c>
      <c r="J2048" s="86"/>
      <c r="K2048" s="86"/>
      <c r="L2048" s="86"/>
      <c r="M2048" s="86"/>
      <c r="N2048" s="86"/>
    </row>
    <row r="2049" spans="2:14" hidden="1" x14ac:dyDescent="0.2">
      <c r="B2049" s="86" t="s">
        <v>5795</v>
      </c>
      <c r="C2049" s="86" t="s">
        <v>87</v>
      </c>
      <c r="D2049" s="86" t="s">
        <v>53</v>
      </c>
      <c r="E2049" s="86" t="s">
        <v>46</v>
      </c>
      <c r="F2049" s="86" t="s">
        <v>232</v>
      </c>
      <c r="G2049" s="86" t="s">
        <v>37</v>
      </c>
      <c r="I2049" s="86" t="s">
        <v>6084</v>
      </c>
      <c r="J2049" s="86"/>
      <c r="K2049" s="86"/>
      <c r="L2049" s="86"/>
      <c r="M2049" s="86"/>
      <c r="N2049" s="86"/>
    </row>
    <row r="2050" spans="2:14" hidden="1" x14ac:dyDescent="0.2">
      <c r="B2050" s="86" t="s">
        <v>5796</v>
      </c>
      <c r="C2050" s="86" t="s">
        <v>101</v>
      </c>
      <c r="D2050" s="86" t="s">
        <v>53</v>
      </c>
      <c r="E2050" s="86" t="s">
        <v>34</v>
      </c>
      <c r="F2050" s="86" t="s">
        <v>233</v>
      </c>
      <c r="G2050" s="86" t="s">
        <v>237</v>
      </c>
      <c r="I2050" s="86" t="s">
        <v>6085</v>
      </c>
      <c r="J2050" s="86"/>
      <c r="K2050" s="86"/>
      <c r="L2050" s="86"/>
      <c r="M2050" s="86"/>
      <c r="N2050" s="86"/>
    </row>
    <row r="2051" spans="2:14" hidden="1" x14ac:dyDescent="0.2">
      <c r="B2051" s="86" t="s">
        <v>5797</v>
      </c>
      <c r="C2051" s="86" t="s">
        <v>101</v>
      </c>
      <c r="D2051" s="86" t="s">
        <v>53</v>
      </c>
      <c r="E2051" s="86" t="s">
        <v>35</v>
      </c>
      <c r="F2051" s="86" t="s">
        <v>233</v>
      </c>
      <c r="G2051" s="86" t="s">
        <v>237</v>
      </c>
      <c r="I2051" s="86" t="s">
        <v>6086</v>
      </c>
      <c r="J2051" s="86"/>
      <c r="K2051" s="86"/>
      <c r="L2051" s="86"/>
      <c r="M2051" s="86"/>
      <c r="N2051" s="86"/>
    </row>
    <row r="2052" spans="2:14" hidden="1" x14ac:dyDescent="0.2">
      <c r="B2052" s="86" t="s">
        <v>5798</v>
      </c>
      <c r="C2052" s="86" t="s">
        <v>101</v>
      </c>
      <c r="D2052" s="86" t="s">
        <v>53</v>
      </c>
      <c r="E2052" s="86" t="s">
        <v>46</v>
      </c>
      <c r="F2052" s="86" t="s">
        <v>233</v>
      </c>
      <c r="G2052" s="86" t="s">
        <v>237</v>
      </c>
      <c r="I2052" s="86" t="s">
        <v>6087</v>
      </c>
      <c r="J2052" s="86"/>
      <c r="K2052" s="86"/>
      <c r="L2052" s="86"/>
      <c r="M2052" s="86"/>
      <c r="N2052" s="86"/>
    </row>
    <row r="2053" spans="2:14" hidden="1" x14ac:dyDescent="0.2">
      <c r="B2053" s="86" t="s">
        <v>5799</v>
      </c>
      <c r="C2053" s="86" t="s">
        <v>99</v>
      </c>
      <c r="D2053" s="86" t="s">
        <v>53</v>
      </c>
      <c r="E2053" s="86" t="s">
        <v>34</v>
      </c>
      <c r="F2053" s="86" t="s">
        <v>233</v>
      </c>
      <c r="G2053" s="86" t="s">
        <v>237</v>
      </c>
      <c r="I2053" s="86" t="s">
        <v>6088</v>
      </c>
      <c r="J2053" s="86"/>
      <c r="K2053" s="86"/>
      <c r="L2053" s="86"/>
      <c r="M2053" s="86"/>
      <c r="N2053" s="86"/>
    </row>
    <row r="2054" spans="2:14" hidden="1" x14ac:dyDescent="0.2">
      <c r="B2054" s="86" t="s">
        <v>5800</v>
      </c>
      <c r="C2054" s="86" t="s">
        <v>99</v>
      </c>
      <c r="D2054" s="86" t="s">
        <v>53</v>
      </c>
      <c r="E2054" s="86" t="s">
        <v>35</v>
      </c>
      <c r="F2054" s="86" t="s">
        <v>233</v>
      </c>
      <c r="G2054" s="86" t="s">
        <v>237</v>
      </c>
      <c r="I2054" s="86" t="s">
        <v>6089</v>
      </c>
      <c r="J2054" s="86"/>
      <c r="K2054" s="86"/>
      <c r="L2054" s="86"/>
      <c r="M2054" s="86"/>
      <c r="N2054" s="86"/>
    </row>
    <row r="2055" spans="2:14" hidden="1" x14ac:dyDescent="0.2">
      <c r="B2055" s="86" t="s">
        <v>5801</v>
      </c>
      <c r="C2055" s="86" t="s">
        <v>99</v>
      </c>
      <c r="D2055" s="86" t="s">
        <v>53</v>
      </c>
      <c r="E2055" s="86" t="s">
        <v>46</v>
      </c>
      <c r="F2055" s="86" t="s">
        <v>233</v>
      </c>
      <c r="G2055" s="86" t="s">
        <v>237</v>
      </c>
      <c r="I2055" s="86" t="s">
        <v>6090</v>
      </c>
      <c r="J2055" s="86"/>
      <c r="K2055" s="86"/>
      <c r="L2055" s="86"/>
      <c r="M2055" s="86"/>
      <c r="N2055" s="86"/>
    </row>
    <row r="2056" spans="2:14" hidden="1" x14ac:dyDescent="0.2">
      <c r="B2056" s="86" t="s">
        <v>5802</v>
      </c>
      <c r="C2056" s="86" t="s">
        <v>100</v>
      </c>
      <c r="D2056" s="86" t="s">
        <v>53</v>
      </c>
      <c r="E2056" s="86" t="s">
        <v>34</v>
      </c>
      <c r="F2056" s="86" t="s">
        <v>233</v>
      </c>
      <c r="G2056" s="86" t="s">
        <v>238</v>
      </c>
      <c r="I2056" s="86" t="s">
        <v>6091</v>
      </c>
      <c r="J2056" s="86"/>
      <c r="K2056" s="86"/>
      <c r="L2056" s="86"/>
      <c r="M2056" s="86"/>
      <c r="N2056" s="86"/>
    </row>
    <row r="2057" spans="2:14" hidden="1" x14ac:dyDescent="0.2">
      <c r="B2057" s="86" t="s">
        <v>5803</v>
      </c>
      <c r="C2057" s="86" t="s">
        <v>100</v>
      </c>
      <c r="D2057" s="86" t="s">
        <v>53</v>
      </c>
      <c r="E2057" s="86" t="s">
        <v>35</v>
      </c>
      <c r="F2057" s="86" t="s">
        <v>233</v>
      </c>
      <c r="G2057" s="86" t="s">
        <v>238</v>
      </c>
      <c r="I2057" s="86" t="s">
        <v>6092</v>
      </c>
      <c r="J2057" s="86"/>
      <c r="K2057" s="86"/>
      <c r="L2057" s="86"/>
      <c r="M2057" s="86"/>
      <c r="N2057" s="86"/>
    </row>
    <row r="2058" spans="2:14" hidden="1" x14ac:dyDescent="0.2">
      <c r="B2058" s="86" t="s">
        <v>5804</v>
      </c>
      <c r="C2058" s="86" t="s">
        <v>100</v>
      </c>
      <c r="D2058" s="86" t="s">
        <v>53</v>
      </c>
      <c r="E2058" s="86" t="s">
        <v>46</v>
      </c>
      <c r="F2058" s="86" t="s">
        <v>233</v>
      </c>
      <c r="G2058" s="86" t="s">
        <v>238</v>
      </c>
      <c r="I2058" s="86" t="s">
        <v>6093</v>
      </c>
      <c r="J2058" s="86"/>
      <c r="K2058" s="86"/>
      <c r="L2058" s="86"/>
      <c r="M2058" s="86"/>
      <c r="N2058" s="86"/>
    </row>
    <row r="2059" spans="2:14" hidden="1" x14ac:dyDescent="0.2">
      <c r="B2059" s="86" t="s">
        <v>5805</v>
      </c>
      <c r="C2059" s="86" t="s">
        <v>101</v>
      </c>
      <c r="D2059" s="86" t="s">
        <v>53</v>
      </c>
      <c r="E2059" s="86" t="s">
        <v>34</v>
      </c>
      <c r="F2059" s="86" t="s">
        <v>233</v>
      </c>
      <c r="G2059" s="86" t="s">
        <v>238</v>
      </c>
      <c r="I2059" s="86" t="s">
        <v>6094</v>
      </c>
      <c r="J2059" s="86"/>
      <c r="K2059" s="86"/>
      <c r="L2059" s="86"/>
      <c r="M2059" s="86"/>
      <c r="N2059" s="86"/>
    </row>
    <row r="2060" spans="2:14" hidden="1" x14ac:dyDescent="0.2">
      <c r="B2060" s="86" t="s">
        <v>5806</v>
      </c>
      <c r="C2060" s="86" t="s">
        <v>101</v>
      </c>
      <c r="D2060" s="86" t="s">
        <v>53</v>
      </c>
      <c r="E2060" s="86" t="s">
        <v>35</v>
      </c>
      <c r="F2060" s="86" t="s">
        <v>233</v>
      </c>
      <c r="G2060" s="86" t="s">
        <v>238</v>
      </c>
      <c r="I2060" s="86" t="s">
        <v>6095</v>
      </c>
      <c r="J2060" s="86"/>
      <c r="K2060" s="86"/>
      <c r="L2060" s="86"/>
      <c r="M2060" s="86"/>
      <c r="N2060" s="86"/>
    </row>
    <row r="2061" spans="2:14" hidden="1" x14ac:dyDescent="0.2">
      <c r="B2061" s="86" t="s">
        <v>5807</v>
      </c>
      <c r="C2061" s="86" t="s">
        <v>101</v>
      </c>
      <c r="D2061" s="86" t="s">
        <v>53</v>
      </c>
      <c r="E2061" s="86" t="s">
        <v>46</v>
      </c>
      <c r="F2061" s="86" t="s">
        <v>233</v>
      </c>
      <c r="G2061" s="86" t="s">
        <v>238</v>
      </c>
      <c r="I2061" s="86" t="s">
        <v>6096</v>
      </c>
      <c r="J2061" s="86"/>
      <c r="K2061" s="86"/>
      <c r="L2061" s="86"/>
      <c r="M2061" s="86"/>
      <c r="N2061" s="86"/>
    </row>
    <row r="2062" spans="2:14" hidden="1" x14ac:dyDescent="0.2">
      <c r="B2062" s="86" t="s">
        <v>5808</v>
      </c>
      <c r="C2062" s="86" t="s">
        <v>99</v>
      </c>
      <c r="D2062" s="86" t="s">
        <v>53</v>
      </c>
      <c r="E2062" s="86" t="s">
        <v>34</v>
      </c>
      <c r="F2062" s="86" t="s">
        <v>233</v>
      </c>
      <c r="G2062" s="86" t="s">
        <v>238</v>
      </c>
      <c r="I2062" s="86" t="s">
        <v>6097</v>
      </c>
      <c r="J2062" s="86"/>
      <c r="K2062" s="86"/>
      <c r="L2062" s="86"/>
      <c r="M2062" s="86"/>
      <c r="N2062" s="86"/>
    </row>
    <row r="2063" spans="2:14" hidden="1" x14ac:dyDescent="0.2">
      <c r="B2063" s="86" t="s">
        <v>5809</v>
      </c>
      <c r="C2063" s="86" t="s">
        <v>99</v>
      </c>
      <c r="D2063" s="86" t="s">
        <v>53</v>
      </c>
      <c r="E2063" s="86" t="s">
        <v>35</v>
      </c>
      <c r="F2063" s="86" t="s">
        <v>233</v>
      </c>
      <c r="G2063" s="86" t="s">
        <v>238</v>
      </c>
      <c r="I2063" s="86" t="s">
        <v>6098</v>
      </c>
      <c r="J2063" s="86"/>
      <c r="K2063" s="86"/>
      <c r="L2063" s="86"/>
      <c r="M2063" s="86"/>
      <c r="N2063" s="86"/>
    </row>
    <row r="2064" spans="2:14" hidden="1" x14ac:dyDescent="0.2">
      <c r="B2064" s="86" t="s">
        <v>5810</v>
      </c>
      <c r="C2064" s="86" t="s">
        <v>99</v>
      </c>
      <c r="D2064" s="86" t="s">
        <v>53</v>
      </c>
      <c r="E2064" s="86" t="s">
        <v>46</v>
      </c>
      <c r="F2064" s="86" t="s">
        <v>233</v>
      </c>
      <c r="G2064" s="86" t="s">
        <v>238</v>
      </c>
      <c r="I2064" s="86" t="s">
        <v>6099</v>
      </c>
      <c r="J2064" s="86"/>
      <c r="K2064" s="86"/>
      <c r="L2064" s="86"/>
      <c r="M2064" s="86"/>
      <c r="N2064" s="86"/>
    </row>
    <row r="2065" spans="2:14" hidden="1" x14ac:dyDescent="0.2">
      <c r="B2065" s="86" t="s">
        <v>5811</v>
      </c>
      <c r="C2065" s="86" t="s">
        <v>102</v>
      </c>
      <c r="D2065" s="86" t="s">
        <v>53</v>
      </c>
      <c r="E2065" s="86" t="s">
        <v>34</v>
      </c>
      <c r="F2065" s="86" t="s">
        <v>233</v>
      </c>
      <c r="G2065" s="86" t="s">
        <v>238</v>
      </c>
      <c r="I2065" s="86" t="s">
        <v>6100</v>
      </c>
      <c r="J2065" s="86"/>
      <c r="K2065" s="86"/>
      <c r="L2065" s="86"/>
      <c r="M2065" s="86"/>
      <c r="N2065" s="86"/>
    </row>
    <row r="2066" spans="2:14" hidden="1" x14ac:dyDescent="0.2">
      <c r="B2066" s="86" t="s">
        <v>5812</v>
      </c>
      <c r="C2066" s="86" t="s">
        <v>102</v>
      </c>
      <c r="D2066" s="86" t="s">
        <v>53</v>
      </c>
      <c r="E2066" s="86" t="s">
        <v>35</v>
      </c>
      <c r="F2066" s="86" t="s">
        <v>233</v>
      </c>
      <c r="G2066" s="86" t="s">
        <v>238</v>
      </c>
      <c r="I2066" s="86" t="s">
        <v>6101</v>
      </c>
      <c r="J2066" s="86"/>
      <c r="K2066" s="86"/>
      <c r="L2066" s="86"/>
      <c r="M2066" s="86"/>
      <c r="N2066" s="86"/>
    </row>
    <row r="2067" spans="2:14" hidden="1" x14ac:dyDescent="0.2">
      <c r="B2067" s="86" t="s">
        <v>5813</v>
      </c>
      <c r="C2067" s="86" t="s">
        <v>102</v>
      </c>
      <c r="D2067" s="86" t="s">
        <v>53</v>
      </c>
      <c r="E2067" s="86" t="s">
        <v>46</v>
      </c>
      <c r="F2067" s="86" t="s">
        <v>233</v>
      </c>
      <c r="G2067" s="86" t="s">
        <v>238</v>
      </c>
      <c r="I2067" s="86" t="s">
        <v>6102</v>
      </c>
      <c r="J2067" s="86"/>
      <c r="K2067" s="86"/>
      <c r="L2067" s="86"/>
      <c r="M2067" s="86"/>
      <c r="N2067" s="86"/>
    </row>
    <row r="2068" spans="2:14" hidden="1" x14ac:dyDescent="0.2">
      <c r="B2068" s="86" t="s">
        <v>5814</v>
      </c>
      <c r="C2068" s="86" t="s">
        <v>103</v>
      </c>
      <c r="D2068" s="86" t="s">
        <v>53</v>
      </c>
      <c r="E2068" s="86" t="s">
        <v>34</v>
      </c>
      <c r="F2068" s="86" t="s">
        <v>233</v>
      </c>
      <c r="G2068" s="86" t="s">
        <v>238</v>
      </c>
      <c r="I2068" s="86" t="s">
        <v>6103</v>
      </c>
      <c r="J2068" s="86"/>
      <c r="K2068" s="86"/>
      <c r="L2068" s="86"/>
      <c r="M2068" s="86"/>
      <c r="N2068" s="86"/>
    </row>
    <row r="2069" spans="2:14" hidden="1" x14ac:dyDescent="0.2">
      <c r="B2069" s="86" t="s">
        <v>5815</v>
      </c>
      <c r="C2069" s="86" t="s">
        <v>103</v>
      </c>
      <c r="D2069" s="86" t="s">
        <v>53</v>
      </c>
      <c r="E2069" s="86" t="s">
        <v>35</v>
      </c>
      <c r="F2069" s="86" t="s">
        <v>233</v>
      </c>
      <c r="G2069" s="86" t="s">
        <v>238</v>
      </c>
      <c r="I2069" s="86" t="s">
        <v>6104</v>
      </c>
      <c r="J2069" s="86"/>
      <c r="K2069" s="86"/>
      <c r="L2069" s="86"/>
      <c r="M2069" s="86"/>
      <c r="N2069" s="86"/>
    </row>
    <row r="2070" spans="2:14" hidden="1" x14ac:dyDescent="0.2">
      <c r="B2070" s="86" t="s">
        <v>5816</v>
      </c>
      <c r="C2070" s="86" t="s">
        <v>103</v>
      </c>
      <c r="D2070" s="86" t="s">
        <v>53</v>
      </c>
      <c r="E2070" s="86" t="s">
        <v>46</v>
      </c>
      <c r="F2070" s="86" t="s">
        <v>233</v>
      </c>
      <c r="G2070" s="86" t="s">
        <v>238</v>
      </c>
      <c r="I2070" s="86" t="s">
        <v>6105</v>
      </c>
      <c r="J2070" s="86"/>
      <c r="K2070" s="86"/>
      <c r="L2070" s="86"/>
      <c r="M2070" s="86"/>
      <c r="N2070" s="86"/>
    </row>
    <row r="2071" spans="2:14" hidden="1" x14ac:dyDescent="0.2">
      <c r="B2071" s="86" t="s">
        <v>5817</v>
      </c>
      <c r="C2071" s="86" t="s">
        <v>101</v>
      </c>
      <c r="D2071" s="86" t="s">
        <v>53</v>
      </c>
      <c r="E2071" s="86" t="s">
        <v>34</v>
      </c>
      <c r="F2071" s="86" t="s">
        <v>233</v>
      </c>
      <c r="G2071" s="86" t="s">
        <v>239</v>
      </c>
      <c r="I2071" s="86" t="s">
        <v>6106</v>
      </c>
      <c r="J2071" s="86"/>
      <c r="K2071" s="86"/>
      <c r="L2071" s="86"/>
      <c r="M2071" s="86"/>
      <c r="N2071" s="86"/>
    </row>
    <row r="2072" spans="2:14" hidden="1" x14ac:dyDescent="0.2">
      <c r="B2072" s="86" t="s">
        <v>5818</v>
      </c>
      <c r="C2072" s="86" t="s">
        <v>101</v>
      </c>
      <c r="D2072" s="86" t="s">
        <v>53</v>
      </c>
      <c r="E2072" s="86" t="s">
        <v>35</v>
      </c>
      <c r="F2072" s="86" t="s">
        <v>233</v>
      </c>
      <c r="G2072" s="86" t="s">
        <v>239</v>
      </c>
      <c r="I2072" s="86" t="s">
        <v>6107</v>
      </c>
      <c r="J2072" s="86"/>
      <c r="K2072" s="86"/>
      <c r="L2072" s="86"/>
      <c r="M2072" s="86"/>
      <c r="N2072" s="86"/>
    </row>
    <row r="2073" spans="2:14" hidden="1" x14ac:dyDescent="0.2">
      <c r="B2073" s="86" t="s">
        <v>5819</v>
      </c>
      <c r="C2073" s="86" t="s">
        <v>101</v>
      </c>
      <c r="D2073" s="86" t="s">
        <v>53</v>
      </c>
      <c r="E2073" s="86" t="s">
        <v>46</v>
      </c>
      <c r="F2073" s="86" t="s">
        <v>233</v>
      </c>
      <c r="G2073" s="86" t="s">
        <v>239</v>
      </c>
      <c r="I2073" s="86" t="s">
        <v>6108</v>
      </c>
      <c r="J2073" s="86"/>
      <c r="K2073" s="86"/>
      <c r="L2073" s="86"/>
      <c r="M2073" s="86"/>
      <c r="N2073" s="86"/>
    </row>
    <row r="2074" spans="2:14" hidden="1" x14ac:dyDescent="0.2">
      <c r="B2074" s="86" t="s">
        <v>5820</v>
      </c>
      <c r="C2074" s="86" t="s">
        <v>99</v>
      </c>
      <c r="D2074" s="86" t="s">
        <v>53</v>
      </c>
      <c r="E2074" s="86" t="s">
        <v>34</v>
      </c>
      <c r="F2074" s="86" t="s">
        <v>233</v>
      </c>
      <c r="G2074" s="86" t="s">
        <v>239</v>
      </c>
      <c r="I2074" s="86" t="s">
        <v>6109</v>
      </c>
      <c r="J2074" s="86"/>
      <c r="K2074" s="86"/>
      <c r="L2074" s="86"/>
      <c r="M2074" s="86"/>
      <c r="N2074" s="86"/>
    </row>
    <row r="2075" spans="2:14" hidden="1" x14ac:dyDescent="0.2">
      <c r="B2075" s="86" t="s">
        <v>5821</v>
      </c>
      <c r="C2075" s="86" t="s">
        <v>99</v>
      </c>
      <c r="D2075" s="86" t="s">
        <v>53</v>
      </c>
      <c r="E2075" s="86" t="s">
        <v>35</v>
      </c>
      <c r="F2075" s="86" t="s">
        <v>233</v>
      </c>
      <c r="G2075" s="86" t="s">
        <v>239</v>
      </c>
      <c r="I2075" s="86" t="s">
        <v>6110</v>
      </c>
      <c r="J2075" s="86"/>
      <c r="K2075" s="86"/>
      <c r="L2075" s="86"/>
      <c r="M2075" s="86"/>
      <c r="N2075" s="86"/>
    </row>
    <row r="2076" spans="2:14" hidden="1" x14ac:dyDescent="0.2">
      <c r="B2076" s="86" t="s">
        <v>5822</v>
      </c>
      <c r="C2076" s="86" t="s">
        <v>99</v>
      </c>
      <c r="D2076" s="86" t="s">
        <v>53</v>
      </c>
      <c r="E2076" s="86" t="s">
        <v>46</v>
      </c>
      <c r="F2076" s="86" t="s">
        <v>233</v>
      </c>
      <c r="G2076" s="86" t="s">
        <v>239</v>
      </c>
      <c r="I2076" s="86" t="s">
        <v>6111</v>
      </c>
      <c r="J2076" s="86"/>
      <c r="K2076" s="86"/>
      <c r="L2076" s="86"/>
      <c r="M2076" s="86"/>
      <c r="N2076" s="86"/>
    </row>
    <row r="2077" spans="2:14" hidden="1" x14ac:dyDescent="0.2">
      <c r="B2077" s="86" t="s">
        <v>5823</v>
      </c>
      <c r="C2077" s="86" t="s">
        <v>87</v>
      </c>
      <c r="D2077" s="86" t="s">
        <v>54</v>
      </c>
      <c r="E2077" s="86" t="s">
        <v>34</v>
      </c>
      <c r="F2077" s="86" t="s">
        <v>33</v>
      </c>
      <c r="G2077" s="86" t="s">
        <v>27</v>
      </c>
      <c r="I2077" s="86" t="s">
        <v>6112</v>
      </c>
      <c r="J2077" s="86"/>
      <c r="K2077" s="86"/>
      <c r="L2077" s="86"/>
      <c r="M2077" s="86"/>
      <c r="N2077" s="86"/>
    </row>
    <row r="2078" spans="2:14" hidden="1" x14ac:dyDescent="0.2">
      <c r="B2078" s="86" t="s">
        <v>5824</v>
      </c>
      <c r="C2078" s="86" t="s">
        <v>87</v>
      </c>
      <c r="D2078" s="86" t="s">
        <v>54</v>
      </c>
      <c r="E2078" s="86" t="s">
        <v>35</v>
      </c>
      <c r="F2078" s="86" t="s">
        <v>33</v>
      </c>
      <c r="G2078" s="86" t="s">
        <v>27</v>
      </c>
      <c r="I2078" s="86" t="s">
        <v>6113</v>
      </c>
      <c r="J2078" s="86"/>
      <c r="K2078" s="86"/>
      <c r="L2078" s="86"/>
      <c r="M2078" s="86"/>
      <c r="N2078" s="86"/>
    </row>
    <row r="2079" spans="2:14" hidden="1" x14ac:dyDescent="0.2">
      <c r="B2079" s="86" t="s">
        <v>5825</v>
      </c>
      <c r="C2079" s="86" t="s">
        <v>87</v>
      </c>
      <c r="D2079" s="86" t="s">
        <v>54</v>
      </c>
      <c r="E2079" s="86" t="s">
        <v>46</v>
      </c>
      <c r="F2079" s="86" t="s">
        <v>33</v>
      </c>
      <c r="G2079" s="86" t="s">
        <v>27</v>
      </c>
      <c r="I2079" s="86" t="s">
        <v>6114</v>
      </c>
      <c r="J2079" s="86"/>
      <c r="K2079" s="86"/>
      <c r="L2079" s="86"/>
      <c r="M2079" s="86"/>
      <c r="N2079" s="86"/>
    </row>
    <row r="2080" spans="2:14" hidden="1" x14ac:dyDescent="0.2">
      <c r="B2080" s="86" t="s">
        <v>5826</v>
      </c>
      <c r="C2080" s="86" t="s">
        <v>17</v>
      </c>
      <c r="D2080" s="86" t="s">
        <v>54</v>
      </c>
      <c r="E2080" s="86" t="s">
        <v>34</v>
      </c>
      <c r="F2080" s="86" t="s">
        <v>33</v>
      </c>
      <c r="G2080" s="86" t="s">
        <v>27</v>
      </c>
      <c r="I2080" s="86" t="s">
        <v>6115</v>
      </c>
      <c r="J2080" s="86"/>
      <c r="K2080" s="86"/>
      <c r="L2080" s="86"/>
      <c r="M2080" s="86"/>
      <c r="N2080" s="86"/>
    </row>
    <row r="2081" spans="2:14" hidden="1" x14ac:dyDescent="0.2">
      <c r="B2081" s="86" t="s">
        <v>5827</v>
      </c>
      <c r="C2081" s="86" t="s">
        <v>17</v>
      </c>
      <c r="D2081" s="86" t="s">
        <v>54</v>
      </c>
      <c r="E2081" s="86" t="s">
        <v>35</v>
      </c>
      <c r="F2081" s="86" t="s">
        <v>33</v>
      </c>
      <c r="G2081" s="86" t="s">
        <v>27</v>
      </c>
      <c r="I2081" s="86" t="s">
        <v>6116</v>
      </c>
      <c r="J2081" s="86"/>
      <c r="K2081" s="86"/>
      <c r="L2081" s="86"/>
      <c r="M2081" s="86"/>
      <c r="N2081" s="86"/>
    </row>
    <row r="2082" spans="2:14" hidden="1" x14ac:dyDescent="0.2">
      <c r="B2082" s="86" t="s">
        <v>5828</v>
      </c>
      <c r="C2082" s="86" t="s">
        <v>17</v>
      </c>
      <c r="D2082" s="86" t="s">
        <v>54</v>
      </c>
      <c r="E2082" s="86" t="s">
        <v>46</v>
      </c>
      <c r="F2082" s="86" t="s">
        <v>33</v>
      </c>
      <c r="G2082" s="86" t="s">
        <v>27</v>
      </c>
      <c r="I2082" s="86" t="s">
        <v>6117</v>
      </c>
      <c r="J2082" s="86"/>
      <c r="K2082" s="86"/>
      <c r="L2082" s="86"/>
      <c r="M2082" s="86"/>
      <c r="N2082" s="86"/>
    </row>
    <row r="2083" spans="2:14" hidden="1" x14ac:dyDescent="0.2">
      <c r="B2083" s="86" t="s">
        <v>5829</v>
      </c>
      <c r="C2083" s="86" t="s">
        <v>87</v>
      </c>
      <c r="D2083" s="86" t="s">
        <v>54</v>
      </c>
      <c r="E2083" s="86" t="s">
        <v>34</v>
      </c>
      <c r="F2083" s="86" t="s">
        <v>33</v>
      </c>
      <c r="G2083" s="86" t="s">
        <v>31</v>
      </c>
      <c r="I2083" s="86" t="s">
        <v>6118</v>
      </c>
      <c r="J2083" s="86"/>
      <c r="K2083" s="86"/>
      <c r="L2083" s="86"/>
      <c r="M2083" s="86"/>
      <c r="N2083" s="86"/>
    </row>
    <row r="2084" spans="2:14" hidden="1" x14ac:dyDescent="0.2">
      <c r="B2084" s="86" t="s">
        <v>5830</v>
      </c>
      <c r="C2084" s="86" t="s">
        <v>87</v>
      </c>
      <c r="D2084" s="86" t="s">
        <v>54</v>
      </c>
      <c r="E2084" s="86" t="s">
        <v>35</v>
      </c>
      <c r="F2084" s="86" t="s">
        <v>33</v>
      </c>
      <c r="G2084" s="86" t="s">
        <v>31</v>
      </c>
      <c r="I2084" s="86" t="s">
        <v>6119</v>
      </c>
      <c r="J2084" s="86"/>
      <c r="K2084" s="86"/>
      <c r="L2084" s="86"/>
      <c r="M2084" s="86"/>
      <c r="N2084" s="86"/>
    </row>
    <row r="2085" spans="2:14" hidden="1" x14ac:dyDescent="0.2">
      <c r="B2085" s="86" t="s">
        <v>5831</v>
      </c>
      <c r="C2085" s="86" t="s">
        <v>87</v>
      </c>
      <c r="D2085" s="86" t="s">
        <v>54</v>
      </c>
      <c r="E2085" s="86" t="s">
        <v>46</v>
      </c>
      <c r="F2085" s="86" t="s">
        <v>33</v>
      </c>
      <c r="G2085" s="86" t="s">
        <v>31</v>
      </c>
      <c r="I2085" s="86" t="s">
        <v>6120</v>
      </c>
      <c r="J2085" s="86"/>
      <c r="K2085" s="86"/>
      <c r="L2085" s="86"/>
      <c r="M2085" s="86"/>
      <c r="N2085" s="86"/>
    </row>
    <row r="2086" spans="2:14" hidden="1" x14ac:dyDescent="0.2">
      <c r="B2086" s="86" t="s">
        <v>5832</v>
      </c>
      <c r="C2086" s="86" t="s">
        <v>87</v>
      </c>
      <c r="D2086" s="86" t="s">
        <v>54</v>
      </c>
      <c r="E2086" s="86" t="s">
        <v>34</v>
      </c>
      <c r="F2086" s="86" t="s">
        <v>36</v>
      </c>
      <c r="G2086" s="86" t="s">
        <v>37</v>
      </c>
      <c r="I2086" s="86" t="s">
        <v>6121</v>
      </c>
      <c r="J2086" s="86"/>
      <c r="K2086" s="86"/>
      <c r="L2086" s="86"/>
      <c r="M2086" s="86"/>
      <c r="N2086" s="86"/>
    </row>
    <row r="2087" spans="2:14" hidden="1" x14ac:dyDescent="0.2">
      <c r="B2087" s="86" t="s">
        <v>5833</v>
      </c>
      <c r="C2087" s="86" t="s">
        <v>87</v>
      </c>
      <c r="D2087" s="86" t="s">
        <v>54</v>
      </c>
      <c r="E2087" s="86" t="s">
        <v>35</v>
      </c>
      <c r="F2087" s="86" t="s">
        <v>36</v>
      </c>
      <c r="G2087" s="86" t="s">
        <v>37</v>
      </c>
      <c r="I2087" s="86" t="s">
        <v>6122</v>
      </c>
      <c r="J2087" s="86"/>
      <c r="K2087" s="86"/>
      <c r="L2087" s="86"/>
      <c r="M2087" s="86"/>
      <c r="N2087" s="86"/>
    </row>
    <row r="2088" spans="2:14" hidden="1" x14ac:dyDescent="0.2">
      <c r="B2088" s="86" t="s">
        <v>5834</v>
      </c>
      <c r="C2088" s="86" t="s">
        <v>87</v>
      </c>
      <c r="D2088" s="86" t="s">
        <v>54</v>
      </c>
      <c r="E2088" s="86" t="s">
        <v>46</v>
      </c>
      <c r="F2088" s="86" t="s">
        <v>36</v>
      </c>
      <c r="G2088" s="86" t="s">
        <v>37</v>
      </c>
      <c r="I2088" s="86" t="s">
        <v>6123</v>
      </c>
      <c r="J2088" s="86"/>
      <c r="K2088" s="86"/>
      <c r="L2088" s="86"/>
      <c r="M2088" s="86"/>
      <c r="N2088" s="86"/>
    </row>
    <row r="2089" spans="2:14" hidden="1" x14ac:dyDescent="0.2">
      <c r="B2089" s="86" t="s">
        <v>5832</v>
      </c>
      <c r="C2089" s="86" t="s">
        <v>87</v>
      </c>
      <c r="D2089" s="86" t="s">
        <v>54</v>
      </c>
      <c r="E2089" s="86" t="s">
        <v>34</v>
      </c>
      <c r="F2089" s="86" t="s">
        <v>36</v>
      </c>
      <c r="G2089" s="86" t="s">
        <v>37</v>
      </c>
      <c r="I2089" s="86" t="s">
        <v>6124</v>
      </c>
      <c r="J2089" s="86"/>
      <c r="K2089" s="86"/>
      <c r="L2089" s="86"/>
      <c r="M2089" s="86"/>
      <c r="N2089" s="86"/>
    </row>
    <row r="2090" spans="2:14" hidden="1" x14ac:dyDescent="0.2">
      <c r="B2090" s="86" t="s">
        <v>5833</v>
      </c>
      <c r="C2090" s="86" t="s">
        <v>87</v>
      </c>
      <c r="D2090" s="86" t="s">
        <v>54</v>
      </c>
      <c r="E2090" s="86" t="s">
        <v>35</v>
      </c>
      <c r="F2090" s="86" t="s">
        <v>36</v>
      </c>
      <c r="G2090" s="86" t="s">
        <v>37</v>
      </c>
      <c r="I2090" s="86" t="s">
        <v>6125</v>
      </c>
      <c r="J2090" s="86"/>
      <c r="K2090" s="86"/>
      <c r="L2090" s="86"/>
      <c r="M2090" s="86"/>
      <c r="N2090" s="86"/>
    </row>
    <row r="2091" spans="2:14" hidden="1" x14ac:dyDescent="0.2">
      <c r="B2091" s="86" t="s">
        <v>5834</v>
      </c>
      <c r="C2091" s="86" t="s">
        <v>87</v>
      </c>
      <c r="D2091" s="86" t="s">
        <v>54</v>
      </c>
      <c r="E2091" s="86" t="s">
        <v>46</v>
      </c>
      <c r="F2091" s="86" t="s">
        <v>36</v>
      </c>
      <c r="G2091" s="86" t="s">
        <v>37</v>
      </c>
      <c r="I2091" s="86" t="s">
        <v>6126</v>
      </c>
      <c r="J2091" s="86"/>
      <c r="K2091" s="86"/>
      <c r="L2091" s="86"/>
      <c r="M2091" s="86"/>
      <c r="N2091" s="86"/>
    </row>
    <row r="2092" spans="2:14" hidden="1" x14ac:dyDescent="0.2">
      <c r="B2092" s="86" t="s">
        <v>5835</v>
      </c>
      <c r="C2092" s="86" t="s">
        <v>17</v>
      </c>
      <c r="D2092" s="86" t="s">
        <v>54</v>
      </c>
      <c r="E2092" s="86" t="s">
        <v>34</v>
      </c>
      <c r="F2092" s="86" t="s">
        <v>36</v>
      </c>
      <c r="G2092" s="86" t="s">
        <v>37</v>
      </c>
      <c r="I2092" s="86" t="s">
        <v>6127</v>
      </c>
      <c r="J2092" s="86"/>
      <c r="K2092" s="86"/>
      <c r="L2092" s="86"/>
      <c r="M2092" s="86"/>
      <c r="N2092" s="86"/>
    </row>
    <row r="2093" spans="2:14" hidden="1" x14ac:dyDescent="0.2">
      <c r="B2093" s="86" t="s">
        <v>5836</v>
      </c>
      <c r="C2093" s="86" t="s">
        <v>17</v>
      </c>
      <c r="D2093" s="86" t="s">
        <v>54</v>
      </c>
      <c r="E2093" s="86" t="s">
        <v>35</v>
      </c>
      <c r="F2093" s="86" t="s">
        <v>36</v>
      </c>
      <c r="G2093" s="86" t="s">
        <v>37</v>
      </c>
      <c r="I2093" s="86" t="s">
        <v>6128</v>
      </c>
      <c r="J2093" s="86"/>
      <c r="K2093" s="86"/>
      <c r="L2093" s="86"/>
      <c r="M2093" s="86"/>
      <c r="N2093" s="86"/>
    </row>
    <row r="2094" spans="2:14" hidden="1" x14ac:dyDescent="0.2">
      <c r="B2094" s="86" t="s">
        <v>5837</v>
      </c>
      <c r="C2094" s="86" t="s">
        <v>17</v>
      </c>
      <c r="D2094" s="86" t="s">
        <v>54</v>
      </c>
      <c r="E2094" s="86" t="s">
        <v>46</v>
      </c>
      <c r="F2094" s="86" t="s">
        <v>36</v>
      </c>
      <c r="G2094" s="86" t="s">
        <v>37</v>
      </c>
      <c r="I2094" s="86" t="s">
        <v>6129</v>
      </c>
      <c r="J2094" s="86"/>
      <c r="K2094" s="86"/>
      <c r="L2094" s="86"/>
      <c r="M2094" s="86"/>
      <c r="N2094" s="86"/>
    </row>
    <row r="2095" spans="2:14" hidden="1" x14ac:dyDescent="0.2">
      <c r="B2095" s="86" t="s">
        <v>5835</v>
      </c>
      <c r="C2095" s="86" t="s">
        <v>17</v>
      </c>
      <c r="D2095" s="86" t="s">
        <v>54</v>
      </c>
      <c r="E2095" s="86" t="s">
        <v>34</v>
      </c>
      <c r="F2095" s="86" t="s">
        <v>36</v>
      </c>
      <c r="G2095" s="86" t="s">
        <v>37</v>
      </c>
      <c r="I2095" s="86" t="s">
        <v>6130</v>
      </c>
      <c r="J2095" s="86"/>
      <c r="K2095" s="86"/>
      <c r="L2095" s="86"/>
      <c r="M2095" s="86"/>
      <c r="N2095" s="86"/>
    </row>
    <row r="2096" spans="2:14" hidden="1" x14ac:dyDescent="0.2">
      <c r="B2096" s="86" t="s">
        <v>5836</v>
      </c>
      <c r="C2096" s="86" t="s">
        <v>17</v>
      </c>
      <c r="D2096" s="86" t="s">
        <v>54</v>
      </c>
      <c r="E2096" s="86" t="s">
        <v>35</v>
      </c>
      <c r="F2096" s="86" t="s">
        <v>36</v>
      </c>
      <c r="G2096" s="86" t="s">
        <v>37</v>
      </c>
      <c r="I2096" s="86" t="s">
        <v>6131</v>
      </c>
      <c r="J2096" s="86"/>
      <c r="K2096" s="86"/>
      <c r="L2096" s="86"/>
      <c r="M2096" s="86"/>
      <c r="N2096" s="86"/>
    </row>
    <row r="2097" spans="2:14" hidden="1" x14ac:dyDescent="0.2">
      <c r="B2097" s="86" t="s">
        <v>5837</v>
      </c>
      <c r="C2097" s="86" t="s">
        <v>17</v>
      </c>
      <c r="D2097" s="86" t="s">
        <v>54</v>
      </c>
      <c r="E2097" s="86" t="s">
        <v>46</v>
      </c>
      <c r="F2097" s="86" t="s">
        <v>36</v>
      </c>
      <c r="G2097" s="86" t="s">
        <v>37</v>
      </c>
      <c r="I2097" s="86" t="s">
        <v>6132</v>
      </c>
      <c r="J2097" s="86"/>
      <c r="K2097" s="86"/>
      <c r="L2097" s="86"/>
      <c r="M2097" s="86"/>
      <c r="N2097" s="86"/>
    </row>
    <row r="2098" spans="2:14" hidden="1" x14ac:dyDescent="0.2">
      <c r="B2098" s="86" t="s">
        <v>5838</v>
      </c>
      <c r="C2098" s="86" t="s">
        <v>87</v>
      </c>
      <c r="D2098" s="86" t="s">
        <v>54</v>
      </c>
      <c r="E2098" s="86" t="s">
        <v>34</v>
      </c>
      <c r="F2098" s="86" t="s">
        <v>231</v>
      </c>
      <c r="G2098" s="86" t="s">
        <v>37</v>
      </c>
      <c r="I2098" s="86" t="s">
        <v>6133</v>
      </c>
      <c r="J2098" s="86"/>
      <c r="K2098" s="86"/>
      <c r="L2098" s="86"/>
      <c r="M2098" s="86"/>
      <c r="N2098" s="86"/>
    </row>
    <row r="2099" spans="2:14" hidden="1" x14ac:dyDescent="0.2">
      <c r="B2099" s="86" t="s">
        <v>5839</v>
      </c>
      <c r="C2099" s="86" t="s">
        <v>87</v>
      </c>
      <c r="D2099" s="86" t="s">
        <v>54</v>
      </c>
      <c r="E2099" s="86" t="s">
        <v>35</v>
      </c>
      <c r="F2099" s="86" t="s">
        <v>231</v>
      </c>
      <c r="G2099" s="86" t="s">
        <v>37</v>
      </c>
      <c r="I2099" s="86" t="s">
        <v>6134</v>
      </c>
      <c r="J2099" s="86"/>
      <c r="K2099" s="86"/>
      <c r="L2099" s="86"/>
      <c r="M2099" s="86"/>
      <c r="N2099" s="86"/>
    </row>
    <row r="2100" spans="2:14" hidden="1" x14ac:dyDescent="0.2">
      <c r="B2100" s="86" t="s">
        <v>5840</v>
      </c>
      <c r="C2100" s="86" t="s">
        <v>87</v>
      </c>
      <c r="D2100" s="86" t="s">
        <v>54</v>
      </c>
      <c r="E2100" s="86" t="s">
        <v>46</v>
      </c>
      <c r="F2100" s="86" t="s">
        <v>231</v>
      </c>
      <c r="G2100" s="86" t="s">
        <v>37</v>
      </c>
      <c r="I2100" s="86" t="s">
        <v>6135</v>
      </c>
      <c r="J2100" s="86"/>
      <c r="K2100" s="86"/>
      <c r="L2100" s="86"/>
      <c r="M2100" s="86"/>
      <c r="N2100" s="86"/>
    </row>
    <row r="2101" spans="2:14" hidden="1" x14ac:dyDescent="0.2">
      <c r="B2101" s="86" t="s">
        <v>5841</v>
      </c>
      <c r="C2101" s="86" t="s">
        <v>94</v>
      </c>
      <c r="D2101" s="86" t="s">
        <v>54</v>
      </c>
      <c r="E2101" s="86" t="s">
        <v>34</v>
      </c>
      <c r="F2101" s="86" t="s">
        <v>231</v>
      </c>
      <c r="G2101" s="86" t="s">
        <v>37</v>
      </c>
      <c r="I2101" s="86" t="s">
        <v>6136</v>
      </c>
      <c r="J2101" s="86"/>
      <c r="K2101" s="86"/>
      <c r="L2101" s="86"/>
      <c r="M2101" s="86"/>
      <c r="N2101" s="86"/>
    </row>
    <row r="2102" spans="2:14" hidden="1" x14ac:dyDescent="0.2">
      <c r="B2102" s="86" t="s">
        <v>5842</v>
      </c>
      <c r="C2102" s="86" t="s">
        <v>94</v>
      </c>
      <c r="D2102" s="86" t="s">
        <v>54</v>
      </c>
      <c r="E2102" s="86" t="s">
        <v>35</v>
      </c>
      <c r="F2102" s="86" t="s">
        <v>231</v>
      </c>
      <c r="G2102" s="86" t="s">
        <v>37</v>
      </c>
      <c r="I2102" s="86" t="s">
        <v>6137</v>
      </c>
      <c r="J2102" s="86"/>
      <c r="K2102" s="86"/>
      <c r="L2102" s="86"/>
      <c r="M2102" s="86"/>
      <c r="N2102" s="86"/>
    </row>
    <row r="2103" spans="2:14" hidden="1" x14ac:dyDescent="0.2">
      <c r="B2103" s="86" t="s">
        <v>5843</v>
      </c>
      <c r="C2103" s="86" t="s">
        <v>94</v>
      </c>
      <c r="D2103" s="86" t="s">
        <v>54</v>
      </c>
      <c r="E2103" s="86" t="s">
        <v>46</v>
      </c>
      <c r="F2103" s="86" t="s">
        <v>231</v>
      </c>
      <c r="G2103" s="86" t="s">
        <v>37</v>
      </c>
      <c r="I2103" s="86" t="s">
        <v>6138</v>
      </c>
      <c r="J2103" s="86"/>
      <c r="K2103" s="86"/>
      <c r="L2103" s="86"/>
      <c r="M2103" s="86"/>
      <c r="N2103" s="86"/>
    </row>
    <row r="2104" spans="2:14" hidden="1" x14ac:dyDescent="0.2">
      <c r="B2104" s="86" t="s">
        <v>5844</v>
      </c>
      <c r="C2104" s="86" t="s">
        <v>87</v>
      </c>
      <c r="D2104" s="86" t="s">
        <v>54</v>
      </c>
      <c r="E2104" s="86" t="s">
        <v>34</v>
      </c>
      <c r="F2104" s="86" t="s">
        <v>232</v>
      </c>
      <c r="G2104" s="86" t="s">
        <v>37</v>
      </c>
      <c r="I2104" s="86" t="s">
        <v>6139</v>
      </c>
      <c r="J2104" s="86"/>
      <c r="K2104" s="86"/>
      <c r="L2104" s="86"/>
      <c r="M2104" s="86"/>
      <c r="N2104" s="86"/>
    </row>
    <row r="2105" spans="2:14" hidden="1" x14ac:dyDescent="0.2">
      <c r="B2105" s="86" t="s">
        <v>5845</v>
      </c>
      <c r="C2105" s="86" t="s">
        <v>87</v>
      </c>
      <c r="D2105" s="86" t="s">
        <v>54</v>
      </c>
      <c r="E2105" s="86" t="s">
        <v>35</v>
      </c>
      <c r="F2105" s="86" t="s">
        <v>232</v>
      </c>
      <c r="G2105" s="86" t="s">
        <v>37</v>
      </c>
      <c r="I2105" s="86" t="s">
        <v>6140</v>
      </c>
      <c r="J2105" s="86"/>
      <c r="K2105" s="86"/>
      <c r="L2105" s="86"/>
      <c r="M2105" s="86"/>
      <c r="N2105" s="86"/>
    </row>
    <row r="2106" spans="2:14" hidden="1" x14ac:dyDescent="0.2">
      <c r="B2106" s="86" t="s">
        <v>5846</v>
      </c>
      <c r="C2106" s="86" t="s">
        <v>87</v>
      </c>
      <c r="D2106" s="86" t="s">
        <v>54</v>
      </c>
      <c r="E2106" s="86" t="s">
        <v>46</v>
      </c>
      <c r="F2106" s="86" t="s">
        <v>232</v>
      </c>
      <c r="G2106" s="86" t="s">
        <v>37</v>
      </c>
      <c r="I2106" s="86" t="s">
        <v>6141</v>
      </c>
      <c r="J2106" s="86"/>
      <c r="K2106" s="86"/>
      <c r="L2106" s="86"/>
      <c r="M2106" s="86"/>
      <c r="N2106" s="86"/>
    </row>
    <row r="2107" spans="2:14" hidden="1" x14ac:dyDescent="0.2">
      <c r="B2107" s="86" t="s">
        <v>5847</v>
      </c>
      <c r="C2107" s="86" t="s">
        <v>101</v>
      </c>
      <c r="D2107" s="86" t="s">
        <v>54</v>
      </c>
      <c r="E2107" s="86" t="s">
        <v>34</v>
      </c>
      <c r="F2107" s="86" t="s">
        <v>233</v>
      </c>
      <c r="G2107" s="86" t="s">
        <v>237</v>
      </c>
      <c r="I2107" s="86" t="s">
        <v>6142</v>
      </c>
      <c r="J2107" s="86"/>
      <c r="K2107" s="86"/>
      <c r="L2107" s="86"/>
      <c r="M2107" s="86"/>
      <c r="N2107" s="86"/>
    </row>
    <row r="2108" spans="2:14" hidden="1" x14ac:dyDescent="0.2">
      <c r="B2108" s="86" t="s">
        <v>5848</v>
      </c>
      <c r="C2108" s="86" t="s">
        <v>101</v>
      </c>
      <c r="D2108" s="86" t="s">
        <v>54</v>
      </c>
      <c r="E2108" s="86" t="s">
        <v>35</v>
      </c>
      <c r="F2108" s="86" t="s">
        <v>233</v>
      </c>
      <c r="G2108" s="86" t="s">
        <v>237</v>
      </c>
      <c r="I2108" s="86" t="s">
        <v>6143</v>
      </c>
      <c r="J2108" s="86"/>
      <c r="K2108" s="86"/>
      <c r="L2108" s="86"/>
      <c r="M2108" s="86"/>
      <c r="N2108" s="86"/>
    </row>
    <row r="2109" spans="2:14" hidden="1" x14ac:dyDescent="0.2">
      <c r="B2109" s="86" t="s">
        <v>5849</v>
      </c>
      <c r="C2109" s="86" t="s">
        <v>101</v>
      </c>
      <c r="D2109" s="86" t="s">
        <v>54</v>
      </c>
      <c r="E2109" s="86" t="s">
        <v>46</v>
      </c>
      <c r="F2109" s="86" t="s">
        <v>233</v>
      </c>
      <c r="G2109" s="86" t="s">
        <v>237</v>
      </c>
      <c r="I2109" s="86" t="s">
        <v>6144</v>
      </c>
      <c r="J2109" s="86"/>
      <c r="K2109" s="86"/>
      <c r="L2109" s="86"/>
      <c r="M2109" s="86"/>
      <c r="N2109" s="86"/>
    </row>
    <row r="2110" spans="2:14" hidden="1" x14ac:dyDescent="0.2">
      <c r="B2110" s="86" t="s">
        <v>5850</v>
      </c>
      <c r="C2110" s="86" t="s">
        <v>99</v>
      </c>
      <c r="D2110" s="86" t="s">
        <v>54</v>
      </c>
      <c r="E2110" s="86" t="s">
        <v>34</v>
      </c>
      <c r="F2110" s="86" t="s">
        <v>233</v>
      </c>
      <c r="G2110" s="86" t="s">
        <v>237</v>
      </c>
      <c r="I2110" s="86" t="s">
        <v>6145</v>
      </c>
      <c r="J2110" s="86"/>
      <c r="K2110" s="86"/>
      <c r="L2110" s="86"/>
      <c r="M2110" s="86"/>
      <c r="N2110" s="86"/>
    </row>
    <row r="2111" spans="2:14" hidden="1" x14ac:dyDescent="0.2">
      <c r="B2111" s="86" t="s">
        <v>5851</v>
      </c>
      <c r="C2111" s="86" t="s">
        <v>99</v>
      </c>
      <c r="D2111" s="86" t="s">
        <v>54</v>
      </c>
      <c r="E2111" s="86" t="s">
        <v>35</v>
      </c>
      <c r="F2111" s="86" t="s">
        <v>233</v>
      </c>
      <c r="G2111" s="86" t="s">
        <v>237</v>
      </c>
      <c r="I2111" s="86" t="s">
        <v>6146</v>
      </c>
      <c r="J2111" s="86"/>
      <c r="K2111" s="86"/>
      <c r="L2111" s="86"/>
      <c r="M2111" s="86"/>
      <c r="N2111" s="86"/>
    </row>
    <row r="2112" spans="2:14" hidden="1" x14ac:dyDescent="0.2">
      <c r="B2112" s="86" t="s">
        <v>5852</v>
      </c>
      <c r="C2112" s="86" t="s">
        <v>99</v>
      </c>
      <c r="D2112" s="86" t="s">
        <v>54</v>
      </c>
      <c r="E2112" s="86" t="s">
        <v>46</v>
      </c>
      <c r="F2112" s="86" t="s">
        <v>233</v>
      </c>
      <c r="G2112" s="86" t="s">
        <v>237</v>
      </c>
      <c r="I2112" s="86" t="s">
        <v>6147</v>
      </c>
      <c r="J2112" s="86"/>
      <c r="K2112" s="86"/>
      <c r="L2112" s="86"/>
      <c r="M2112" s="86"/>
      <c r="N2112" s="86"/>
    </row>
    <row r="2113" spans="2:14" hidden="1" x14ac:dyDescent="0.2">
      <c r="B2113" s="86" t="s">
        <v>5853</v>
      </c>
      <c r="C2113" s="86" t="s">
        <v>100</v>
      </c>
      <c r="D2113" s="86" t="s">
        <v>54</v>
      </c>
      <c r="E2113" s="86" t="s">
        <v>34</v>
      </c>
      <c r="F2113" s="86" t="s">
        <v>233</v>
      </c>
      <c r="G2113" s="86" t="s">
        <v>238</v>
      </c>
      <c r="I2113" s="86" t="s">
        <v>6148</v>
      </c>
      <c r="J2113" s="86"/>
      <c r="K2113" s="86"/>
      <c r="L2113" s="86"/>
      <c r="M2113" s="86"/>
      <c r="N2113" s="86"/>
    </row>
    <row r="2114" spans="2:14" hidden="1" x14ac:dyDescent="0.2">
      <c r="B2114" s="86" t="s">
        <v>5854</v>
      </c>
      <c r="C2114" s="86" t="s">
        <v>100</v>
      </c>
      <c r="D2114" s="86" t="s">
        <v>54</v>
      </c>
      <c r="E2114" s="86" t="s">
        <v>35</v>
      </c>
      <c r="F2114" s="86" t="s">
        <v>233</v>
      </c>
      <c r="G2114" s="86" t="s">
        <v>238</v>
      </c>
      <c r="I2114" s="86" t="s">
        <v>6149</v>
      </c>
      <c r="J2114" s="86"/>
      <c r="K2114" s="86"/>
      <c r="L2114" s="86"/>
      <c r="M2114" s="86"/>
      <c r="N2114" s="86"/>
    </row>
    <row r="2115" spans="2:14" hidden="1" x14ac:dyDescent="0.2">
      <c r="B2115" s="86" t="s">
        <v>5855</v>
      </c>
      <c r="C2115" s="86" t="s">
        <v>100</v>
      </c>
      <c r="D2115" s="86" t="s">
        <v>54</v>
      </c>
      <c r="E2115" s="86" t="s">
        <v>46</v>
      </c>
      <c r="F2115" s="86" t="s">
        <v>233</v>
      </c>
      <c r="G2115" s="86" t="s">
        <v>238</v>
      </c>
      <c r="I2115" s="86" t="s">
        <v>6150</v>
      </c>
      <c r="J2115" s="86"/>
      <c r="K2115" s="86"/>
      <c r="L2115" s="86"/>
      <c r="M2115" s="86"/>
      <c r="N2115" s="86"/>
    </row>
    <row r="2116" spans="2:14" hidden="1" x14ac:dyDescent="0.2">
      <c r="B2116" s="86" t="s">
        <v>5856</v>
      </c>
      <c r="C2116" s="86" t="s">
        <v>101</v>
      </c>
      <c r="D2116" s="86" t="s">
        <v>54</v>
      </c>
      <c r="E2116" s="86" t="s">
        <v>34</v>
      </c>
      <c r="F2116" s="86" t="s">
        <v>233</v>
      </c>
      <c r="G2116" s="86" t="s">
        <v>238</v>
      </c>
      <c r="I2116" s="86" t="s">
        <v>6151</v>
      </c>
      <c r="J2116" s="86"/>
      <c r="K2116" s="86"/>
      <c r="L2116" s="86"/>
      <c r="M2116" s="86"/>
      <c r="N2116" s="86"/>
    </row>
    <row r="2117" spans="2:14" hidden="1" x14ac:dyDescent="0.2">
      <c r="B2117" s="86" t="s">
        <v>5857</v>
      </c>
      <c r="C2117" s="86" t="s">
        <v>101</v>
      </c>
      <c r="D2117" s="86" t="s">
        <v>54</v>
      </c>
      <c r="E2117" s="86" t="s">
        <v>35</v>
      </c>
      <c r="F2117" s="86" t="s">
        <v>233</v>
      </c>
      <c r="G2117" s="86" t="s">
        <v>238</v>
      </c>
      <c r="I2117" s="86" t="s">
        <v>6152</v>
      </c>
      <c r="J2117" s="86"/>
      <c r="K2117" s="86"/>
      <c r="L2117" s="86"/>
      <c r="M2117" s="86"/>
      <c r="N2117" s="86"/>
    </row>
    <row r="2118" spans="2:14" hidden="1" x14ac:dyDescent="0.2">
      <c r="B2118" s="86" t="s">
        <v>5858</v>
      </c>
      <c r="C2118" s="86" t="s">
        <v>101</v>
      </c>
      <c r="D2118" s="86" t="s">
        <v>54</v>
      </c>
      <c r="E2118" s="86" t="s">
        <v>46</v>
      </c>
      <c r="F2118" s="86" t="s">
        <v>233</v>
      </c>
      <c r="G2118" s="86" t="s">
        <v>238</v>
      </c>
      <c r="I2118" s="86" t="s">
        <v>6153</v>
      </c>
      <c r="J2118" s="86"/>
      <c r="K2118" s="86"/>
      <c r="L2118" s="86"/>
      <c r="M2118" s="86"/>
      <c r="N2118" s="86"/>
    </row>
    <row r="2119" spans="2:14" hidden="1" x14ac:dyDescent="0.2">
      <c r="B2119" s="86" t="s">
        <v>5859</v>
      </c>
      <c r="C2119" s="86" t="s">
        <v>99</v>
      </c>
      <c r="D2119" s="86" t="s">
        <v>54</v>
      </c>
      <c r="E2119" s="86" t="s">
        <v>34</v>
      </c>
      <c r="F2119" s="86" t="s">
        <v>233</v>
      </c>
      <c r="G2119" s="86" t="s">
        <v>238</v>
      </c>
      <c r="I2119" s="86" t="s">
        <v>6154</v>
      </c>
      <c r="J2119" s="86"/>
      <c r="K2119" s="86"/>
      <c r="L2119" s="86"/>
      <c r="M2119" s="86"/>
      <c r="N2119" s="86"/>
    </row>
    <row r="2120" spans="2:14" hidden="1" x14ac:dyDescent="0.2">
      <c r="B2120" s="86" t="s">
        <v>5860</v>
      </c>
      <c r="C2120" s="86" t="s">
        <v>99</v>
      </c>
      <c r="D2120" s="86" t="s">
        <v>54</v>
      </c>
      <c r="E2120" s="86" t="s">
        <v>35</v>
      </c>
      <c r="F2120" s="86" t="s">
        <v>233</v>
      </c>
      <c r="G2120" s="86" t="s">
        <v>238</v>
      </c>
      <c r="I2120" s="86" t="s">
        <v>6155</v>
      </c>
      <c r="J2120" s="86"/>
      <c r="K2120" s="86"/>
      <c r="L2120" s="86"/>
      <c r="M2120" s="86"/>
      <c r="N2120" s="86"/>
    </row>
    <row r="2121" spans="2:14" hidden="1" x14ac:dyDescent="0.2">
      <c r="B2121" s="86" t="s">
        <v>5861</v>
      </c>
      <c r="C2121" s="86" t="s">
        <v>99</v>
      </c>
      <c r="D2121" s="86" t="s">
        <v>54</v>
      </c>
      <c r="E2121" s="86" t="s">
        <v>46</v>
      </c>
      <c r="F2121" s="86" t="s">
        <v>233</v>
      </c>
      <c r="G2121" s="86" t="s">
        <v>238</v>
      </c>
      <c r="I2121" s="86" t="s">
        <v>6156</v>
      </c>
      <c r="J2121" s="86"/>
      <c r="K2121" s="86"/>
      <c r="L2121" s="86"/>
      <c r="M2121" s="86"/>
      <c r="N2121" s="86"/>
    </row>
    <row r="2122" spans="2:14" hidden="1" x14ac:dyDescent="0.2">
      <c r="B2122" s="86" t="s">
        <v>5862</v>
      </c>
      <c r="C2122" s="86" t="s">
        <v>102</v>
      </c>
      <c r="D2122" s="86" t="s">
        <v>54</v>
      </c>
      <c r="E2122" s="86" t="s">
        <v>34</v>
      </c>
      <c r="F2122" s="86" t="s">
        <v>233</v>
      </c>
      <c r="G2122" s="86" t="s">
        <v>238</v>
      </c>
      <c r="I2122" s="86" t="s">
        <v>6157</v>
      </c>
      <c r="J2122" s="86"/>
      <c r="K2122" s="86"/>
      <c r="L2122" s="86"/>
      <c r="M2122" s="86"/>
      <c r="N2122" s="86"/>
    </row>
    <row r="2123" spans="2:14" hidden="1" x14ac:dyDescent="0.2">
      <c r="B2123" s="86" t="s">
        <v>5863</v>
      </c>
      <c r="C2123" s="86" t="s">
        <v>102</v>
      </c>
      <c r="D2123" s="86" t="s">
        <v>54</v>
      </c>
      <c r="E2123" s="86" t="s">
        <v>35</v>
      </c>
      <c r="F2123" s="86" t="s">
        <v>233</v>
      </c>
      <c r="G2123" s="86" t="s">
        <v>238</v>
      </c>
      <c r="I2123" s="86" t="s">
        <v>6158</v>
      </c>
      <c r="J2123" s="86"/>
      <c r="K2123" s="86"/>
      <c r="L2123" s="86"/>
      <c r="M2123" s="86"/>
      <c r="N2123" s="86"/>
    </row>
    <row r="2124" spans="2:14" hidden="1" x14ac:dyDescent="0.2">
      <c r="B2124" s="86" t="s">
        <v>5864</v>
      </c>
      <c r="C2124" s="86" t="s">
        <v>102</v>
      </c>
      <c r="D2124" s="86" t="s">
        <v>54</v>
      </c>
      <c r="E2124" s="86" t="s">
        <v>46</v>
      </c>
      <c r="F2124" s="86" t="s">
        <v>233</v>
      </c>
      <c r="G2124" s="86" t="s">
        <v>238</v>
      </c>
      <c r="I2124" s="86" t="s">
        <v>6159</v>
      </c>
      <c r="J2124" s="86"/>
      <c r="K2124" s="86"/>
      <c r="L2124" s="86"/>
      <c r="M2124" s="86"/>
      <c r="N2124" s="86"/>
    </row>
    <row r="2125" spans="2:14" hidden="1" x14ac:dyDescent="0.2">
      <c r="B2125" s="86" t="s">
        <v>5865</v>
      </c>
      <c r="C2125" s="86" t="s">
        <v>103</v>
      </c>
      <c r="D2125" s="86" t="s">
        <v>54</v>
      </c>
      <c r="E2125" s="86" t="s">
        <v>34</v>
      </c>
      <c r="F2125" s="86" t="s">
        <v>233</v>
      </c>
      <c r="G2125" s="86" t="s">
        <v>238</v>
      </c>
      <c r="I2125" s="86" t="s">
        <v>6160</v>
      </c>
      <c r="J2125" s="86"/>
      <c r="K2125" s="86"/>
      <c r="L2125" s="86"/>
      <c r="M2125" s="86"/>
      <c r="N2125" s="86"/>
    </row>
    <row r="2126" spans="2:14" hidden="1" x14ac:dyDescent="0.2">
      <c r="B2126" s="86" t="s">
        <v>5866</v>
      </c>
      <c r="C2126" s="86" t="s">
        <v>103</v>
      </c>
      <c r="D2126" s="86" t="s">
        <v>54</v>
      </c>
      <c r="E2126" s="86" t="s">
        <v>35</v>
      </c>
      <c r="F2126" s="86" t="s">
        <v>233</v>
      </c>
      <c r="G2126" s="86" t="s">
        <v>238</v>
      </c>
      <c r="I2126" s="86" t="s">
        <v>6161</v>
      </c>
      <c r="J2126" s="86"/>
      <c r="K2126" s="86"/>
      <c r="L2126" s="86"/>
      <c r="M2126" s="86"/>
      <c r="N2126" s="86"/>
    </row>
    <row r="2127" spans="2:14" hidden="1" x14ac:dyDescent="0.2">
      <c r="B2127" s="86" t="s">
        <v>5867</v>
      </c>
      <c r="C2127" s="86" t="s">
        <v>103</v>
      </c>
      <c r="D2127" s="86" t="s">
        <v>54</v>
      </c>
      <c r="E2127" s="86" t="s">
        <v>46</v>
      </c>
      <c r="F2127" s="86" t="s">
        <v>233</v>
      </c>
      <c r="G2127" s="86" t="s">
        <v>238</v>
      </c>
      <c r="I2127" s="86" t="s">
        <v>6162</v>
      </c>
      <c r="J2127" s="86"/>
      <c r="K2127" s="86"/>
      <c r="L2127" s="86"/>
      <c r="M2127" s="86"/>
      <c r="N2127" s="86"/>
    </row>
    <row r="2128" spans="2:14" hidden="1" x14ac:dyDescent="0.2">
      <c r="B2128" s="86" t="s">
        <v>5868</v>
      </c>
      <c r="C2128" s="86" t="s">
        <v>101</v>
      </c>
      <c r="D2128" s="86" t="s">
        <v>54</v>
      </c>
      <c r="E2128" s="86" t="s">
        <v>34</v>
      </c>
      <c r="F2128" s="86" t="s">
        <v>233</v>
      </c>
      <c r="G2128" s="86" t="s">
        <v>239</v>
      </c>
      <c r="I2128" s="86" t="s">
        <v>6163</v>
      </c>
      <c r="J2128" s="86"/>
      <c r="K2128" s="86"/>
      <c r="L2128" s="86"/>
      <c r="M2128" s="86"/>
      <c r="N2128" s="86"/>
    </row>
    <row r="2129" spans="2:14" hidden="1" x14ac:dyDescent="0.2">
      <c r="B2129" s="86" t="s">
        <v>5869</v>
      </c>
      <c r="C2129" s="86" t="s">
        <v>101</v>
      </c>
      <c r="D2129" s="86" t="s">
        <v>54</v>
      </c>
      <c r="E2129" s="86" t="s">
        <v>35</v>
      </c>
      <c r="F2129" s="86" t="s">
        <v>233</v>
      </c>
      <c r="G2129" s="86" t="s">
        <v>239</v>
      </c>
      <c r="I2129" s="86" t="s">
        <v>6164</v>
      </c>
      <c r="J2129" s="86"/>
      <c r="K2129" s="86"/>
      <c r="L2129" s="86"/>
      <c r="M2129" s="86"/>
      <c r="N2129" s="86"/>
    </row>
    <row r="2130" spans="2:14" hidden="1" x14ac:dyDescent="0.2">
      <c r="B2130" s="86" t="s">
        <v>5870</v>
      </c>
      <c r="C2130" s="86" t="s">
        <v>101</v>
      </c>
      <c r="D2130" s="86" t="s">
        <v>54</v>
      </c>
      <c r="E2130" s="86" t="s">
        <v>46</v>
      </c>
      <c r="F2130" s="86" t="s">
        <v>233</v>
      </c>
      <c r="G2130" s="86" t="s">
        <v>239</v>
      </c>
      <c r="I2130" s="86" t="s">
        <v>6165</v>
      </c>
      <c r="J2130" s="86"/>
      <c r="K2130" s="86"/>
      <c r="L2130" s="86"/>
      <c r="M2130" s="86"/>
      <c r="N2130" s="86"/>
    </row>
    <row r="2131" spans="2:14" hidden="1" x14ac:dyDescent="0.2">
      <c r="B2131" s="86" t="s">
        <v>5871</v>
      </c>
      <c r="C2131" s="86" t="s">
        <v>99</v>
      </c>
      <c r="D2131" s="86" t="s">
        <v>54</v>
      </c>
      <c r="E2131" s="86" t="s">
        <v>34</v>
      </c>
      <c r="F2131" s="86" t="s">
        <v>233</v>
      </c>
      <c r="G2131" s="86" t="s">
        <v>239</v>
      </c>
      <c r="I2131" s="86" t="s">
        <v>6166</v>
      </c>
      <c r="J2131" s="86"/>
      <c r="K2131" s="86"/>
      <c r="L2131" s="86"/>
      <c r="M2131" s="86"/>
      <c r="N2131" s="86"/>
    </row>
    <row r="2132" spans="2:14" hidden="1" x14ac:dyDescent="0.2">
      <c r="B2132" s="86" t="s">
        <v>5872</v>
      </c>
      <c r="C2132" s="86" t="s">
        <v>99</v>
      </c>
      <c r="D2132" s="86" t="s">
        <v>54</v>
      </c>
      <c r="E2132" s="86" t="s">
        <v>35</v>
      </c>
      <c r="F2132" s="86" t="s">
        <v>233</v>
      </c>
      <c r="G2132" s="86" t="s">
        <v>239</v>
      </c>
      <c r="I2132" s="86" t="s">
        <v>6167</v>
      </c>
      <c r="J2132" s="86"/>
      <c r="K2132" s="86"/>
      <c r="L2132" s="86"/>
      <c r="M2132" s="86"/>
      <c r="N2132" s="86"/>
    </row>
    <row r="2133" spans="2:14" hidden="1" x14ac:dyDescent="0.2">
      <c r="B2133" s="86" t="s">
        <v>5873</v>
      </c>
      <c r="C2133" s="86" t="s">
        <v>99</v>
      </c>
      <c r="D2133" s="86" t="s">
        <v>54</v>
      </c>
      <c r="E2133" s="86" t="s">
        <v>46</v>
      </c>
      <c r="F2133" s="86" t="s">
        <v>233</v>
      </c>
      <c r="G2133" s="86" t="s">
        <v>239</v>
      </c>
      <c r="I2133" s="86" t="s">
        <v>6168</v>
      </c>
      <c r="J2133" s="86"/>
      <c r="K2133" s="86"/>
      <c r="L2133" s="86"/>
      <c r="M2133" s="86"/>
      <c r="N2133" s="86"/>
    </row>
    <row r="2134" spans="2:14" hidden="1" x14ac:dyDescent="0.2">
      <c r="B2134" s="86" t="s">
        <v>5874</v>
      </c>
      <c r="C2134" s="86" t="s">
        <v>87</v>
      </c>
      <c r="D2134" s="86" t="s">
        <v>261</v>
      </c>
      <c r="E2134" s="86" t="s">
        <v>46</v>
      </c>
      <c r="F2134" s="86" t="s">
        <v>61</v>
      </c>
      <c r="G2134" s="86" t="s">
        <v>27</v>
      </c>
      <c r="I2134" s="86" t="s">
        <v>6169</v>
      </c>
      <c r="J2134" s="86"/>
      <c r="K2134" s="86"/>
      <c r="L2134" s="86"/>
      <c r="M2134" s="86"/>
      <c r="N2134" s="86"/>
    </row>
    <row r="2135" spans="2:14" hidden="1" x14ac:dyDescent="0.2">
      <c r="B2135" s="86" t="s">
        <v>5875</v>
      </c>
      <c r="C2135" s="86" t="s">
        <v>87</v>
      </c>
      <c r="D2135" s="86" t="s">
        <v>261</v>
      </c>
      <c r="E2135" s="86" t="s">
        <v>63</v>
      </c>
      <c r="F2135" s="86" t="s">
        <v>61</v>
      </c>
      <c r="G2135" s="86" t="s">
        <v>27</v>
      </c>
      <c r="I2135" s="86" t="s">
        <v>6170</v>
      </c>
      <c r="J2135" s="86"/>
      <c r="K2135" s="86"/>
      <c r="L2135" s="86"/>
      <c r="M2135" s="86"/>
      <c r="N2135" s="86"/>
    </row>
    <row r="2136" spans="2:14" hidden="1" x14ac:dyDescent="0.2">
      <c r="B2136" s="86" t="s">
        <v>5876</v>
      </c>
      <c r="C2136" s="86" t="s">
        <v>87</v>
      </c>
      <c r="D2136" s="86" t="s">
        <v>261</v>
      </c>
      <c r="E2136" s="86" t="s">
        <v>70</v>
      </c>
      <c r="F2136" s="86" t="s">
        <v>61</v>
      </c>
      <c r="G2136" s="86" t="s">
        <v>27</v>
      </c>
      <c r="I2136" s="86" t="s">
        <v>6171</v>
      </c>
      <c r="J2136" s="86"/>
      <c r="K2136" s="86"/>
      <c r="L2136" s="86"/>
      <c r="M2136" s="86"/>
      <c r="N2136" s="86"/>
    </row>
    <row r="2137" spans="2:14" hidden="1" x14ac:dyDescent="0.2">
      <c r="B2137" s="86" t="s">
        <v>5877</v>
      </c>
      <c r="C2137" s="86" t="s">
        <v>87</v>
      </c>
      <c r="D2137" s="86" t="s">
        <v>261</v>
      </c>
      <c r="E2137" s="86" t="s">
        <v>64</v>
      </c>
      <c r="F2137" s="86" t="s">
        <v>61</v>
      </c>
      <c r="G2137" s="86" t="s">
        <v>27</v>
      </c>
      <c r="I2137" s="86" t="s">
        <v>6172</v>
      </c>
      <c r="J2137" s="86"/>
      <c r="K2137" s="86"/>
      <c r="L2137" s="86"/>
      <c r="M2137" s="86"/>
      <c r="N2137" s="86"/>
    </row>
    <row r="2138" spans="2:14" hidden="1" x14ac:dyDescent="0.2">
      <c r="B2138" s="86" t="s">
        <v>5878</v>
      </c>
      <c r="C2138" s="86" t="s">
        <v>87</v>
      </c>
      <c r="D2138" s="86" t="s">
        <v>261</v>
      </c>
      <c r="E2138" s="86" t="s">
        <v>65</v>
      </c>
      <c r="F2138" s="86" t="s">
        <v>61</v>
      </c>
      <c r="G2138" s="86" t="s">
        <v>27</v>
      </c>
      <c r="I2138" s="86" t="s">
        <v>6173</v>
      </c>
      <c r="J2138" s="86"/>
      <c r="K2138" s="86"/>
      <c r="L2138" s="86"/>
      <c r="M2138" s="86"/>
      <c r="N2138" s="86"/>
    </row>
    <row r="2139" spans="2:14" hidden="1" x14ac:dyDescent="0.2">
      <c r="B2139" s="86" t="s">
        <v>5879</v>
      </c>
      <c r="C2139" s="86" t="s">
        <v>87</v>
      </c>
      <c r="D2139" s="86" t="s">
        <v>261</v>
      </c>
      <c r="E2139" s="86" t="s">
        <v>71</v>
      </c>
      <c r="F2139" s="86" t="s">
        <v>61</v>
      </c>
      <c r="G2139" s="86" t="s">
        <v>27</v>
      </c>
      <c r="I2139" s="86" t="s">
        <v>6174</v>
      </c>
      <c r="J2139" s="86"/>
      <c r="K2139" s="86"/>
      <c r="L2139" s="86"/>
      <c r="M2139" s="86"/>
      <c r="N2139" s="86"/>
    </row>
    <row r="2140" spans="2:14" hidden="1" x14ac:dyDescent="0.2">
      <c r="B2140" s="86" t="s">
        <v>5880</v>
      </c>
      <c r="C2140" s="86" t="s">
        <v>58</v>
      </c>
      <c r="D2140" s="86" t="s">
        <v>261</v>
      </c>
      <c r="E2140" s="86" t="s">
        <v>46</v>
      </c>
      <c r="F2140" s="86" t="s">
        <v>61</v>
      </c>
      <c r="G2140" s="86" t="s">
        <v>27</v>
      </c>
      <c r="I2140" s="86" t="s">
        <v>6175</v>
      </c>
      <c r="J2140" s="86"/>
      <c r="K2140" s="86"/>
      <c r="L2140" s="86"/>
      <c r="M2140" s="86"/>
      <c r="N2140" s="86"/>
    </row>
    <row r="2141" spans="2:14" hidden="1" x14ac:dyDescent="0.2">
      <c r="B2141" s="86" t="s">
        <v>5881</v>
      </c>
      <c r="C2141" s="86" t="s">
        <v>58</v>
      </c>
      <c r="D2141" s="86" t="s">
        <v>261</v>
      </c>
      <c r="E2141" s="86" t="s">
        <v>63</v>
      </c>
      <c r="F2141" s="86" t="s">
        <v>61</v>
      </c>
      <c r="G2141" s="86" t="s">
        <v>27</v>
      </c>
      <c r="I2141" s="86" t="s">
        <v>6176</v>
      </c>
      <c r="J2141" s="86"/>
      <c r="K2141" s="86"/>
      <c r="L2141" s="86"/>
      <c r="M2141" s="86"/>
      <c r="N2141" s="86"/>
    </row>
    <row r="2142" spans="2:14" hidden="1" x14ac:dyDescent="0.2">
      <c r="B2142" s="86" t="s">
        <v>5882</v>
      </c>
      <c r="C2142" s="86" t="s">
        <v>58</v>
      </c>
      <c r="D2142" s="86" t="s">
        <v>261</v>
      </c>
      <c r="E2142" s="86" t="s">
        <v>70</v>
      </c>
      <c r="F2142" s="86" t="s">
        <v>61</v>
      </c>
      <c r="G2142" s="86" t="s">
        <v>27</v>
      </c>
      <c r="I2142" s="86" t="s">
        <v>6177</v>
      </c>
      <c r="J2142" s="86"/>
      <c r="K2142" s="86"/>
      <c r="L2142" s="86"/>
      <c r="M2142" s="86"/>
      <c r="N2142" s="86"/>
    </row>
    <row r="2143" spans="2:14" hidden="1" x14ac:dyDescent="0.2">
      <c r="B2143" s="86" t="s">
        <v>5883</v>
      </c>
      <c r="C2143" s="86" t="s">
        <v>58</v>
      </c>
      <c r="D2143" s="86" t="s">
        <v>261</v>
      </c>
      <c r="E2143" s="86" t="s">
        <v>64</v>
      </c>
      <c r="F2143" s="86" t="s">
        <v>61</v>
      </c>
      <c r="G2143" s="86" t="s">
        <v>27</v>
      </c>
      <c r="I2143" s="86" t="s">
        <v>6178</v>
      </c>
      <c r="J2143" s="86"/>
      <c r="K2143" s="86"/>
      <c r="L2143" s="86"/>
      <c r="M2143" s="86"/>
      <c r="N2143" s="86"/>
    </row>
    <row r="2144" spans="2:14" hidden="1" x14ac:dyDescent="0.2">
      <c r="B2144" s="86" t="s">
        <v>5884</v>
      </c>
      <c r="C2144" s="86" t="s">
        <v>58</v>
      </c>
      <c r="D2144" s="86" t="s">
        <v>261</v>
      </c>
      <c r="E2144" s="86" t="s">
        <v>65</v>
      </c>
      <c r="F2144" s="86" t="s">
        <v>61</v>
      </c>
      <c r="G2144" s="86" t="s">
        <v>27</v>
      </c>
      <c r="I2144" s="86" t="s">
        <v>6179</v>
      </c>
      <c r="J2144" s="86"/>
      <c r="K2144" s="86"/>
      <c r="L2144" s="86"/>
      <c r="M2144" s="86"/>
      <c r="N2144" s="86"/>
    </row>
    <row r="2145" spans="2:14" hidden="1" x14ac:dyDescent="0.2">
      <c r="B2145" s="86" t="s">
        <v>5885</v>
      </c>
      <c r="C2145" s="86" t="s">
        <v>58</v>
      </c>
      <c r="D2145" s="86" t="s">
        <v>261</v>
      </c>
      <c r="E2145" s="86" t="s">
        <v>71</v>
      </c>
      <c r="F2145" s="86" t="s">
        <v>61</v>
      </c>
      <c r="G2145" s="86" t="s">
        <v>27</v>
      </c>
      <c r="I2145" s="86" t="s">
        <v>6180</v>
      </c>
      <c r="J2145" s="86"/>
      <c r="K2145" s="86"/>
      <c r="L2145" s="86"/>
      <c r="M2145" s="86"/>
      <c r="N2145" s="86"/>
    </row>
    <row r="2146" spans="2:14" hidden="1" x14ac:dyDescent="0.2">
      <c r="B2146" s="86" t="s">
        <v>5886</v>
      </c>
      <c r="C2146" s="86" t="s">
        <v>58</v>
      </c>
      <c r="D2146" s="86" t="s">
        <v>261</v>
      </c>
      <c r="E2146" s="86" t="s">
        <v>46</v>
      </c>
      <c r="F2146" s="86" t="s">
        <v>61</v>
      </c>
      <c r="G2146" s="86" t="s">
        <v>62</v>
      </c>
      <c r="I2146" s="86" t="s">
        <v>6181</v>
      </c>
      <c r="J2146" s="86"/>
      <c r="K2146" s="86"/>
      <c r="L2146" s="86"/>
      <c r="M2146" s="86"/>
      <c r="N2146" s="86"/>
    </row>
    <row r="2147" spans="2:14" hidden="1" x14ac:dyDescent="0.2">
      <c r="B2147" s="86" t="s">
        <v>5887</v>
      </c>
      <c r="C2147" s="86" t="s">
        <v>58</v>
      </c>
      <c r="D2147" s="86" t="s">
        <v>261</v>
      </c>
      <c r="E2147" s="86" t="s">
        <v>63</v>
      </c>
      <c r="F2147" s="86" t="s">
        <v>61</v>
      </c>
      <c r="G2147" s="86" t="s">
        <v>62</v>
      </c>
      <c r="I2147" s="86" t="s">
        <v>6182</v>
      </c>
      <c r="J2147" s="86"/>
      <c r="K2147" s="86"/>
      <c r="L2147" s="86"/>
      <c r="M2147" s="86"/>
      <c r="N2147" s="86"/>
    </row>
    <row r="2148" spans="2:14" hidden="1" x14ac:dyDescent="0.2">
      <c r="B2148" s="86" t="s">
        <v>5888</v>
      </c>
      <c r="C2148" s="86" t="s">
        <v>58</v>
      </c>
      <c r="D2148" s="86" t="s">
        <v>261</v>
      </c>
      <c r="E2148" s="86" t="s">
        <v>70</v>
      </c>
      <c r="F2148" s="86" t="s">
        <v>61</v>
      </c>
      <c r="G2148" s="86" t="s">
        <v>62</v>
      </c>
      <c r="I2148" s="86" t="s">
        <v>6183</v>
      </c>
      <c r="J2148" s="86"/>
      <c r="K2148" s="86"/>
      <c r="L2148" s="86"/>
      <c r="M2148" s="86"/>
      <c r="N2148" s="86"/>
    </row>
    <row r="2149" spans="2:14" hidden="1" x14ac:dyDescent="0.2">
      <c r="B2149" s="86" t="s">
        <v>5889</v>
      </c>
      <c r="C2149" s="86" t="s">
        <v>58</v>
      </c>
      <c r="D2149" s="86" t="s">
        <v>261</v>
      </c>
      <c r="E2149" s="86" t="s">
        <v>64</v>
      </c>
      <c r="F2149" s="86" t="s">
        <v>61</v>
      </c>
      <c r="G2149" s="86" t="s">
        <v>62</v>
      </c>
      <c r="I2149" s="86" t="s">
        <v>6184</v>
      </c>
      <c r="J2149" s="86"/>
      <c r="K2149" s="86"/>
      <c r="L2149" s="86"/>
      <c r="M2149" s="86"/>
      <c r="N2149" s="86"/>
    </row>
    <row r="2150" spans="2:14" hidden="1" x14ac:dyDescent="0.2">
      <c r="B2150" s="86" t="s">
        <v>5890</v>
      </c>
      <c r="C2150" s="86" t="s">
        <v>58</v>
      </c>
      <c r="D2150" s="86" t="s">
        <v>261</v>
      </c>
      <c r="E2150" s="86" t="s">
        <v>65</v>
      </c>
      <c r="F2150" s="86" t="s">
        <v>61</v>
      </c>
      <c r="G2150" s="86" t="s">
        <v>62</v>
      </c>
      <c r="I2150" s="86" t="s">
        <v>6185</v>
      </c>
      <c r="J2150" s="86"/>
      <c r="K2150" s="86"/>
      <c r="L2150" s="86"/>
      <c r="M2150" s="86"/>
      <c r="N2150" s="86"/>
    </row>
    <row r="2151" spans="2:14" hidden="1" x14ac:dyDescent="0.2">
      <c r="B2151" s="86" t="s">
        <v>5891</v>
      </c>
      <c r="C2151" s="86" t="s">
        <v>58</v>
      </c>
      <c r="D2151" s="86" t="s">
        <v>261</v>
      </c>
      <c r="E2151" s="86" t="s">
        <v>71</v>
      </c>
      <c r="F2151" s="86" t="s">
        <v>61</v>
      </c>
      <c r="G2151" s="86" t="s">
        <v>62</v>
      </c>
      <c r="I2151" s="86" t="s">
        <v>6186</v>
      </c>
      <c r="J2151" s="86"/>
      <c r="K2151" s="86"/>
      <c r="L2151" s="86"/>
      <c r="M2151" s="86"/>
      <c r="N2151" s="86"/>
    </row>
    <row r="2152" spans="2:14" hidden="1" x14ac:dyDescent="0.2">
      <c r="B2152" s="86" t="s">
        <v>5892</v>
      </c>
      <c r="C2152" s="86" t="s">
        <v>87</v>
      </c>
      <c r="D2152" s="86" t="s">
        <v>261</v>
      </c>
      <c r="E2152" s="86" t="s">
        <v>40</v>
      </c>
      <c r="F2152" s="86" t="s">
        <v>61</v>
      </c>
      <c r="G2152" s="86" t="s">
        <v>27</v>
      </c>
      <c r="I2152" s="86" t="s">
        <v>6187</v>
      </c>
      <c r="J2152" s="86"/>
      <c r="K2152" s="86"/>
      <c r="L2152" s="86"/>
      <c r="M2152" s="86"/>
      <c r="N2152" s="86"/>
    </row>
    <row r="2153" spans="2:14" hidden="1" x14ac:dyDescent="0.2">
      <c r="B2153" s="86" t="s">
        <v>5893</v>
      </c>
      <c r="C2153" s="86" t="s">
        <v>58</v>
      </c>
      <c r="D2153" s="86" t="s">
        <v>261</v>
      </c>
      <c r="E2153" s="86" t="s">
        <v>40</v>
      </c>
      <c r="F2153" s="86" t="s">
        <v>61</v>
      </c>
      <c r="G2153" s="86" t="s">
        <v>27</v>
      </c>
      <c r="I2153" s="86" t="s">
        <v>6188</v>
      </c>
      <c r="J2153" s="86"/>
      <c r="K2153" s="86"/>
      <c r="L2153" s="86"/>
      <c r="M2153" s="86"/>
      <c r="N2153" s="86"/>
    </row>
    <row r="2154" spans="2:14" hidden="1" x14ac:dyDescent="0.2">
      <c r="B2154" s="86" t="s">
        <v>5894</v>
      </c>
      <c r="C2154" s="86" t="s">
        <v>58</v>
      </c>
      <c r="D2154" s="86" t="s">
        <v>261</v>
      </c>
      <c r="E2154" s="86" t="s">
        <v>40</v>
      </c>
      <c r="F2154" s="86" t="s">
        <v>61</v>
      </c>
      <c r="G2154" s="86" t="s">
        <v>62</v>
      </c>
      <c r="I2154" s="86" t="s">
        <v>6189</v>
      </c>
      <c r="J2154" s="86"/>
      <c r="K2154" s="86"/>
      <c r="L2154" s="86"/>
      <c r="M2154" s="86"/>
      <c r="N2154" s="86"/>
    </row>
    <row r="2155" spans="2:14" hidden="1" x14ac:dyDescent="0.2">
      <c r="B2155" s="86" t="s">
        <v>5895</v>
      </c>
      <c r="C2155" s="86" t="s">
        <v>87</v>
      </c>
      <c r="D2155" s="86" t="s">
        <v>261</v>
      </c>
      <c r="E2155" s="86" t="s">
        <v>40</v>
      </c>
      <c r="F2155" s="86" t="s">
        <v>231</v>
      </c>
      <c r="G2155" s="86" t="s">
        <v>37</v>
      </c>
      <c r="I2155" s="86" t="s">
        <v>6190</v>
      </c>
      <c r="J2155" s="86"/>
      <c r="K2155" s="86"/>
      <c r="L2155" s="86"/>
      <c r="M2155" s="86"/>
      <c r="N2155" s="86"/>
    </row>
    <row r="2156" spans="2:14" hidden="1" x14ac:dyDescent="0.2">
      <c r="B2156" s="86" t="s">
        <v>5896</v>
      </c>
      <c r="C2156" s="86" t="s">
        <v>94</v>
      </c>
      <c r="D2156" s="86" t="s">
        <v>261</v>
      </c>
      <c r="E2156" s="86" t="s">
        <v>40</v>
      </c>
      <c r="F2156" s="86" t="s">
        <v>231</v>
      </c>
      <c r="G2156" s="86" t="s">
        <v>37</v>
      </c>
      <c r="I2156" s="86" t="s">
        <v>6191</v>
      </c>
      <c r="J2156" s="86"/>
      <c r="K2156" s="86"/>
      <c r="L2156" s="86"/>
      <c r="M2156" s="86"/>
      <c r="N2156" s="86"/>
    </row>
    <row r="2157" spans="2:14" hidden="1" x14ac:dyDescent="0.2">
      <c r="B2157" s="86" t="s">
        <v>5897</v>
      </c>
      <c r="C2157" s="86" t="s">
        <v>87</v>
      </c>
      <c r="D2157" s="86" t="s">
        <v>261</v>
      </c>
      <c r="E2157" s="86" t="s">
        <v>40</v>
      </c>
      <c r="F2157" s="86" t="s">
        <v>232</v>
      </c>
      <c r="G2157" s="86" t="s">
        <v>37</v>
      </c>
      <c r="I2157" s="86" t="s">
        <v>6192</v>
      </c>
      <c r="J2157" s="86"/>
      <c r="K2157" s="86"/>
      <c r="L2157" s="86"/>
      <c r="M2157" s="86"/>
      <c r="N2157" s="86"/>
    </row>
    <row r="2158" spans="2:14" hidden="1" x14ac:dyDescent="0.2">
      <c r="B2158" s="86" t="s">
        <v>5898</v>
      </c>
      <c r="C2158" s="86" t="s">
        <v>101</v>
      </c>
      <c r="D2158" s="86" t="s">
        <v>261</v>
      </c>
      <c r="E2158" s="86" t="s">
        <v>40</v>
      </c>
      <c r="F2158" s="86" t="s">
        <v>233</v>
      </c>
      <c r="G2158" s="86" t="s">
        <v>237</v>
      </c>
      <c r="I2158" s="86" t="s">
        <v>6193</v>
      </c>
      <c r="J2158" s="86"/>
      <c r="K2158" s="86"/>
      <c r="L2158" s="86"/>
      <c r="M2158" s="86"/>
      <c r="N2158" s="86"/>
    </row>
    <row r="2159" spans="2:14" hidden="1" x14ac:dyDescent="0.2">
      <c r="B2159" s="86" t="s">
        <v>5899</v>
      </c>
      <c r="C2159" s="86" t="s">
        <v>99</v>
      </c>
      <c r="D2159" s="86" t="s">
        <v>261</v>
      </c>
      <c r="E2159" s="86" t="s">
        <v>40</v>
      </c>
      <c r="F2159" s="86" t="s">
        <v>233</v>
      </c>
      <c r="G2159" s="86" t="s">
        <v>237</v>
      </c>
      <c r="I2159" s="86" t="s">
        <v>6194</v>
      </c>
      <c r="J2159" s="86"/>
      <c r="K2159" s="86"/>
      <c r="L2159" s="86"/>
      <c r="M2159" s="86"/>
      <c r="N2159" s="86"/>
    </row>
    <row r="2160" spans="2:14" hidden="1" x14ac:dyDescent="0.2">
      <c r="B2160" s="86" t="s">
        <v>5900</v>
      </c>
      <c r="C2160" s="86" t="s">
        <v>100</v>
      </c>
      <c r="D2160" s="86" t="s">
        <v>261</v>
      </c>
      <c r="E2160" s="86" t="s">
        <v>40</v>
      </c>
      <c r="F2160" s="86" t="s">
        <v>233</v>
      </c>
      <c r="G2160" s="86" t="s">
        <v>238</v>
      </c>
      <c r="I2160" s="86" t="s">
        <v>6195</v>
      </c>
      <c r="J2160" s="86"/>
      <c r="K2160" s="86"/>
      <c r="L2160" s="86"/>
      <c r="M2160" s="86"/>
      <c r="N2160" s="86"/>
    </row>
    <row r="2161" spans="2:14" hidden="1" x14ac:dyDescent="0.2">
      <c r="B2161" s="86" t="s">
        <v>5901</v>
      </c>
      <c r="C2161" s="86" t="s">
        <v>101</v>
      </c>
      <c r="D2161" s="86" t="s">
        <v>261</v>
      </c>
      <c r="E2161" s="86" t="s">
        <v>40</v>
      </c>
      <c r="F2161" s="86" t="s">
        <v>233</v>
      </c>
      <c r="G2161" s="86" t="s">
        <v>238</v>
      </c>
      <c r="I2161" s="86" t="s">
        <v>6196</v>
      </c>
      <c r="J2161" s="86"/>
      <c r="K2161" s="86"/>
      <c r="L2161" s="86"/>
      <c r="M2161" s="86"/>
      <c r="N2161" s="86"/>
    </row>
    <row r="2162" spans="2:14" hidden="1" x14ac:dyDescent="0.2">
      <c r="B2162" s="86" t="s">
        <v>5902</v>
      </c>
      <c r="C2162" s="86" t="s">
        <v>99</v>
      </c>
      <c r="D2162" s="86" t="s">
        <v>261</v>
      </c>
      <c r="E2162" s="86" t="s">
        <v>40</v>
      </c>
      <c r="F2162" s="86" t="s">
        <v>233</v>
      </c>
      <c r="G2162" s="86" t="s">
        <v>238</v>
      </c>
      <c r="I2162" s="86" t="s">
        <v>6197</v>
      </c>
      <c r="J2162" s="86"/>
      <c r="K2162" s="86"/>
      <c r="L2162" s="86"/>
      <c r="M2162" s="86"/>
      <c r="N2162" s="86"/>
    </row>
    <row r="2163" spans="2:14" hidden="1" x14ac:dyDescent="0.2">
      <c r="B2163" s="86" t="s">
        <v>5903</v>
      </c>
      <c r="C2163" s="86" t="s">
        <v>102</v>
      </c>
      <c r="D2163" s="86" t="s">
        <v>261</v>
      </c>
      <c r="E2163" s="86" t="s">
        <v>40</v>
      </c>
      <c r="F2163" s="86" t="s">
        <v>233</v>
      </c>
      <c r="G2163" s="86" t="s">
        <v>238</v>
      </c>
      <c r="I2163" s="86" t="s">
        <v>6198</v>
      </c>
      <c r="J2163" s="86"/>
      <c r="K2163" s="86"/>
      <c r="L2163" s="86"/>
      <c r="M2163" s="86"/>
      <c r="N2163" s="86"/>
    </row>
    <row r="2164" spans="2:14" hidden="1" x14ac:dyDescent="0.2">
      <c r="B2164" s="86" t="s">
        <v>5904</v>
      </c>
      <c r="C2164" s="86" t="s">
        <v>103</v>
      </c>
      <c r="D2164" s="86" t="s">
        <v>261</v>
      </c>
      <c r="E2164" s="86" t="s">
        <v>40</v>
      </c>
      <c r="F2164" s="86" t="s">
        <v>233</v>
      </c>
      <c r="G2164" s="86" t="s">
        <v>238</v>
      </c>
      <c r="I2164" s="86" t="s">
        <v>6199</v>
      </c>
      <c r="J2164" s="86"/>
      <c r="K2164" s="86"/>
      <c r="L2164" s="86"/>
      <c r="M2164" s="86"/>
      <c r="N2164" s="86"/>
    </row>
    <row r="2165" spans="2:14" hidden="1" x14ac:dyDescent="0.2">
      <c r="B2165" s="86" t="s">
        <v>5905</v>
      </c>
      <c r="C2165" s="86" t="s">
        <v>101</v>
      </c>
      <c r="D2165" s="86" t="s">
        <v>261</v>
      </c>
      <c r="E2165" s="86" t="s">
        <v>40</v>
      </c>
      <c r="F2165" s="86" t="s">
        <v>233</v>
      </c>
      <c r="G2165" s="86" t="s">
        <v>239</v>
      </c>
      <c r="I2165" s="86" t="s">
        <v>6200</v>
      </c>
      <c r="J2165" s="86"/>
      <c r="K2165" s="86"/>
      <c r="L2165" s="86"/>
      <c r="M2165" s="86"/>
      <c r="N2165" s="86"/>
    </row>
    <row r="2166" spans="2:14" hidden="1" x14ac:dyDescent="0.2">
      <c r="B2166" s="86" t="s">
        <v>5906</v>
      </c>
      <c r="C2166" s="86" t="s">
        <v>99</v>
      </c>
      <c r="D2166" s="86" t="s">
        <v>261</v>
      </c>
      <c r="E2166" s="86" t="s">
        <v>40</v>
      </c>
      <c r="F2166" s="86" t="s">
        <v>233</v>
      </c>
      <c r="G2166" s="86" t="s">
        <v>239</v>
      </c>
      <c r="I2166" s="86" t="s">
        <v>6201</v>
      </c>
      <c r="J2166" s="86"/>
      <c r="K2166" s="86"/>
      <c r="L2166" s="86"/>
      <c r="M2166" s="86"/>
      <c r="N2166" s="86"/>
    </row>
    <row r="2167" spans="2:14" hidden="1" x14ac:dyDescent="0.2">
      <c r="B2167" s="86" t="s">
        <v>5907</v>
      </c>
      <c r="C2167" s="86" t="s">
        <v>87</v>
      </c>
      <c r="D2167" s="86" t="s">
        <v>261</v>
      </c>
      <c r="E2167" s="86" t="s">
        <v>46</v>
      </c>
      <c r="F2167" s="86" t="s">
        <v>231</v>
      </c>
      <c r="G2167" s="86" t="s">
        <v>37</v>
      </c>
      <c r="I2167" s="86" t="s">
        <v>6202</v>
      </c>
      <c r="J2167" s="86"/>
      <c r="K2167" s="86"/>
      <c r="L2167" s="86"/>
      <c r="M2167" s="86"/>
      <c r="N2167" s="86"/>
    </row>
    <row r="2168" spans="2:14" hidden="1" x14ac:dyDescent="0.2">
      <c r="B2168" s="86" t="s">
        <v>5908</v>
      </c>
      <c r="C2168" s="86" t="s">
        <v>87</v>
      </c>
      <c r="D2168" s="86" t="s">
        <v>261</v>
      </c>
      <c r="E2168" s="86" t="s">
        <v>63</v>
      </c>
      <c r="F2168" s="86" t="s">
        <v>231</v>
      </c>
      <c r="G2168" s="86" t="s">
        <v>37</v>
      </c>
      <c r="I2168" s="86" t="s">
        <v>6203</v>
      </c>
      <c r="J2168" s="86"/>
      <c r="K2168" s="86"/>
      <c r="L2168" s="86"/>
      <c r="M2168" s="86"/>
      <c r="N2168" s="86"/>
    </row>
    <row r="2169" spans="2:14" hidden="1" x14ac:dyDescent="0.2">
      <c r="B2169" s="86" t="s">
        <v>5909</v>
      </c>
      <c r="C2169" s="86" t="s">
        <v>87</v>
      </c>
      <c r="D2169" s="86" t="s">
        <v>261</v>
      </c>
      <c r="E2169" s="86" t="s">
        <v>70</v>
      </c>
      <c r="F2169" s="86" t="s">
        <v>231</v>
      </c>
      <c r="G2169" s="86" t="s">
        <v>37</v>
      </c>
      <c r="I2169" s="86" t="s">
        <v>6204</v>
      </c>
      <c r="J2169" s="86"/>
      <c r="K2169" s="86"/>
      <c r="L2169" s="86"/>
      <c r="M2169" s="86"/>
      <c r="N2169" s="86"/>
    </row>
    <row r="2170" spans="2:14" hidden="1" x14ac:dyDescent="0.2">
      <c r="B2170" s="86" t="s">
        <v>5910</v>
      </c>
      <c r="C2170" s="86" t="s">
        <v>87</v>
      </c>
      <c r="D2170" s="86" t="s">
        <v>261</v>
      </c>
      <c r="E2170" s="86" t="s">
        <v>64</v>
      </c>
      <c r="F2170" s="86" t="s">
        <v>231</v>
      </c>
      <c r="G2170" s="86" t="s">
        <v>37</v>
      </c>
      <c r="I2170" s="86" t="s">
        <v>6205</v>
      </c>
      <c r="J2170" s="86"/>
      <c r="K2170" s="86"/>
      <c r="L2170" s="86"/>
      <c r="M2170" s="86"/>
      <c r="N2170" s="86"/>
    </row>
    <row r="2171" spans="2:14" hidden="1" x14ac:dyDescent="0.2">
      <c r="B2171" s="86" t="s">
        <v>5911</v>
      </c>
      <c r="C2171" s="86" t="s">
        <v>87</v>
      </c>
      <c r="D2171" s="86" t="s">
        <v>261</v>
      </c>
      <c r="E2171" s="86" t="s">
        <v>65</v>
      </c>
      <c r="F2171" s="86" t="s">
        <v>231</v>
      </c>
      <c r="G2171" s="86" t="s">
        <v>37</v>
      </c>
      <c r="I2171" s="86" t="s">
        <v>6206</v>
      </c>
      <c r="J2171" s="86"/>
      <c r="K2171" s="86"/>
      <c r="L2171" s="86"/>
      <c r="M2171" s="86"/>
      <c r="N2171" s="86"/>
    </row>
    <row r="2172" spans="2:14" hidden="1" x14ac:dyDescent="0.2">
      <c r="B2172" s="86" t="s">
        <v>5912</v>
      </c>
      <c r="C2172" s="86" t="s">
        <v>87</v>
      </c>
      <c r="D2172" s="86" t="s">
        <v>261</v>
      </c>
      <c r="E2172" s="86" t="s">
        <v>71</v>
      </c>
      <c r="F2172" s="86" t="s">
        <v>231</v>
      </c>
      <c r="G2172" s="86" t="s">
        <v>37</v>
      </c>
      <c r="I2172" s="86" t="s">
        <v>6207</v>
      </c>
      <c r="J2172" s="86"/>
      <c r="K2172" s="86"/>
      <c r="L2172" s="86"/>
      <c r="M2172" s="86"/>
      <c r="N2172" s="86"/>
    </row>
    <row r="2173" spans="2:14" hidden="1" x14ac:dyDescent="0.2">
      <c r="B2173" s="86" t="s">
        <v>5913</v>
      </c>
      <c r="C2173" s="86" t="s">
        <v>94</v>
      </c>
      <c r="D2173" s="86" t="s">
        <v>261</v>
      </c>
      <c r="E2173" s="86" t="s">
        <v>46</v>
      </c>
      <c r="F2173" s="86" t="s">
        <v>231</v>
      </c>
      <c r="G2173" s="86" t="s">
        <v>37</v>
      </c>
      <c r="I2173" s="86" t="s">
        <v>6208</v>
      </c>
      <c r="J2173" s="86"/>
      <c r="K2173" s="86"/>
      <c r="L2173" s="86"/>
      <c r="M2173" s="86"/>
      <c r="N2173" s="86"/>
    </row>
    <row r="2174" spans="2:14" hidden="1" x14ac:dyDescent="0.2">
      <c r="B2174" s="86" t="s">
        <v>5914</v>
      </c>
      <c r="C2174" s="86" t="s">
        <v>94</v>
      </c>
      <c r="D2174" s="86" t="s">
        <v>261</v>
      </c>
      <c r="E2174" s="86" t="s">
        <v>63</v>
      </c>
      <c r="F2174" s="86" t="s">
        <v>231</v>
      </c>
      <c r="G2174" s="86" t="s">
        <v>37</v>
      </c>
      <c r="I2174" s="86" t="s">
        <v>6209</v>
      </c>
      <c r="J2174" s="86"/>
      <c r="K2174" s="86"/>
      <c r="L2174" s="86"/>
      <c r="M2174" s="86"/>
      <c r="N2174" s="86"/>
    </row>
    <row r="2175" spans="2:14" hidden="1" x14ac:dyDescent="0.2">
      <c r="B2175" s="86" t="s">
        <v>5915</v>
      </c>
      <c r="C2175" s="86" t="s">
        <v>94</v>
      </c>
      <c r="D2175" s="86" t="s">
        <v>261</v>
      </c>
      <c r="E2175" s="86" t="s">
        <v>70</v>
      </c>
      <c r="F2175" s="86" t="s">
        <v>231</v>
      </c>
      <c r="G2175" s="86" t="s">
        <v>37</v>
      </c>
      <c r="I2175" s="86" t="s">
        <v>6210</v>
      </c>
      <c r="J2175" s="86"/>
      <c r="K2175" s="86"/>
      <c r="L2175" s="86"/>
      <c r="M2175" s="86"/>
      <c r="N2175" s="86"/>
    </row>
    <row r="2176" spans="2:14" hidden="1" x14ac:dyDescent="0.2">
      <c r="B2176" s="86" t="s">
        <v>5916</v>
      </c>
      <c r="C2176" s="86" t="s">
        <v>94</v>
      </c>
      <c r="D2176" s="86" t="s">
        <v>261</v>
      </c>
      <c r="E2176" s="86" t="s">
        <v>64</v>
      </c>
      <c r="F2176" s="86" t="s">
        <v>231</v>
      </c>
      <c r="G2176" s="86" t="s">
        <v>37</v>
      </c>
      <c r="I2176" s="86" t="s">
        <v>6211</v>
      </c>
      <c r="J2176" s="86"/>
      <c r="K2176" s="86"/>
      <c r="L2176" s="86"/>
      <c r="M2176" s="86"/>
      <c r="N2176" s="86"/>
    </row>
    <row r="2177" spans="2:14" hidden="1" x14ac:dyDescent="0.2">
      <c r="B2177" s="86" t="s">
        <v>5917</v>
      </c>
      <c r="C2177" s="86" t="s">
        <v>94</v>
      </c>
      <c r="D2177" s="86" t="s">
        <v>261</v>
      </c>
      <c r="E2177" s="86" t="s">
        <v>65</v>
      </c>
      <c r="F2177" s="86" t="s">
        <v>231</v>
      </c>
      <c r="G2177" s="86" t="s">
        <v>37</v>
      </c>
      <c r="I2177" s="86" t="s">
        <v>6212</v>
      </c>
      <c r="J2177" s="86"/>
      <c r="K2177" s="86"/>
      <c r="L2177" s="86"/>
      <c r="M2177" s="86"/>
      <c r="N2177" s="86"/>
    </row>
    <row r="2178" spans="2:14" hidden="1" x14ac:dyDescent="0.2">
      <c r="B2178" s="86" t="s">
        <v>5918</v>
      </c>
      <c r="C2178" s="86" t="s">
        <v>94</v>
      </c>
      <c r="D2178" s="86" t="s">
        <v>261</v>
      </c>
      <c r="E2178" s="86" t="s">
        <v>71</v>
      </c>
      <c r="F2178" s="86" t="s">
        <v>231</v>
      </c>
      <c r="G2178" s="86" t="s">
        <v>37</v>
      </c>
      <c r="I2178" s="86" t="s">
        <v>6213</v>
      </c>
      <c r="J2178" s="86"/>
      <c r="K2178" s="86"/>
      <c r="L2178" s="86"/>
      <c r="M2178" s="86"/>
      <c r="N2178" s="86"/>
    </row>
    <row r="2179" spans="2:14" hidden="1" x14ac:dyDescent="0.2">
      <c r="B2179" s="86" t="s">
        <v>5919</v>
      </c>
      <c r="C2179" s="86" t="s">
        <v>87</v>
      </c>
      <c r="D2179" s="86" t="s">
        <v>261</v>
      </c>
      <c r="E2179" s="86" t="s">
        <v>46</v>
      </c>
      <c r="F2179" s="86" t="s">
        <v>232</v>
      </c>
      <c r="G2179" s="86" t="s">
        <v>37</v>
      </c>
      <c r="I2179" s="86" t="s">
        <v>6214</v>
      </c>
      <c r="J2179" s="86"/>
      <c r="K2179" s="86"/>
      <c r="L2179" s="86"/>
      <c r="M2179" s="86"/>
      <c r="N2179" s="86"/>
    </row>
    <row r="2180" spans="2:14" hidden="1" x14ac:dyDescent="0.2">
      <c r="B2180" s="86" t="s">
        <v>5920</v>
      </c>
      <c r="C2180" s="86" t="s">
        <v>87</v>
      </c>
      <c r="D2180" s="86" t="s">
        <v>261</v>
      </c>
      <c r="E2180" s="86" t="s">
        <v>63</v>
      </c>
      <c r="F2180" s="86" t="s">
        <v>232</v>
      </c>
      <c r="G2180" s="86" t="s">
        <v>37</v>
      </c>
      <c r="I2180" s="86" t="s">
        <v>6215</v>
      </c>
      <c r="J2180" s="86"/>
      <c r="K2180" s="86"/>
      <c r="L2180" s="86"/>
      <c r="M2180" s="86"/>
      <c r="N2180" s="86"/>
    </row>
    <row r="2181" spans="2:14" hidden="1" x14ac:dyDescent="0.2">
      <c r="B2181" s="86" t="s">
        <v>5921</v>
      </c>
      <c r="C2181" s="86" t="s">
        <v>87</v>
      </c>
      <c r="D2181" s="86" t="s">
        <v>261</v>
      </c>
      <c r="E2181" s="86" t="s">
        <v>70</v>
      </c>
      <c r="F2181" s="86" t="s">
        <v>232</v>
      </c>
      <c r="G2181" s="86" t="s">
        <v>37</v>
      </c>
      <c r="I2181" s="86" t="s">
        <v>6216</v>
      </c>
      <c r="J2181" s="86"/>
      <c r="K2181" s="86"/>
      <c r="L2181" s="86"/>
      <c r="M2181" s="86"/>
      <c r="N2181" s="86"/>
    </row>
    <row r="2182" spans="2:14" hidden="1" x14ac:dyDescent="0.2">
      <c r="B2182" s="86" t="s">
        <v>5922</v>
      </c>
      <c r="C2182" s="86" t="s">
        <v>87</v>
      </c>
      <c r="D2182" s="86" t="s">
        <v>261</v>
      </c>
      <c r="E2182" s="86" t="s">
        <v>64</v>
      </c>
      <c r="F2182" s="86" t="s">
        <v>232</v>
      </c>
      <c r="G2182" s="86" t="s">
        <v>37</v>
      </c>
      <c r="I2182" s="86" t="s">
        <v>6217</v>
      </c>
      <c r="J2182" s="86"/>
      <c r="K2182" s="86"/>
      <c r="L2182" s="86"/>
      <c r="M2182" s="86"/>
      <c r="N2182" s="86"/>
    </row>
    <row r="2183" spans="2:14" hidden="1" x14ac:dyDescent="0.2">
      <c r="B2183" s="86" t="s">
        <v>5923</v>
      </c>
      <c r="C2183" s="86" t="s">
        <v>87</v>
      </c>
      <c r="D2183" s="86" t="s">
        <v>261</v>
      </c>
      <c r="E2183" s="86" t="s">
        <v>65</v>
      </c>
      <c r="F2183" s="86" t="s">
        <v>232</v>
      </c>
      <c r="G2183" s="86" t="s">
        <v>37</v>
      </c>
      <c r="I2183" s="86" t="s">
        <v>6218</v>
      </c>
      <c r="J2183" s="86"/>
      <c r="K2183" s="86"/>
      <c r="L2183" s="86"/>
      <c r="M2183" s="86"/>
      <c r="N2183" s="86"/>
    </row>
    <row r="2184" spans="2:14" hidden="1" x14ac:dyDescent="0.2">
      <c r="B2184" s="86" t="s">
        <v>5924</v>
      </c>
      <c r="C2184" s="86" t="s">
        <v>87</v>
      </c>
      <c r="D2184" s="86" t="s">
        <v>261</v>
      </c>
      <c r="E2184" s="86" t="s">
        <v>71</v>
      </c>
      <c r="F2184" s="86" t="s">
        <v>232</v>
      </c>
      <c r="G2184" s="86" t="s">
        <v>37</v>
      </c>
      <c r="I2184" s="86" t="s">
        <v>6219</v>
      </c>
      <c r="J2184" s="86"/>
      <c r="K2184" s="86"/>
      <c r="L2184" s="86"/>
      <c r="M2184" s="86"/>
      <c r="N2184" s="86"/>
    </row>
    <row r="2185" spans="2:14" hidden="1" x14ac:dyDescent="0.2">
      <c r="B2185" s="86" t="s">
        <v>5925</v>
      </c>
      <c r="C2185" s="86" t="s">
        <v>101</v>
      </c>
      <c r="D2185" s="86" t="s">
        <v>261</v>
      </c>
      <c r="E2185" s="86" t="s">
        <v>46</v>
      </c>
      <c r="F2185" s="86" t="s">
        <v>233</v>
      </c>
      <c r="G2185" s="86" t="s">
        <v>237</v>
      </c>
      <c r="I2185" s="86" t="s">
        <v>6220</v>
      </c>
      <c r="J2185" s="86"/>
      <c r="K2185" s="86"/>
      <c r="L2185" s="86"/>
      <c r="M2185" s="86"/>
      <c r="N2185" s="86"/>
    </row>
    <row r="2186" spans="2:14" hidden="1" x14ac:dyDescent="0.2">
      <c r="B2186" s="86" t="s">
        <v>5926</v>
      </c>
      <c r="C2186" s="86" t="s">
        <v>101</v>
      </c>
      <c r="D2186" s="86" t="s">
        <v>261</v>
      </c>
      <c r="E2186" s="86" t="s">
        <v>63</v>
      </c>
      <c r="F2186" s="86" t="s">
        <v>233</v>
      </c>
      <c r="G2186" s="86" t="s">
        <v>237</v>
      </c>
      <c r="I2186" s="86" t="s">
        <v>6221</v>
      </c>
      <c r="J2186" s="86"/>
      <c r="K2186" s="86"/>
      <c r="L2186" s="86"/>
      <c r="M2186" s="86"/>
      <c r="N2186" s="86"/>
    </row>
    <row r="2187" spans="2:14" hidden="1" x14ac:dyDescent="0.2">
      <c r="B2187" s="86" t="s">
        <v>5927</v>
      </c>
      <c r="C2187" s="86" t="s">
        <v>101</v>
      </c>
      <c r="D2187" s="86" t="s">
        <v>261</v>
      </c>
      <c r="E2187" s="86" t="s">
        <v>70</v>
      </c>
      <c r="F2187" s="86" t="s">
        <v>233</v>
      </c>
      <c r="G2187" s="86" t="s">
        <v>237</v>
      </c>
      <c r="I2187" s="86" t="s">
        <v>6222</v>
      </c>
      <c r="J2187" s="86"/>
      <c r="K2187" s="86"/>
      <c r="L2187" s="86"/>
      <c r="M2187" s="86"/>
      <c r="N2187" s="86"/>
    </row>
    <row r="2188" spans="2:14" hidden="1" x14ac:dyDescent="0.2">
      <c r="B2188" s="86" t="s">
        <v>5928</v>
      </c>
      <c r="C2188" s="86" t="s">
        <v>101</v>
      </c>
      <c r="D2188" s="86" t="s">
        <v>261</v>
      </c>
      <c r="E2188" s="86" t="s">
        <v>64</v>
      </c>
      <c r="F2188" s="86" t="s">
        <v>233</v>
      </c>
      <c r="G2188" s="86" t="s">
        <v>237</v>
      </c>
      <c r="I2188" s="86" t="s">
        <v>6223</v>
      </c>
      <c r="J2188" s="86"/>
      <c r="K2188" s="86"/>
      <c r="L2188" s="86"/>
      <c r="M2188" s="86"/>
      <c r="N2188" s="86"/>
    </row>
    <row r="2189" spans="2:14" hidden="1" x14ac:dyDescent="0.2">
      <c r="B2189" s="86" t="s">
        <v>5929</v>
      </c>
      <c r="C2189" s="86" t="s">
        <v>101</v>
      </c>
      <c r="D2189" s="86" t="s">
        <v>261</v>
      </c>
      <c r="E2189" s="86" t="s">
        <v>65</v>
      </c>
      <c r="F2189" s="86" t="s">
        <v>233</v>
      </c>
      <c r="G2189" s="86" t="s">
        <v>237</v>
      </c>
      <c r="I2189" s="86" t="s">
        <v>6224</v>
      </c>
      <c r="J2189" s="86"/>
      <c r="K2189" s="86"/>
      <c r="L2189" s="86"/>
      <c r="M2189" s="86"/>
      <c r="N2189" s="86"/>
    </row>
    <row r="2190" spans="2:14" hidden="1" x14ac:dyDescent="0.2">
      <c r="B2190" s="86" t="s">
        <v>5930</v>
      </c>
      <c r="C2190" s="86" t="s">
        <v>101</v>
      </c>
      <c r="D2190" s="86" t="s">
        <v>261</v>
      </c>
      <c r="E2190" s="86" t="s">
        <v>71</v>
      </c>
      <c r="F2190" s="86" t="s">
        <v>233</v>
      </c>
      <c r="G2190" s="86" t="s">
        <v>237</v>
      </c>
      <c r="I2190" s="86" t="s">
        <v>6225</v>
      </c>
      <c r="J2190" s="86"/>
      <c r="K2190" s="86"/>
      <c r="L2190" s="86"/>
      <c r="M2190" s="86"/>
      <c r="N2190" s="86"/>
    </row>
    <row r="2191" spans="2:14" hidden="1" x14ac:dyDescent="0.2">
      <c r="B2191" s="86" t="s">
        <v>5931</v>
      </c>
      <c r="C2191" s="86" t="s">
        <v>99</v>
      </c>
      <c r="D2191" s="86" t="s">
        <v>261</v>
      </c>
      <c r="E2191" s="86" t="s">
        <v>46</v>
      </c>
      <c r="F2191" s="86" t="s">
        <v>233</v>
      </c>
      <c r="G2191" s="86" t="s">
        <v>237</v>
      </c>
      <c r="I2191" s="86" t="s">
        <v>6226</v>
      </c>
      <c r="J2191" s="86"/>
      <c r="K2191" s="86"/>
      <c r="L2191" s="86"/>
      <c r="M2191" s="86"/>
      <c r="N2191" s="86"/>
    </row>
    <row r="2192" spans="2:14" hidden="1" x14ac:dyDescent="0.2">
      <c r="B2192" s="86" t="s">
        <v>5932</v>
      </c>
      <c r="C2192" s="86" t="s">
        <v>99</v>
      </c>
      <c r="D2192" s="86" t="s">
        <v>261</v>
      </c>
      <c r="E2192" s="86" t="s">
        <v>63</v>
      </c>
      <c r="F2192" s="86" t="s">
        <v>233</v>
      </c>
      <c r="G2192" s="86" t="s">
        <v>237</v>
      </c>
      <c r="I2192" s="86" t="s">
        <v>6227</v>
      </c>
      <c r="J2192" s="86"/>
      <c r="K2192" s="86"/>
      <c r="L2192" s="86"/>
      <c r="M2192" s="86"/>
      <c r="N2192" s="86"/>
    </row>
    <row r="2193" spans="2:14" hidden="1" x14ac:dyDescent="0.2">
      <c r="B2193" s="86" t="s">
        <v>5933</v>
      </c>
      <c r="C2193" s="86" t="s">
        <v>99</v>
      </c>
      <c r="D2193" s="86" t="s">
        <v>261</v>
      </c>
      <c r="E2193" s="86" t="s">
        <v>70</v>
      </c>
      <c r="F2193" s="86" t="s">
        <v>233</v>
      </c>
      <c r="G2193" s="86" t="s">
        <v>237</v>
      </c>
      <c r="I2193" s="86" t="s">
        <v>6228</v>
      </c>
      <c r="J2193" s="86"/>
      <c r="K2193" s="86"/>
      <c r="L2193" s="86"/>
      <c r="M2193" s="86"/>
      <c r="N2193" s="86"/>
    </row>
    <row r="2194" spans="2:14" hidden="1" x14ac:dyDescent="0.2">
      <c r="B2194" s="86" t="s">
        <v>5934</v>
      </c>
      <c r="C2194" s="86" t="s">
        <v>99</v>
      </c>
      <c r="D2194" s="86" t="s">
        <v>261</v>
      </c>
      <c r="E2194" s="86" t="s">
        <v>64</v>
      </c>
      <c r="F2194" s="86" t="s">
        <v>233</v>
      </c>
      <c r="G2194" s="86" t="s">
        <v>237</v>
      </c>
      <c r="I2194" s="86" t="s">
        <v>6229</v>
      </c>
      <c r="J2194" s="86"/>
      <c r="K2194" s="86"/>
      <c r="L2194" s="86"/>
      <c r="M2194" s="86"/>
      <c r="N2194" s="86"/>
    </row>
    <row r="2195" spans="2:14" hidden="1" x14ac:dyDescent="0.2">
      <c r="B2195" s="86" t="s">
        <v>5935</v>
      </c>
      <c r="C2195" s="86" t="s">
        <v>99</v>
      </c>
      <c r="D2195" s="86" t="s">
        <v>261</v>
      </c>
      <c r="E2195" s="86" t="s">
        <v>65</v>
      </c>
      <c r="F2195" s="86" t="s">
        <v>233</v>
      </c>
      <c r="G2195" s="86" t="s">
        <v>237</v>
      </c>
      <c r="I2195" s="86" t="s">
        <v>6230</v>
      </c>
      <c r="J2195" s="86"/>
      <c r="K2195" s="86"/>
      <c r="L2195" s="86"/>
      <c r="M2195" s="86"/>
      <c r="N2195" s="86"/>
    </row>
    <row r="2196" spans="2:14" hidden="1" x14ac:dyDescent="0.2">
      <c r="B2196" s="86" t="s">
        <v>5936</v>
      </c>
      <c r="C2196" s="86" t="s">
        <v>99</v>
      </c>
      <c r="D2196" s="86" t="s">
        <v>261</v>
      </c>
      <c r="E2196" s="86" t="s">
        <v>71</v>
      </c>
      <c r="F2196" s="86" t="s">
        <v>233</v>
      </c>
      <c r="G2196" s="86" t="s">
        <v>237</v>
      </c>
      <c r="I2196" s="86" t="s">
        <v>6231</v>
      </c>
      <c r="J2196" s="86"/>
      <c r="K2196" s="86"/>
      <c r="L2196" s="86"/>
      <c r="M2196" s="86"/>
      <c r="N2196" s="86"/>
    </row>
    <row r="2197" spans="2:14" hidden="1" x14ac:dyDescent="0.2">
      <c r="B2197" s="86" t="s">
        <v>5937</v>
      </c>
      <c r="C2197" s="86" t="s">
        <v>100</v>
      </c>
      <c r="D2197" s="86" t="s">
        <v>261</v>
      </c>
      <c r="E2197" s="86" t="s">
        <v>46</v>
      </c>
      <c r="F2197" s="86" t="s">
        <v>233</v>
      </c>
      <c r="G2197" s="86" t="s">
        <v>238</v>
      </c>
      <c r="I2197" s="86" t="s">
        <v>6232</v>
      </c>
      <c r="J2197" s="86"/>
      <c r="K2197" s="86"/>
      <c r="L2197" s="86"/>
      <c r="M2197" s="86"/>
      <c r="N2197" s="86"/>
    </row>
    <row r="2198" spans="2:14" hidden="1" x14ac:dyDescent="0.2">
      <c r="B2198" s="86" t="s">
        <v>5938</v>
      </c>
      <c r="C2198" s="86" t="s">
        <v>100</v>
      </c>
      <c r="D2198" s="86" t="s">
        <v>261</v>
      </c>
      <c r="E2198" s="86" t="s">
        <v>63</v>
      </c>
      <c r="F2198" s="86" t="s">
        <v>233</v>
      </c>
      <c r="G2198" s="86" t="s">
        <v>238</v>
      </c>
      <c r="I2198" s="86" t="s">
        <v>6233</v>
      </c>
      <c r="J2198" s="86"/>
      <c r="K2198" s="86"/>
      <c r="L2198" s="86"/>
      <c r="M2198" s="86"/>
      <c r="N2198" s="86"/>
    </row>
    <row r="2199" spans="2:14" hidden="1" x14ac:dyDescent="0.2">
      <c r="B2199" s="86" t="s">
        <v>5939</v>
      </c>
      <c r="C2199" s="86" t="s">
        <v>100</v>
      </c>
      <c r="D2199" s="86" t="s">
        <v>261</v>
      </c>
      <c r="E2199" s="86" t="s">
        <v>70</v>
      </c>
      <c r="F2199" s="86" t="s">
        <v>233</v>
      </c>
      <c r="G2199" s="86" t="s">
        <v>238</v>
      </c>
      <c r="I2199" s="86" t="s">
        <v>6234</v>
      </c>
      <c r="J2199" s="86"/>
      <c r="K2199" s="86"/>
      <c r="L2199" s="86"/>
      <c r="M2199" s="86"/>
      <c r="N2199" s="86"/>
    </row>
    <row r="2200" spans="2:14" hidden="1" x14ac:dyDescent="0.2">
      <c r="B2200" s="86" t="s">
        <v>5940</v>
      </c>
      <c r="C2200" s="86" t="s">
        <v>100</v>
      </c>
      <c r="D2200" s="86" t="s">
        <v>261</v>
      </c>
      <c r="E2200" s="86" t="s">
        <v>64</v>
      </c>
      <c r="F2200" s="86" t="s">
        <v>233</v>
      </c>
      <c r="G2200" s="86" t="s">
        <v>238</v>
      </c>
      <c r="I2200" s="86" t="s">
        <v>6235</v>
      </c>
      <c r="J2200" s="86"/>
      <c r="K2200" s="86"/>
      <c r="L2200" s="86"/>
      <c r="M2200" s="86"/>
      <c r="N2200" s="86"/>
    </row>
    <row r="2201" spans="2:14" hidden="1" x14ac:dyDescent="0.2">
      <c r="B2201" s="86" t="s">
        <v>5941</v>
      </c>
      <c r="C2201" s="86" t="s">
        <v>100</v>
      </c>
      <c r="D2201" s="86" t="s">
        <v>261</v>
      </c>
      <c r="E2201" s="86" t="s">
        <v>65</v>
      </c>
      <c r="F2201" s="86" t="s">
        <v>233</v>
      </c>
      <c r="G2201" s="86" t="s">
        <v>238</v>
      </c>
      <c r="I2201" s="86" t="s">
        <v>6236</v>
      </c>
      <c r="J2201" s="86"/>
      <c r="K2201" s="86"/>
      <c r="L2201" s="86"/>
      <c r="M2201" s="86"/>
      <c r="N2201" s="86"/>
    </row>
    <row r="2202" spans="2:14" hidden="1" x14ac:dyDescent="0.2">
      <c r="B2202" s="86" t="s">
        <v>5942</v>
      </c>
      <c r="C2202" s="86" t="s">
        <v>100</v>
      </c>
      <c r="D2202" s="86" t="s">
        <v>261</v>
      </c>
      <c r="E2202" s="86" t="s">
        <v>71</v>
      </c>
      <c r="F2202" s="86" t="s">
        <v>233</v>
      </c>
      <c r="G2202" s="86" t="s">
        <v>238</v>
      </c>
      <c r="I2202" s="86" t="s">
        <v>6237</v>
      </c>
      <c r="J2202" s="86"/>
      <c r="K2202" s="86"/>
      <c r="L2202" s="86"/>
      <c r="M2202" s="86"/>
      <c r="N2202" s="86"/>
    </row>
    <row r="2203" spans="2:14" hidden="1" x14ac:dyDescent="0.2">
      <c r="B2203" s="86" t="s">
        <v>5943</v>
      </c>
      <c r="C2203" s="86" t="s">
        <v>101</v>
      </c>
      <c r="D2203" s="86" t="s">
        <v>261</v>
      </c>
      <c r="E2203" s="86" t="s">
        <v>46</v>
      </c>
      <c r="F2203" s="86" t="s">
        <v>233</v>
      </c>
      <c r="G2203" s="86" t="s">
        <v>238</v>
      </c>
      <c r="I2203" s="86" t="s">
        <v>6238</v>
      </c>
      <c r="J2203" s="86"/>
      <c r="K2203" s="86"/>
      <c r="L2203" s="86"/>
      <c r="M2203" s="86"/>
      <c r="N2203" s="86"/>
    </row>
    <row r="2204" spans="2:14" hidden="1" x14ac:dyDescent="0.2">
      <c r="B2204" s="86" t="s">
        <v>5944</v>
      </c>
      <c r="C2204" s="86" t="s">
        <v>101</v>
      </c>
      <c r="D2204" s="86" t="s">
        <v>261</v>
      </c>
      <c r="E2204" s="86" t="s">
        <v>63</v>
      </c>
      <c r="F2204" s="86" t="s">
        <v>233</v>
      </c>
      <c r="G2204" s="86" t="s">
        <v>238</v>
      </c>
      <c r="I2204" s="86" t="s">
        <v>6239</v>
      </c>
      <c r="J2204" s="86"/>
      <c r="K2204" s="86"/>
      <c r="L2204" s="86"/>
      <c r="M2204" s="86"/>
      <c r="N2204" s="86"/>
    </row>
    <row r="2205" spans="2:14" hidden="1" x14ac:dyDescent="0.2">
      <c r="B2205" s="86" t="s">
        <v>5945</v>
      </c>
      <c r="C2205" s="86" t="s">
        <v>101</v>
      </c>
      <c r="D2205" s="86" t="s">
        <v>261</v>
      </c>
      <c r="E2205" s="86" t="s">
        <v>70</v>
      </c>
      <c r="F2205" s="86" t="s">
        <v>233</v>
      </c>
      <c r="G2205" s="86" t="s">
        <v>238</v>
      </c>
      <c r="I2205" s="86" t="s">
        <v>6240</v>
      </c>
      <c r="J2205" s="86"/>
      <c r="K2205" s="86"/>
      <c r="L2205" s="86"/>
      <c r="M2205" s="86"/>
      <c r="N2205" s="86"/>
    </row>
    <row r="2206" spans="2:14" hidden="1" x14ac:dyDescent="0.2">
      <c r="B2206" s="86" t="s">
        <v>5946</v>
      </c>
      <c r="C2206" s="86" t="s">
        <v>101</v>
      </c>
      <c r="D2206" s="86" t="s">
        <v>261</v>
      </c>
      <c r="E2206" s="86" t="s">
        <v>64</v>
      </c>
      <c r="F2206" s="86" t="s">
        <v>233</v>
      </c>
      <c r="G2206" s="86" t="s">
        <v>238</v>
      </c>
      <c r="I2206" s="86" t="s">
        <v>6241</v>
      </c>
      <c r="J2206" s="86"/>
      <c r="K2206" s="86"/>
      <c r="L2206" s="86"/>
      <c r="M2206" s="86"/>
      <c r="N2206" s="86"/>
    </row>
    <row r="2207" spans="2:14" hidden="1" x14ac:dyDescent="0.2">
      <c r="B2207" s="86" t="s">
        <v>5947</v>
      </c>
      <c r="C2207" s="86" t="s">
        <v>101</v>
      </c>
      <c r="D2207" s="86" t="s">
        <v>261</v>
      </c>
      <c r="E2207" s="86" t="s">
        <v>65</v>
      </c>
      <c r="F2207" s="86" t="s">
        <v>233</v>
      </c>
      <c r="G2207" s="86" t="s">
        <v>238</v>
      </c>
      <c r="I2207" s="86" t="s">
        <v>6242</v>
      </c>
      <c r="J2207" s="86"/>
      <c r="K2207" s="86"/>
      <c r="L2207" s="86"/>
      <c r="M2207" s="86"/>
      <c r="N2207" s="86"/>
    </row>
    <row r="2208" spans="2:14" hidden="1" x14ac:dyDescent="0.2">
      <c r="B2208" s="86" t="s">
        <v>5948</v>
      </c>
      <c r="C2208" s="86" t="s">
        <v>101</v>
      </c>
      <c r="D2208" s="86" t="s">
        <v>261</v>
      </c>
      <c r="E2208" s="86" t="s">
        <v>71</v>
      </c>
      <c r="F2208" s="86" t="s">
        <v>233</v>
      </c>
      <c r="G2208" s="86" t="s">
        <v>238</v>
      </c>
      <c r="I2208" s="86" t="s">
        <v>6243</v>
      </c>
      <c r="J2208" s="86"/>
      <c r="K2208" s="86"/>
      <c r="L2208" s="86"/>
      <c r="M2208" s="86"/>
      <c r="N2208" s="86"/>
    </row>
    <row r="2209" spans="2:14" hidden="1" x14ac:dyDescent="0.2">
      <c r="B2209" s="86" t="s">
        <v>5949</v>
      </c>
      <c r="C2209" s="86" t="s">
        <v>99</v>
      </c>
      <c r="D2209" s="86" t="s">
        <v>261</v>
      </c>
      <c r="E2209" s="86" t="s">
        <v>46</v>
      </c>
      <c r="F2209" s="86" t="s">
        <v>233</v>
      </c>
      <c r="G2209" s="86" t="s">
        <v>238</v>
      </c>
      <c r="I2209" s="86" t="s">
        <v>6244</v>
      </c>
      <c r="J2209" s="86"/>
      <c r="K2209" s="86"/>
      <c r="L2209" s="86"/>
      <c r="M2209" s="86"/>
      <c r="N2209" s="86"/>
    </row>
    <row r="2210" spans="2:14" hidden="1" x14ac:dyDescent="0.2">
      <c r="B2210" s="86" t="s">
        <v>5950</v>
      </c>
      <c r="C2210" s="86" t="s">
        <v>99</v>
      </c>
      <c r="D2210" s="86" t="s">
        <v>261</v>
      </c>
      <c r="E2210" s="86" t="s">
        <v>63</v>
      </c>
      <c r="F2210" s="86" t="s">
        <v>233</v>
      </c>
      <c r="G2210" s="86" t="s">
        <v>238</v>
      </c>
      <c r="I2210" s="86" t="s">
        <v>6245</v>
      </c>
      <c r="J2210" s="86"/>
      <c r="K2210" s="86"/>
      <c r="L2210" s="86"/>
      <c r="M2210" s="86"/>
      <c r="N2210" s="86"/>
    </row>
    <row r="2211" spans="2:14" hidden="1" x14ac:dyDescent="0.2">
      <c r="B2211" s="86" t="s">
        <v>5951</v>
      </c>
      <c r="C2211" s="86" t="s">
        <v>99</v>
      </c>
      <c r="D2211" s="86" t="s">
        <v>261</v>
      </c>
      <c r="E2211" s="86" t="s">
        <v>70</v>
      </c>
      <c r="F2211" s="86" t="s">
        <v>233</v>
      </c>
      <c r="G2211" s="86" t="s">
        <v>238</v>
      </c>
      <c r="I2211" s="86" t="s">
        <v>6246</v>
      </c>
      <c r="J2211" s="86"/>
      <c r="K2211" s="86"/>
      <c r="L2211" s="86"/>
      <c r="M2211" s="86"/>
      <c r="N2211" s="86"/>
    </row>
    <row r="2212" spans="2:14" hidden="1" x14ac:dyDescent="0.2">
      <c r="B2212" s="86" t="s">
        <v>5952</v>
      </c>
      <c r="C2212" s="86" t="s">
        <v>99</v>
      </c>
      <c r="D2212" s="86" t="s">
        <v>261</v>
      </c>
      <c r="E2212" s="86" t="s">
        <v>64</v>
      </c>
      <c r="F2212" s="86" t="s">
        <v>233</v>
      </c>
      <c r="G2212" s="86" t="s">
        <v>238</v>
      </c>
      <c r="I2212" s="86" t="s">
        <v>6247</v>
      </c>
      <c r="J2212" s="86"/>
      <c r="K2212" s="86"/>
      <c r="L2212" s="86"/>
      <c r="M2212" s="86"/>
      <c r="N2212" s="86"/>
    </row>
    <row r="2213" spans="2:14" hidden="1" x14ac:dyDescent="0.2">
      <c r="B2213" s="86" t="s">
        <v>5953</v>
      </c>
      <c r="C2213" s="86" t="s">
        <v>99</v>
      </c>
      <c r="D2213" s="86" t="s">
        <v>261</v>
      </c>
      <c r="E2213" s="86" t="s">
        <v>65</v>
      </c>
      <c r="F2213" s="86" t="s">
        <v>233</v>
      </c>
      <c r="G2213" s="86" t="s">
        <v>238</v>
      </c>
      <c r="I2213" s="86" t="s">
        <v>6248</v>
      </c>
      <c r="J2213" s="86"/>
      <c r="K2213" s="86"/>
      <c r="L2213" s="86"/>
      <c r="M2213" s="86"/>
      <c r="N2213" s="86"/>
    </row>
    <row r="2214" spans="2:14" hidden="1" x14ac:dyDescent="0.2">
      <c r="B2214" s="86" t="s">
        <v>5954</v>
      </c>
      <c r="C2214" s="86" t="s">
        <v>99</v>
      </c>
      <c r="D2214" s="86" t="s">
        <v>261</v>
      </c>
      <c r="E2214" s="86" t="s">
        <v>71</v>
      </c>
      <c r="F2214" s="86" t="s">
        <v>233</v>
      </c>
      <c r="G2214" s="86" t="s">
        <v>238</v>
      </c>
      <c r="I2214" s="86" t="s">
        <v>6249</v>
      </c>
      <c r="J2214" s="86"/>
      <c r="K2214" s="86"/>
      <c r="L2214" s="86"/>
      <c r="M2214" s="86"/>
      <c r="N2214" s="86"/>
    </row>
    <row r="2215" spans="2:14" hidden="1" x14ac:dyDescent="0.2">
      <c r="B2215" s="86" t="s">
        <v>5955</v>
      </c>
      <c r="C2215" s="86" t="s">
        <v>102</v>
      </c>
      <c r="D2215" s="86" t="s">
        <v>261</v>
      </c>
      <c r="E2215" s="86" t="s">
        <v>46</v>
      </c>
      <c r="F2215" s="86" t="s">
        <v>233</v>
      </c>
      <c r="G2215" s="86" t="s">
        <v>238</v>
      </c>
      <c r="I2215" s="86" t="s">
        <v>6250</v>
      </c>
      <c r="J2215" s="86"/>
      <c r="K2215" s="86"/>
      <c r="L2215" s="86"/>
      <c r="M2215" s="86"/>
      <c r="N2215" s="86"/>
    </row>
    <row r="2216" spans="2:14" hidden="1" x14ac:dyDescent="0.2">
      <c r="B2216" s="86" t="s">
        <v>5956</v>
      </c>
      <c r="C2216" s="86" t="s">
        <v>102</v>
      </c>
      <c r="D2216" s="86" t="s">
        <v>261</v>
      </c>
      <c r="E2216" s="86" t="s">
        <v>63</v>
      </c>
      <c r="F2216" s="86" t="s">
        <v>233</v>
      </c>
      <c r="G2216" s="86" t="s">
        <v>238</v>
      </c>
      <c r="I2216" s="86" t="s">
        <v>6251</v>
      </c>
      <c r="J2216" s="86"/>
      <c r="K2216" s="86"/>
      <c r="L2216" s="86"/>
      <c r="M2216" s="86"/>
      <c r="N2216" s="86"/>
    </row>
    <row r="2217" spans="2:14" hidden="1" x14ac:dyDescent="0.2">
      <c r="B2217" s="86" t="s">
        <v>5957</v>
      </c>
      <c r="C2217" s="86" t="s">
        <v>102</v>
      </c>
      <c r="D2217" s="86" t="s">
        <v>261</v>
      </c>
      <c r="E2217" s="86" t="s">
        <v>70</v>
      </c>
      <c r="F2217" s="86" t="s">
        <v>233</v>
      </c>
      <c r="G2217" s="86" t="s">
        <v>238</v>
      </c>
      <c r="I2217" s="86" t="s">
        <v>6252</v>
      </c>
      <c r="J2217" s="86"/>
      <c r="K2217" s="86"/>
      <c r="L2217" s="86"/>
      <c r="M2217" s="86"/>
      <c r="N2217" s="86"/>
    </row>
    <row r="2218" spans="2:14" hidden="1" x14ac:dyDescent="0.2">
      <c r="B2218" s="86" t="s">
        <v>5958</v>
      </c>
      <c r="C2218" s="86" t="s">
        <v>102</v>
      </c>
      <c r="D2218" s="86" t="s">
        <v>261</v>
      </c>
      <c r="E2218" s="86" t="s">
        <v>64</v>
      </c>
      <c r="F2218" s="86" t="s">
        <v>233</v>
      </c>
      <c r="G2218" s="86" t="s">
        <v>238</v>
      </c>
      <c r="I2218" s="86" t="s">
        <v>6253</v>
      </c>
      <c r="J2218" s="86"/>
      <c r="K2218" s="86"/>
      <c r="L2218" s="86"/>
      <c r="M2218" s="86"/>
      <c r="N2218" s="86"/>
    </row>
    <row r="2219" spans="2:14" hidden="1" x14ac:dyDescent="0.2">
      <c r="B2219" s="86" t="s">
        <v>5959</v>
      </c>
      <c r="C2219" s="86" t="s">
        <v>102</v>
      </c>
      <c r="D2219" s="86" t="s">
        <v>261</v>
      </c>
      <c r="E2219" s="86" t="s">
        <v>65</v>
      </c>
      <c r="F2219" s="86" t="s">
        <v>233</v>
      </c>
      <c r="G2219" s="86" t="s">
        <v>238</v>
      </c>
      <c r="I2219" s="86" t="s">
        <v>6254</v>
      </c>
      <c r="J2219" s="86"/>
      <c r="K2219" s="86"/>
      <c r="L2219" s="86"/>
      <c r="M2219" s="86"/>
      <c r="N2219" s="86"/>
    </row>
    <row r="2220" spans="2:14" hidden="1" x14ac:dyDescent="0.2">
      <c r="B2220" s="86" t="s">
        <v>5960</v>
      </c>
      <c r="C2220" s="86" t="s">
        <v>102</v>
      </c>
      <c r="D2220" s="86" t="s">
        <v>261</v>
      </c>
      <c r="E2220" s="86" t="s">
        <v>71</v>
      </c>
      <c r="F2220" s="86" t="s">
        <v>233</v>
      </c>
      <c r="G2220" s="86" t="s">
        <v>238</v>
      </c>
      <c r="I2220" s="86" t="s">
        <v>6255</v>
      </c>
      <c r="J2220" s="86"/>
      <c r="K2220" s="86"/>
      <c r="L2220" s="86"/>
      <c r="M2220" s="86"/>
      <c r="N2220" s="86"/>
    </row>
    <row r="2221" spans="2:14" hidden="1" x14ac:dyDescent="0.2">
      <c r="B2221" s="86" t="s">
        <v>5961</v>
      </c>
      <c r="C2221" s="86" t="s">
        <v>103</v>
      </c>
      <c r="D2221" s="86" t="s">
        <v>261</v>
      </c>
      <c r="E2221" s="86" t="s">
        <v>46</v>
      </c>
      <c r="F2221" s="86" t="s">
        <v>233</v>
      </c>
      <c r="G2221" s="86" t="s">
        <v>238</v>
      </c>
      <c r="I2221" s="86" t="s">
        <v>6256</v>
      </c>
      <c r="J2221" s="86"/>
      <c r="K2221" s="86"/>
      <c r="L2221" s="86"/>
      <c r="M2221" s="86"/>
      <c r="N2221" s="86"/>
    </row>
    <row r="2222" spans="2:14" hidden="1" x14ac:dyDescent="0.2">
      <c r="B2222" s="86" t="s">
        <v>5962</v>
      </c>
      <c r="C2222" s="86" t="s">
        <v>103</v>
      </c>
      <c r="D2222" s="86" t="s">
        <v>261</v>
      </c>
      <c r="E2222" s="86" t="s">
        <v>63</v>
      </c>
      <c r="F2222" s="86" t="s">
        <v>233</v>
      </c>
      <c r="G2222" s="86" t="s">
        <v>238</v>
      </c>
      <c r="I2222" s="86" t="s">
        <v>6257</v>
      </c>
      <c r="J2222" s="86"/>
      <c r="K2222" s="86"/>
      <c r="L2222" s="86"/>
      <c r="M2222" s="86"/>
      <c r="N2222" s="86"/>
    </row>
    <row r="2223" spans="2:14" hidden="1" x14ac:dyDescent="0.2">
      <c r="B2223" s="86" t="s">
        <v>5963</v>
      </c>
      <c r="C2223" s="86" t="s">
        <v>103</v>
      </c>
      <c r="D2223" s="86" t="s">
        <v>261</v>
      </c>
      <c r="E2223" s="86" t="s">
        <v>70</v>
      </c>
      <c r="F2223" s="86" t="s">
        <v>233</v>
      </c>
      <c r="G2223" s="86" t="s">
        <v>238</v>
      </c>
      <c r="I2223" s="86" t="s">
        <v>6258</v>
      </c>
      <c r="J2223" s="86"/>
      <c r="K2223" s="86"/>
      <c r="L2223" s="86"/>
      <c r="M2223" s="86"/>
      <c r="N2223" s="86"/>
    </row>
    <row r="2224" spans="2:14" hidden="1" x14ac:dyDescent="0.2">
      <c r="B2224" s="86" t="s">
        <v>5964</v>
      </c>
      <c r="C2224" s="86" t="s">
        <v>103</v>
      </c>
      <c r="D2224" s="86" t="s">
        <v>261</v>
      </c>
      <c r="E2224" s="86" t="s">
        <v>64</v>
      </c>
      <c r="F2224" s="86" t="s">
        <v>233</v>
      </c>
      <c r="G2224" s="86" t="s">
        <v>238</v>
      </c>
      <c r="I2224" s="86" t="s">
        <v>6259</v>
      </c>
      <c r="J2224" s="86"/>
      <c r="K2224" s="86"/>
      <c r="L2224" s="86"/>
      <c r="M2224" s="86"/>
      <c r="N2224" s="86"/>
    </row>
    <row r="2225" spans="2:14" hidden="1" x14ac:dyDescent="0.2">
      <c r="B2225" s="86" t="s">
        <v>5965</v>
      </c>
      <c r="C2225" s="86" t="s">
        <v>103</v>
      </c>
      <c r="D2225" s="86" t="s">
        <v>261</v>
      </c>
      <c r="E2225" s="86" t="s">
        <v>65</v>
      </c>
      <c r="F2225" s="86" t="s">
        <v>233</v>
      </c>
      <c r="G2225" s="86" t="s">
        <v>238</v>
      </c>
      <c r="I2225" s="86" t="s">
        <v>6260</v>
      </c>
      <c r="J2225" s="86"/>
      <c r="K2225" s="86"/>
      <c r="L2225" s="86"/>
      <c r="M2225" s="86"/>
      <c r="N2225" s="86"/>
    </row>
    <row r="2226" spans="2:14" hidden="1" x14ac:dyDescent="0.2">
      <c r="B2226" s="86" t="s">
        <v>5966</v>
      </c>
      <c r="C2226" s="86" t="s">
        <v>103</v>
      </c>
      <c r="D2226" s="86" t="s">
        <v>261</v>
      </c>
      <c r="E2226" s="86" t="s">
        <v>71</v>
      </c>
      <c r="F2226" s="86" t="s">
        <v>233</v>
      </c>
      <c r="G2226" s="86" t="s">
        <v>238</v>
      </c>
      <c r="I2226" s="86" t="s">
        <v>6261</v>
      </c>
      <c r="J2226" s="86"/>
      <c r="K2226" s="86"/>
      <c r="L2226" s="86"/>
      <c r="M2226" s="86"/>
      <c r="N2226" s="86"/>
    </row>
    <row r="2227" spans="2:14" hidden="1" x14ac:dyDescent="0.2">
      <c r="B2227" s="86" t="s">
        <v>5967</v>
      </c>
      <c r="C2227" s="86" t="s">
        <v>101</v>
      </c>
      <c r="D2227" s="86" t="s">
        <v>261</v>
      </c>
      <c r="E2227" s="86" t="s">
        <v>46</v>
      </c>
      <c r="F2227" s="86" t="s">
        <v>233</v>
      </c>
      <c r="G2227" s="86" t="s">
        <v>239</v>
      </c>
      <c r="I2227" s="86" t="s">
        <v>6262</v>
      </c>
      <c r="J2227" s="86"/>
      <c r="K2227" s="86"/>
      <c r="L2227" s="86"/>
      <c r="M2227" s="86"/>
      <c r="N2227" s="86"/>
    </row>
    <row r="2228" spans="2:14" hidden="1" x14ac:dyDescent="0.2">
      <c r="B2228" s="86" t="s">
        <v>5968</v>
      </c>
      <c r="C2228" s="86" t="s">
        <v>101</v>
      </c>
      <c r="D2228" s="86" t="s">
        <v>261</v>
      </c>
      <c r="E2228" s="86" t="s">
        <v>63</v>
      </c>
      <c r="F2228" s="86" t="s">
        <v>233</v>
      </c>
      <c r="G2228" s="86" t="s">
        <v>239</v>
      </c>
      <c r="I2228" s="86" t="s">
        <v>6263</v>
      </c>
      <c r="J2228" s="86"/>
      <c r="K2228" s="86"/>
      <c r="L2228" s="86"/>
      <c r="M2228" s="86"/>
      <c r="N2228" s="86"/>
    </row>
    <row r="2229" spans="2:14" hidden="1" x14ac:dyDescent="0.2">
      <c r="B2229" s="86" t="s">
        <v>5969</v>
      </c>
      <c r="C2229" s="86" t="s">
        <v>101</v>
      </c>
      <c r="D2229" s="86" t="s">
        <v>261</v>
      </c>
      <c r="E2229" s="86" t="s">
        <v>70</v>
      </c>
      <c r="F2229" s="86" t="s">
        <v>233</v>
      </c>
      <c r="G2229" s="86" t="s">
        <v>239</v>
      </c>
      <c r="I2229" s="86" t="s">
        <v>6264</v>
      </c>
      <c r="J2229" s="86"/>
      <c r="K2229" s="86"/>
      <c r="L2229" s="86"/>
      <c r="M2229" s="86"/>
      <c r="N2229" s="86"/>
    </row>
    <row r="2230" spans="2:14" hidden="1" x14ac:dyDescent="0.2">
      <c r="B2230" s="86" t="s">
        <v>5970</v>
      </c>
      <c r="C2230" s="86" t="s">
        <v>101</v>
      </c>
      <c r="D2230" s="86" t="s">
        <v>261</v>
      </c>
      <c r="E2230" s="86" t="s">
        <v>64</v>
      </c>
      <c r="F2230" s="86" t="s">
        <v>233</v>
      </c>
      <c r="G2230" s="86" t="s">
        <v>239</v>
      </c>
      <c r="I2230" s="86" t="s">
        <v>6265</v>
      </c>
      <c r="J2230" s="86"/>
      <c r="K2230" s="86"/>
      <c r="L2230" s="86"/>
      <c r="M2230" s="86"/>
      <c r="N2230" s="86"/>
    </row>
    <row r="2231" spans="2:14" hidden="1" x14ac:dyDescent="0.2">
      <c r="B2231" s="86" t="s">
        <v>5971</v>
      </c>
      <c r="C2231" s="86" t="s">
        <v>101</v>
      </c>
      <c r="D2231" s="86" t="s">
        <v>261</v>
      </c>
      <c r="E2231" s="86" t="s">
        <v>65</v>
      </c>
      <c r="F2231" s="86" t="s">
        <v>233</v>
      </c>
      <c r="G2231" s="86" t="s">
        <v>239</v>
      </c>
      <c r="I2231" s="86" t="s">
        <v>6266</v>
      </c>
      <c r="J2231" s="86"/>
      <c r="K2231" s="86"/>
      <c r="L2231" s="86"/>
      <c r="M2231" s="86"/>
      <c r="N2231" s="86"/>
    </row>
    <row r="2232" spans="2:14" hidden="1" x14ac:dyDescent="0.2">
      <c r="B2232" s="86" t="s">
        <v>5972</v>
      </c>
      <c r="C2232" s="86" t="s">
        <v>101</v>
      </c>
      <c r="D2232" s="86" t="s">
        <v>261</v>
      </c>
      <c r="E2232" s="86" t="s">
        <v>71</v>
      </c>
      <c r="F2232" s="86" t="s">
        <v>233</v>
      </c>
      <c r="G2232" s="86" t="s">
        <v>239</v>
      </c>
      <c r="I2232" s="86" t="s">
        <v>6267</v>
      </c>
      <c r="J2232" s="86"/>
      <c r="K2232" s="86"/>
      <c r="L2232" s="86"/>
      <c r="M2232" s="86"/>
      <c r="N2232" s="86"/>
    </row>
    <row r="2233" spans="2:14" hidden="1" x14ac:dyDescent="0.2">
      <c r="B2233" s="86" t="s">
        <v>5973</v>
      </c>
      <c r="C2233" s="86" t="s">
        <v>99</v>
      </c>
      <c r="D2233" s="86" t="s">
        <v>261</v>
      </c>
      <c r="E2233" s="86" t="s">
        <v>46</v>
      </c>
      <c r="F2233" s="86" t="s">
        <v>233</v>
      </c>
      <c r="G2233" s="86" t="s">
        <v>239</v>
      </c>
      <c r="I2233" s="86" t="s">
        <v>6268</v>
      </c>
      <c r="J2233" s="86"/>
      <c r="K2233" s="86"/>
      <c r="L2233" s="86"/>
      <c r="M2233" s="86"/>
      <c r="N2233" s="86"/>
    </row>
    <row r="2234" spans="2:14" hidden="1" x14ac:dyDescent="0.2">
      <c r="B2234" s="86" t="s">
        <v>5974</v>
      </c>
      <c r="C2234" s="86" t="s">
        <v>99</v>
      </c>
      <c r="D2234" s="86" t="s">
        <v>261</v>
      </c>
      <c r="E2234" s="86" t="s">
        <v>63</v>
      </c>
      <c r="F2234" s="86" t="s">
        <v>233</v>
      </c>
      <c r="G2234" s="86" t="s">
        <v>239</v>
      </c>
      <c r="I2234" s="86" t="s">
        <v>6269</v>
      </c>
      <c r="J2234" s="86"/>
      <c r="K2234" s="86"/>
      <c r="L2234" s="86"/>
      <c r="M2234" s="86"/>
      <c r="N2234" s="86"/>
    </row>
    <row r="2235" spans="2:14" hidden="1" x14ac:dyDescent="0.2">
      <c r="B2235" s="86" t="s">
        <v>5975</v>
      </c>
      <c r="C2235" s="86" t="s">
        <v>99</v>
      </c>
      <c r="D2235" s="86" t="s">
        <v>261</v>
      </c>
      <c r="E2235" s="86" t="s">
        <v>70</v>
      </c>
      <c r="F2235" s="86" t="s">
        <v>233</v>
      </c>
      <c r="G2235" s="86" t="s">
        <v>239</v>
      </c>
      <c r="I2235" s="86" t="s">
        <v>6270</v>
      </c>
      <c r="J2235" s="86"/>
      <c r="K2235" s="86"/>
      <c r="L2235" s="86"/>
      <c r="M2235" s="86"/>
      <c r="N2235" s="86"/>
    </row>
    <row r="2236" spans="2:14" hidden="1" x14ac:dyDescent="0.2">
      <c r="B2236" s="86" t="s">
        <v>5976</v>
      </c>
      <c r="C2236" s="86" t="s">
        <v>99</v>
      </c>
      <c r="D2236" s="86" t="s">
        <v>261</v>
      </c>
      <c r="E2236" s="86" t="s">
        <v>64</v>
      </c>
      <c r="F2236" s="86" t="s">
        <v>233</v>
      </c>
      <c r="G2236" s="86" t="s">
        <v>239</v>
      </c>
      <c r="I2236" s="86" t="s">
        <v>6271</v>
      </c>
      <c r="J2236" s="86"/>
      <c r="K2236" s="86"/>
      <c r="L2236" s="86"/>
      <c r="M2236" s="86"/>
      <c r="N2236" s="86"/>
    </row>
    <row r="2237" spans="2:14" hidden="1" x14ac:dyDescent="0.2">
      <c r="B2237" s="86" t="s">
        <v>5977</v>
      </c>
      <c r="C2237" s="86" t="s">
        <v>99</v>
      </c>
      <c r="D2237" s="86" t="s">
        <v>261</v>
      </c>
      <c r="E2237" s="86" t="s">
        <v>65</v>
      </c>
      <c r="F2237" s="86" t="s">
        <v>233</v>
      </c>
      <c r="G2237" s="86" t="s">
        <v>239</v>
      </c>
      <c r="I2237" s="86" t="s">
        <v>6272</v>
      </c>
      <c r="J2237" s="86"/>
      <c r="K2237" s="86"/>
      <c r="L2237" s="86"/>
      <c r="M2237" s="86"/>
      <c r="N2237" s="86"/>
    </row>
    <row r="2238" spans="2:14" hidden="1" x14ac:dyDescent="0.2">
      <c r="B2238" s="86" t="s">
        <v>5978</v>
      </c>
      <c r="C2238" s="86" t="s">
        <v>99</v>
      </c>
      <c r="D2238" s="86" t="s">
        <v>261</v>
      </c>
      <c r="E2238" s="86" t="s">
        <v>71</v>
      </c>
      <c r="F2238" s="86" t="s">
        <v>233</v>
      </c>
      <c r="G2238" s="86" t="s">
        <v>239</v>
      </c>
      <c r="I2238" s="86" t="s">
        <v>6273</v>
      </c>
      <c r="J2238" s="86"/>
      <c r="K2238" s="86"/>
      <c r="L2238" s="86"/>
      <c r="M2238" s="86"/>
      <c r="N2238" s="86"/>
    </row>
    <row r="2239" spans="2:14" hidden="1" x14ac:dyDescent="0.2">
      <c r="B2239" s="86" t="s">
        <v>5979</v>
      </c>
      <c r="C2239" s="86" t="s">
        <v>87</v>
      </c>
      <c r="D2239" s="86" t="s">
        <v>262</v>
      </c>
      <c r="E2239" s="86" t="s">
        <v>70</v>
      </c>
      <c r="F2239" s="86" t="s">
        <v>61</v>
      </c>
      <c r="G2239" s="86" t="s">
        <v>27</v>
      </c>
      <c r="I2239" s="86" t="s">
        <v>6274</v>
      </c>
      <c r="J2239" s="86"/>
      <c r="K2239" s="86"/>
      <c r="L2239" s="86"/>
      <c r="M2239" s="86"/>
      <c r="N2239" s="86"/>
    </row>
    <row r="2240" spans="2:14" hidden="1" x14ac:dyDescent="0.2">
      <c r="B2240" s="86" t="s">
        <v>5980</v>
      </c>
      <c r="C2240" s="86" t="s">
        <v>87</v>
      </c>
      <c r="D2240" s="86" t="s">
        <v>262</v>
      </c>
      <c r="E2240" s="86" t="s">
        <v>64</v>
      </c>
      <c r="F2240" s="86" t="s">
        <v>61</v>
      </c>
      <c r="G2240" s="86" t="s">
        <v>27</v>
      </c>
      <c r="I2240" s="86" t="s">
        <v>6275</v>
      </c>
      <c r="J2240" s="86"/>
      <c r="K2240" s="86"/>
      <c r="L2240" s="86"/>
      <c r="M2240" s="86"/>
      <c r="N2240" s="86"/>
    </row>
    <row r="2241" spans="2:14" hidden="1" x14ac:dyDescent="0.2">
      <c r="B2241" s="86" t="s">
        <v>5981</v>
      </c>
      <c r="C2241" s="86" t="s">
        <v>58</v>
      </c>
      <c r="D2241" s="86" t="s">
        <v>262</v>
      </c>
      <c r="E2241" s="86" t="s">
        <v>70</v>
      </c>
      <c r="F2241" s="86" t="s">
        <v>61</v>
      </c>
      <c r="G2241" s="86" t="s">
        <v>27</v>
      </c>
      <c r="I2241" s="86" t="s">
        <v>6276</v>
      </c>
      <c r="J2241" s="86"/>
      <c r="K2241" s="86"/>
      <c r="L2241" s="86"/>
      <c r="M2241" s="86"/>
      <c r="N2241" s="86"/>
    </row>
    <row r="2242" spans="2:14" hidden="1" x14ac:dyDescent="0.2">
      <c r="B2242" s="86" t="s">
        <v>5982</v>
      </c>
      <c r="C2242" s="86" t="s">
        <v>58</v>
      </c>
      <c r="D2242" s="86" t="s">
        <v>262</v>
      </c>
      <c r="E2242" s="86" t="s">
        <v>64</v>
      </c>
      <c r="F2242" s="86" t="s">
        <v>61</v>
      </c>
      <c r="G2242" s="86" t="s">
        <v>27</v>
      </c>
      <c r="I2242" s="86" t="s">
        <v>6277</v>
      </c>
      <c r="J2242" s="86"/>
      <c r="K2242" s="86"/>
      <c r="L2242" s="86"/>
      <c r="M2242" s="86"/>
      <c r="N2242" s="86"/>
    </row>
    <row r="2243" spans="2:14" hidden="1" x14ac:dyDescent="0.2">
      <c r="B2243" s="86" t="s">
        <v>5983</v>
      </c>
      <c r="C2243" s="86" t="s">
        <v>58</v>
      </c>
      <c r="D2243" s="86" t="s">
        <v>262</v>
      </c>
      <c r="E2243" s="86" t="s">
        <v>70</v>
      </c>
      <c r="F2243" s="86" t="s">
        <v>61</v>
      </c>
      <c r="G2243" s="86" t="s">
        <v>62</v>
      </c>
      <c r="I2243" s="86" t="s">
        <v>6278</v>
      </c>
      <c r="J2243" s="86"/>
      <c r="K2243" s="86"/>
      <c r="L2243" s="86"/>
      <c r="M2243" s="86"/>
      <c r="N2243" s="86"/>
    </row>
    <row r="2244" spans="2:14" hidden="1" x14ac:dyDescent="0.2">
      <c r="B2244" s="86" t="s">
        <v>5984</v>
      </c>
      <c r="C2244" s="86" t="s">
        <v>58</v>
      </c>
      <c r="D2244" s="86" t="s">
        <v>262</v>
      </c>
      <c r="E2244" s="86" t="s">
        <v>64</v>
      </c>
      <c r="F2244" s="86" t="s">
        <v>61</v>
      </c>
      <c r="G2244" s="86" t="s">
        <v>62</v>
      </c>
      <c r="I2244" s="86" t="s">
        <v>6279</v>
      </c>
      <c r="J2244" s="86"/>
      <c r="K2244" s="86"/>
      <c r="L2244" s="86"/>
      <c r="M2244" s="86"/>
      <c r="N2244" s="86"/>
    </row>
    <row r="2245" spans="2:14" hidden="1" x14ac:dyDescent="0.2">
      <c r="B2245" s="86" t="s">
        <v>5985</v>
      </c>
      <c r="C2245" s="86" t="s">
        <v>87</v>
      </c>
      <c r="D2245" s="86" t="s">
        <v>262</v>
      </c>
      <c r="E2245" s="86" t="s">
        <v>70</v>
      </c>
      <c r="F2245" s="86" t="s">
        <v>231</v>
      </c>
      <c r="G2245" s="86" t="s">
        <v>37</v>
      </c>
      <c r="I2245" s="86" t="s">
        <v>6280</v>
      </c>
      <c r="J2245" s="86"/>
      <c r="K2245" s="86"/>
      <c r="L2245" s="86"/>
      <c r="M2245" s="86"/>
      <c r="N2245" s="86"/>
    </row>
    <row r="2246" spans="2:14" hidden="1" x14ac:dyDescent="0.2">
      <c r="B2246" s="86" t="s">
        <v>5986</v>
      </c>
      <c r="C2246" s="86" t="s">
        <v>87</v>
      </c>
      <c r="D2246" s="86" t="s">
        <v>262</v>
      </c>
      <c r="E2246" s="86" t="s">
        <v>64</v>
      </c>
      <c r="F2246" s="86" t="s">
        <v>231</v>
      </c>
      <c r="G2246" s="86" t="s">
        <v>37</v>
      </c>
      <c r="I2246" s="86" t="s">
        <v>6281</v>
      </c>
      <c r="J2246" s="86"/>
      <c r="K2246" s="86"/>
      <c r="L2246" s="86"/>
      <c r="M2246" s="86"/>
      <c r="N2246" s="86"/>
    </row>
    <row r="2247" spans="2:14" hidden="1" x14ac:dyDescent="0.2">
      <c r="B2247" s="86" t="s">
        <v>5987</v>
      </c>
      <c r="C2247" s="86" t="s">
        <v>94</v>
      </c>
      <c r="D2247" s="86" t="s">
        <v>262</v>
      </c>
      <c r="E2247" s="86" t="s">
        <v>70</v>
      </c>
      <c r="F2247" s="86" t="s">
        <v>231</v>
      </c>
      <c r="G2247" s="86" t="s">
        <v>37</v>
      </c>
      <c r="I2247" s="86" t="s">
        <v>6282</v>
      </c>
      <c r="J2247" s="86"/>
      <c r="K2247" s="86"/>
      <c r="L2247" s="86"/>
      <c r="M2247" s="86"/>
      <c r="N2247" s="86"/>
    </row>
    <row r="2248" spans="2:14" hidden="1" x14ac:dyDescent="0.2">
      <c r="B2248" s="86" t="s">
        <v>5988</v>
      </c>
      <c r="C2248" s="86" t="s">
        <v>94</v>
      </c>
      <c r="D2248" s="86" t="s">
        <v>262</v>
      </c>
      <c r="E2248" s="86" t="s">
        <v>64</v>
      </c>
      <c r="F2248" s="86" t="s">
        <v>231</v>
      </c>
      <c r="G2248" s="86" t="s">
        <v>37</v>
      </c>
      <c r="I2248" s="86" t="s">
        <v>6283</v>
      </c>
      <c r="J2248" s="86"/>
      <c r="K2248" s="86"/>
      <c r="L2248" s="86"/>
      <c r="M2248" s="86"/>
      <c r="N2248" s="86"/>
    </row>
    <row r="2249" spans="2:14" hidden="1" x14ac:dyDescent="0.2">
      <c r="B2249" s="86" t="s">
        <v>5989</v>
      </c>
      <c r="C2249" s="86" t="s">
        <v>87</v>
      </c>
      <c r="D2249" s="86" t="s">
        <v>262</v>
      </c>
      <c r="E2249" s="86" t="s">
        <v>70</v>
      </c>
      <c r="F2249" s="86" t="s">
        <v>232</v>
      </c>
      <c r="G2249" s="86" t="s">
        <v>37</v>
      </c>
      <c r="I2249" s="86" t="s">
        <v>6284</v>
      </c>
      <c r="J2249" s="86"/>
      <c r="K2249" s="86"/>
      <c r="L2249" s="86"/>
      <c r="M2249" s="86"/>
      <c r="N2249" s="86"/>
    </row>
    <row r="2250" spans="2:14" hidden="1" x14ac:dyDescent="0.2">
      <c r="B2250" s="86" t="s">
        <v>5990</v>
      </c>
      <c r="C2250" s="86" t="s">
        <v>87</v>
      </c>
      <c r="D2250" s="86" t="s">
        <v>262</v>
      </c>
      <c r="E2250" s="86" t="s">
        <v>64</v>
      </c>
      <c r="F2250" s="86" t="s">
        <v>232</v>
      </c>
      <c r="G2250" s="86" t="s">
        <v>37</v>
      </c>
      <c r="I2250" s="86" t="s">
        <v>6285</v>
      </c>
      <c r="J2250" s="86"/>
      <c r="K2250" s="86"/>
      <c r="L2250" s="86"/>
      <c r="M2250" s="86"/>
      <c r="N2250" s="86"/>
    </row>
    <row r="2251" spans="2:14" hidden="1" x14ac:dyDescent="0.2">
      <c r="B2251" s="86" t="s">
        <v>5991</v>
      </c>
      <c r="C2251" s="86" t="s">
        <v>101</v>
      </c>
      <c r="D2251" s="86" t="s">
        <v>262</v>
      </c>
      <c r="E2251" s="86" t="s">
        <v>70</v>
      </c>
      <c r="F2251" s="86" t="s">
        <v>233</v>
      </c>
      <c r="G2251" s="86" t="s">
        <v>237</v>
      </c>
      <c r="I2251" s="86" t="s">
        <v>6286</v>
      </c>
      <c r="J2251" s="86"/>
      <c r="K2251" s="86"/>
      <c r="L2251" s="86"/>
      <c r="M2251" s="86"/>
      <c r="N2251" s="86"/>
    </row>
    <row r="2252" spans="2:14" hidden="1" x14ac:dyDescent="0.2">
      <c r="B2252" s="86" t="s">
        <v>5992</v>
      </c>
      <c r="C2252" s="86" t="s">
        <v>101</v>
      </c>
      <c r="D2252" s="86" t="s">
        <v>262</v>
      </c>
      <c r="E2252" s="86" t="s">
        <v>64</v>
      </c>
      <c r="F2252" s="86" t="s">
        <v>233</v>
      </c>
      <c r="G2252" s="86" t="s">
        <v>237</v>
      </c>
      <c r="I2252" s="86" t="s">
        <v>6287</v>
      </c>
      <c r="J2252" s="86"/>
      <c r="K2252" s="86"/>
      <c r="L2252" s="86"/>
      <c r="M2252" s="86"/>
      <c r="N2252" s="86"/>
    </row>
    <row r="2253" spans="2:14" hidden="1" x14ac:dyDescent="0.2">
      <c r="B2253" s="86" t="s">
        <v>5993</v>
      </c>
      <c r="C2253" s="86" t="s">
        <v>99</v>
      </c>
      <c r="D2253" s="86" t="s">
        <v>262</v>
      </c>
      <c r="E2253" s="86" t="s">
        <v>70</v>
      </c>
      <c r="F2253" s="86" t="s">
        <v>233</v>
      </c>
      <c r="G2253" s="86" t="s">
        <v>237</v>
      </c>
      <c r="I2253" s="86" t="s">
        <v>6288</v>
      </c>
      <c r="J2253" s="86"/>
      <c r="K2253" s="86"/>
      <c r="L2253" s="86"/>
      <c r="M2253" s="86"/>
      <c r="N2253" s="86"/>
    </row>
    <row r="2254" spans="2:14" hidden="1" x14ac:dyDescent="0.2">
      <c r="B2254" s="86" t="s">
        <v>5994</v>
      </c>
      <c r="C2254" s="86" t="s">
        <v>99</v>
      </c>
      <c r="D2254" s="86" t="s">
        <v>262</v>
      </c>
      <c r="E2254" s="86" t="s">
        <v>64</v>
      </c>
      <c r="F2254" s="86" t="s">
        <v>233</v>
      </c>
      <c r="G2254" s="86" t="s">
        <v>237</v>
      </c>
      <c r="I2254" s="86" t="s">
        <v>6289</v>
      </c>
      <c r="J2254" s="86"/>
      <c r="K2254" s="86"/>
      <c r="L2254" s="86"/>
      <c r="M2254" s="86"/>
      <c r="N2254" s="86"/>
    </row>
    <row r="2255" spans="2:14" hidden="1" x14ac:dyDescent="0.2">
      <c r="B2255" s="86" t="s">
        <v>5995</v>
      </c>
      <c r="C2255" s="86" t="s">
        <v>100</v>
      </c>
      <c r="D2255" s="86" t="s">
        <v>262</v>
      </c>
      <c r="E2255" s="86" t="s">
        <v>70</v>
      </c>
      <c r="F2255" s="86" t="s">
        <v>233</v>
      </c>
      <c r="G2255" s="86" t="s">
        <v>238</v>
      </c>
      <c r="I2255" s="86" t="s">
        <v>6290</v>
      </c>
      <c r="J2255" s="86"/>
      <c r="K2255" s="86"/>
      <c r="L2255" s="86"/>
      <c r="M2255" s="86"/>
      <c r="N2255" s="86"/>
    </row>
    <row r="2256" spans="2:14" hidden="1" x14ac:dyDescent="0.2">
      <c r="B2256" s="86" t="s">
        <v>5996</v>
      </c>
      <c r="C2256" s="86" t="s">
        <v>100</v>
      </c>
      <c r="D2256" s="86" t="s">
        <v>262</v>
      </c>
      <c r="E2256" s="86" t="s">
        <v>64</v>
      </c>
      <c r="F2256" s="86" t="s">
        <v>233</v>
      </c>
      <c r="G2256" s="86" t="s">
        <v>238</v>
      </c>
      <c r="I2256" s="86" t="s">
        <v>6291</v>
      </c>
      <c r="J2256" s="86"/>
      <c r="K2256" s="86"/>
      <c r="L2256" s="86"/>
      <c r="M2256" s="86"/>
      <c r="N2256" s="86"/>
    </row>
    <row r="2257" spans="2:14" hidden="1" x14ac:dyDescent="0.2">
      <c r="B2257" s="86" t="s">
        <v>5997</v>
      </c>
      <c r="C2257" s="86" t="s">
        <v>101</v>
      </c>
      <c r="D2257" s="86" t="s">
        <v>262</v>
      </c>
      <c r="E2257" s="86" t="s">
        <v>70</v>
      </c>
      <c r="F2257" s="86" t="s">
        <v>233</v>
      </c>
      <c r="G2257" s="86" t="s">
        <v>238</v>
      </c>
      <c r="I2257" s="86" t="s">
        <v>6292</v>
      </c>
      <c r="J2257" s="86"/>
      <c r="K2257" s="86"/>
      <c r="L2257" s="86"/>
      <c r="M2257" s="86"/>
      <c r="N2257" s="86"/>
    </row>
    <row r="2258" spans="2:14" hidden="1" x14ac:dyDescent="0.2">
      <c r="B2258" s="86" t="s">
        <v>5998</v>
      </c>
      <c r="C2258" s="86" t="s">
        <v>101</v>
      </c>
      <c r="D2258" s="86" t="s">
        <v>262</v>
      </c>
      <c r="E2258" s="86" t="s">
        <v>64</v>
      </c>
      <c r="F2258" s="86" t="s">
        <v>233</v>
      </c>
      <c r="G2258" s="86" t="s">
        <v>238</v>
      </c>
      <c r="I2258" s="86" t="s">
        <v>6293</v>
      </c>
      <c r="J2258" s="86"/>
      <c r="K2258" s="86"/>
      <c r="L2258" s="86"/>
      <c r="M2258" s="86"/>
      <c r="N2258" s="86"/>
    </row>
    <row r="2259" spans="2:14" hidden="1" x14ac:dyDescent="0.2">
      <c r="B2259" s="86" t="s">
        <v>5999</v>
      </c>
      <c r="C2259" s="86" t="s">
        <v>99</v>
      </c>
      <c r="D2259" s="86" t="s">
        <v>262</v>
      </c>
      <c r="E2259" s="86" t="s">
        <v>70</v>
      </c>
      <c r="F2259" s="86" t="s">
        <v>233</v>
      </c>
      <c r="G2259" s="86" t="s">
        <v>238</v>
      </c>
      <c r="I2259" s="86" t="s">
        <v>6294</v>
      </c>
      <c r="J2259" s="86"/>
      <c r="K2259" s="86"/>
      <c r="L2259" s="86"/>
      <c r="M2259" s="86"/>
      <c r="N2259" s="86"/>
    </row>
    <row r="2260" spans="2:14" hidden="1" x14ac:dyDescent="0.2">
      <c r="B2260" s="86" t="s">
        <v>6000</v>
      </c>
      <c r="C2260" s="86" t="s">
        <v>99</v>
      </c>
      <c r="D2260" s="86" t="s">
        <v>262</v>
      </c>
      <c r="E2260" s="86" t="s">
        <v>64</v>
      </c>
      <c r="F2260" s="86" t="s">
        <v>233</v>
      </c>
      <c r="G2260" s="86" t="s">
        <v>238</v>
      </c>
      <c r="I2260" s="86" t="s">
        <v>6295</v>
      </c>
      <c r="J2260" s="86"/>
      <c r="K2260" s="86"/>
      <c r="L2260" s="86"/>
      <c r="M2260" s="86"/>
      <c r="N2260" s="86"/>
    </row>
    <row r="2261" spans="2:14" hidden="1" x14ac:dyDescent="0.2">
      <c r="B2261" s="86" t="s">
        <v>6001</v>
      </c>
      <c r="C2261" s="86" t="s">
        <v>102</v>
      </c>
      <c r="D2261" s="86" t="s">
        <v>262</v>
      </c>
      <c r="E2261" s="86" t="s">
        <v>70</v>
      </c>
      <c r="F2261" s="86" t="s">
        <v>233</v>
      </c>
      <c r="G2261" s="86" t="s">
        <v>238</v>
      </c>
      <c r="I2261" s="86" t="s">
        <v>6296</v>
      </c>
      <c r="J2261" s="86"/>
      <c r="K2261" s="86"/>
      <c r="L2261" s="86"/>
      <c r="M2261" s="86"/>
      <c r="N2261" s="86"/>
    </row>
    <row r="2262" spans="2:14" hidden="1" x14ac:dyDescent="0.2">
      <c r="B2262" s="86" t="s">
        <v>6002</v>
      </c>
      <c r="C2262" s="86" t="s">
        <v>102</v>
      </c>
      <c r="D2262" s="86" t="s">
        <v>262</v>
      </c>
      <c r="E2262" s="86" t="s">
        <v>64</v>
      </c>
      <c r="F2262" s="86" t="s">
        <v>233</v>
      </c>
      <c r="G2262" s="86" t="s">
        <v>238</v>
      </c>
      <c r="I2262" s="86" t="s">
        <v>6297</v>
      </c>
      <c r="J2262" s="86"/>
      <c r="K2262" s="86"/>
      <c r="L2262" s="86"/>
      <c r="M2262" s="86"/>
      <c r="N2262" s="86"/>
    </row>
    <row r="2263" spans="2:14" hidden="1" x14ac:dyDescent="0.2">
      <c r="B2263" s="86" t="s">
        <v>6003</v>
      </c>
      <c r="C2263" s="86" t="s">
        <v>103</v>
      </c>
      <c r="D2263" s="86" t="s">
        <v>262</v>
      </c>
      <c r="E2263" s="86" t="s">
        <v>70</v>
      </c>
      <c r="F2263" s="86" t="s">
        <v>233</v>
      </c>
      <c r="G2263" s="86" t="s">
        <v>238</v>
      </c>
      <c r="I2263" s="86" t="s">
        <v>6298</v>
      </c>
      <c r="J2263" s="86"/>
      <c r="K2263" s="86"/>
      <c r="L2263" s="86"/>
      <c r="M2263" s="86"/>
      <c r="N2263" s="86"/>
    </row>
    <row r="2264" spans="2:14" hidden="1" x14ac:dyDescent="0.2">
      <c r="B2264" s="86" t="s">
        <v>6004</v>
      </c>
      <c r="C2264" s="86" t="s">
        <v>103</v>
      </c>
      <c r="D2264" s="86" t="s">
        <v>262</v>
      </c>
      <c r="E2264" s="86" t="s">
        <v>64</v>
      </c>
      <c r="F2264" s="86" t="s">
        <v>233</v>
      </c>
      <c r="G2264" s="86" t="s">
        <v>238</v>
      </c>
      <c r="I2264" s="86" t="s">
        <v>6299</v>
      </c>
      <c r="J2264" s="86"/>
      <c r="K2264" s="86"/>
      <c r="L2264" s="86"/>
      <c r="M2264" s="86"/>
      <c r="N2264" s="86"/>
    </row>
    <row r="2265" spans="2:14" hidden="1" x14ac:dyDescent="0.2">
      <c r="B2265" s="86" t="s">
        <v>6005</v>
      </c>
      <c r="C2265" s="86" t="s">
        <v>101</v>
      </c>
      <c r="D2265" s="86" t="s">
        <v>262</v>
      </c>
      <c r="E2265" s="86" t="s">
        <v>70</v>
      </c>
      <c r="F2265" s="86" t="s">
        <v>233</v>
      </c>
      <c r="G2265" s="86" t="s">
        <v>239</v>
      </c>
      <c r="I2265" s="86" t="s">
        <v>6300</v>
      </c>
      <c r="J2265" s="86"/>
      <c r="K2265" s="86"/>
      <c r="L2265" s="86"/>
      <c r="M2265" s="86"/>
      <c r="N2265" s="86"/>
    </row>
    <row r="2266" spans="2:14" hidden="1" x14ac:dyDescent="0.2">
      <c r="B2266" s="86" t="s">
        <v>6006</v>
      </c>
      <c r="C2266" s="86" t="s">
        <v>101</v>
      </c>
      <c r="D2266" s="86" t="s">
        <v>262</v>
      </c>
      <c r="E2266" s="86" t="s">
        <v>64</v>
      </c>
      <c r="F2266" s="86" t="s">
        <v>233</v>
      </c>
      <c r="G2266" s="86" t="s">
        <v>239</v>
      </c>
      <c r="I2266" s="86" t="s">
        <v>6301</v>
      </c>
      <c r="J2266" s="86"/>
      <c r="K2266" s="86"/>
      <c r="L2266" s="86"/>
      <c r="M2266" s="86"/>
      <c r="N2266" s="86"/>
    </row>
    <row r="2267" spans="2:14" hidden="1" x14ac:dyDescent="0.2">
      <c r="B2267" s="86" t="s">
        <v>6007</v>
      </c>
      <c r="C2267" s="86" t="s">
        <v>99</v>
      </c>
      <c r="D2267" s="86" t="s">
        <v>262</v>
      </c>
      <c r="E2267" s="86" t="s">
        <v>70</v>
      </c>
      <c r="F2267" s="86" t="s">
        <v>233</v>
      </c>
      <c r="G2267" s="86" t="s">
        <v>239</v>
      </c>
      <c r="I2267" s="86" t="s">
        <v>6302</v>
      </c>
      <c r="J2267" s="86"/>
      <c r="K2267" s="86"/>
      <c r="L2267" s="86"/>
      <c r="M2267" s="86"/>
      <c r="N2267" s="86"/>
    </row>
    <row r="2268" spans="2:14" hidden="1" x14ac:dyDescent="0.2">
      <c r="B2268" s="86" t="s">
        <v>6008</v>
      </c>
      <c r="C2268" s="86" t="s">
        <v>99</v>
      </c>
      <c r="D2268" s="86" t="s">
        <v>262</v>
      </c>
      <c r="E2268" s="86" t="s">
        <v>64</v>
      </c>
      <c r="F2268" s="86" t="s">
        <v>233</v>
      </c>
      <c r="G2268" s="86" t="s">
        <v>239</v>
      </c>
      <c r="I2268" s="86" t="s">
        <v>6303</v>
      </c>
      <c r="J2268" s="86"/>
      <c r="K2268" s="86"/>
      <c r="L2268" s="86"/>
      <c r="M2268" s="86"/>
      <c r="N2268" s="86"/>
    </row>
    <row r="2269" spans="2:14" hidden="1" x14ac:dyDescent="0.2">
      <c r="B2269" s="86" t="s">
        <v>6009</v>
      </c>
      <c r="C2269" s="86" t="s">
        <v>87</v>
      </c>
      <c r="D2269" s="86" t="s">
        <v>252</v>
      </c>
      <c r="E2269" s="86" t="s">
        <v>42</v>
      </c>
      <c r="F2269" s="86" t="s">
        <v>277</v>
      </c>
      <c r="G2269" s="86" t="s">
        <v>37</v>
      </c>
      <c r="I2269" s="86" t="s">
        <v>6304</v>
      </c>
      <c r="J2269" s="86"/>
      <c r="K2269" s="86"/>
      <c r="L2269" s="86"/>
      <c r="M2269" s="86"/>
      <c r="N2269" s="86"/>
    </row>
    <row r="2270" spans="2:14" hidden="1" x14ac:dyDescent="0.2">
      <c r="B2270" s="86" t="s">
        <v>6010</v>
      </c>
      <c r="C2270" s="86" t="s">
        <v>94</v>
      </c>
      <c r="D2270" s="86" t="s">
        <v>252</v>
      </c>
      <c r="E2270" s="86" t="s">
        <v>42</v>
      </c>
      <c r="F2270" s="86" t="s">
        <v>277</v>
      </c>
      <c r="G2270" s="86" t="s">
        <v>37</v>
      </c>
      <c r="I2270" s="86" t="s">
        <v>6305</v>
      </c>
      <c r="J2270" s="86"/>
      <c r="K2270" s="86"/>
      <c r="L2270" s="86"/>
      <c r="M2270" s="86"/>
      <c r="N2270" s="86"/>
    </row>
    <row r="2271" spans="2:14" hidden="1" x14ac:dyDescent="0.2">
      <c r="B2271" s="86" t="s">
        <v>6011</v>
      </c>
      <c r="C2271" s="86" t="s">
        <v>87</v>
      </c>
      <c r="D2271" s="86" t="s">
        <v>252</v>
      </c>
      <c r="E2271" s="86" t="s">
        <v>42</v>
      </c>
      <c r="F2271" s="86" t="s">
        <v>278</v>
      </c>
      <c r="G2271" s="86" t="s">
        <v>37</v>
      </c>
      <c r="I2271" s="86" t="s">
        <v>6306</v>
      </c>
      <c r="J2271" s="86"/>
      <c r="K2271" s="86"/>
      <c r="L2271" s="86"/>
      <c r="M2271" s="86"/>
      <c r="N2271" s="86"/>
    </row>
    <row r="2272" spans="2:14" hidden="1" x14ac:dyDescent="0.2">
      <c r="B2272" s="86" t="s">
        <v>6012</v>
      </c>
      <c r="C2272" s="86" t="s">
        <v>101</v>
      </c>
      <c r="D2272" s="86" t="s">
        <v>252</v>
      </c>
      <c r="E2272" s="86" t="s">
        <v>42</v>
      </c>
      <c r="F2272" s="86" t="s">
        <v>279</v>
      </c>
      <c r="G2272" s="86" t="s">
        <v>237</v>
      </c>
      <c r="I2272" s="86" t="s">
        <v>6307</v>
      </c>
      <c r="J2272" s="86"/>
      <c r="K2272" s="86"/>
      <c r="L2272" s="86"/>
      <c r="M2272" s="86"/>
      <c r="N2272" s="86"/>
    </row>
    <row r="2273" spans="2:14" hidden="1" x14ac:dyDescent="0.2">
      <c r="B2273" s="86" t="s">
        <v>6013</v>
      </c>
      <c r="C2273" s="86" t="s">
        <v>99</v>
      </c>
      <c r="D2273" s="86" t="s">
        <v>252</v>
      </c>
      <c r="E2273" s="86" t="s">
        <v>42</v>
      </c>
      <c r="F2273" s="86" t="s">
        <v>279</v>
      </c>
      <c r="G2273" s="86" t="s">
        <v>237</v>
      </c>
      <c r="I2273" s="86" t="s">
        <v>6308</v>
      </c>
      <c r="J2273" s="86"/>
      <c r="K2273" s="86"/>
      <c r="L2273" s="86"/>
      <c r="M2273" s="86"/>
      <c r="N2273" s="86"/>
    </row>
    <row r="2274" spans="2:14" hidden="1" x14ac:dyDescent="0.2">
      <c r="B2274" s="86" t="s">
        <v>6014</v>
      </c>
      <c r="C2274" s="86" t="s">
        <v>100</v>
      </c>
      <c r="D2274" s="86" t="s">
        <v>252</v>
      </c>
      <c r="E2274" s="86" t="s">
        <v>42</v>
      </c>
      <c r="F2274" s="86" t="s">
        <v>279</v>
      </c>
      <c r="G2274" s="86" t="s">
        <v>238</v>
      </c>
      <c r="I2274" s="86" t="s">
        <v>6309</v>
      </c>
      <c r="J2274" s="86"/>
      <c r="K2274" s="86"/>
      <c r="L2274" s="86"/>
      <c r="M2274" s="86"/>
      <c r="N2274" s="86"/>
    </row>
    <row r="2275" spans="2:14" hidden="1" x14ac:dyDescent="0.2">
      <c r="B2275" s="86" t="s">
        <v>6015</v>
      </c>
      <c r="C2275" s="86" t="s">
        <v>101</v>
      </c>
      <c r="D2275" s="86" t="s">
        <v>252</v>
      </c>
      <c r="E2275" s="86" t="s">
        <v>42</v>
      </c>
      <c r="F2275" s="86" t="s">
        <v>279</v>
      </c>
      <c r="G2275" s="86" t="s">
        <v>238</v>
      </c>
      <c r="I2275" s="86" t="s">
        <v>6310</v>
      </c>
      <c r="J2275" s="86"/>
      <c r="K2275" s="86"/>
      <c r="L2275" s="86"/>
      <c r="M2275" s="86"/>
      <c r="N2275" s="86"/>
    </row>
    <row r="2276" spans="2:14" hidden="1" x14ac:dyDescent="0.2">
      <c r="B2276" s="86" t="s">
        <v>6016</v>
      </c>
      <c r="C2276" s="86" t="s">
        <v>99</v>
      </c>
      <c r="D2276" s="86" t="s">
        <v>252</v>
      </c>
      <c r="E2276" s="86" t="s">
        <v>42</v>
      </c>
      <c r="F2276" s="86" t="s">
        <v>279</v>
      </c>
      <c r="G2276" s="86" t="s">
        <v>238</v>
      </c>
      <c r="I2276" s="86" t="s">
        <v>6311</v>
      </c>
      <c r="J2276" s="86"/>
      <c r="K2276" s="86"/>
      <c r="L2276" s="86"/>
      <c r="M2276" s="86"/>
      <c r="N2276" s="86"/>
    </row>
    <row r="2277" spans="2:14" hidden="1" x14ac:dyDescent="0.2">
      <c r="B2277" s="86" t="s">
        <v>6017</v>
      </c>
      <c r="C2277" s="86" t="s">
        <v>102</v>
      </c>
      <c r="D2277" s="86" t="s">
        <v>252</v>
      </c>
      <c r="E2277" s="86" t="s">
        <v>42</v>
      </c>
      <c r="F2277" s="86" t="s">
        <v>279</v>
      </c>
      <c r="G2277" s="86" t="s">
        <v>238</v>
      </c>
      <c r="I2277" s="86" t="s">
        <v>6312</v>
      </c>
      <c r="J2277" s="86"/>
      <c r="K2277" s="86"/>
      <c r="L2277" s="86"/>
      <c r="M2277" s="86"/>
      <c r="N2277" s="86"/>
    </row>
    <row r="2278" spans="2:14" hidden="1" x14ac:dyDescent="0.2">
      <c r="B2278" s="86" t="s">
        <v>6018</v>
      </c>
      <c r="C2278" s="86" t="s">
        <v>103</v>
      </c>
      <c r="D2278" s="86" t="s">
        <v>252</v>
      </c>
      <c r="E2278" s="86" t="s">
        <v>42</v>
      </c>
      <c r="F2278" s="86" t="s">
        <v>279</v>
      </c>
      <c r="G2278" s="86" t="s">
        <v>238</v>
      </c>
      <c r="I2278" s="86" t="s">
        <v>6313</v>
      </c>
      <c r="J2278" s="86"/>
      <c r="K2278" s="86"/>
      <c r="L2278" s="86"/>
      <c r="M2278" s="86"/>
      <c r="N2278" s="86"/>
    </row>
    <row r="2279" spans="2:14" hidden="1" x14ac:dyDescent="0.2">
      <c r="B2279" s="86" t="s">
        <v>6019</v>
      </c>
      <c r="C2279" s="86" t="s">
        <v>101</v>
      </c>
      <c r="D2279" s="86" t="s">
        <v>252</v>
      </c>
      <c r="E2279" s="86" t="s">
        <v>42</v>
      </c>
      <c r="F2279" s="86" t="s">
        <v>279</v>
      </c>
      <c r="G2279" s="86" t="s">
        <v>239</v>
      </c>
      <c r="I2279" s="86" t="s">
        <v>6314</v>
      </c>
      <c r="J2279" s="86"/>
      <c r="K2279" s="86"/>
      <c r="L2279" s="86"/>
      <c r="M2279" s="86"/>
      <c r="N2279" s="86"/>
    </row>
    <row r="2280" spans="2:14" hidden="1" x14ac:dyDescent="0.2">
      <c r="B2280" s="86" t="s">
        <v>6020</v>
      </c>
      <c r="C2280" s="86" t="s">
        <v>99</v>
      </c>
      <c r="D2280" s="86" t="s">
        <v>252</v>
      </c>
      <c r="E2280" s="86" t="s">
        <v>42</v>
      </c>
      <c r="F2280" s="86" t="s">
        <v>279</v>
      </c>
      <c r="G2280" s="86" t="s">
        <v>239</v>
      </c>
      <c r="I2280" s="86" t="s">
        <v>6315</v>
      </c>
      <c r="J2280" s="86"/>
      <c r="K2280" s="86"/>
      <c r="L2280" s="86"/>
      <c r="M2280" s="86"/>
      <c r="N2280" s="86"/>
    </row>
    <row r="2281" spans="2:14" hidden="1" x14ac:dyDescent="0.2">
      <c r="B2281" s="86" t="s">
        <v>6021</v>
      </c>
      <c r="C2281" s="86" t="s">
        <v>87</v>
      </c>
      <c r="D2281" s="86" t="s">
        <v>252</v>
      </c>
      <c r="E2281" s="86" t="s">
        <v>78</v>
      </c>
      <c r="F2281" s="86" t="s">
        <v>277</v>
      </c>
      <c r="G2281" s="86" t="s">
        <v>37</v>
      </c>
      <c r="I2281" s="86" t="s">
        <v>6316</v>
      </c>
      <c r="J2281" s="86"/>
      <c r="K2281" s="86"/>
      <c r="L2281" s="86"/>
      <c r="M2281" s="86"/>
      <c r="N2281" s="86"/>
    </row>
    <row r="2282" spans="2:14" hidden="1" x14ac:dyDescent="0.2">
      <c r="B2282" s="86" t="s">
        <v>6022</v>
      </c>
      <c r="C2282" s="86" t="s">
        <v>94</v>
      </c>
      <c r="D2282" s="86" t="s">
        <v>252</v>
      </c>
      <c r="E2282" s="86" t="s">
        <v>78</v>
      </c>
      <c r="F2282" s="86" t="s">
        <v>277</v>
      </c>
      <c r="G2282" s="86" t="s">
        <v>37</v>
      </c>
      <c r="I2282" s="86" t="s">
        <v>6317</v>
      </c>
      <c r="J2282" s="86"/>
      <c r="K2282" s="86"/>
      <c r="L2282" s="86"/>
      <c r="M2282" s="86"/>
      <c r="N2282" s="86"/>
    </row>
    <row r="2283" spans="2:14" hidden="1" x14ac:dyDescent="0.2">
      <c r="B2283" s="86" t="s">
        <v>6023</v>
      </c>
      <c r="C2283" s="86" t="s">
        <v>87</v>
      </c>
      <c r="D2283" s="86" t="s">
        <v>252</v>
      </c>
      <c r="E2283" s="86" t="s">
        <v>78</v>
      </c>
      <c r="F2283" s="86" t="s">
        <v>278</v>
      </c>
      <c r="G2283" s="86" t="s">
        <v>37</v>
      </c>
      <c r="I2283" s="86" t="s">
        <v>6318</v>
      </c>
      <c r="J2283" s="86"/>
      <c r="K2283" s="86"/>
      <c r="L2283" s="86"/>
      <c r="M2283" s="86"/>
      <c r="N2283" s="86"/>
    </row>
    <row r="2284" spans="2:14" hidden="1" x14ac:dyDescent="0.2">
      <c r="B2284" s="86" t="s">
        <v>6024</v>
      </c>
      <c r="C2284" s="86" t="s">
        <v>101</v>
      </c>
      <c r="D2284" s="86" t="s">
        <v>252</v>
      </c>
      <c r="E2284" s="86" t="s">
        <v>244</v>
      </c>
      <c r="F2284" s="86" t="s">
        <v>279</v>
      </c>
      <c r="G2284" s="86" t="s">
        <v>237</v>
      </c>
      <c r="I2284" s="86" t="s">
        <v>6319</v>
      </c>
      <c r="J2284" s="86"/>
      <c r="K2284" s="86"/>
      <c r="L2284" s="86"/>
      <c r="M2284" s="86"/>
      <c r="N2284" s="86"/>
    </row>
    <row r="2285" spans="2:14" hidden="1" x14ac:dyDescent="0.2">
      <c r="B2285" s="86" t="s">
        <v>6025</v>
      </c>
      <c r="C2285" s="86" t="s">
        <v>101</v>
      </c>
      <c r="D2285" s="86" t="s">
        <v>252</v>
      </c>
      <c r="E2285" s="86" t="s">
        <v>80</v>
      </c>
      <c r="F2285" s="86" t="s">
        <v>279</v>
      </c>
      <c r="G2285" s="86" t="s">
        <v>237</v>
      </c>
      <c r="I2285" s="86" t="s">
        <v>6320</v>
      </c>
      <c r="J2285" s="86"/>
      <c r="K2285" s="86"/>
      <c r="L2285" s="86"/>
      <c r="M2285" s="86"/>
      <c r="N2285" s="86"/>
    </row>
    <row r="2286" spans="2:14" hidden="1" x14ac:dyDescent="0.2">
      <c r="B2286" s="86" t="s">
        <v>6026</v>
      </c>
      <c r="C2286" s="86" t="s">
        <v>101</v>
      </c>
      <c r="D2286" s="86" t="s">
        <v>252</v>
      </c>
      <c r="E2286" s="86" t="s">
        <v>70</v>
      </c>
      <c r="F2286" s="86" t="s">
        <v>279</v>
      </c>
      <c r="G2286" s="86" t="s">
        <v>237</v>
      </c>
      <c r="I2286" s="86" t="s">
        <v>6321</v>
      </c>
      <c r="J2286" s="86"/>
      <c r="K2286" s="86"/>
      <c r="L2286" s="86"/>
      <c r="M2286" s="86"/>
      <c r="N2286" s="86"/>
    </row>
    <row r="2287" spans="2:14" hidden="1" x14ac:dyDescent="0.2">
      <c r="B2287" s="86" t="s">
        <v>6027</v>
      </c>
      <c r="C2287" s="86" t="s">
        <v>101</v>
      </c>
      <c r="D2287" s="86" t="s">
        <v>252</v>
      </c>
      <c r="E2287" s="86" t="s">
        <v>78</v>
      </c>
      <c r="F2287" s="86" t="s">
        <v>279</v>
      </c>
      <c r="G2287" s="86" t="s">
        <v>237</v>
      </c>
      <c r="I2287" s="86" t="s">
        <v>6322</v>
      </c>
      <c r="J2287" s="86"/>
      <c r="K2287" s="86"/>
      <c r="L2287" s="86"/>
      <c r="M2287" s="86"/>
      <c r="N2287" s="86"/>
    </row>
    <row r="2288" spans="2:14" hidden="1" x14ac:dyDescent="0.2">
      <c r="B2288" s="86" t="s">
        <v>6028</v>
      </c>
      <c r="C2288" s="86" t="s">
        <v>99</v>
      </c>
      <c r="D2288" s="86" t="s">
        <v>252</v>
      </c>
      <c r="E2288" s="86" t="s">
        <v>78</v>
      </c>
      <c r="F2288" s="86" t="s">
        <v>279</v>
      </c>
      <c r="G2288" s="86" t="s">
        <v>237</v>
      </c>
      <c r="I2288" s="86" t="s">
        <v>6323</v>
      </c>
      <c r="J2288" s="86"/>
      <c r="K2288" s="86"/>
      <c r="L2288" s="86"/>
      <c r="M2288" s="86"/>
      <c r="N2288" s="86"/>
    </row>
    <row r="2289" spans="2:14" hidden="1" x14ac:dyDescent="0.2">
      <c r="B2289" s="86" t="s">
        <v>6029</v>
      </c>
      <c r="C2289" s="86" t="s">
        <v>100</v>
      </c>
      <c r="D2289" s="86" t="s">
        <v>252</v>
      </c>
      <c r="E2289" s="86" t="s">
        <v>78</v>
      </c>
      <c r="F2289" s="86" t="s">
        <v>279</v>
      </c>
      <c r="G2289" s="86" t="s">
        <v>238</v>
      </c>
      <c r="I2289" s="86" t="s">
        <v>6324</v>
      </c>
      <c r="J2289" s="86"/>
      <c r="K2289" s="86"/>
      <c r="L2289" s="86"/>
      <c r="M2289" s="86"/>
      <c r="N2289" s="86"/>
    </row>
    <row r="2290" spans="2:14" hidden="1" x14ac:dyDescent="0.2">
      <c r="B2290" s="86" t="s">
        <v>6030</v>
      </c>
      <c r="C2290" s="86" t="s">
        <v>101</v>
      </c>
      <c r="D2290" s="86" t="s">
        <v>252</v>
      </c>
      <c r="E2290" s="86" t="s">
        <v>78</v>
      </c>
      <c r="F2290" s="86" t="s">
        <v>279</v>
      </c>
      <c r="G2290" s="86" t="s">
        <v>238</v>
      </c>
      <c r="I2290" s="86" t="s">
        <v>6325</v>
      </c>
      <c r="J2290" s="86"/>
      <c r="K2290" s="86"/>
      <c r="L2290" s="86"/>
      <c r="M2290" s="86"/>
      <c r="N2290" s="86"/>
    </row>
    <row r="2291" spans="2:14" hidden="1" x14ac:dyDescent="0.2">
      <c r="B2291" s="86" t="s">
        <v>6031</v>
      </c>
      <c r="C2291" s="86" t="s">
        <v>99</v>
      </c>
      <c r="D2291" s="86" t="s">
        <v>252</v>
      </c>
      <c r="E2291" s="86" t="s">
        <v>78</v>
      </c>
      <c r="F2291" s="86" t="s">
        <v>279</v>
      </c>
      <c r="G2291" s="86" t="s">
        <v>238</v>
      </c>
      <c r="I2291" s="86" t="s">
        <v>6326</v>
      </c>
      <c r="J2291" s="86"/>
      <c r="K2291" s="86"/>
      <c r="L2291" s="86"/>
      <c r="M2291" s="86"/>
      <c r="N2291" s="86"/>
    </row>
    <row r="2292" spans="2:14" hidden="1" x14ac:dyDescent="0.2">
      <c r="B2292" s="86" t="s">
        <v>6032</v>
      </c>
      <c r="C2292" s="86" t="s">
        <v>102</v>
      </c>
      <c r="D2292" s="86" t="s">
        <v>252</v>
      </c>
      <c r="E2292" s="86" t="s">
        <v>78</v>
      </c>
      <c r="F2292" s="86" t="s">
        <v>279</v>
      </c>
      <c r="G2292" s="86" t="s">
        <v>238</v>
      </c>
      <c r="I2292" s="86" t="s">
        <v>6327</v>
      </c>
      <c r="J2292" s="86"/>
      <c r="K2292" s="86"/>
      <c r="L2292" s="86"/>
      <c r="M2292" s="86"/>
      <c r="N2292" s="86"/>
    </row>
    <row r="2293" spans="2:14" hidden="1" x14ac:dyDescent="0.2">
      <c r="B2293" s="86" t="s">
        <v>6033</v>
      </c>
      <c r="C2293" s="86" t="s">
        <v>103</v>
      </c>
      <c r="D2293" s="86" t="s">
        <v>252</v>
      </c>
      <c r="E2293" s="86" t="s">
        <v>78</v>
      </c>
      <c r="F2293" s="86" t="s">
        <v>279</v>
      </c>
      <c r="G2293" s="86" t="s">
        <v>238</v>
      </c>
      <c r="I2293" s="86" t="s">
        <v>6328</v>
      </c>
      <c r="J2293" s="86"/>
      <c r="K2293" s="86"/>
      <c r="L2293" s="86"/>
      <c r="M2293" s="86"/>
      <c r="N2293" s="86"/>
    </row>
    <row r="2294" spans="2:14" hidden="1" x14ac:dyDescent="0.2">
      <c r="B2294" s="86" t="s">
        <v>6034</v>
      </c>
      <c r="C2294" s="86" t="s">
        <v>101</v>
      </c>
      <c r="D2294" s="86" t="s">
        <v>252</v>
      </c>
      <c r="E2294" s="86" t="s">
        <v>78</v>
      </c>
      <c r="F2294" s="86" t="s">
        <v>279</v>
      </c>
      <c r="G2294" s="86" t="s">
        <v>239</v>
      </c>
      <c r="I2294" s="86" t="s">
        <v>6329</v>
      </c>
      <c r="J2294" s="86"/>
      <c r="K2294" s="86"/>
      <c r="L2294" s="86"/>
      <c r="M2294" s="86"/>
      <c r="N2294" s="86"/>
    </row>
    <row r="2295" spans="2:14" hidden="1" x14ac:dyDescent="0.2">
      <c r="B2295" s="86" t="s">
        <v>6035</v>
      </c>
      <c r="C2295" s="86" t="s">
        <v>99</v>
      </c>
      <c r="D2295" s="86" t="s">
        <v>252</v>
      </c>
      <c r="E2295" s="86" t="s">
        <v>78</v>
      </c>
      <c r="F2295" s="86" t="s">
        <v>279</v>
      </c>
      <c r="G2295" s="86" t="s">
        <v>239</v>
      </c>
      <c r="I2295" s="86" t="s">
        <v>6330</v>
      </c>
      <c r="J2295" s="86"/>
      <c r="K2295" s="86"/>
      <c r="L2295" s="86"/>
      <c r="M2295" s="86"/>
      <c r="N2295" s="86"/>
    </row>
    <row r="2296" spans="2:14" hidden="1" x14ac:dyDescent="0.2">
      <c r="B2296" s="86" t="s">
        <v>6036</v>
      </c>
      <c r="C2296" s="86" t="s">
        <v>87</v>
      </c>
      <c r="D2296" s="86" t="s">
        <v>252</v>
      </c>
      <c r="E2296" s="86" t="s">
        <v>30</v>
      </c>
      <c r="F2296" s="86" t="s">
        <v>277</v>
      </c>
      <c r="G2296" s="86" t="s">
        <v>37</v>
      </c>
      <c r="I2296" s="86" t="s">
        <v>6331</v>
      </c>
      <c r="J2296" s="86"/>
      <c r="K2296" s="86"/>
      <c r="L2296" s="86"/>
      <c r="M2296" s="86"/>
      <c r="N2296" s="86"/>
    </row>
    <row r="2297" spans="2:14" hidden="1" x14ac:dyDescent="0.2">
      <c r="B2297" s="86" t="s">
        <v>6037</v>
      </c>
      <c r="C2297" s="86" t="s">
        <v>94</v>
      </c>
      <c r="D2297" s="86" t="s">
        <v>252</v>
      </c>
      <c r="E2297" s="86" t="s">
        <v>30</v>
      </c>
      <c r="F2297" s="86" t="s">
        <v>277</v>
      </c>
      <c r="G2297" s="86" t="s">
        <v>37</v>
      </c>
      <c r="I2297" s="86" t="s">
        <v>6332</v>
      </c>
      <c r="J2297" s="86"/>
      <c r="K2297" s="86"/>
      <c r="L2297" s="86"/>
      <c r="M2297" s="86"/>
      <c r="N2297" s="86"/>
    </row>
    <row r="2298" spans="2:14" hidden="1" x14ac:dyDescent="0.2">
      <c r="B2298" s="86" t="s">
        <v>6038</v>
      </c>
      <c r="C2298" s="86" t="s">
        <v>87</v>
      </c>
      <c r="D2298" s="86" t="s">
        <v>252</v>
      </c>
      <c r="E2298" s="86" t="s">
        <v>30</v>
      </c>
      <c r="F2298" s="86" t="s">
        <v>278</v>
      </c>
      <c r="G2298" s="86" t="s">
        <v>37</v>
      </c>
      <c r="I2298" s="86" t="s">
        <v>6333</v>
      </c>
      <c r="J2298" s="86"/>
      <c r="K2298" s="86"/>
      <c r="L2298" s="86"/>
      <c r="M2298" s="86"/>
      <c r="N2298" s="86"/>
    </row>
    <row r="2299" spans="2:14" hidden="1" x14ac:dyDescent="0.2">
      <c r="B2299" s="86" t="s">
        <v>6039</v>
      </c>
      <c r="C2299" s="86" t="s">
        <v>101</v>
      </c>
      <c r="D2299" s="86" t="s">
        <v>252</v>
      </c>
      <c r="E2299" s="86" t="s">
        <v>30</v>
      </c>
      <c r="F2299" s="86" t="s">
        <v>279</v>
      </c>
      <c r="G2299" s="86" t="s">
        <v>237</v>
      </c>
      <c r="I2299" s="86" t="s">
        <v>6334</v>
      </c>
      <c r="J2299" s="86"/>
      <c r="K2299" s="86"/>
      <c r="L2299" s="86"/>
      <c r="M2299" s="86"/>
      <c r="N2299" s="86"/>
    </row>
    <row r="2300" spans="2:14" hidden="1" x14ac:dyDescent="0.2">
      <c r="B2300" s="86" t="s">
        <v>6040</v>
      </c>
      <c r="C2300" s="86" t="s">
        <v>99</v>
      </c>
      <c r="D2300" s="86" t="s">
        <v>252</v>
      </c>
      <c r="E2300" s="86" t="s">
        <v>30</v>
      </c>
      <c r="F2300" s="86" t="s">
        <v>279</v>
      </c>
      <c r="G2300" s="86" t="s">
        <v>237</v>
      </c>
      <c r="I2300" s="86" t="s">
        <v>6335</v>
      </c>
      <c r="J2300" s="86"/>
      <c r="K2300" s="86"/>
      <c r="L2300" s="86"/>
      <c r="M2300" s="86"/>
      <c r="N2300" s="86"/>
    </row>
    <row r="2301" spans="2:14" hidden="1" x14ac:dyDescent="0.2">
      <c r="B2301" s="86" t="s">
        <v>6041</v>
      </c>
      <c r="C2301" s="86" t="s">
        <v>100</v>
      </c>
      <c r="D2301" s="86" t="s">
        <v>252</v>
      </c>
      <c r="E2301" s="86" t="s">
        <v>30</v>
      </c>
      <c r="F2301" s="86" t="s">
        <v>279</v>
      </c>
      <c r="G2301" s="86" t="s">
        <v>238</v>
      </c>
      <c r="I2301" s="86" t="s">
        <v>6336</v>
      </c>
      <c r="J2301" s="86"/>
      <c r="K2301" s="86"/>
      <c r="L2301" s="86"/>
      <c r="M2301" s="86"/>
      <c r="N2301" s="86"/>
    </row>
    <row r="2302" spans="2:14" hidden="1" x14ac:dyDescent="0.2">
      <c r="B2302" s="86" t="s">
        <v>6042</v>
      </c>
      <c r="C2302" s="86" t="s">
        <v>101</v>
      </c>
      <c r="D2302" s="86" t="s">
        <v>252</v>
      </c>
      <c r="E2302" s="86" t="s">
        <v>30</v>
      </c>
      <c r="F2302" s="86" t="s">
        <v>279</v>
      </c>
      <c r="G2302" s="86" t="s">
        <v>238</v>
      </c>
      <c r="I2302" s="86" t="s">
        <v>6337</v>
      </c>
      <c r="J2302" s="86"/>
      <c r="K2302" s="86"/>
      <c r="L2302" s="86"/>
      <c r="M2302" s="86"/>
      <c r="N2302" s="86"/>
    </row>
    <row r="2303" spans="2:14" hidden="1" x14ac:dyDescent="0.2">
      <c r="B2303" s="86" t="s">
        <v>6043</v>
      </c>
      <c r="C2303" s="86" t="s">
        <v>99</v>
      </c>
      <c r="D2303" s="86" t="s">
        <v>252</v>
      </c>
      <c r="E2303" s="86" t="s">
        <v>30</v>
      </c>
      <c r="F2303" s="86" t="s">
        <v>279</v>
      </c>
      <c r="G2303" s="86" t="s">
        <v>238</v>
      </c>
      <c r="I2303" s="86" t="s">
        <v>6338</v>
      </c>
      <c r="J2303" s="86"/>
      <c r="K2303" s="86"/>
      <c r="L2303" s="86"/>
      <c r="M2303" s="86"/>
      <c r="N2303" s="86"/>
    </row>
    <row r="2304" spans="2:14" hidden="1" x14ac:dyDescent="0.2">
      <c r="B2304" s="86" t="s">
        <v>6044</v>
      </c>
      <c r="C2304" s="86" t="s">
        <v>102</v>
      </c>
      <c r="D2304" s="86" t="s">
        <v>252</v>
      </c>
      <c r="E2304" s="86" t="s">
        <v>30</v>
      </c>
      <c r="F2304" s="86" t="s">
        <v>279</v>
      </c>
      <c r="G2304" s="86" t="s">
        <v>238</v>
      </c>
      <c r="I2304" s="86" t="s">
        <v>6339</v>
      </c>
      <c r="J2304" s="86"/>
      <c r="K2304" s="86"/>
      <c r="L2304" s="86"/>
      <c r="M2304" s="86"/>
      <c r="N2304" s="86"/>
    </row>
    <row r="2305" spans="2:14" hidden="1" x14ac:dyDescent="0.2">
      <c r="B2305" s="86" t="s">
        <v>6045</v>
      </c>
      <c r="C2305" s="86" t="s">
        <v>103</v>
      </c>
      <c r="D2305" s="86" t="s">
        <v>252</v>
      </c>
      <c r="E2305" s="86" t="s">
        <v>30</v>
      </c>
      <c r="F2305" s="86" t="s">
        <v>279</v>
      </c>
      <c r="G2305" s="86" t="s">
        <v>238</v>
      </c>
      <c r="I2305" s="86" t="s">
        <v>6340</v>
      </c>
      <c r="J2305" s="86"/>
      <c r="K2305" s="86"/>
      <c r="L2305" s="86"/>
      <c r="M2305" s="86"/>
      <c r="N2305" s="86"/>
    </row>
    <row r="2306" spans="2:14" hidden="1" x14ac:dyDescent="0.2">
      <c r="B2306" s="86" t="s">
        <v>6046</v>
      </c>
      <c r="C2306" s="86" t="s">
        <v>101</v>
      </c>
      <c r="D2306" s="86" t="s">
        <v>252</v>
      </c>
      <c r="E2306" s="86" t="s">
        <v>30</v>
      </c>
      <c r="F2306" s="86" t="s">
        <v>279</v>
      </c>
      <c r="G2306" s="86" t="s">
        <v>239</v>
      </c>
      <c r="I2306" s="86" t="s">
        <v>6341</v>
      </c>
      <c r="J2306" s="86"/>
      <c r="K2306" s="86"/>
      <c r="L2306" s="86"/>
      <c r="M2306" s="86"/>
      <c r="N2306" s="86"/>
    </row>
    <row r="2307" spans="2:14" hidden="1" x14ac:dyDescent="0.2">
      <c r="B2307" s="86" t="s">
        <v>6047</v>
      </c>
      <c r="C2307" s="86" t="s">
        <v>99</v>
      </c>
      <c r="D2307" s="86" t="s">
        <v>252</v>
      </c>
      <c r="E2307" s="86" t="s">
        <v>30</v>
      </c>
      <c r="F2307" s="86" t="s">
        <v>279</v>
      </c>
      <c r="G2307" s="86" t="s">
        <v>239</v>
      </c>
      <c r="I2307" s="86" t="s">
        <v>6342</v>
      </c>
      <c r="J2307" s="86"/>
      <c r="K2307" s="86"/>
      <c r="L2307" s="86"/>
      <c r="M2307" s="86"/>
      <c r="N2307" s="86"/>
    </row>
    <row r="2308" spans="2:14" hidden="1" x14ac:dyDescent="0.2">
      <c r="B2308" s="86" t="s">
        <v>6048</v>
      </c>
      <c r="C2308" s="86" t="s">
        <v>87</v>
      </c>
      <c r="D2308" s="86" t="s">
        <v>57</v>
      </c>
      <c r="E2308" s="86" t="s">
        <v>25</v>
      </c>
      <c r="F2308" s="86" t="s">
        <v>270</v>
      </c>
      <c r="G2308" s="86" t="s">
        <v>37</v>
      </c>
      <c r="I2308" s="86" t="s">
        <v>6343</v>
      </c>
      <c r="J2308" s="86"/>
      <c r="K2308" s="86"/>
      <c r="L2308" s="86"/>
      <c r="M2308" s="86"/>
      <c r="N2308" s="86"/>
    </row>
    <row r="2309" spans="2:14" hidden="1" x14ac:dyDescent="0.2">
      <c r="B2309" s="86" t="s">
        <v>6049</v>
      </c>
      <c r="C2309" s="86" t="s">
        <v>94</v>
      </c>
      <c r="D2309" s="86" t="s">
        <v>57</v>
      </c>
      <c r="E2309" s="86" t="s">
        <v>25</v>
      </c>
      <c r="F2309" s="86" t="s">
        <v>270</v>
      </c>
      <c r="G2309" s="86" t="s">
        <v>37</v>
      </c>
      <c r="I2309" s="86" t="s">
        <v>6344</v>
      </c>
      <c r="J2309" s="86"/>
      <c r="K2309" s="86"/>
      <c r="L2309" s="86"/>
      <c r="M2309" s="86"/>
      <c r="N2309" s="86"/>
    </row>
    <row r="2310" spans="2:14" hidden="1" x14ac:dyDescent="0.2">
      <c r="B2310" s="86" t="s">
        <v>6050</v>
      </c>
      <c r="C2310" s="86" t="s">
        <v>87</v>
      </c>
      <c r="D2310" s="86" t="s">
        <v>57</v>
      </c>
      <c r="E2310" s="86" t="s">
        <v>25</v>
      </c>
      <c r="F2310" s="86" t="s">
        <v>272</v>
      </c>
      <c r="G2310" s="86" t="s">
        <v>37</v>
      </c>
      <c r="I2310" s="86" t="s">
        <v>6345</v>
      </c>
      <c r="J2310" s="86"/>
      <c r="K2310" s="86"/>
      <c r="L2310" s="86"/>
      <c r="M2310" s="86"/>
      <c r="N2310" s="86"/>
    </row>
    <row r="2311" spans="2:14" hidden="1" x14ac:dyDescent="0.2">
      <c r="B2311" s="86" t="s">
        <v>6051</v>
      </c>
      <c r="C2311" s="86" t="s">
        <v>101</v>
      </c>
      <c r="D2311" s="86" t="s">
        <v>57</v>
      </c>
      <c r="E2311" s="86" t="s">
        <v>25</v>
      </c>
      <c r="F2311" s="86" t="s">
        <v>274</v>
      </c>
      <c r="G2311" s="86" t="s">
        <v>237</v>
      </c>
      <c r="I2311" s="86" t="s">
        <v>6346</v>
      </c>
      <c r="J2311" s="86"/>
      <c r="K2311" s="86"/>
      <c r="L2311" s="86"/>
      <c r="M2311" s="86"/>
      <c r="N2311" s="86"/>
    </row>
    <row r="2312" spans="2:14" hidden="1" x14ac:dyDescent="0.2">
      <c r="B2312" s="86" t="s">
        <v>6052</v>
      </c>
      <c r="C2312" s="86" t="s">
        <v>99</v>
      </c>
      <c r="D2312" s="86" t="s">
        <v>57</v>
      </c>
      <c r="E2312" s="86" t="s">
        <v>25</v>
      </c>
      <c r="F2312" s="86" t="s">
        <v>274</v>
      </c>
      <c r="G2312" s="86" t="s">
        <v>237</v>
      </c>
      <c r="I2312" s="86" t="s">
        <v>6347</v>
      </c>
      <c r="J2312" s="86"/>
      <c r="K2312" s="86"/>
      <c r="L2312" s="86"/>
      <c r="M2312" s="86"/>
      <c r="N2312" s="86"/>
    </row>
    <row r="2313" spans="2:14" hidden="1" x14ac:dyDescent="0.2">
      <c r="B2313" s="86" t="s">
        <v>6053</v>
      </c>
      <c r="C2313" s="86" t="s">
        <v>100</v>
      </c>
      <c r="D2313" s="86" t="s">
        <v>57</v>
      </c>
      <c r="E2313" s="86" t="s">
        <v>25</v>
      </c>
      <c r="F2313" s="86" t="s">
        <v>274</v>
      </c>
      <c r="G2313" s="86" t="s">
        <v>238</v>
      </c>
      <c r="I2313" s="86" t="s">
        <v>6348</v>
      </c>
      <c r="J2313" s="86"/>
      <c r="K2313" s="86"/>
      <c r="L2313" s="86"/>
      <c r="M2313" s="86"/>
      <c r="N2313" s="86"/>
    </row>
    <row r="2314" spans="2:14" hidden="1" x14ac:dyDescent="0.2">
      <c r="B2314" s="86" t="s">
        <v>6054</v>
      </c>
      <c r="C2314" s="86" t="s">
        <v>101</v>
      </c>
      <c r="D2314" s="86" t="s">
        <v>57</v>
      </c>
      <c r="E2314" s="86" t="s">
        <v>25</v>
      </c>
      <c r="F2314" s="86" t="s">
        <v>274</v>
      </c>
      <c r="G2314" s="86" t="s">
        <v>238</v>
      </c>
      <c r="I2314" s="86" t="s">
        <v>6349</v>
      </c>
      <c r="J2314" s="86"/>
      <c r="K2314" s="86"/>
      <c r="L2314" s="86"/>
      <c r="M2314" s="86"/>
      <c r="N2314" s="86"/>
    </row>
    <row r="2315" spans="2:14" hidden="1" x14ac:dyDescent="0.2">
      <c r="B2315" s="86" t="s">
        <v>6055</v>
      </c>
      <c r="C2315" s="86" t="s">
        <v>99</v>
      </c>
      <c r="D2315" s="86" t="s">
        <v>57</v>
      </c>
      <c r="E2315" s="86" t="s">
        <v>25</v>
      </c>
      <c r="F2315" s="86" t="s">
        <v>274</v>
      </c>
      <c r="G2315" s="86" t="s">
        <v>238</v>
      </c>
      <c r="I2315" s="86" t="s">
        <v>6350</v>
      </c>
      <c r="J2315" s="86"/>
      <c r="K2315" s="86"/>
      <c r="L2315" s="86"/>
      <c r="M2315" s="86"/>
      <c r="N2315" s="86"/>
    </row>
    <row r="2316" spans="2:14" hidden="1" x14ac:dyDescent="0.2">
      <c r="B2316" s="86" t="s">
        <v>6056</v>
      </c>
      <c r="C2316" s="86" t="s">
        <v>102</v>
      </c>
      <c r="D2316" s="86" t="s">
        <v>57</v>
      </c>
      <c r="E2316" s="86" t="s">
        <v>25</v>
      </c>
      <c r="F2316" s="86" t="s">
        <v>274</v>
      </c>
      <c r="G2316" s="86" t="s">
        <v>238</v>
      </c>
      <c r="I2316" s="86" t="s">
        <v>6351</v>
      </c>
      <c r="J2316" s="86"/>
      <c r="K2316" s="86"/>
      <c r="L2316" s="86"/>
      <c r="M2316" s="86"/>
      <c r="N2316" s="86"/>
    </row>
    <row r="2317" spans="2:14" hidden="1" x14ac:dyDescent="0.2">
      <c r="B2317" s="86" t="s">
        <v>6057</v>
      </c>
      <c r="C2317" s="86" t="s">
        <v>103</v>
      </c>
      <c r="D2317" s="86" t="s">
        <v>57</v>
      </c>
      <c r="E2317" s="86" t="s">
        <v>25</v>
      </c>
      <c r="F2317" s="86" t="s">
        <v>274</v>
      </c>
      <c r="G2317" s="86" t="s">
        <v>238</v>
      </c>
      <c r="I2317" s="86" t="s">
        <v>6352</v>
      </c>
      <c r="J2317" s="86"/>
      <c r="K2317" s="86"/>
      <c r="L2317" s="86"/>
      <c r="M2317" s="86"/>
      <c r="N2317" s="86"/>
    </row>
    <row r="2318" spans="2:14" hidden="1" x14ac:dyDescent="0.2">
      <c r="B2318" s="86" t="s">
        <v>6058</v>
      </c>
      <c r="C2318" s="86" t="s">
        <v>101</v>
      </c>
      <c r="D2318" s="86" t="s">
        <v>57</v>
      </c>
      <c r="E2318" s="86" t="s">
        <v>25</v>
      </c>
      <c r="F2318" s="86" t="s">
        <v>274</v>
      </c>
      <c r="G2318" s="86" t="s">
        <v>239</v>
      </c>
      <c r="I2318" s="86" t="s">
        <v>6353</v>
      </c>
      <c r="J2318" s="86"/>
      <c r="K2318" s="86"/>
      <c r="L2318" s="86"/>
      <c r="M2318" s="86"/>
      <c r="N2318" s="86"/>
    </row>
    <row r="2319" spans="2:14" hidden="1" x14ac:dyDescent="0.2">
      <c r="B2319" s="86" t="s">
        <v>6059</v>
      </c>
      <c r="C2319" s="86" t="s">
        <v>99</v>
      </c>
      <c r="D2319" s="86" t="s">
        <v>57</v>
      </c>
      <c r="E2319" s="86" t="s">
        <v>25</v>
      </c>
      <c r="F2319" s="86" t="s">
        <v>274</v>
      </c>
      <c r="G2319" s="86" t="s">
        <v>239</v>
      </c>
      <c r="I2319" s="86" t="s">
        <v>6354</v>
      </c>
      <c r="J2319" s="86"/>
      <c r="K2319" s="86"/>
      <c r="L2319" s="86"/>
      <c r="M2319" s="86"/>
      <c r="N2319" s="86"/>
    </row>
    <row r="2320" spans="2:14" hidden="1" x14ac:dyDescent="0.2">
      <c r="B2320" s="86" t="s">
        <v>6060</v>
      </c>
      <c r="C2320" s="86" t="s">
        <v>87</v>
      </c>
      <c r="D2320" s="86" t="s">
        <v>57</v>
      </c>
      <c r="E2320" s="86" t="s">
        <v>25</v>
      </c>
      <c r="F2320" s="86" t="s">
        <v>276</v>
      </c>
      <c r="G2320" s="86" t="s">
        <v>27</v>
      </c>
      <c r="I2320" s="86" t="s">
        <v>6355</v>
      </c>
      <c r="J2320" s="86"/>
      <c r="K2320" s="86"/>
      <c r="L2320" s="86"/>
      <c r="M2320" s="86"/>
      <c r="N2320" s="86"/>
    </row>
    <row r="2321" spans="2:14" hidden="1" x14ac:dyDescent="0.2">
      <c r="B2321" s="86" t="s">
        <v>6061</v>
      </c>
      <c r="C2321" s="86" t="s">
        <v>17</v>
      </c>
      <c r="D2321" s="86" t="s">
        <v>57</v>
      </c>
      <c r="E2321" s="86" t="s">
        <v>25</v>
      </c>
      <c r="F2321" s="86" t="s">
        <v>48</v>
      </c>
      <c r="G2321" s="86" t="s">
        <v>45</v>
      </c>
      <c r="I2321" s="86" t="s">
        <v>6356</v>
      </c>
      <c r="J2321" s="86"/>
      <c r="K2321" s="86"/>
      <c r="L2321" s="86"/>
      <c r="M2321" s="86"/>
      <c r="N2321" s="86"/>
    </row>
    <row r="2322" spans="2:14" hidden="1" x14ac:dyDescent="0.2">
      <c r="B2322" s="86" t="s">
        <v>6062</v>
      </c>
      <c r="C2322" s="86" t="s">
        <v>87</v>
      </c>
      <c r="D2322" s="86" t="s">
        <v>57</v>
      </c>
      <c r="E2322" s="86" t="s">
        <v>28</v>
      </c>
      <c r="F2322" s="86" t="s">
        <v>270</v>
      </c>
      <c r="G2322" s="86" t="s">
        <v>37</v>
      </c>
      <c r="I2322" s="86" t="s">
        <v>6357</v>
      </c>
      <c r="J2322" s="86"/>
      <c r="K2322" s="86"/>
      <c r="L2322" s="86"/>
      <c r="M2322" s="86"/>
      <c r="N2322" s="86"/>
    </row>
    <row r="2323" spans="2:14" hidden="1" x14ac:dyDescent="0.2">
      <c r="B2323" s="86" t="s">
        <v>6063</v>
      </c>
      <c r="C2323" s="86" t="s">
        <v>94</v>
      </c>
      <c r="D2323" s="86" t="s">
        <v>57</v>
      </c>
      <c r="E2323" s="86" t="s">
        <v>28</v>
      </c>
      <c r="F2323" s="86" t="s">
        <v>270</v>
      </c>
      <c r="G2323" s="86" t="s">
        <v>37</v>
      </c>
      <c r="I2323" s="86" t="s">
        <v>6358</v>
      </c>
      <c r="J2323" s="86"/>
      <c r="K2323" s="86"/>
      <c r="L2323" s="86"/>
      <c r="M2323" s="86"/>
      <c r="N2323" s="86"/>
    </row>
    <row r="2324" spans="2:14" hidden="1" x14ac:dyDescent="0.2">
      <c r="B2324" s="86" t="s">
        <v>6064</v>
      </c>
      <c r="C2324" s="86" t="s">
        <v>87</v>
      </c>
      <c r="D2324" s="86" t="s">
        <v>57</v>
      </c>
      <c r="E2324" s="86" t="s">
        <v>28</v>
      </c>
      <c r="F2324" s="86" t="s">
        <v>272</v>
      </c>
      <c r="G2324" s="86" t="s">
        <v>37</v>
      </c>
      <c r="I2324" s="86" t="s">
        <v>6359</v>
      </c>
      <c r="J2324" s="86"/>
      <c r="K2324" s="86"/>
      <c r="L2324" s="86"/>
      <c r="M2324" s="86"/>
      <c r="N2324" s="86"/>
    </row>
    <row r="2325" spans="2:14" hidden="1" x14ac:dyDescent="0.2">
      <c r="B2325" s="86" t="s">
        <v>6065</v>
      </c>
      <c r="C2325" s="86" t="s">
        <v>101</v>
      </c>
      <c r="D2325" s="86" t="s">
        <v>57</v>
      </c>
      <c r="E2325" s="86" t="s">
        <v>28</v>
      </c>
      <c r="F2325" s="86" t="s">
        <v>274</v>
      </c>
      <c r="G2325" s="86" t="s">
        <v>237</v>
      </c>
      <c r="I2325" s="86" t="s">
        <v>6360</v>
      </c>
      <c r="J2325" s="86"/>
      <c r="K2325" s="86"/>
      <c r="L2325" s="86"/>
      <c r="M2325" s="86"/>
      <c r="N2325" s="86"/>
    </row>
    <row r="2326" spans="2:14" hidden="1" x14ac:dyDescent="0.2">
      <c r="B2326" s="86" t="s">
        <v>6066</v>
      </c>
      <c r="C2326" s="86" t="s">
        <v>99</v>
      </c>
      <c r="D2326" s="86" t="s">
        <v>57</v>
      </c>
      <c r="E2326" s="86" t="s">
        <v>28</v>
      </c>
      <c r="F2326" s="86" t="s">
        <v>274</v>
      </c>
      <c r="G2326" s="86" t="s">
        <v>237</v>
      </c>
      <c r="I2326" s="86" t="s">
        <v>6361</v>
      </c>
      <c r="J2326" s="86"/>
      <c r="K2326" s="86"/>
      <c r="L2326" s="86"/>
      <c r="M2326" s="86"/>
      <c r="N2326" s="86"/>
    </row>
    <row r="2327" spans="2:14" hidden="1" x14ac:dyDescent="0.2">
      <c r="B2327" s="86" t="s">
        <v>6067</v>
      </c>
      <c r="C2327" s="86" t="s">
        <v>100</v>
      </c>
      <c r="D2327" s="86" t="s">
        <v>57</v>
      </c>
      <c r="E2327" s="86" t="s">
        <v>28</v>
      </c>
      <c r="F2327" s="86" t="s">
        <v>274</v>
      </c>
      <c r="G2327" s="86" t="s">
        <v>238</v>
      </c>
      <c r="I2327" s="86" t="s">
        <v>6362</v>
      </c>
      <c r="J2327" s="86"/>
      <c r="K2327" s="86"/>
      <c r="L2327" s="86"/>
      <c r="M2327" s="86"/>
      <c r="N2327" s="86"/>
    </row>
    <row r="2328" spans="2:14" hidden="1" x14ac:dyDescent="0.2">
      <c r="B2328" s="86" t="s">
        <v>6068</v>
      </c>
      <c r="C2328" s="86" t="s">
        <v>101</v>
      </c>
      <c r="D2328" s="86" t="s">
        <v>57</v>
      </c>
      <c r="E2328" s="86" t="s">
        <v>28</v>
      </c>
      <c r="F2328" s="86" t="s">
        <v>274</v>
      </c>
      <c r="G2328" s="86" t="s">
        <v>238</v>
      </c>
      <c r="I2328" s="86" t="s">
        <v>6363</v>
      </c>
      <c r="J2328" s="86"/>
      <c r="K2328" s="86"/>
      <c r="L2328" s="86"/>
      <c r="M2328" s="86"/>
      <c r="N2328" s="86"/>
    </row>
    <row r="2329" spans="2:14" hidden="1" x14ac:dyDescent="0.2">
      <c r="B2329" s="86" t="s">
        <v>6069</v>
      </c>
      <c r="C2329" s="86" t="s">
        <v>99</v>
      </c>
      <c r="D2329" s="86" t="s">
        <v>57</v>
      </c>
      <c r="E2329" s="86" t="s">
        <v>28</v>
      </c>
      <c r="F2329" s="86" t="s">
        <v>274</v>
      </c>
      <c r="G2329" s="86" t="s">
        <v>238</v>
      </c>
      <c r="I2329" s="86" t="s">
        <v>6364</v>
      </c>
      <c r="J2329" s="86"/>
      <c r="K2329" s="86"/>
      <c r="L2329" s="86"/>
      <c r="M2329" s="86"/>
      <c r="N2329" s="86"/>
    </row>
    <row r="2330" spans="2:14" hidden="1" x14ac:dyDescent="0.2">
      <c r="B2330" s="86" t="s">
        <v>6070</v>
      </c>
      <c r="C2330" s="86" t="s">
        <v>102</v>
      </c>
      <c r="D2330" s="86" t="s">
        <v>57</v>
      </c>
      <c r="E2330" s="86" t="s">
        <v>28</v>
      </c>
      <c r="F2330" s="86" t="s">
        <v>274</v>
      </c>
      <c r="G2330" s="86" t="s">
        <v>238</v>
      </c>
      <c r="I2330" s="86" t="s">
        <v>6365</v>
      </c>
      <c r="J2330" s="86"/>
      <c r="K2330" s="86"/>
      <c r="L2330" s="86"/>
      <c r="M2330" s="86"/>
      <c r="N2330" s="86"/>
    </row>
    <row r="2331" spans="2:14" hidden="1" x14ac:dyDescent="0.2">
      <c r="B2331" s="86" t="s">
        <v>6071</v>
      </c>
      <c r="C2331" s="86" t="s">
        <v>103</v>
      </c>
      <c r="D2331" s="86" t="s">
        <v>57</v>
      </c>
      <c r="E2331" s="86" t="s">
        <v>28</v>
      </c>
      <c r="F2331" s="86" t="s">
        <v>274</v>
      </c>
      <c r="G2331" s="86" t="s">
        <v>238</v>
      </c>
      <c r="I2331" s="86" t="s">
        <v>6366</v>
      </c>
      <c r="J2331" s="86"/>
      <c r="K2331" s="86"/>
      <c r="L2331" s="86"/>
      <c r="M2331" s="86"/>
      <c r="N2331" s="86"/>
    </row>
    <row r="2332" spans="2:14" hidden="1" x14ac:dyDescent="0.2">
      <c r="B2332" s="86" t="s">
        <v>6072</v>
      </c>
      <c r="C2332" s="86" t="s">
        <v>101</v>
      </c>
      <c r="D2332" s="86" t="s">
        <v>57</v>
      </c>
      <c r="E2332" s="86" t="s">
        <v>28</v>
      </c>
      <c r="F2332" s="86" t="s">
        <v>274</v>
      </c>
      <c r="G2332" s="86" t="s">
        <v>239</v>
      </c>
      <c r="I2332" s="86" t="s">
        <v>6367</v>
      </c>
      <c r="J2332" s="86"/>
      <c r="K2332" s="86"/>
      <c r="L2332" s="86"/>
      <c r="M2332" s="86"/>
      <c r="N2332" s="86"/>
    </row>
    <row r="2333" spans="2:14" hidden="1" x14ac:dyDescent="0.2">
      <c r="B2333" s="86" t="s">
        <v>6073</v>
      </c>
      <c r="C2333" s="86" t="s">
        <v>99</v>
      </c>
      <c r="D2333" s="86" t="s">
        <v>57</v>
      </c>
      <c r="E2333" s="86" t="s">
        <v>28</v>
      </c>
      <c r="F2333" s="86" t="s">
        <v>274</v>
      </c>
      <c r="G2333" s="86" t="s">
        <v>239</v>
      </c>
      <c r="I2333" s="86" t="s">
        <v>6368</v>
      </c>
      <c r="J2333" s="86"/>
      <c r="K2333" s="86"/>
      <c r="L2333" s="86"/>
      <c r="M2333" s="86"/>
      <c r="N2333" s="86"/>
    </row>
    <row r="2334" spans="2:14" hidden="1" x14ac:dyDescent="0.2">
      <c r="B2334" s="86" t="s">
        <v>6074</v>
      </c>
      <c r="C2334" s="86" t="s">
        <v>87</v>
      </c>
      <c r="D2334" s="86" t="s">
        <v>57</v>
      </c>
      <c r="E2334" s="86" t="s">
        <v>28</v>
      </c>
      <c r="F2334" s="86" t="s">
        <v>276</v>
      </c>
      <c r="G2334" s="86" t="s">
        <v>27</v>
      </c>
      <c r="I2334" s="86" t="s">
        <v>6369</v>
      </c>
      <c r="J2334" s="86"/>
      <c r="K2334" s="86"/>
      <c r="L2334" s="86"/>
      <c r="M2334" s="86"/>
      <c r="N2334" s="86"/>
    </row>
    <row r="2335" spans="2:14" hidden="1" x14ac:dyDescent="0.2">
      <c r="B2335" s="86" t="s">
        <v>6075</v>
      </c>
      <c r="C2335" s="86" t="s">
        <v>17</v>
      </c>
      <c r="D2335" s="86" t="s">
        <v>57</v>
      </c>
      <c r="E2335" s="86" t="s">
        <v>28</v>
      </c>
      <c r="F2335" s="86" t="s">
        <v>48</v>
      </c>
      <c r="G2335" s="86" t="s">
        <v>45</v>
      </c>
      <c r="I2335" s="86" t="s">
        <v>6370</v>
      </c>
      <c r="J2335" s="86"/>
      <c r="K2335" s="86"/>
      <c r="L2335" s="86"/>
      <c r="M2335" s="86"/>
      <c r="N2335" s="86"/>
    </row>
    <row r="2336" spans="2:14" hidden="1" x14ac:dyDescent="0.2">
      <c r="B2336" s="86" t="s">
        <v>6076</v>
      </c>
      <c r="C2336" s="86" t="s">
        <v>87</v>
      </c>
      <c r="D2336" s="86" t="s">
        <v>57</v>
      </c>
      <c r="E2336" s="86" t="s">
        <v>73</v>
      </c>
      <c r="F2336" s="86" t="s">
        <v>270</v>
      </c>
      <c r="G2336" s="86" t="s">
        <v>37</v>
      </c>
      <c r="I2336" s="86" t="s">
        <v>6371</v>
      </c>
      <c r="J2336" s="86"/>
      <c r="K2336" s="86"/>
      <c r="L2336" s="86"/>
      <c r="M2336" s="86"/>
      <c r="N2336" s="86"/>
    </row>
    <row r="2337" spans="2:14" hidden="1" x14ac:dyDescent="0.2">
      <c r="B2337" s="86" t="s">
        <v>6077</v>
      </c>
      <c r="C2337" s="86" t="s">
        <v>94</v>
      </c>
      <c r="D2337" s="86" t="s">
        <v>57</v>
      </c>
      <c r="E2337" s="86" t="s">
        <v>73</v>
      </c>
      <c r="F2337" s="86" t="s">
        <v>270</v>
      </c>
      <c r="G2337" s="86" t="s">
        <v>37</v>
      </c>
      <c r="I2337" s="86" t="s">
        <v>6372</v>
      </c>
      <c r="J2337" s="86"/>
      <c r="K2337" s="86"/>
      <c r="L2337" s="86"/>
      <c r="M2337" s="86"/>
      <c r="N2337" s="86"/>
    </row>
    <row r="2338" spans="2:14" hidden="1" x14ac:dyDescent="0.2">
      <c r="B2338" s="86" t="s">
        <v>6078</v>
      </c>
      <c r="C2338" s="86" t="s">
        <v>87</v>
      </c>
      <c r="D2338" s="86" t="s">
        <v>57</v>
      </c>
      <c r="E2338" s="86" t="s">
        <v>73</v>
      </c>
      <c r="F2338" s="86" t="s">
        <v>272</v>
      </c>
      <c r="G2338" s="86" t="s">
        <v>37</v>
      </c>
      <c r="I2338" s="86" t="s">
        <v>6373</v>
      </c>
      <c r="J2338" s="86"/>
      <c r="K2338" s="86"/>
      <c r="L2338" s="86"/>
      <c r="M2338" s="86"/>
      <c r="N2338" s="86"/>
    </row>
    <row r="2339" spans="2:14" hidden="1" x14ac:dyDescent="0.2">
      <c r="B2339" s="86" t="s">
        <v>6079</v>
      </c>
      <c r="C2339" s="86" t="s">
        <v>101</v>
      </c>
      <c r="D2339" s="86" t="s">
        <v>57</v>
      </c>
      <c r="E2339" s="86" t="s">
        <v>73</v>
      </c>
      <c r="F2339" s="86" t="s">
        <v>274</v>
      </c>
      <c r="G2339" s="86" t="s">
        <v>237</v>
      </c>
      <c r="I2339" s="86" t="s">
        <v>6374</v>
      </c>
      <c r="J2339" s="86"/>
      <c r="K2339" s="86"/>
      <c r="L2339" s="86"/>
      <c r="M2339" s="86"/>
      <c r="N2339" s="86"/>
    </row>
    <row r="2340" spans="2:14" hidden="1" x14ac:dyDescent="0.2">
      <c r="B2340" s="86" t="s">
        <v>6080</v>
      </c>
      <c r="C2340" s="86" t="s">
        <v>99</v>
      </c>
      <c r="D2340" s="86" t="s">
        <v>57</v>
      </c>
      <c r="E2340" s="86" t="s">
        <v>73</v>
      </c>
      <c r="F2340" s="86" t="s">
        <v>274</v>
      </c>
      <c r="G2340" s="86" t="s">
        <v>237</v>
      </c>
      <c r="I2340" s="86" t="s">
        <v>6375</v>
      </c>
      <c r="J2340" s="86"/>
      <c r="K2340" s="86"/>
      <c r="L2340" s="86"/>
      <c r="M2340" s="86"/>
      <c r="N2340" s="86"/>
    </row>
    <row r="2341" spans="2:14" hidden="1" x14ac:dyDescent="0.2">
      <c r="B2341" s="86" t="s">
        <v>6081</v>
      </c>
      <c r="C2341" s="86" t="s">
        <v>100</v>
      </c>
      <c r="D2341" s="86" t="s">
        <v>57</v>
      </c>
      <c r="E2341" s="86" t="s">
        <v>73</v>
      </c>
      <c r="F2341" s="86" t="s">
        <v>274</v>
      </c>
      <c r="G2341" s="86" t="s">
        <v>238</v>
      </c>
      <c r="I2341" s="86" t="s">
        <v>6376</v>
      </c>
      <c r="J2341" s="86"/>
      <c r="K2341" s="86"/>
      <c r="L2341" s="86"/>
      <c r="M2341" s="86"/>
      <c r="N2341" s="86"/>
    </row>
    <row r="2342" spans="2:14" hidden="1" x14ac:dyDescent="0.2">
      <c r="B2342" s="86" t="s">
        <v>6082</v>
      </c>
      <c r="C2342" s="86" t="s">
        <v>101</v>
      </c>
      <c r="D2342" s="86" t="s">
        <v>57</v>
      </c>
      <c r="E2342" s="86" t="s">
        <v>73</v>
      </c>
      <c r="F2342" s="86" t="s">
        <v>274</v>
      </c>
      <c r="G2342" s="86" t="s">
        <v>238</v>
      </c>
      <c r="I2342" s="86" t="s">
        <v>6377</v>
      </c>
      <c r="J2342" s="86"/>
      <c r="K2342" s="86"/>
      <c r="L2342" s="86"/>
      <c r="M2342" s="86"/>
      <c r="N2342" s="86"/>
    </row>
    <row r="2343" spans="2:14" hidden="1" x14ac:dyDescent="0.2">
      <c r="B2343" s="86" t="s">
        <v>6083</v>
      </c>
      <c r="C2343" s="86" t="s">
        <v>99</v>
      </c>
      <c r="D2343" s="86" t="s">
        <v>57</v>
      </c>
      <c r="E2343" s="86" t="s">
        <v>73</v>
      </c>
      <c r="F2343" s="86" t="s">
        <v>274</v>
      </c>
      <c r="G2343" s="86" t="s">
        <v>238</v>
      </c>
      <c r="I2343" s="86" t="s">
        <v>6378</v>
      </c>
      <c r="J2343" s="86"/>
      <c r="K2343" s="86"/>
      <c r="L2343" s="86"/>
      <c r="M2343" s="86"/>
      <c r="N2343" s="86"/>
    </row>
    <row r="2344" spans="2:14" hidden="1" x14ac:dyDescent="0.2">
      <c r="B2344" s="86" t="s">
        <v>6084</v>
      </c>
      <c r="C2344" s="86" t="s">
        <v>102</v>
      </c>
      <c r="D2344" s="86" t="s">
        <v>57</v>
      </c>
      <c r="E2344" s="86" t="s">
        <v>73</v>
      </c>
      <c r="F2344" s="86" t="s">
        <v>274</v>
      </c>
      <c r="G2344" s="86" t="s">
        <v>238</v>
      </c>
      <c r="I2344" s="86" t="s">
        <v>6379</v>
      </c>
      <c r="J2344" s="86"/>
      <c r="K2344" s="86"/>
      <c r="L2344" s="86"/>
      <c r="M2344" s="86"/>
      <c r="N2344" s="86"/>
    </row>
    <row r="2345" spans="2:14" hidden="1" x14ac:dyDescent="0.2">
      <c r="B2345" s="86" t="s">
        <v>6085</v>
      </c>
      <c r="C2345" s="86" t="s">
        <v>103</v>
      </c>
      <c r="D2345" s="86" t="s">
        <v>57</v>
      </c>
      <c r="E2345" s="86" t="s">
        <v>73</v>
      </c>
      <c r="F2345" s="86" t="s">
        <v>274</v>
      </c>
      <c r="G2345" s="86" t="s">
        <v>238</v>
      </c>
      <c r="I2345" s="86" t="s">
        <v>6380</v>
      </c>
      <c r="J2345" s="86"/>
      <c r="K2345" s="86"/>
      <c r="L2345" s="86"/>
      <c r="M2345" s="86"/>
      <c r="N2345" s="86"/>
    </row>
    <row r="2346" spans="2:14" hidden="1" x14ac:dyDescent="0.2">
      <c r="B2346" s="86" t="s">
        <v>6086</v>
      </c>
      <c r="C2346" s="86" t="s">
        <v>101</v>
      </c>
      <c r="D2346" s="86" t="s">
        <v>57</v>
      </c>
      <c r="E2346" s="86" t="s">
        <v>73</v>
      </c>
      <c r="F2346" s="86" t="s">
        <v>274</v>
      </c>
      <c r="G2346" s="86" t="s">
        <v>239</v>
      </c>
      <c r="I2346" s="86" t="s">
        <v>6381</v>
      </c>
      <c r="J2346" s="86"/>
      <c r="K2346" s="86"/>
      <c r="L2346" s="86"/>
      <c r="M2346" s="86"/>
      <c r="N2346" s="86"/>
    </row>
    <row r="2347" spans="2:14" hidden="1" x14ac:dyDescent="0.2">
      <c r="B2347" s="86" t="s">
        <v>6087</v>
      </c>
      <c r="C2347" s="86" t="s">
        <v>99</v>
      </c>
      <c r="D2347" s="86" t="s">
        <v>57</v>
      </c>
      <c r="E2347" s="86" t="s">
        <v>73</v>
      </c>
      <c r="F2347" s="86" t="s">
        <v>274</v>
      </c>
      <c r="G2347" s="86" t="s">
        <v>239</v>
      </c>
      <c r="I2347" s="86" t="s">
        <v>6382</v>
      </c>
      <c r="J2347" s="86"/>
      <c r="K2347" s="86"/>
      <c r="L2347" s="86"/>
      <c r="M2347" s="86"/>
      <c r="N2347" s="86"/>
    </row>
    <row r="2348" spans="2:14" hidden="1" x14ac:dyDescent="0.2">
      <c r="B2348" s="86" t="s">
        <v>6088</v>
      </c>
      <c r="C2348" s="86" t="s">
        <v>87</v>
      </c>
      <c r="D2348" s="86" t="s">
        <v>57</v>
      </c>
      <c r="E2348" s="86" t="s">
        <v>73</v>
      </c>
      <c r="F2348" s="86" t="s">
        <v>276</v>
      </c>
      <c r="G2348" s="86" t="s">
        <v>27</v>
      </c>
      <c r="I2348" s="86" t="s">
        <v>6383</v>
      </c>
      <c r="J2348" s="86"/>
      <c r="K2348" s="86"/>
      <c r="L2348" s="86"/>
      <c r="M2348" s="86"/>
      <c r="N2348" s="86"/>
    </row>
    <row r="2349" spans="2:14" hidden="1" x14ac:dyDescent="0.2">
      <c r="B2349" s="86" t="s">
        <v>6089</v>
      </c>
      <c r="C2349" s="86" t="s">
        <v>17</v>
      </c>
      <c r="D2349" s="86" t="s">
        <v>57</v>
      </c>
      <c r="E2349" s="86" t="s">
        <v>73</v>
      </c>
      <c r="F2349" s="86" t="s">
        <v>48</v>
      </c>
      <c r="G2349" s="86" t="s">
        <v>45</v>
      </c>
      <c r="I2349" s="86" t="s">
        <v>6384</v>
      </c>
      <c r="J2349" s="86"/>
      <c r="K2349" s="86"/>
      <c r="L2349" s="86"/>
      <c r="M2349" s="86"/>
      <c r="N2349" s="86"/>
    </row>
    <row r="2350" spans="2:14" hidden="1" x14ac:dyDescent="0.2">
      <c r="B2350" s="86" t="s">
        <v>6090</v>
      </c>
      <c r="C2350" s="86" t="s">
        <v>87</v>
      </c>
      <c r="D2350" s="86" t="s">
        <v>57</v>
      </c>
      <c r="E2350" s="86" t="s">
        <v>68</v>
      </c>
      <c r="F2350" s="86" t="s">
        <v>270</v>
      </c>
      <c r="G2350" s="86" t="s">
        <v>37</v>
      </c>
      <c r="I2350" s="86" t="s">
        <v>6385</v>
      </c>
      <c r="J2350" s="86"/>
      <c r="K2350" s="86"/>
      <c r="L2350" s="86"/>
      <c r="M2350" s="86"/>
      <c r="N2350" s="86"/>
    </row>
    <row r="2351" spans="2:14" hidden="1" x14ac:dyDescent="0.2">
      <c r="B2351" s="86" t="s">
        <v>6091</v>
      </c>
      <c r="C2351" s="86" t="s">
        <v>94</v>
      </c>
      <c r="D2351" s="86" t="s">
        <v>57</v>
      </c>
      <c r="E2351" s="86" t="s">
        <v>68</v>
      </c>
      <c r="F2351" s="86" t="s">
        <v>270</v>
      </c>
      <c r="G2351" s="86" t="s">
        <v>37</v>
      </c>
      <c r="I2351" s="86" t="s">
        <v>6386</v>
      </c>
      <c r="J2351" s="86"/>
      <c r="K2351" s="86"/>
      <c r="L2351" s="86"/>
      <c r="M2351" s="86"/>
      <c r="N2351" s="86"/>
    </row>
    <row r="2352" spans="2:14" hidden="1" x14ac:dyDescent="0.2">
      <c r="B2352" s="86" t="s">
        <v>6092</v>
      </c>
      <c r="C2352" s="86" t="s">
        <v>87</v>
      </c>
      <c r="D2352" s="86" t="s">
        <v>57</v>
      </c>
      <c r="E2352" s="86" t="s">
        <v>68</v>
      </c>
      <c r="F2352" s="86" t="s">
        <v>272</v>
      </c>
      <c r="G2352" s="86" t="s">
        <v>37</v>
      </c>
      <c r="I2352" s="86" t="s">
        <v>6387</v>
      </c>
      <c r="J2352" s="86"/>
      <c r="K2352" s="86"/>
      <c r="L2352" s="86"/>
      <c r="M2352" s="86"/>
      <c r="N2352" s="86"/>
    </row>
    <row r="2353" spans="2:14" hidden="1" x14ac:dyDescent="0.2">
      <c r="B2353" s="86" t="s">
        <v>6093</v>
      </c>
      <c r="C2353" s="86" t="s">
        <v>101</v>
      </c>
      <c r="D2353" s="86" t="s">
        <v>57</v>
      </c>
      <c r="E2353" s="86" t="s">
        <v>68</v>
      </c>
      <c r="F2353" s="86" t="s">
        <v>274</v>
      </c>
      <c r="G2353" s="86" t="s">
        <v>237</v>
      </c>
      <c r="I2353" s="86" t="s">
        <v>6388</v>
      </c>
      <c r="J2353" s="86"/>
      <c r="K2353" s="86"/>
      <c r="L2353" s="86"/>
      <c r="M2353" s="86"/>
      <c r="N2353" s="86"/>
    </row>
    <row r="2354" spans="2:14" hidden="1" x14ac:dyDescent="0.2">
      <c r="B2354" s="86" t="s">
        <v>6094</v>
      </c>
      <c r="C2354" s="86" t="s">
        <v>99</v>
      </c>
      <c r="D2354" s="86" t="s">
        <v>57</v>
      </c>
      <c r="E2354" s="86" t="s">
        <v>68</v>
      </c>
      <c r="F2354" s="86" t="s">
        <v>274</v>
      </c>
      <c r="G2354" s="86" t="s">
        <v>237</v>
      </c>
      <c r="I2354" s="86" t="s">
        <v>6389</v>
      </c>
      <c r="J2354" s="86"/>
      <c r="K2354" s="86"/>
      <c r="L2354" s="86"/>
      <c r="M2354" s="86"/>
      <c r="N2354" s="86"/>
    </row>
    <row r="2355" spans="2:14" hidden="1" x14ac:dyDescent="0.2">
      <c r="B2355" s="86" t="s">
        <v>6095</v>
      </c>
      <c r="C2355" s="86" t="s">
        <v>100</v>
      </c>
      <c r="D2355" s="86" t="s">
        <v>57</v>
      </c>
      <c r="E2355" s="86" t="s">
        <v>68</v>
      </c>
      <c r="F2355" s="86" t="s">
        <v>274</v>
      </c>
      <c r="G2355" s="86" t="s">
        <v>238</v>
      </c>
      <c r="I2355" s="86" t="s">
        <v>6390</v>
      </c>
      <c r="J2355" s="86"/>
      <c r="K2355" s="86"/>
      <c r="L2355" s="86"/>
      <c r="M2355" s="86"/>
      <c r="N2355" s="86"/>
    </row>
    <row r="2356" spans="2:14" hidden="1" x14ac:dyDescent="0.2">
      <c r="B2356" s="86" t="s">
        <v>6096</v>
      </c>
      <c r="C2356" s="86" t="s">
        <v>101</v>
      </c>
      <c r="D2356" s="86" t="s">
        <v>57</v>
      </c>
      <c r="E2356" s="86" t="s">
        <v>68</v>
      </c>
      <c r="F2356" s="86" t="s">
        <v>274</v>
      </c>
      <c r="G2356" s="86" t="s">
        <v>238</v>
      </c>
      <c r="I2356" s="86" t="s">
        <v>6391</v>
      </c>
      <c r="J2356" s="86"/>
      <c r="K2356" s="86"/>
      <c r="L2356" s="86"/>
      <c r="M2356" s="86"/>
      <c r="N2356" s="86"/>
    </row>
    <row r="2357" spans="2:14" hidden="1" x14ac:dyDescent="0.2">
      <c r="B2357" s="86" t="s">
        <v>6097</v>
      </c>
      <c r="C2357" s="86" t="s">
        <v>99</v>
      </c>
      <c r="D2357" s="86" t="s">
        <v>57</v>
      </c>
      <c r="E2357" s="86" t="s">
        <v>68</v>
      </c>
      <c r="F2357" s="86" t="s">
        <v>274</v>
      </c>
      <c r="G2357" s="86" t="s">
        <v>238</v>
      </c>
      <c r="I2357" s="86" t="s">
        <v>6392</v>
      </c>
      <c r="J2357" s="86"/>
      <c r="K2357" s="86"/>
      <c r="L2357" s="86"/>
      <c r="M2357" s="86"/>
      <c r="N2357" s="86"/>
    </row>
    <row r="2358" spans="2:14" hidden="1" x14ac:dyDescent="0.2">
      <c r="B2358" s="86" t="s">
        <v>6098</v>
      </c>
      <c r="C2358" s="86" t="s">
        <v>102</v>
      </c>
      <c r="D2358" s="86" t="s">
        <v>57</v>
      </c>
      <c r="E2358" s="86" t="s">
        <v>68</v>
      </c>
      <c r="F2358" s="86" t="s">
        <v>274</v>
      </c>
      <c r="G2358" s="86" t="s">
        <v>238</v>
      </c>
      <c r="I2358" s="86" t="s">
        <v>6393</v>
      </c>
      <c r="J2358" s="86"/>
      <c r="K2358" s="86"/>
      <c r="L2358" s="86"/>
      <c r="M2358" s="86"/>
      <c r="N2358" s="86"/>
    </row>
    <row r="2359" spans="2:14" hidden="1" x14ac:dyDescent="0.2">
      <c r="B2359" s="86" t="s">
        <v>6099</v>
      </c>
      <c r="C2359" s="86" t="s">
        <v>103</v>
      </c>
      <c r="D2359" s="86" t="s">
        <v>57</v>
      </c>
      <c r="E2359" s="86" t="s">
        <v>68</v>
      </c>
      <c r="F2359" s="86" t="s">
        <v>274</v>
      </c>
      <c r="G2359" s="86" t="s">
        <v>238</v>
      </c>
      <c r="I2359" s="86" t="s">
        <v>6394</v>
      </c>
      <c r="J2359" s="86"/>
      <c r="K2359" s="86"/>
      <c r="L2359" s="86"/>
      <c r="M2359" s="86"/>
      <c r="N2359" s="86"/>
    </row>
    <row r="2360" spans="2:14" hidden="1" x14ac:dyDescent="0.2">
      <c r="B2360" s="86" t="s">
        <v>6100</v>
      </c>
      <c r="C2360" s="86" t="s">
        <v>101</v>
      </c>
      <c r="D2360" s="86" t="s">
        <v>57</v>
      </c>
      <c r="E2360" s="86" t="s">
        <v>68</v>
      </c>
      <c r="F2360" s="86" t="s">
        <v>274</v>
      </c>
      <c r="G2360" s="86" t="s">
        <v>239</v>
      </c>
      <c r="I2360" s="86" t="s">
        <v>6395</v>
      </c>
      <c r="J2360" s="86"/>
      <c r="K2360" s="86"/>
      <c r="L2360" s="86"/>
      <c r="M2360" s="86"/>
      <c r="N2360" s="86"/>
    </row>
    <row r="2361" spans="2:14" hidden="1" x14ac:dyDescent="0.2">
      <c r="B2361" s="86" t="s">
        <v>6101</v>
      </c>
      <c r="C2361" s="86" t="s">
        <v>99</v>
      </c>
      <c r="D2361" s="86" t="s">
        <v>57</v>
      </c>
      <c r="E2361" s="86" t="s">
        <v>68</v>
      </c>
      <c r="F2361" s="86" t="s">
        <v>274</v>
      </c>
      <c r="G2361" s="86" t="s">
        <v>239</v>
      </c>
      <c r="I2361" s="86" t="s">
        <v>6396</v>
      </c>
      <c r="J2361" s="86"/>
      <c r="K2361" s="86"/>
      <c r="L2361" s="86"/>
      <c r="M2361" s="86"/>
      <c r="N2361" s="86"/>
    </row>
    <row r="2362" spans="2:14" hidden="1" x14ac:dyDescent="0.2">
      <c r="B2362" s="86" t="s">
        <v>6102</v>
      </c>
      <c r="C2362" s="86" t="s">
        <v>87</v>
      </c>
      <c r="D2362" s="86" t="s">
        <v>57</v>
      </c>
      <c r="E2362" s="86" t="s">
        <v>68</v>
      </c>
      <c r="F2362" s="86" t="s">
        <v>276</v>
      </c>
      <c r="G2362" s="86" t="s">
        <v>27</v>
      </c>
      <c r="I2362" s="86" t="s">
        <v>6397</v>
      </c>
      <c r="J2362" s="86"/>
      <c r="K2362" s="86"/>
      <c r="L2362" s="86"/>
      <c r="M2362" s="86"/>
      <c r="N2362" s="86"/>
    </row>
    <row r="2363" spans="2:14" hidden="1" x14ac:dyDescent="0.2">
      <c r="B2363" s="86" t="s">
        <v>6103</v>
      </c>
      <c r="C2363" s="86" t="s">
        <v>17</v>
      </c>
      <c r="D2363" s="86" t="s">
        <v>57</v>
      </c>
      <c r="E2363" s="86" t="s">
        <v>68</v>
      </c>
      <c r="F2363" s="86" t="s">
        <v>48</v>
      </c>
      <c r="G2363" s="86" t="s">
        <v>45</v>
      </c>
      <c r="I2363" s="86" t="s">
        <v>6398</v>
      </c>
      <c r="J2363" s="86"/>
      <c r="K2363" s="86"/>
      <c r="L2363" s="86"/>
      <c r="M2363" s="86"/>
      <c r="N2363" s="86"/>
    </row>
    <row r="2364" spans="2:14" hidden="1" x14ac:dyDescent="0.2">
      <c r="B2364" s="86" t="s">
        <v>6104</v>
      </c>
      <c r="C2364" s="86" t="s">
        <v>87</v>
      </c>
      <c r="D2364" s="86" t="s">
        <v>57</v>
      </c>
      <c r="E2364" s="86" t="s">
        <v>245</v>
      </c>
      <c r="F2364" s="86" t="s">
        <v>231</v>
      </c>
      <c r="G2364" s="86" t="s">
        <v>37</v>
      </c>
      <c r="I2364" s="86" t="s">
        <v>6399</v>
      </c>
      <c r="J2364" s="86"/>
      <c r="K2364" s="86"/>
      <c r="L2364" s="86"/>
      <c r="M2364" s="86"/>
      <c r="N2364" s="86"/>
    </row>
    <row r="2365" spans="2:14" hidden="1" x14ac:dyDescent="0.2">
      <c r="B2365" s="86" t="s">
        <v>6105</v>
      </c>
      <c r="C2365" s="86" t="s">
        <v>94</v>
      </c>
      <c r="D2365" s="86" t="s">
        <v>57</v>
      </c>
      <c r="E2365" s="86" t="s">
        <v>245</v>
      </c>
      <c r="F2365" s="86" t="s">
        <v>231</v>
      </c>
      <c r="G2365" s="86" t="s">
        <v>37</v>
      </c>
      <c r="I2365" s="86" t="s">
        <v>6400</v>
      </c>
      <c r="J2365" s="86"/>
      <c r="K2365" s="86"/>
      <c r="L2365" s="86"/>
      <c r="M2365" s="86"/>
      <c r="N2365" s="86"/>
    </row>
    <row r="2366" spans="2:14" hidden="1" x14ac:dyDescent="0.2">
      <c r="B2366" s="86" t="s">
        <v>6106</v>
      </c>
      <c r="C2366" s="86" t="s">
        <v>87</v>
      </c>
      <c r="D2366" s="86" t="s">
        <v>57</v>
      </c>
      <c r="E2366" s="86" t="s">
        <v>245</v>
      </c>
      <c r="F2366" s="86" t="s">
        <v>232</v>
      </c>
      <c r="G2366" s="86" t="s">
        <v>37</v>
      </c>
      <c r="I2366" s="86" t="s">
        <v>6401</v>
      </c>
      <c r="J2366" s="86"/>
      <c r="K2366" s="86"/>
      <c r="L2366" s="86"/>
      <c r="M2366" s="86"/>
      <c r="N2366" s="86"/>
    </row>
    <row r="2367" spans="2:14" hidden="1" x14ac:dyDescent="0.2">
      <c r="B2367" s="86" t="s">
        <v>6107</v>
      </c>
      <c r="C2367" s="86" t="s">
        <v>101</v>
      </c>
      <c r="D2367" s="86" t="s">
        <v>57</v>
      </c>
      <c r="E2367" s="86" t="s">
        <v>245</v>
      </c>
      <c r="F2367" s="86" t="s">
        <v>233</v>
      </c>
      <c r="G2367" s="86" t="s">
        <v>237</v>
      </c>
      <c r="I2367" s="86" t="s">
        <v>6402</v>
      </c>
      <c r="J2367" s="86"/>
      <c r="K2367" s="86"/>
      <c r="L2367" s="86"/>
      <c r="M2367" s="86"/>
      <c r="N2367" s="86"/>
    </row>
    <row r="2368" spans="2:14" hidden="1" x14ac:dyDescent="0.2">
      <c r="B2368" s="86" t="s">
        <v>6108</v>
      </c>
      <c r="C2368" s="86" t="s">
        <v>99</v>
      </c>
      <c r="D2368" s="86" t="s">
        <v>57</v>
      </c>
      <c r="E2368" s="86" t="s">
        <v>245</v>
      </c>
      <c r="F2368" s="86" t="s">
        <v>233</v>
      </c>
      <c r="G2368" s="86" t="s">
        <v>237</v>
      </c>
      <c r="I2368" s="86" t="s">
        <v>6403</v>
      </c>
      <c r="J2368" s="86"/>
      <c r="K2368" s="86"/>
      <c r="L2368" s="86"/>
      <c r="M2368" s="86"/>
      <c r="N2368" s="86"/>
    </row>
    <row r="2369" spans="2:14" hidden="1" x14ac:dyDescent="0.2">
      <c r="B2369" s="86" t="s">
        <v>6109</v>
      </c>
      <c r="C2369" s="86" t="s">
        <v>100</v>
      </c>
      <c r="D2369" s="86" t="s">
        <v>57</v>
      </c>
      <c r="E2369" s="86" t="s">
        <v>245</v>
      </c>
      <c r="F2369" s="86" t="s">
        <v>233</v>
      </c>
      <c r="G2369" s="86" t="s">
        <v>238</v>
      </c>
      <c r="I2369" s="86" t="s">
        <v>6404</v>
      </c>
      <c r="J2369" s="86"/>
      <c r="K2369" s="86"/>
      <c r="L2369" s="86"/>
      <c r="M2369" s="86"/>
      <c r="N2369" s="86"/>
    </row>
    <row r="2370" spans="2:14" hidden="1" x14ac:dyDescent="0.2">
      <c r="B2370" s="86" t="s">
        <v>6110</v>
      </c>
      <c r="C2370" s="86" t="s">
        <v>101</v>
      </c>
      <c r="D2370" s="86" t="s">
        <v>57</v>
      </c>
      <c r="E2370" s="86" t="s">
        <v>245</v>
      </c>
      <c r="F2370" s="86" t="s">
        <v>233</v>
      </c>
      <c r="G2370" s="86" t="s">
        <v>238</v>
      </c>
      <c r="I2370" s="86" t="s">
        <v>6405</v>
      </c>
      <c r="J2370" s="86"/>
      <c r="K2370" s="86"/>
      <c r="L2370" s="86"/>
      <c r="M2370" s="86"/>
      <c r="N2370" s="86"/>
    </row>
    <row r="2371" spans="2:14" hidden="1" x14ac:dyDescent="0.2">
      <c r="B2371" s="86" t="s">
        <v>6111</v>
      </c>
      <c r="C2371" s="86" t="s">
        <v>99</v>
      </c>
      <c r="D2371" s="86" t="s">
        <v>57</v>
      </c>
      <c r="E2371" s="86" t="s">
        <v>245</v>
      </c>
      <c r="F2371" s="86" t="s">
        <v>233</v>
      </c>
      <c r="G2371" s="86" t="s">
        <v>238</v>
      </c>
      <c r="I2371" s="86" t="s">
        <v>6406</v>
      </c>
      <c r="J2371" s="86"/>
      <c r="K2371" s="86"/>
      <c r="L2371" s="86"/>
      <c r="M2371" s="86"/>
      <c r="N2371" s="86"/>
    </row>
    <row r="2372" spans="2:14" hidden="1" x14ac:dyDescent="0.2">
      <c r="B2372" s="86" t="s">
        <v>6112</v>
      </c>
      <c r="C2372" s="86" t="s">
        <v>102</v>
      </c>
      <c r="D2372" s="86" t="s">
        <v>57</v>
      </c>
      <c r="E2372" s="86" t="s">
        <v>245</v>
      </c>
      <c r="F2372" s="86" t="s">
        <v>233</v>
      </c>
      <c r="G2372" s="86" t="s">
        <v>238</v>
      </c>
      <c r="I2372" s="86" t="s">
        <v>6407</v>
      </c>
      <c r="J2372" s="86"/>
      <c r="K2372" s="86"/>
      <c r="L2372" s="86"/>
      <c r="M2372" s="86"/>
      <c r="N2372" s="86"/>
    </row>
    <row r="2373" spans="2:14" hidden="1" x14ac:dyDescent="0.2">
      <c r="B2373" s="86" t="s">
        <v>6113</v>
      </c>
      <c r="C2373" s="86" t="s">
        <v>103</v>
      </c>
      <c r="D2373" s="86" t="s">
        <v>57</v>
      </c>
      <c r="E2373" s="86" t="s">
        <v>245</v>
      </c>
      <c r="F2373" s="86" t="s">
        <v>233</v>
      </c>
      <c r="G2373" s="86" t="s">
        <v>238</v>
      </c>
      <c r="I2373" s="86" t="s">
        <v>6408</v>
      </c>
      <c r="J2373" s="86"/>
      <c r="K2373" s="86"/>
      <c r="L2373" s="86"/>
      <c r="M2373" s="86"/>
      <c r="N2373" s="86"/>
    </row>
    <row r="2374" spans="2:14" hidden="1" x14ac:dyDescent="0.2">
      <c r="B2374" s="86" t="s">
        <v>6114</v>
      </c>
      <c r="C2374" s="86" t="s">
        <v>101</v>
      </c>
      <c r="D2374" s="86" t="s">
        <v>57</v>
      </c>
      <c r="E2374" s="86" t="s">
        <v>245</v>
      </c>
      <c r="F2374" s="86" t="s">
        <v>233</v>
      </c>
      <c r="G2374" s="86" t="s">
        <v>239</v>
      </c>
      <c r="I2374" s="86" t="s">
        <v>6409</v>
      </c>
      <c r="J2374" s="86"/>
      <c r="K2374" s="86"/>
      <c r="L2374" s="86"/>
      <c r="M2374" s="86"/>
      <c r="N2374" s="86"/>
    </row>
    <row r="2375" spans="2:14" hidden="1" x14ac:dyDescent="0.2">
      <c r="B2375" s="86" t="s">
        <v>6115</v>
      </c>
      <c r="C2375" s="86" t="s">
        <v>99</v>
      </c>
      <c r="D2375" s="86" t="s">
        <v>57</v>
      </c>
      <c r="E2375" s="86" t="s">
        <v>245</v>
      </c>
      <c r="F2375" s="86" t="s">
        <v>233</v>
      </c>
      <c r="G2375" s="86" t="s">
        <v>239</v>
      </c>
      <c r="I2375" s="86" t="s">
        <v>6410</v>
      </c>
      <c r="J2375" s="86"/>
      <c r="K2375" s="86"/>
      <c r="L2375" s="86"/>
      <c r="M2375" s="86"/>
      <c r="N2375" s="86"/>
    </row>
    <row r="2376" spans="2:14" hidden="1" x14ac:dyDescent="0.2">
      <c r="B2376" s="86" t="s">
        <v>6116</v>
      </c>
      <c r="C2376" s="86" t="s">
        <v>87</v>
      </c>
      <c r="D2376" s="86" t="s">
        <v>57</v>
      </c>
      <c r="E2376" s="86" t="s">
        <v>245</v>
      </c>
      <c r="F2376" s="86" t="s">
        <v>95</v>
      </c>
      <c r="G2376" s="86" t="s">
        <v>27</v>
      </c>
      <c r="I2376" s="86" t="s">
        <v>6411</v>
      </c>
      <c r="J2376" s="86"/>
      <c r="K2376" s="86"/>
      <c r="L2376" s="86"/>
      <c r="M2376" s="86"/>
      <c r="N2376" s="86"/>
    </row>
    <row r="2377" spans="2:14" hidden="1" x14ac:dyDescent="0.2">
      <c r="B2377" s="86" t="s">
        <v>6117</v>
      </c>
      <c r="C2377" s="86" t="s">
        <v>17</v>
      </c>
      <c r="D2377" s="86" t="s">
        <v>57</v>
      </c>
      <c r="E2377" s="86" t="s">
        <v>245</v>
      </c>
      <c r="F2377" s="86" t="s">
        <v>38</v>
      </c>
      <c r="G2377" s="86" t="s">
        <v>45</v>
      </c>
      <c r="I2377" s="86" t="s">
        <v>6412</v>
      </c>
      <c r="J2377" s="86"/>
      <c r="K2377" s="86"/>
      <c r="L2377" s="86"/>
      <c r="M2377" s="86"/>
      <c r="N2377" s="86"/>
    </row>
    <row r="2378" spans="2:14" hidden="1" x14ac:dyDescent="0.2">
      <c r="B2378" s="86" t="s">
        <v>6118</v>
      </c>
      <c r="C2378" s="86" t="s">
        <v>87</v>
      </c>
      <c r="D2378" s="86" t="s">
        <v>57</v>
      </c>
      <c r="E2378" s="86" t="s">
        <v>244</v>
      </c>
      <c r="F2378" s="86" t="s">
        <v>231</v>
      </c>
      <c r="G2378" s="86" t="s">
        <v>37</v>
      </c>
      <c r="I2378" s="86" t="s">
        <v>6413</v>
      </c>
      <c r="J2378" s="86"/>
      <c r="K2378" s="86"/>
      <c r="L2378" s="86"/>
      <c r="M2378" s="86"/>
      <c r="N2378" s="86"/>
    </row>
    <row r="2379" spans="2:14" hidden="1" x14ac:dyDescent="0.2">
      <c r="B2379" s="86" t="s">
        <v>6119</v>
      </c>
      <c r="C2379" s="86" t="s">
        <v>94</v>
      </c>
      <c r="D2379" s="86" t="s">
        <v>57</v>
      </c>
      <c r="E2379" s="86" t="s">
        <v>244</v>
      </c>
      <c r="F2379" s="86" t="s">
        <v>231</v>
      </c>
      <c r="G2379" s="86" t="s">
        <v>37</v>
      </c>
      <c r="I2379" s="86" t="s">
        <v>6414</v>
      </c>
      <c r="J2379" s="86"/>
      <c r="K2379" s="86"/>
      <c r="L2379" s="86"/>
      <c r="M2379" s="86"/>
      <c r="N2379" s="86"/>
    </row>
    <row r="2380" spans="2:14" hidden="1" x14ac:dyDescent="0.2">
      <c r="B2380" s="86" t="s">
        <v>6120</v>
      </c>
      <c r="C2380" s="86" t="s">
        <v>87</v>
      </c>
      <c r="D2380" s="86" t="s">
        <v>57</v>
      </c>
      <c r="E2380" s="86" t="s">
        <v>244</v>
      </c>
      <c r="F2380" s="86" t="s">
        <v>232</v>
      </c>
      <c r="G2380" s="86" t="s">
        <v>37</v>
      </c>
      <c r="I2380" s="86" t="s">
        <v>6415</v>
      </c>
      <c r="J2380" s="86"/>
      <c r="K2380" s="86"/>
      <c r="L2380" s="86"/>
      <c r="M2380" s="86"/>
      <c r="N2380" s="86"/>
    </row>
    <row r="2381" spans="2:14" hidden="1" x14ac:dyDescent="0.2">
      <c r="B2381" s="86" t="s">
        <v>6121</v>
      </c>
      <c r="C2381" s="86" t="s">
        <v>101</v>
      </c>
      <c r="D2381" s="86" t="s">
        <v>57</v>
      </c>
      <c r="E2381" s="86" t="s">
        <v>244</v>
      </c>
      <c r="F2381" s="86" t="s">
        <v>233</v>
      </c>
      <c r="G2381" s="86" t="s">
        <v>237</v>
      </c>
      <c r="I2381" s="86" t="s">
        <v>6416</v>
      </c>
      <c r="J2381" s="86"/>
      <c r="K2381" s="86"/>
      <c r="L2381" s="86"/>
      <c r="M2381" s="86"/>
      <c r="N2381" s="86"/>
    </row>
    <row r="2382" spans="2:14" hidden="1" x14ac:dyDescent="0.2">
      <c r="B2382" s="86" t="s">
        <v>6122</v>
      </c>
      <c r="C2382" s="86" t="s">
        <v>99</v>
      </c>
      <c r="D2382" s="86" t="s">
        <v>57</v>
      </c>
      <c r="E2382" s="86" t="s">
        <v>244</v>
      </c>
      <c r="F2382" s="86" t="s">
        <v>233</v>
      </c>
      <c r="G2382" s="86" t="s">
        <v>237</v>
      </c>
      <c r="I2382" s="86" t="s">
        <v>6417</v>
      </c>
      <c r="J2382" s="86"/>
      <c r="K2382" s="86"/>
      <c r="L2382" s="86"/>
      <c r="M2382" s="86"/>
      <c r="N2382" s="86"/>
    </row>
    <row r="2383" spans="2:14" hidden="1" x14ac:dyDescent="0.2">
      <c r="B2383" s="86" t="s">
        <v>6123</v>
      </c>
      <c r="C2383" s="86" t="s">
        <v>100</v>
      </c>
      <c r="D2383" s="86" t="s">
        <v>57</v>
      </c>
      <c r="E2383" s="86" t="s">
        <v>244</v>
      </c>
      <c r="F2383" s="86" t="s">
        <v>233</v>
      </c>
      <c r="G2383" s="86" t="s">
        <v>238</v>
      </c>
      <c r="I2383" s="86" t="s">
        <v>6418</v>
      </c>
      <c r="J2383" s="86"/>
      <c r="K2383" s="86"/>
      <c r="L2383" s="86"/>
      <c r="M2383" s="86"/>
      <c r="N2383" s="86"/>
    </row>
    <row r="2384" spans="2:14" hidden="1" x14ac:dyDescent="0.2">
      <c r="B2384" s="86" t="s">
        <v>6124</v>
      </c>
      <c r="C2384" s="86" t="s">
        <v>101</v>
      </c>
      <c r="D2384" s="86" t="s">
        <v>57</v>
      </c>
      <c r="E2384" s="86" t="s">
        <v>244</v>
      </c>
      <c r="F2384" s="86" t="s">
        <v>233</v>
      </c>
      <c r="G2384" s="86" t="s">
        <v>238</v>
      </c>
      <c r="I2384" s="86" t="s">
        <v>6419</v>
      </c>
      <c r="J2384" s="86"/>
      <c r="K2384" s="86"/>
      <c r="L2384" s="86"/>
      <c r="M2384" s="86"/>
      <c r="N2384" s="86"/>
    </row>
    <row r="2385" spans="2:14" hidden="1" x14ac:dyDescent="0.2">
      <c r="B2385" s="86" t="s">
        <v>6125</v>
      </c>
      <c r="C2385" s="86" t="s">
        <v>99</v>
      </c>
      <c r="D2385" s="86" t="s">
        <v>57</v>
      </c>
      <c r="E2385" s="86" t="s">
        <v>244</v>
      </c>
      <c r="F2385" s="86" t="s">
        <v>233</v>
      </c>
      <c r="G2385" s="86" t="s">
        <v>238</v>
      </c>
      <c r="I2385" s="86" t="s">
        <v>6420</v>
      </c>
      <c r="J2385" s="86"/>
      <c r="K2385" s="86"/>
      <c r="L2385" s="86"/>
      <c r="M2385" s="86"/>
      <c r="N2385" s="86"/>
    </row>
    <row r="2386" spans="2:14" hidden="1" x14ac:dyDescent="0.2">
      <c r="B2386" s="86" t="s">
        <v>6126</v>
      </c>
      <c r="C2386" s="86" t="s">
        <v>102</v>
      </c>
      <c r="D2386" s="86" t="s">
        <v>57</v>
      </c>
      <c r="E2386" s="86" t="s">
        <v>244</v>
      </c>
      <c r="F2386" s="86" t="s">
        <v>233</v>
      </c>
      <c r="G2386" s="86" t="s">
        <v>238</v>
      </c>
      <c r="I2386" s="86" t="s">
        <v>6421</v>
      </c>
      <c r="J2386" s="86"/>
      <c r="K2386" s="86"/>
      <c r="L2386" s="86"/>
      <c r="M2386" s="86"/>
      <c r="N2386" s="86"/>
    </row>
    <row r="2387" spans="2:14" hidden="1" x14ac:dyDescent="0.2">
      <c r="B2387" s="86" t="s">
        <v>6127</v>
      </c>
      <c r="C2387" s="86" t="s">
        <v>103</v>
      </c>
      <c r="D2387" s="86" t="s">
        <v>57</v>
      </c>
      <c r="E2387" s="86" t="s">
        <v>244</v>
      </c>
      <c r="F2387" s="86" t="s">
        <v>233</v>
      </c>
      <c r="G2387" s="86" t="s">
        <v>238</v>
      </c>
      <c r="I2387" s="86" t="s">
        <v>6422</v>
      </c>
      <c r="J2387" s="86"/>
      <c r="K2387" s="86"/>
      <c r="L2387" s="86"/>
      <c r="M2387" s="86"/>
      <c r="N2387" s="86"/>
    </row>
    <row r="2388" spans="2:14" hidden="1" x14ac:dyDescent="0.2">
      <c r="B2388" s="86" t="s">
        <v>6128</v>
      </c>
      <c r="C2388" s="86" t="s">
        <v>101</v>
      </c>
      <c r="D2388" s="86" t="s">
        <v>57</v>
      </c>
      <c r="E2388" s="86" t="s">
        <v>244</v>
      </c>
      <c r="F2388" s="86" t="s">
        <v>233</v>
      </c>
      <c r="G2388" s="86" t="s">
        <v>239</v>
      </c>
      <c r="I2388" s="86" t="s">
        <v>6423</v>
      </c>
      <c r="J2388" s="86"/>
      <c r="K2388" s="86"/>
      <c r="L2388" s="86"/>
      <c r="M2388" s="86"/>
      <c r="N2388" s="86"/>
    </row>
    <row r="2389" spans="2:14" hidden="1" x14ac:dyDescent="0.2">
      <c r="B2389" s="86" t="s">
        <v>6129</v>
      </c>
      <c r="C2389" s="86" t="s">
        <v>99</v>
      </c>
      <c r="D2389" s="86" t="s">
        <v>57</v>
      </c>
      <c r="E2389" s="86" t="s">
        <v>244</v>
      </c>
      <c r="F2389" s="86" t="s">
        <v>233</v>
      </c>
      <c r="G2389" s="86" t="s">
        <v>239</v>
      </c>
      <c r="I2389" s="86" t="s">
        <v>6424</v>
      </c>
      <c r="J2389" s="86"/>
      <c r="K2389" s="86"/>
      <c r="L2389" s="86"/>
      <c r="M2389" s="86"/>
      <c r="N2389" s="86"/>
    </row>
    <row r="2390" spans="2:14" hidden="1" x14ac:dyDescent="0.2">
      <c r="B2390" s="86" t="s">
        <v>6130</v>
      </c>
      <c r="C2390" s="86" t="s">
        <v>87</v>
      </c>
      <c r="D2390" s="86" t="s">
        <v>57</v>
      </c>
      <c r="E2390" s="86" t="s">
        <v>244</v>
      </c>
      <c r="F2390" s="86" t="s">
        <v>95</v>
      </c>
      <c r="G2390" s="86" t="s">
        <v>27</v>
      </c>
      <c r="I2390" s="86" t="s">
        <v>6425</v>
      </c>
      <c r="J2390" s="86"/>
      <c r="K2390" s="86"/>
      <c r="L2390" s="86"/>
      <c r="M2390" s="86"/>
      <c r="N2390" s="86"/>
    </row>
    <row r="2391" spans="2:14" hidden="1" x14ac:dyDescent="0.2">
      <c r="B2391" s="86" t="s">
        <v>6131</v>
      </c>
      <c r="C2391" s="86" t="s">
        <v>17</v>
      </c>
      <c r="D2391" s="86" t="s">
        <v>57</v>
      </c>
      <c r="E2391" s="86" t="s">
        <v>244</v>
      </c>
      <c r="F2391" s="86" t="s">
        <v>38</v>
      </c>
      <c r="G2391" s="86" t="s">
        <v>45</v>
      </c>
      <c r="I2391" s="86" t="s">
        <v>6426</v>
      </c>
      <c r="J2391" s="86"/>
      <c r="K2391" s="86"/>
      <c r="L2391" s="86"/>
      <c r="M2391" s="86"/>
      <c r="N2391" s="86"/>
    </row>
    <row r="2392" spans="2:14" hidden="1" x14ac:dyDescent="0.2">
      <c r="B2392" s="86" t="s">
        <v>6132</v>
      </c>
      <c r="C2392" s="86" t="s">
        <v>87</v>
      </c>
      <c r="D2392" s="86" t="s">
        <v>57</v>
      </c>
      <c r="E2392" s="86" t="s">
        <v>78</v>
      </c>
      <c r="F2392" s="86" t="s">
        <v>231</v>
      </c>
      <c r="G2392" s="86" t="s">
        <v>37</v>
      </c>
      <c r="I2392" s="86" t="s">
        <v>6427</v>
      </c>
      <c r="J2392" s="86"/>
      <c r="K2392" s="86"/>
      <c r="L2392" s="86"/>
      <c r="M2392" s="86"/>
      <c r="N2392" s="86"/>
    </row>
    <row r="2393" spans="2:14" hidden="1" x14ac:dyDescent="0.2">
      <c r="B2393" s="86" t="s">
        <v>6133</v>
      </c>
      <c r="C2393" s="86" t="s">
        <v>94</v>
      </c>
      <c r="D2393" s="86" t="s">
        <v>57</v>
      </c>
      <c r="E2393" s="86" t="s">
        <v>78</v>
      </c>
      <c r="F2393" s="86" t="s">
        <v>231</v>
      </c>
      <c r="G2393" s="86" t="s">
        <v>37</v>
      </c>
      <c r="I2393" s="86" t="s">
        <v>6428</v>
      </c>
      <c r="J2393" s="86"/>
      <c r="K2393" s="86"/>
      <c r="L2393" s="86"/>
      <c r="M2393" s="86"/>
      <c r="N2393" s="86"/>
    </row>
    <row r="2394" spans="2:14" hidden="1" x14ac:dyDescent="0.2">
      <c r="B2394" s="86" t="s">
        <v>6134</v>
      </c>
      <c r="C2394" s="86" t="s">
        <v>87</v>
      </c>
      <c r="D2394" s="86" t="s">
        <v>57</v>
      </c>
      <c r="E2394" s="86" t="s">
        <v>78</v>
      </c>
      <c r="F2394" s="86" t="s">
        <v>232</v>
      </c>
      <c r="G2394" s="86" t="s">
        <v>37</v>
      </c>
      <c r="I2394" s="86" t="s">
        <v>6429</v>
      </c>
      <c r="J2394" s="86"/>
      <c r="K2394" s="86"/>
      <c r="L2394" s="86"/>
      <c r="M2394" s="86"/>
      <c r="N2394" s="86"/>
    </row>
    <row r="2395" spans="2:14" hidden="1" x14ac:dyDescent="0.2">
      <c r="B2395" s="86" t="s">
        <v>6135</v>
      </c>
      <c r="C2395" s="86" t="s">
        <v>101</v>
      </c>
      <c r="D2395" s="86" t="s">
        <v>57</v>
      </c>
      <c r="E2395" s="86" t="s">
        <v>78</v>
      </c>
      <c r="F2395" s="86" t="s">
        <v>233</v>
      </c>
      <c r="G2395" s="86" t="s">
        <v>237</v>
      </c>
      <c r="I2395" s="86" t="s">
        <v>6430</v>
      </c>
      <c r="J2395" s="86"/>
      <c r="K2395" s="86"/>
      <c r="L2395" s="86"/>
      <c r="M2395" s="86"/>
      <c r="N2395" s="86"/>
    </row>
    <row r="2396" spans="2:14" hidden="1" x14ac:dyDescent="0.2">
      <c r="B2396" s="86" t="s">
        <v>6136</v>
      </c>
      <c r="C2396" s="86" t="s">
        <v>99</v>
      </c>
      <c r="D2396" s="86" t="s">
        <v>57</v>
      </c>
      <c r="E2396" s="86" t="s">
        <v>78</v>
      </c>
      <c r="F2396" s="86" t="s">
        <v>233</v>
      </c>
      <c r="G2396" s="86" t="s">
        <v>237</v>
      </c>
      <c r="I2396" s="86" t="s">
        <v>6431</v>
      </c>
      <c r="J2396" s="86"/>
      <c r="K2396" s="86"/>
      <c r="L2396" s="86"/>
      <c r="M2396" s="86"/>
      <c r="N2396" s="86"/>
    </row>
    <row r="2397" spans="2:14" hidden="1" x14ac:dyDescent="0.2">
      <c r="B2397" s="86" t="s">
        <v>6137</v>
      </c>
      <c r="C2397" s="86" t="s">
        <v>100</v>
      </c>
      <c r="D2397" s="86" t="s">
        <v>57</v>
      </c>
      <c r="E2397" s="86" t="s">
        <v>78</v>
      </c>
      <c r="F2397" s="86" t="s">
        <v>233</v>
      </c>
      <c r="G2397" s="86" t="s">
        <v>238</v>
      </c>
      <c r="I2397" s="86" t="s">
        <v>6432</v>
      </c>
      <c r="J2397" s="86"/>
      <c r="K2397" s="86"/>
      <c r="L2397" s="86"/>
      <c r="M2397" s="86"/>
      <c r="N2397" s="86"/>
    </row>
    <row r="2398" spans="2:14" hidden="1" x14ac:dyDescent="0.2">
      <c r="B2398" s="86" t="s">
        <v>6138</v>
      </c>
      <c r="C2398" s="86" t="s">
        <v>101</v>
      </c>
      <c r="D2398" s="86" t="s">
        <v>57</v>
      </c>
      <c r="E2398" s="86" t="s">
        <v>78</v>
      </c>
      <c r="F2398" s="86" t="s">
        <v>233</v>
      </c>
      <c r="G2398" s="86" t="s">
        <v>238</v>
      </c>
      <c r="I2398" s="86" t="s">
        <v>6433</v>
      </c>
      <c r="J2398" s="86"/>
      <c r="K2398" s="86"/>
      <c r="L2398" s="86"/>
      <c r="M2398" s="86"/>
      <c r="N2398" s="86"/>
    </row>
    <row r="2399" spans="2:14" hidden="1" x14ac:dyDescent="0.2">
      <c r="B2399" s="86" t="s">
        <v>6139</v>
      </c>
      <c r="C2399" s="86" t="s">
        <v>99</v>
      </c>
      <c r="D2399" s="86" t="s">
        <v>57</v>
      </c>
      <c r="E2399" s="86" t="s">
        <v>78</v>
      </c>
      <c r="F2399" s="86" t="s">
        <v>233</v>
      </c>
      <c r="G2399" s="86" t="s">
        <v>238</v>
      </c>
      <c r="I2399" s="86" t="s">
        <v>6434</v>
      </c>
      <c r="J2399" s="86"/>
      <c r="K2399" s="86"/>
      <c r="L2399" s="86"/>
      <c r="M2399" s="86"/>
      <c r="N2399" s="86"/>
    </row>
    <row r="2400" spans="2:14" hidden="1" x14ac:dyDescent="0.2">
      <c r="B2400" s="86" t="s">
        <v>6140</v>
      </c>
      <c r="C2400" s="86" t="s">
        <v>102</v>
      </c>
      <c r="D2400" s="86" t="s">
        <v>57</v>
      </c>
      <c r="E2400" s="86" t="s">
        <v>78</v>
      </c>
      <c r="F2400" s="86" t="s">
        <v>233</v>
      </c>
      <c r="G2400" s="86" t="s">
        <v>238</v>
      </c>
      <c r="I2400" s="86" t="s">
        <v>6435</v>
      </c>
      <c r="J2400" s="86"/>
      <c r="K2400" s="86"/>
      <c r="L2400" s="86"/>
      <c r="M2400" s="86"/>
      <c r="N2400" s="86"/>
    </row>
    <row r="2401" spans="2:14" hidden="1" x14ac:dyDescent="0.2">
      <c r="B2401" s="86" t="s">
        <v>6141</v>
      </c>
      <c r="C2401" s="86" t="s">
        <v>103</v>
      </c>
      <c r="D2401" s="86" t="s">
        <v>57</v>
      </c>
      <c r="E2401" s="86" t="s">
        <v>78</v>
      </c>
      <c r="F2401" s="86" t="s">
        <v>233</v>
      </c>
      <c r="G2401" s="86" t="s">
        <v>238</v>
      </c>
      <c r="I2401" s="86" t="s">
        <v>6436</v>
      </c>
      <c r="J2401" s="86"/>
      <c r="K2401" s="86"/>
      <c r="L2401" s="86"/>
      <c r="M2401" s="86"/>
      <c r="N2401" s="86"/>
    </row>
    <row r="2402" spans="2:14" hidden="1" x14ac:dyDescent="0.2">
      <c r="B2402" s="86" t="s">
        <v>6142</v>
      </c>
      <c r="C2402" s="86" t="s">
        <v>101</v>
      </c>
      <c r="D2402" s="86" t="s">
        <v>57</v>
      </c>
      <c r="E2402" s="86" t="s">
        <v>78</v>
      </c>
      <c r="F2402" s="86" t="s">
        <v>233</v>
      </c>
      <c r="G2402" s="86" t="s">
        <v>239</v>
      </c>
      <c r="I2402" s="86" t="s">
        <v>6437</v>
      </c>
      <c r="J2402" s="86"/>
      <c r="K2402" s="86"/>
      <c r="L2402" s="86"/>
      <c r="M2402" s="86"/>
      <c r="N2402" s="86"/>
    </row>
    <row r="2403" spans="2:14" hidden="1" x14ac:dyDescent="0.2">
      <c r="B2403" s="86" t="s">
        <v>6143</v>
      </c>
      <c r="C2403" s="86" t="s">
        <v>99</v>
      </c>
      <c r="D2403" s="86" t="s">
        <v>57</v>
      </c>
      <c r="E2403" s="86" t="s">
        <v>78</v>
      </c>
      <c r="F2403" s="86" t="s">
        <v>233</v>
      </c>
      <c r="G2403" s="86" t="s">
        <v>239</v>
      </c>
      <c r="I2403" s="86" t="s">
        <v>6438</v>
      </c>
      <c r="J2403" s="86"/>
      <c r="K2403" s="86"/>
      <c r="L2403" s="86"/>
      <c r="M2403" s="86"/>
      <c r="N2403" s="86"/>
    </row>
    <row r="2404" spans="2:14" hidden="1" x14ac:dyDescent="0.2">
      <c r="B2404" s="86" t="s">
        <v>6144</v>
      </c>
      <c r="C2404" s="86" t="s">
        <v>87</v>
      </c>
      <c r="D2404" s="86" t="s">
        <v>57</v>
      </c>
      <c r="E2404" s="86" t="s">
        <v>78</v>
      </c>
      <c r="F2404" s="86" t="s">
        <v>95</v>
      </c>
      <c r="G2404" s="86" t="s">
        <v>27</v>
      </c>
      <c r="I2404" s="86" t="s">
        <v>6439</v>
      </c>
      <c r="J2404" s="86"/>
      <c r="K2404" s="86"/>
      <c r="L2404" s="86"/>
      <c r="M2404" s="86"/>
      <c r="N2404" s="86"/>
    </row>
    <row r="2405" spans="2:14" hidden="1" x14ac:dyDescent="0.2">
      <c r="B2405" s="86" t="s">
        <v>6145</v>
      </c>
      <c r="C2405" s="86" t="s">
        <v>17</v>
      </c>
      <c r="D2405" s="86" t="s">
        <v>57</v>
      </c>
      <c r="E2405" s="86" t="s">
        <v>78</v>
      </c>
      <c r="F2405" s="86" t="s">
        <v>38</v>
      </c>
      <c r="G2405" s="86" t="s">
        <v>45</v>
      </c>
      <c r="I2405" s="86" t="s">
        <v>6440</v>
      </c>
      <c r="J2405" s="86"/>
      <c r="K2405" s="86"/>
      <c r="L2405" s="86"/>
      <c r="M2405" s="86"/>
      <c r="N2405" s="86"/>
    </row>
    <row r="2406" spans="2:14" hidden="1" x14ac:dyDescent="0.2">
      <c r="B2406" s="86" t="s">
        <v>6146</v>
      </c>
      <c r="C2406" s="86" t="s">
        <v>87</v>
      </c>
      <c r="D2406" s="86" t="s">
        <v>57</v>
      </c>
      <c r="E2406" s="86" t="s">
        <v>30</v>
      </c>
      <c r="F2406" s="86" t="s">
        <v>231</v>
      </c>
      <c r="G2406" s="86" t="s">
        <v>37</v>
      </c>
      <c r="I2406" s="86" t="s">
        <v>6441</v>
      </c>
      <c r="J2406" s="86"/>
      <c r="K2406" s="86"/>
      <c r="L2406" s="86"/>
      <c r="M2406" s="86"/>
      <c r="N2406" s="86"/>
    </row>
    <row r="2407" spans="2:14" hidden="1" x14ac:dyDescent="0.2">
      <c r="B2407" s="86" t="s">
        <v>6147</v>
      </c>
      <c r="C2407" s="86" t="s">
        <v>94</v>
      </c>
      <c r="D2407" s="86" t="s">
        <v>57</v>
      </c>
      <c r="E2407" s="86" t="s">
        <v>30</v>
      </c>
      <c r="F2407" s="86" t="s">
        <v>231</v>
      </c>
      <c r="G2407" s="86" t="s">
        <v>37</v>
      </c>
      <c r="I2407" s="86" t="s">
        <v>6442</v>
      </c>
      <c r="J2407" s="86"/>
      <c r="K2407" s="86"/>
      <c r="L2407" s="86"/>
      <c r="M2407" s="86"/>
      <c r="N2407" s="86"/>
    </row>
    <row r="2408" spans="2:14" hidden="1" x14ac:dyDescent="0.2">
      <c r="B2408" s="86" t="s">
        <v>6148</v>
      </c>
      <c r="C2408" s="86" t="s">
        <v>87</v>
      </c>
      <c r="D2408" s="86" t="s">
        <v>57</v>
      </c>
      <c r="E2408" s="86" t="s">
        <v>30</v>
      </c>
      <c r="F2408" s="86" t="s">
        <v>232</v>
      </c>
      <c r="G2408" s="86" t="s">
        <v>37</v>
      </c>
      <c r="I2408" s="86" t="s">
        <v>6443</v>
      </c>
      <c r="J2408" s="86"/>
      <c r="K2408" s="86"/>
      <c r="L2408" s="86"/>
      <c r="M2408" s="86"/>
      <c r="N2408" s="86"/>
    </row>
    <row r="2409" spans="2:14" hidden="1" x14ac:dyDescent="0.2">
      <c r="B2409" s="86" t="s">
        <v>6149</v>
      </c>
      <c r="C2409" s="86" t="s">
        <v>101</v>
      </c>
      <c r="D2409" s="86" t="s">
        <v>57</v>
      </c>
      <c r="E2409" s="86" t="s">
        <v>30</v>
      </c>
      <c r="F2409" s="86" t="s">
        <v>233</v>
      </c>
      <c r="G2409" s="86" t="s">
        <v>237</v>
      </c>
      <c r="I2409" s="86" t="s">
        <v>6444</v>
      </c>
      <c r="J2409" s="86"/>
      <c r="K2409" s="86"/>
      <c r="L2409" s="86"/>
      <c r="M2409" s="86"/>
      <c r="N2409" s="86"/>
    </row>
    <row r="2410" spans="2:14" hidden="1" x14ac:dyDescent="0.2">
      <c r="B2410" s="86" t="s">
        <v>6150</v>
      </c>
      <c r="C2410" s="86" t="s">
        <v>99</v>
      </c>
      <c r="D2410" s="86" t="s">
        <v>57</v>
      </c>
      <c r="E2410" s="86" t="s">
        <v>30</v>
      </c>
      <c r="F2410" s="86" t="s">
        <v>233</v>
      </c>
      <c r="G2410" s="86" t="s">
        <v>237</v>
      </c>
      <c r="I2410" s="86" t="s">
        <v>6445</v>
      </c>
      <c r="J2410" s="86"/>
      <c r="K2410" s="86"/>
      <c r="L2410" s="86"/>
      <c r="M2410" s="86"/>
      <c r="N2410" s="86"/>
    </row>
    <row r="2411" spans="2:14" hidden="1" x14ac:dyDescent="0.2">
      <c r="B2411" s="86" t="s">
        <v>6151</v>
      </c>
      <c r="C2411" s="86" t="s">
        <v>100</v>
      </c>
      <c r="D2411" s="86" t="s">
        <v>57</v>
      </c>
      <c r="E2411" s="86" t="s">
        <v>30</v>
      </c>
      <c r="F2411" s="86" t="s">
        <v>233</v>
      </c>
      <c r="G2411" s="86" t="s">
        <v>238</v>
      </c>
      <c r="I2411" s="86" t="s">
        <v>6446</v>
      </c>
      <c r="J2411" s="86"/>
      <c r="K2411" s="86"/>
      <c r="L2411" s="86"/>
      <c r="M2411" s="86"/>
      <c r="N2411" s="86"/>
    </row>
    <row r="2412" spans="2:14" hidden="1" x14ac:dyDescent="0.2">
      <c r="B2412" s="86" t="s">
        <v>6152</v>
      </c>
      <c r="C2412" s="86" t="s">
        <v>101</v>
      </c>
      <c r="D2412" s="86" t="s">
        <v>57</v>
      </c>
      <c r="E2412" s="86" t="s">
        <v>30</v>
      </c>
      <c r="F2412" s="86" t="s">
        <v>233</v>
      </c>
      <c r="G2412" s="86" t="s">
        <v>238</v>
      </c>
      <c r="I2412" s="86" t="s">
        <v>6447</v>
      </c>
      <c r="J2412" s="86"/>
      <c r="K2412" s="86"/>
      <c r="L2412" s="86"/>
      <c r="M2412" s="86"/>
      <c r="N2412" s="86"/>
    </row>
    <row r="2413" spans="2:14" hidden="1" x14ac:dyDescent="0.2">
      <c r="B2413" s="86" t="s">
        <v>6153</v>
      </c>
      <c r="C2413" s="86" t="s">
        <v>99</v>
      </c>
      <c r="D2413" s="86" t="s">
        <v>57</v>
      </c>
      <c r="E2413" s="86" t="s">
        <v>30</v>
      </c>
      <c r="F2413" s="86" t="s">
        <v>233</v>
      </c>
      <c r="G2413" s="86" t="s">
        <v>238</v>
      </c>
      <c r="I2413" s="86" t="s">
        <v>6448</v>
      </c>
      <c r="J2413" s="86"/>
      <c r="K2413" s="86"/>
      <c r="L2413" s="86"/>
      <c r="M2413" s="86"/>
      <c r="N2413" s="86"/>
    </row>
    <row r="2414" spans="2:14" hidden="1" x14ac:dyDescent="0.2">
      <c r="B2414" s="86" t="s">
        <v>6154</v>
      </c>
      <c r="C2414" s="86" t="s">
        <v>102</v>
      </c>
      <c r="D2414" s="86" t="s">
        <v>57</v>
      </c>
      <c r="E2414" s="86" t="s">
        <v>30</v>
      </c>
      <c r="F2414" s="86" t="s">
        <v>233</v>
      </c>
      <c r="G2414" s="86" t="s">
        <v>238</v>
      </c>
      <c r="I2414" s="86" t="s">
        <v>6449</v>
      </c>
      <c r="J2414" s="86"/>
      <c r="K2414" s="86"/>
      <c r="L2414" s="86"/>
      <c r="M2414" s="86"/>
      <c r="N2414" s="86"/>
    </row>
    <row r="2415" spans="2:14" hidden="1" x14ac:dyDescent="0.2">
      <c r="B2415" s="86" t="s">
        <v>6155</v>
      </c>
      <c r="C2415" s="86" t="s">
        <v>103</v>
      </c>
      <c r="D2415" s="86" t="s">
        <v>57</v>
      </c>
      <c r="E2415" s="86" t="s">
        <v>30</v>
      </c>
      <c r="F2415" s="86" t="s">
        <v>233</v>
      </c>
      <c r="G2415" s="86" t="s">
        <v>238</v>
      </c>
      <c r="I2415" s="86" t="s">
        <v>6450</v>
      </c>
      <c r="J2415" s="86"/>
      <c r="K2415" s="86"/>
      <c r="L2415" s="86"/>
      <c r="M2415" s="86"/>
      <c r="N2415" s="86"/>
    </row>
    <row r="2416" spans="2:14" hidden="1" x14ac:dyDescent="0.2">
      <c r="B2416" s="86" t="s">
        <v>6156</v>
      </c>
      <c r="C2416" s="86" t="s">
        <v>101</v>
      </c>
      <c r="D2416" s="86" t="s">
        <v>57</v>
      </c>
      <c r="E2416" s="86" t="s">
        <v>30</v>
      </c>
      <c r="F2416" s="86" t="s">
        <v>233</v>
      </c>
      <c r="G2416" s="86" t="s">
        <v>239</v>
      </c>
      <c r="I2416" s="86" t="s">
        <v>6451</v>
      </c>
      <c r="J2416" s="86"/>
      <c r="K2416" s="86"/>
      <c r="L2416" s="86"/>
      <c r="M2416" s="86"/>
      <c r="N2416" s="86"/>
    </row>
    <row r="2417" spans="2:14" hidden="1" x14ac:dyDescent="0.2">
      <c r="B2417" s="86" t="s">
        <v>6157</v>
      </c>
      <c r="C2417" s="86" t="s">
        <v>99</v>
      </c>
      <c r="D2417" s="86" t="s">
        <v>57</v>
      </c>
      <c r="E2417" s="86" t="s">
        <v>30</v>
      </c>
      <c r="F2417" s="86" t="s">
        <v>233</v>
      </c>
      <c r="G2417" s="86" t="s">
        <v>239</v>
      </c>
      <c r="I2417" s="86" t="s">
        <v>6452</v>
      </c>
      <c r="J2417" s="86"/>
      <c r="K2417" s="86"/>
      <c r="L2417" s="86"/>
      <c r="M2417" s="86"/>
      <c r="N2417" s="86"/>
    </row>
    <row r="2418" spans="2:14" hidden="1" x14ac:dyDescent="0.2">
      <c r="B2418" s="86" t="s">
        <v>6158</v>
      </c>
      <c r="C2418" s="86" t="s">
        <v>87</v>
      </c>
      <c r="D2418" s="86" t="s">
        <v>57</v>
      </c>
      <c r="E2418" s="86" t="s">
        <v>30</v>
      </c>
      <c r="F2418" s="86" t="s">
        <v>95</v>
      </c>
      <c r="G2418" s="86" t="s">
        <v>27</v>
      </c>
      <c r="I2418" s="86" t="s">
        <v>6453</v>
      </c>
      <c r="J2418" s="86"/>
      <c r="K2418" s="86"/>
      <c r="L2418" s="86"/>
      <c r="M2418" s="86"/>
      <c r="N2418" s="86"/>
    </row>
    <row r="2419" spans="2:14" hidden="1" x14ac:dyDescent="0.2">
      <c r="B2419" s="86" t="s">
        <v>6159</v>
      </c>
      <c r="C2419" s="86" t="s">
        <v>17</v>
      </c>
      <c r="D2419" s="86" t="s">
        <v>57</v>
      </c>
      <c r="E2419" s="86" t="s">
        <v>30</v>
      </c>
      <c r="F2419" s="86" t="s">
        <v>38</v>
      </c>
      <c r="G2419" s="86" t="s">
        <v>45</v>
      </c>
      <c r="I2419" s="86" t="s">
        <v>6454</v>
      </c>
      <c r="J2419" s="86"/>
      <c r="K2419" s="86"/>
      <c r="L2419" s="86"/>
      <c r="M2419" s="86"/>
      <c r="N2419" s="86"/>
    </row>
    <row r="2420" spans="2:14" hidden="1" x14ac:dyDescent="0.2">
      <c r="B2420" s="86" t="s">
        <v>6160</v>
      </c>
      <c r="C2420" s="86" t="s">
        <v>87</v>
      </c>
      <c r="D2420" s="86" t="s">
        <v>57</v>
      </c>
      <c r="E2420" s="86" t="s">
        <v>80</v>
      </c>
      <c r="F2420" s="86" t="s">
        <v>231</v>
      </c>
      <c r="G2420" s="86" t="s">
        <v>37</v>
      </c>
      <c r="I2420" s="86" t="s">
        <v>6455</v>
      </c>
      <c r="J2420" s="86"/>
      <c r="K2420" s="86"/>
      <c r="L2420" s="86"/>
      <c r="M2420" s="86"/>
      <c r="N2420" s="86"/>
    </row>
    <row r="2421" spans="2:14" hidden="1" x14ac:dyDescent="0.2">
      <c r="B2421" s="86" t="s">
        <v>6161</v>
      </c>
      <c r="C2421" s="86" t="s">
        <v>94</v>
      </c>
      <c r="D2421" s="86" t="s">
        <v>57</v>
      </c>
      <c r="E2421" s="86" t="s">
        <v>80</v>
      </c>
      <c r="F2421" s="86" t="s">
        <v>231</v>
      </c>
      <c r="G2421" s="86" t="s">
        <v>37</v>
      </c>
      <c r="I2421" s="86" t="s">
        <v>6456</v>
      </c>
      <c r="J2421" s="86"/>
      <c r="K2421" s="86"/>
      <c r="L2421" s="86"/>
      <c r="M2421" s="86"/>
      <c r="N2421" s="86"/>
    </row>
    <row r="2422" spans="2:14" hidden="1" x14ac:dyDescent="0.2">
      <c r="B2422" s="86" t="s">
        <v>6162</v>
      </c>
      <c r="C2422" s="86" t="s">
        <v>87</v>
      </c>
      <c r="D2422" s="86" t="s">
        <v>57</v>
      </c>
      <c r="E2422" s="86" t="s">
        <v>80</v>
      </c>
      <c r="F2422" s="86" t="s">
        <v>232</v>
      </c>
      <c r="G2422" s="86" t="s">
        <v>37</v>
      </c>
      <c r="I2422" s="86" t="s">
        <v>6457</v>
      </c>
      <c r="J2422" s="86"/>
      <c r="K2422" s="86"/>
      <c r="L2422" s="86"/>
      <c r="M2422" s="86"/>
      <c r="N2422" s="86"/>
    </row>
    <row r="2423" spans="2:14" hidden="1" x14ac:dyDescent="0.2">
      <c r="B2423" s="86" t="s">
        <v>6163</v>
      </c>
      <c r="C2423" s="86" t="s">
        <v>101</v>
      </c>
      <c r="D2423" s="86" t="s">
        <v>57</v>
      </c>
      <c r="E2423" s="86" t="s">
        <v>80</v>
      </c>
      <c r="F2423" s="86" t="s">
        <v>233</v>
      </c>
      <c r="G2423" s="86" t="s">
        <v>237</v>
      </c>
      <c r="I2423" s="86" t="s">
        <v>6458</v>
      </c>
      <c r="J2423" s="86"/>
      <c r="K2423" s="86"/>
      <c r="L2423" s="86"/>
      <c r="M2423" s="86"/>
      <c r="N2423" s="86"/>
    </row>
    <row r="2424" spans="2:14" hidden="1" x14ac:dyDescent="0.2">
      <c r="B2424" s="86" t="s">
        <v>6164</v>
      </c>
      <c r="C2424" s="86" t="s">
        <v>99</v>
      </c>
      <c r="D2424" s="86" t="s">
        <v>57</v>
      </c>
      <c r="E2424" s="86" t="s">
        <v>80</v>
      </c>
      <c r="F2424" s="86" t="s">
        <v>233</v>
      </c>
      <c r="G2424" s="86" t="s">
        <v>237</v>
      </c>
      <c r="I2424" s="86" t="s">
        <v>6459</v>
      </c>
      <c r="J2424" s="86"/>
      <c r="K2424" s="86"/>
      <c r="L2424" s="86"/>
      <c r="M2424" s="86"/>
      <c r="N2424" s="86"/>
    </row>
    <row r="2425" spans="2:14" hidden="1" x14ac:dyDescent="0.2">
      <c r="B2425" s="86" t="s">
        <v>6165</v>
      </c>
      <c r="C2425" s="86" t="s">
        <v>100</v>
      </c>
      <c r="D2425" s="86" t="s">
        <v>57</v>
      </c>
      <c r="E2425" s="86" t="s">
        <v>80</v>
      </c>
      <c r="F2425" s="86" t="s">
        <v>233</v>
      </c>
      <c r="G2425" s="86" t="s">
        <v>238</v>
      </c>
      <c r="I2425" s="86" t="s">
        <v>6460</v>
      </c>
      <c r="J2425" s="86"/>
      <c r="K2425" s="86"/>
      <c r="L2425" s="86"/>
      <c r="M2425" s="86"/>
      <c r="N2425" s="86"/>
    </row>
    <row r="2426" spans="2:14" hidden="1" x14ac:dyDescent="0.2">
      <c r="B2426" s="86" t="s">
        <v>6166</v>
      </c>
      <c r="C2426" s="86" t="s">
        <v>101</v>
      </c>
      <c r="D2426" s="86" t="s">
        <v>57</v>
      </c>
      <c r="E2426" s="86" t="s">
        <v>80</v>
      </c>
      <c r="F2426" s="86" t="s">
        <v>233</v>
      </c>
      <c r="G2426" s="86" t="s">
        <v>238</v>
      </c>
      <c r="I2426" s="86" t="s">
        <v>6461</v>
      </c>
      <c r="J2426" s="86"/>
      <c r="K2426" s="86"/>
      <c r="L2426" s="86"/>
      <c r="M2426" s="86"/>
      <c r="N2426" s="86"/>
    </row>
    <row r="2427" spans="2:14" hidden="1" x14ac:dyDescent="0.2">
      <c r="B2427" s="86" t="s">
        <v>6167</v>
      </c>
      <c r="C2427" s="86" t="s">
        <v>99</v>
      </c>
      <c r="D2427" s="86" t="s">
        <v>57</v>
      </c>
      <c r="E2427" s="86" t="s">
        <v>80</v>
      </c>
      <c r="F2427" s="86" t="s">
        <v>233</v>
      </c>
      <c r="G2427" s="86" t="s">
        <v>238</v>
      </c>
      <c r="I2427" s="86" t="s">
        <v>6462</v>
      </c>
      <c r="J2427" s="86"/>
      <c r="K2427" s="86"/>
      <c r="L2427" s="86"/>
      <c r="M2427" s="86"/>
      <c r="N2427" s="86"/>
    </row>
    <row r="2428" spans="2:14" hidden="1" x14ac:dyDescent="0.2">
      <c r="B2428" s="86" t="s">
        <v>6168</v>
      </c>
      <c r="C2428" s="86" t="s">
        <v>102</v>
      </c>
      <c r="D2428" s="86" t="s">
        <v>57</v>
      </c>
      <c r="E2428" s="86" t="s">
        <v>80</v>
      </c>
      <c r="F2428" s="86" t="s">
        <v>233</v>
      </c>
      <c r="G2428" s="86" t="s">
        <v>238</v>
      </c>
      <c r="I2428" s="86" t="s">
        <v>6463</v>
      </c>
      <c r="J2428" s="86"/>
      <c r="K2428" s="86"/>
      <c r="L2428" s="86"/>
      <c r="M2428" s="86"/>
      <c r="N2428" s="86"/>
    </row>
    <row r="2429" spans="2:14" hidden="1" x14ac:dyDescent="0.2">
      <c r="B2429" s="86" t="s">
        <v>6169</v>
      </c>
      <c r="C2429" s="86" t="s">
        <v>103</v>
      </c>
      <c r="D2429" s="86" t="s">
        <v>57</v>
      </c>
      <c r="E2429" s="86" t="s">
        <v>80</v>
      </c>
      <c r="F2429" s="86" t="s">
        <v>233</v>
      </c>
      <c r="G2429" s="86" t="s">
        <v>238</v>
      </c>
      <c r="I2429" s="86" t="s">
        <v>6464</v>
      </c>
      <c r="J2429" s="86"/>
      <c r="K2429" s="86"/>
      <c r="L2429" s="86"/>
      <c r="M2429" s="86"/>
      <c r="N2429" s="86"/>
    </row>
    <row r="2430" spans="2:14" hidden="1" x14ac:dyDescent="0.2">
      <c r="B2430" s="86" t="s">
        <v>6170</v>
      </c>
      <c r="C2430" s="86" t="s">
        <v>101</v>
      </c>
      <c r="D2430" s="86" t="s">
        <v>57</v>
      </c>
      <c r="E2430" s="86" t="s">
        <v>80</v>
      </c>
      <c r="F2430" s="86" t="s">
        <v>233</v>
      </c>
      <c r="G2430" s="86" t="s">
        <v>239</v>
      </c>
      <c r="I2430" s="86" t="s">
        <v>6465</v>
      </c>
      <c r="J2430" s="86"/>
      <c r="K2430" s="86"/>
      <c r="L2430" s="86"/>
      <c r="M2430" s="86"/>
      <c r="N2430" s="86"/>
    </row>
    <row r="2431" spans="2:14" hidden="1" x14ac:dyDescent="0.2">
      <c r="B2431" s="86" t="s">
        <v>6171</v>
      </c>
      <c r="C2431" s="86" t="s">
        <v>99</v>
      </c>
      <c r="D2431" s="86" t="s">
        <v>57</v>
      </c>
      <c r="E2431" s="86" t="s">
        <v>80</v>
      </c>
      <c r="F2431" s="86" t="s">
        <v>233</v>
      </c>
      <c r="G2431" s="86" t="s">
        <v>239</v>
      </c>
      <c r="I2431" s="86" t="s">
        <v>6466</v>
      </c>
      <c r="J2431" s="86"/>
      <c r="K2431" s="86"/>
      <c r="L2431" s="86"/>
      <c r="M2431" s="86"/>
      <c r="N2431" s="86"/>
    </row>
    <row r="2432" spans="2:14" hidden="1" x14ac:dyDescent="0.2">
      <c r="B2432" s="86" t="s">
        <v>6172</v>
      </c>
      <c r="C2432" s="86" t="s">
        <v>87</v>
      </c>
      <c r="D2432" s="86" t="s">
        <v>57</v>
      </c>
      <c r="E2432" s="86" t="s">
        <v>80</v>
      </c>
      <c r="F2432" s="86" t="s">
        <v>95</v>
      </c>
      <c r="G2432" s="86" t="s">
        <v>27</v>
      </c>
      <c r="I2432" s="86" t="s">
        <v>6467</v>
      </c>
      <c r="J2432" s="86"/>
      <c r="K2432" s="86"/>
      <c r="L2432" s="86"/>
      <c r="M2432" s="86"/>
      <c r="N2432" s="86"/>
    </row>
    <row r="2433" spans="2:14" hidden="1" x14ac:dyDescent="0.2">
      <c r="B2433" s="86" t="s">
        <v>6173</v>
      </c>
      <c r="C2433" s="86" t="s">
        <v>17</v>
      </c>
      <c r="D2433" s="86" t="s">
        <v>57</v>
      </c>
      <c r="E2433" s="86" t="s">
        <v>80</v>
      </c>
      <c r="F2433" s="86" t="s">
        <v>38</v>
      </c>
      <c r="G2433" s="86" t="s">
        <v>45</v>
      </c>
      <c r="I2433" s="86" t="s">
        <v>6468</v>
      </c>
      <c r="J2433" s="86"/>
      <c r="K2433" s="86"/>
      <c r="L2433" s="86"/>
      <c r="M2433" s="86"/>
      <c r="N2433" s="86"/>
    </row>
    <row r="2434" spans="2:14" hidden="1" x14ac:dyDescent="0.2">
      <c r="B2434" s="86" t="s">
        <v>6174</v>
      </c>
      <c r="C2434" s="86" t="s">
        <v>87</v>
      </c>
      <c r="D2434" s="86" t="s">
        <v>57</v>
      </c>
      <c r="E2434" s="86" t="s">
        <v>69</v>
      </c>
      <c r="F2434" s="86" t="s">
        <v>270</v>
      </c>
      <c r="G2434" s="86" t="s">
        <v>37</v>
      </c>
      <c r="I2434" s="86" t="s">
        <v>6469</v>
      </c>
      <c r="J2434" s="86"/>
      <c r="K2434" s="86"/>
      <c r="L2434" s="86"/>
      <c r="M2434" s="86"/>
      <c r="N2434" s="86"/>
    </row>
    <row r="2435" spans="2:14" hidden="1" x14ac:dyDescent="0.2">
      <c r="B2435" s="86" t="s">
        <v>6175</v>
      </c>
      <c r="C2435" s="86" t="s">
        <v>94</v>
      </c>
      <c r="D2435" s="86" t="s">
        <v>57</v>
      </c>
      <c r="E2435" s="86" t="s">
        <v>69</v>
      </c>
      <c r="F2435" s="86" t="s">
        <v>270</v>
      </c>
      <c r="G2435" s="86" t="s">
        <v>37</v>
      </c>
      <c r="I2435" s="86" t="s">
        <v>6470</v>
      </c>
      <c r="J2435" s="86"/>
      <c r="K2435" s="86"/>
      <c r="L2435" s="86"/>
      <c r="M2435" s="86"/>
      <c r="N2435" s="86"/>
    </row>
    <row r="2436" spans="2:14" hidden="1" x14ac:dyDescent="0.2">
      <c r="B2436" s="86" t="s">
        <v>6176</v>
      </c>
      <c r="C2436" s="86" t="s">
        <v>87</v>
      </c>
      <c r="D2436" s="86" t="s">
        <v>57</v>
      </c>
      <c r="E2436" s="86" t="s">
        <v>69</v>
      </c>
      <c r="F2436" s="86" t="s">
        <v>272</v>
      </c>
      <c r="G2436" s="86" t="s">
        <v>37</v>
      </c>
      <c r="I2436" s="86" t="s">
        <v>6471</v>
      </c>
      <c r="J2436" s="86"/>
      <c r="K2436" s="86"/>
      <c r="L2436" s="86"/>
      <c r="M2436" s="86"/>
      <c r="N2436" s="86"/>
    </row>
    <row r="2437" spans="2:14" hidden="1" x14ac:dyDescent="0.2">
      <c r="B2437" s="86" t="s">
        <v>6177</v>
      </c>
      <c r="C2437" s="86" t="s">
        <v>101</v>
      </c>
      <c r="D2437" s="86" t="s">
        <v>57</v>
      </c>
      <c r="E2437" s="86" t="s">
        <v>69</v>
      </c>
      <c r="F2437" s="86" t="s">
        <v>274</v>
      </c>
      <c r="G2437" s="86" t="s">
        <v>237</v>
      </c>
      <c r="I2437" s="86" t="s">
        <v>6472</v>
      </c>
      <c r="J2437" s="86"/>
      <c r="K2437" s="86"/>
      <c r="L2437" s="86"/>
      <c r="M2437" s="86"/>
      <c r="N2437" s="86"/>
    </row>
    <row r="2438" spans="2:14" hidden="1" x14ac:dyDescent="0.2">
      <c r="B2438" s="86" t="s">
        <v>6178</v>
      </c>
      <c r="C2438" s="86" t="s">
        <v>99</v>
      </c>
      <c r="D2438" s="86" t="s">
        <v>57</v>
      </c>
      <c r="E2438" s="86" t="s">
        <v>69</v>
      </c>
      <c r="F2438" s="86" t="s">
        <v>274</v>
      </c>
      <c r="G2438" s="86" t="s">
        <v>237</v>
      </c>
      <c r="I2438" s="86" t="s">
        <v>6473</v>
      </c>
      <c r="J2438" s="86"/>
      <c r="K2438" s="86"/>
      <c r="L2438" s="86"/>
      <c r="M2438" s="86"/>
      <c r="N2438" s="86"/>
    </row>
    <row r="2439" spans="2:14" hidden="1" x14ac:dyDescent="0.2">
      <c r="B2439" s="86" t="s">
        <v>6179</v>
      </c>
      <c r="C2439" s="86" t="s">
        <v>100</v>
      </c>
      <c r="D2439" s="86" t="s">
        <v>57</v>
      </c>
      <c r="E2439" s="86" t="s">
        <v>69</v>
      </c>
      <c r="F2439" s="86" t="s">
        <v>274</v>
      </c>
      <c r="G2439" s="86" t="s">
        <v>238</v>
      </c>
      <c r="I2439" s="86" t="s">
        <v>6474</v>
      </c>
      <c r="J2439" s="86"/>
      <c r="K2439" s="86"/>
      <c r="L2439" s="86"/>
      <c r="M2439" s="86"/>
      <c r="N2439" s="86"/>
    </row>
    <row r="2440" spans="2:14" hidden="1" x14ac:dyDescent="0.2">
      <c r="B2440" s="86" t="s">
        <v>6180</v>
      </c>
      <c r="C2440" s="86" t="s">
        <v>101</v>
      </c>
      <c r="D2440" s="86" t="s">
        <v>57</v>
      </c>
      <c r="E2440" s="86" t="s">
        <v>69</v>
      </c>
      <c r="F2440" s="86" t="s">
        <v>274</v>
      </c>
      <c r="G2440" s="86" t="s">
        <v>238</v>
      </c>
      <c r="I2440" s="86" t="s">
        <v>6475</v>
      </c>
      <c r="J2440" s="86"/>
      <c r="K2440" s="86"/>
      <c r="L2440" s="86"/>
      <c r="M2440" s="86"/>
      <c r="N2440" s="86"/>
    </row>
    <row r="2441" spans="2:14" hidden="1" x14ac:dyDescent="0.2">
      <c r="B2441" s="86" t="s">
        <v>6181</v>
      </c>
      <c r="C2441" s="86" t="s">
        <v>99</v>
      </c>
      <c r="D2441" s="86" t="s">
        <v>57</v>
      </c>
      <c r="E2441" s="86" t="s">
        <v>69</v>
      </c>
      <c r="F2441" s="86" t="s">
        <v>274</v>
      </c>
      <c r="G2441" s="86" t="s">
        <v>238</v>
      </c>
      <c r="I2441" s="86" t="s">
        <v>6476</v>
      </c>
      <c r="J2441" s="86"/>
      <c r="K2441" s="86"/>
      <c r="L2441" s="86"/>
      <c r="M2441" s="86"/>
      <c r="N2441" s="86"/>
    </row>
    <row r="2442" spans="2:14" hidden="1" x14ac:dyDescent="0.2">
      <c r="B2442" s="86" t="s">
        <v>6182</v>
      </c>
      <c r="C2442" s="86" t="s">
        <v>102</v>
      </c>
      <c r="D2442" s="86" t="s">
        <v>57</v>
      </c>
      <c r="E2442" s="86" t="s">
        <v>69</v>
      </c>
      <c r="F2442" s="86" t="s">
        <v>274</v>
      </c>
      <c r="G2442" s="86" t="s">
        <v>238</v>
      </c>
      <c r="I2442" s="86" t="s">
        <v>6477</v>
      </c>
      <c r="J2442" s="86"/>
      <c r="K2442" s="86"/>
      <c r="L2442" s="86"/>
      <c r="M2442" s="86"/>
      <c r="N2442" s="86"/>
    </row>
    <row r="2443" spans="2:14" hidden="1" x14ac:dyDescent="0.2">
      <c r="B2443" s="86" t="s">
        <v>6183</v>
      </c>
      <c r="C2443" s="86" t="s">
        <v>103</v>
      </c>
      <c r="D2443" s="86" t="s">
        <v>57</v>
      </c>
      <c r="E2443" s="86" t="s">
        <v>69</v>
      </c>
      <c r="F2443" s="86" t="s">
        <v>274</v>
      </c>
      <c r="G2443" s="86" t="s">
        <v>238</v>
      </c>
      <c r="I2443" s="86" t="s">
        <v>6478</v>
      </c>
      <c r="J2443" s="86"/>
      <c r="K2443" s="86"/>
      <c r="L2443" s="86"/>
      <c r="M2443" s="86"/>
      <c r="N2443" s="86"/>
    </row>
    <row r="2444" spans="2:14" hidden="1" x14ac:dyDescent="0.2">
      <c r="B2444" s="86" t="s">
        <v>6184</v>
      </c>
      <c r="C2444" s="86" t="s">
        <v>101</v>
      </c>
      <c r="D2444" s="86" t="s">
        <v>57</v>
      </c>
      <c r="E2444" s="86" t="s">
        <v>69</v>
      </c>
      <c r="F2444" s="86" t="s">
        <v>274</v>
      </c>
      <c r="G2444" s="86" t="s">
        <v>239</v>
      </c>
      <c r="I2444" s="86" t="s">
        <v>6479</v>
      </c>
      <c r="J2444" s="86"/>
      <c r="K2444" s="86"/>
      <c r="L2444" s="86"/>
      <c r="M2444" s="86"/>
      <c r="N2444" s="86"/>
    </row>
    <row r="2445" spans="2:14" hidden="1" x14ac:dyDescent="0.2">
      <c r="B2445" s="86" t="s">
        <v>6185</v>
      </c>
      <c r="C2445" s="86" t="s">
        <v>99</v>
      </c>
      <c r="D2445" s="86" t="s">
        <v>57</v>
      </c>
      <c r="E2445" s="86" t="s">
        <v>69</v>
      </c>
      <c r="F2445" s="86" t="s">
        <v>274</v>
      </c>
      <c r="G2445" s="86" t="s">
        <v>239</v>
      </c>
      <c r="I2445" s="86" t="s">
        <v>6480</v>
      </c>
      <c r="J2445" s="86"/>
      <c r="K2445" s="86"/>
      <c r="L2445" s="86"/>
      <c r="M2445" s="86"/>
      <c r="N2445" s="86"/>
    </row>
    <row r="2446" spans="2:14" hidden="1" x14ac:dyDescent="0.2">
      <c r="B2446" s="86" t="s">
        <v>6186</v>
      </c>
      <c r="C2446" s="86" t="s">
        <v>87</v>
      </c>
      <c r="D2446" s="86" t="s">
        <v>57</v>
      </c>
      <c r="E2446" s="86" t="s">
        <v>69</v>
      </c>
      <c r="F2446" s="86" t="s">
        <v>276</v>
      </c>
      <c r="G2446" s="86" t="s">
        <v>27</v>
      </c>
      <c r="I2446" s="86" t="s">
        <v>6481</v>
      </c>
      <c r="J2446" s="86"/>
      <c r="K2446" s="86"/>
      <c r="L2446" s="86"/>
      <c r="M2446" s="86"/>
      <c r="N2446" s="86"/>
    </row>
    <row r="2447" spans="2:14" hidden="1" x14ac:dyDescent="0.2">
      <c r="B2447" s="86" t="s">
        <v>6187</v>
      </c>
      <c r="C2447" s="86" t="s">
        <v>17</v>
      </c>
      <c r="D2447" s="86" t="s">
        <v>57</v>
      </c>
      <c r="E2447" s="86" t="s">
        <v>69</v>
      </c>
      <c r="F2447" s="86" t="s">
        <v>48</v>
      </c>
      <c r="G2447" s="86" t="s">
        <v>45</v>
      </c>
      <c r="I2447" s="86" t="s">
        <v>6482</v>
      </c>
      <c r="J2447" s="86"/>
      <c r="K2447" s="86"/>
      <c r="L2447" s="86"/>
      <c r="M2447" s="86"/>
      <c r="N2447" s="86"/>
    </row>
    <row r="2448" spans="2:14" hidden="1" x14ac:dyDescent="0.2">
      <c r="B2448" s="86" t="s">
        <v>6188</v>
      </c>
      <c r="C2448" s="86" t="s">
        <v>87</v>
      </c>
      <c r="D2448" s="86" t="s">
        <v>57</v>
      </c>
      <c r="E2448" s="86" t="s">
        <v>244</v>
      </c>
      <c r="F2448" s="86" t="s">
        <v>270</v>
      </c>
      <c r="G2448" s="86" t="s">
        <v>37</v>
      </c>
      <c r="I2448" s="86" t="s">
        <v>6483</v>
      </c>
      <c r="J2448" s="86"/>
      <c r="K2448" s="86"/>
      <c r="L2448" s="86"/>
      <c r="M2448" s="86"/>
      <c r="N2448" s="86"/>
    </row>
    <row r="2449" spans="2:14" hidden="1" x14ac:dyDescent="0.2">
      <c r="B2449" s="86" t="s">
        <v>6189</v>
      </c>
      <c r="C2449" s="86" t="s">
        <v>94</v>
      </c>
      <c r="D2449" s="86" t="s">
        <v>57</v>
      </c>
      <c r="E2449" s="86" t="s">
        <v>244</v>
      </c>
      <c r="F2449" s="86" t="s">
        <v>270</v>
      </c>
      <c r="G2449" s="86" t="s">
        <v>37</v>
      </c>
      <c r="I2449" s="86" t="s">
        <v>6484</v>
      </c>
      <c r="J2449" s="86"/>
      <c r="K2449" s="86"/>
      <c r="L2449" s="86"/>
      <c r="M2449" s="86"/>
      <c r="N2449" s="86"/>
    </row>
    <row r="2450" spans="2:14" hidden="1" x14ac:dyDescent="0.2">
      <c r="B2450" s="86" t="s">
        <v>6190</v>
      </c>
      <c r="C2450" s="86" t="s">
        <v>87</v>
      </c>
      <c r="D2450" s="86" t="s">
        <v>57</v>
      </c>
      <c r="E2450" s="86" t="s">
        <v>244</v>
      </c>
      <c r="F2450" s="86" t="s">
        <v>272</v>
      </c>
      <c r="G2450" s="86" t="s">
        <v>37</v>
      </c>
      <c r="I2450" s="86" t="s">
        <v>6485</v>
      </c>
      <c r="J2450" s="86"/>
      <c r="K2450" s="86"/>
      <c r="L2450" s="86"/>
      <c r="M2450" s="86"/>
      <c r="N2450" s="86"/>
    </row>
    <row r="2451" spans="2:14" hidden="1" x14ac:dyDescent="0.2">
      <c r="B2451" s="86" t="s">
        <v>6191</v>
      </c>
      <c r="C2451" s="86" t="s">
        <v>101</v>
      </c>
      <c r="D2451" s="86" t="s">
        <v>57</v>
      </c>
      <c r="E2451" s="86" t="s">
        <v>244</v>
      </c>
      <c r="F2451" s="86" t="s">
        <v>274</v>
      </c>
      <c r="G2451" s="86" t="s">
        <v>237</v>
      </c>
      <c r="I2451" s="86" t="s">
        <v>6486</v>
      </c>
      <c r="J2451" s="86"/>
      <c r="K2451" s="86"/>
      <c r="L2451" s="86"/>
      <c r="M2451" s="86"/>
      <c r="N2451" s="86"/>
    </row>
    <row r="2452" spans="2:14" hidden="1" x14ac:dyDescent="0.2">
      <c r="B2452" s="86" t="s">
        <v>6192</v>
      </c>
      <c r="C2452" s="86" t="s">
        <v>99</v>
      </c>
      <c r="D2452" s="86" t="s">
        <v>57</v>
      </c>
      <c r="E2452" s="86" t="s">
        <v>244</v>
      </c>
      <c r="F2452" s="86" t="s">
        <v>274</v>
      </c>
      <c r="G2452" s="86" t="s">
        <v>237</v>
      </c>
      <c r="I2452" s="86" t="s">
        <v>6487</v>
      </c>
      <c r="J2452" s="86"/>
      <c r="K2452" s="86"/>
      <c r="L2452" s="86"/>
      <c r="M2452" s="86"/>
      <c r="N2452" s="86"/>
    </row>
    <row r="2453" spans="2:14" hidden="1" x14ac:dyDescent="0.2">
      <c r="B2453" s="86" t="s">
        <v>6193</v>
      </c>
      <c r="C2453" s="86" t="s">
        <v>100</v>
      </c>
      <c r="D2453" s="86" t="s">
        <v>57</v>
      </c>
      <c r="E2453" s="86" t="s">
        <v>244</v>
      </c>
      <c r="F2453" s="86" t="s">
        <v>274</v>
      </c>
      <c r="G2453" s="86" t="s">
        <v>238</v>
      </c>
      <c r="I2453" s="86" t="s">
        <v>6488</v>
      </c>
      <c r="J2453" s="86"/>
      <c r="K2453" s="86"/>
      <c r="L2453" s="86"/>
      <c r="M2453" s="86"/>
      <c r="N2453" s="86"/>
    </row>
    <row r="2454" spans="2:14" hidden="1" x14ac:dyDescent="0.2">
      <c r="B2454" s="86" t="s">
        <v>6194</v>
      </c>
      <c r="C2454" s="86" t="s">
        <v>101</v>
      </c>
      <c r="D2454" s="86" t="s">
        <v>57</v>
      </c>
      <c r="E2454" s="86" t="s">
        <v>244</v>
      </c>
      <c r="F2454" s="86" t="s">
        <v>274</v>
      </c>
      <c r="G2454" s="86" t="s">
        <v>238</v>
      </c>
      <c r="I2454" s="86" t="s">
        <v>6489</v>
      </c>
      <c r="J2454" s="86"/>
      <c r="K2454" s="86"/>
      <c r="L2454" s="86"/>
      <c r="M2454" s="86"/>
      <c r="N2454" s="86"/>
    </row>
    <row r="2455" spans="2:14" hidden="1" x14ac:dyDescent="0.2">
      <c r="B2455" s="86" t="s">
        <v>6195</v>
      </c>
      <c r="C2455" s="86" t="s">
        <v>99</v>
      </c>
      <c r="D2455" s="86" t="s">
        <v>57</v>
      </c>
      <c r="E2455" s="86" t="s">
        <v>244</v>
      </c>
      <c r="F2455" s="86" t="s">
        <v>274</v>
      </c>
      <c r="G2455" s="86" t="s">
        <v>238</v>
      </c>
      <c r="I2455" s="86" t="s">
        <v>6490</v>
      </c>
      <c r="J2455" s="86"/>
      <c r="K2455" s="86"/>
      <c r="L2455" s="86"/>
      <c r="M2455" s="86"/>
      <c r="N2455" s="86"/>
    </row>
    <row r="2456" spans="2:14" hidden="1" x14ac:dyDescent="0.2">
      <c r="B2456" s="86" t="s">
        <v>6196</v>
      </c>
      <c r="C2456" s="86" t="s">
        <v>102</v>
      </c>
      <c r="D2456" s="86" t="s">
        <v>57</v>
      </c>
      <c r="E2456" s="86" t="s">
        <v>244</v>
      </c>
      <c r="F2456" s="86" t="s">
        <v>274</v>
      </c>
      <c r="G2456" s="86" t="s">
        <v>238</v>
      </c>
      <c r="I2456" s="86" t="s">
        <v>6491</v>
      </c>
      <c r="J2456" s="86"/>
      <c r="K2456" s="86"/>
      <c r="L2456" s="86"/>
      <c r="M2456" s="86"/>
      <c r="N2456" s="86"/>
    </row>
    <row r="2457" spans="2:14" hidden="1" x14ac:dyDescent="0.2">
      <c r="B2457" s="86" t="s">
        <v>6197</v>
      </c>
      <c r="C2457" s="86" t="s">
        <v>103</v>
      </c>
      <c r="D2457" s="86" t="s">
        <v>57</v>
      </c>
      <c r="E2457" s="86" t="s">
        <v>244</v>
      </c>
      <c r="F2457" s="86" t="s">
        <v>274</v>
      </c>
      <c r="G2457" s="86" t="s">
        <v>238</v>
      </c>
      <c r="I2457" s="86" t="s">
        <v>6492</v>
      </c>
      <c r="J2457" s="86"/>
      <c r="K2457" s="86"/>
      <c r="L2457" s="86"/>
      <c r="M2457" s="86"/>
      <c r="N2457" s="86"/>
    </row>
    <row r="2458" spans="2:14" hidden="1" x14ac:dyDescent="0.2">
      <c r="B2458" s="86" t="s">
        <v>6198</v>
      </c>
      <c r="C2458" s="86" t="s">
        <v>101</v>
      </c>
      <c r="D2458" s="86" t="s">
        <v>57</v>
      </c>
      <c r="E2458" s="86" t="s">
        <v>244</v>
      </c>
      <c r="F2458" s="86" t="s">
        <v>274</v>
      </c>
      <c r="G2458" s="86" t="s">
        <v>239</v>
      </c>
      <c r="I2458" s="86" t="s">
        <v>6493</v>
      </c>
      <c r="J2458" s="86"/>
      <c r="K2458" s="86"/>
      <c r="L2458" s="86"/>
      <c r="M2458" s="86"/>
      <c r="N2458" s="86"/>
    </row>
    <row r="2459" spans="2:14" hidden="1" x14ac:dyDescent="0.2">
      <c r="B2459" s="86" t="s">
        <v>6199</v>
      </c>
      <c r="C2459" s="86" t="s">
        <v>99</v>
      </c>
      <c r="D2459" s="86" t="s">
        <v>57</v>
      </c>
      <c r="E2459" s="86" t="s">
        <v>244</v>
      </c>
      <c r="F2459" s="86" t="s">
        <v>274</v>
      </c>
      <c r="G2459" s="86" t="s">
        <v>239</v>
      </c>
      <c r="I2459" s="86" t="s">
        <v>6494</v>
      </c>
      <c r="J2459" s="86"/>
      <c r="K2459" s="86"/>
      <c r="L2459" s="86"/>
      <c r="M2459" s="86"/>
      <c r="N2459" s="86"/>
    </row>
    <row r="2460" spans="2:14" hidden="1" x14ac:dyDescent="0.2">
      <c r="B2460" s="86" t="s">
        <v>6200</v>
      </c>
      <c r="C2460" s="86" t="s">
        <v>87</v>
      </c>
      <c r="D2460" s="86" t="s">
        <v>57</v>
      </c>
      <c r="E2460" s="86" t="s">
        <v>244</v>
      </c>
      <c r="F2460" s="86" t="s">
        <v>276</v>
      </c>
      <c r="G2460" s="86" t="s">
        <v>27</v>
      </c>
      <c r="I2460" s="86" t="s">
        <v>6495</v>
      </c>
      <c r="J2460" s="86"/>
      <c r="K2460" s="86"/>
      <c r="L2460" s="86"/>
      <c r="M2460" s="86"/>
      <c r="N2460" s="86"/>
    </row>
    <row r="2461" spans="2:14" hidden="1" x14ac:dyDescent="0.2">
      <c r="B2461" s="86" t="s">
        <v>6201</v>
      </c>
      <c r="C2461" s="86" t="s">
        <v>17</v>
      </c>
      <c r="D2461" s="86" t="s">
        <v>57</v>
      </c>
      <c r="E2461" s="86" t="s">
        <v>244</v>
      </c>
      <c r="F2461" s="86" t="s">
        <v>48</v>
      </c>
      <c r="G2461" s="86" t="s">
        <v>45</v>
      </c>
      <c r="I2461" s="86" t="s">
        <v>6496</v>
      </c>
      <c r="J2461" s="86"/>
      <c r="K2461" s="86"/>
      <c r="L2461" s="86"/>
      <c r="M2461" s="86"/>
      <c r="N2461" s="86"/>
    </row>
    <row r="2462" spans="2:14" hidden="1" x14ac:dyDescent="0.2">
      <c r="B2462" s="86" t="s">
        <v>6202</v>
      </c>
      <c r="C2462" s="86" t="s">
        <v>87</v>
      </c>
      <c r="D2462" s="86" t="s">
        <v>57</v>
      </c>
      <c r="E2462" s="86" t="s">
        <v>78</v>
      </c>
      <c r="F2462" s="86" t="s">
        <v>270</v>
      </c>
      <c r="G2462" s="86" t="s">
        <v>37</v>
      </c>
      <c r="I2462" s="86" t="s">
        <v>6497</v>
      </c>
      <c r="J2462" s="86"/>
      <c r="K2462" s="86"/>
      <c r="L2462" s="86"/>
      <c r="M2462" s="86"/>
      <c r="N2462" s="86"/>
    </row>
    <row r="2463" spans="2:14" hidden="1" x14ac:dyDescent="0.2">
      <c r="B2463" s="86" t="s">
        <v>6203</v>
      </c>
      <c r="C2463" s="86" t="s">
        <v>94</v>
      </c>
      <c r="D2463" s="86" t="s">
        <v>57</v>
      </c>
      <c r="E2463" s="86" t="s">
        <v>78</v>
      </c>
      <c r="F2463" s="86" t="s">
        <v>270</v>
      </c>
      <c r="G2463" s="86" t="s">
        <v>37</v>
      </c>
      <c r="I2463" s="86" t="s">
        <v>6498</v>
      </c>
      <c r="J2463" s="86"/>
      <c r="K2463" s="86"/>
      <c r="L2463" s="86"/>
      <c r="M2463" s="86"/>
      <c r="N2463" s="86"/>
    </row>
    <row r="2464" spans="2:14" hidden="1" x14ac:dyDescent="0.2">
      <c r="B2464" s="86" t="s">
        <v>6204</v>
      </c>
      <c r="C2464" s="86" t="s">
        <v>87</v>
      </c>
      <c r="D2464" s="86" t="s">
        <v>57</v>
      </c>
      <c r="E2464" s="86" t="s">
        <v>78</v>
      </c>
      <c r="F2464" s="86" t="s">
        <v>272</v>
      </c>
      <c r="G2464" s="86" t="s">
        <v>37</v>
      </c>
      <c r="I2464" s="86" t="s">
        <v>6499</v>
      </c>
      <c r="J2464" s="86"/>
      <c r="K2464" s="86"/>
      <c r="L2464" s="86"/>
      <c r="M2464" s="86"/>
      <c r="N2464" s="86"/>
    </row>
    <row r="2465" spans="2:14" hidden="1" x14ac:dyDescent="0.2">
      <c r="B2465" s="86" t="s">
        <v>6205</v>
      </c>
      <c r="C2465" s="86" t="s">
        <v>101</v>
      </c>
      <c r="D2465" s="86" t="s">
        <v>57</v>
      </c>
      <c r="E2465" s="86" t="s">
        <v>78</v>
      </c>
      <c r="F2465" s="86" t="s">
        <v>274</v>
      </c>
      <c r="G2465" s="86" t="s">
        <v>237</v>
      </c>
      <c r="I2465" s="86" t="s">
        <v>6500</v>
      </c>
      <c r="J2465" s="86"/>
      <c r="K2465" s="86"/>
      <c r="L2465" s="86"/>
      <c r="M2465" s="86"/>
      <c r="N2465" s="86"/>
    </row>
    <row r="2466" spans="2:14" hidden="1" x14ac:dyDescent="0.2">
      <c r="B2466" s="86" t="s">
        <v>6206</v>
      </c>
      <c r="C2466" s="86" t="s">
        <v>99</v>
      </c>
      <c r="D2466" s="86" t="s">
        <v>57</v>
      </c>
      <c r="E2466" s="86" t="s">
        <v>78</v>
      </c>
      <c r="F2466" s="86" t="s">
        <v>274</v>
      </c>
      <c r="G2466" s="86" t="s">
        <v>237</v>
      </c>
      <c r="I2466" s="86" t="s">
        <v>6501</v>
      </c>
      <c r="J2466" s="86"/>
      <c r="K2466" s="86"/>
      <c r="L2466" s="86"/>
      <c r="M2466" s="86"/>
      <c r="N2466" s="86"/>
    </row>
    <row r="2467" spans="2:14" hidden="1" x14ac:dyDescent="0.2">
      <c r="B2467" s="86" t="s">
        <v>6207</v>
      </c>
      <c r="C2467" s="86" t="s">
        <v>100</v>
      </c>
      <c r="D2467" s="86" t="s">
        <v>57</v>
      </c>
      <c r="E2467" s="86" t="s">
        <v>78</v>
      </c>
      <c r="F2467" s="86" t="s">
        <v>274</v>
      </c>
      <c r="G2467" s="86" t="s">
        <v>238</v>
      </c>
      <c r="I2467" s="86" t="s">
        <v>6502</v>
      </c>
      <c r="J2467" s="86"/>
      <c r="K2467" s="86"/>
      <c r="L2467" s="86"/>
      <c r="M2467" s="86"/>
      <c r="N2467" s="86"/>
    </row>
    <row r="2468" spans="2:14" hidden="1" x14ac:dyDescent="0.2">
      <c r="B2468" s="86" t="s">
        <v>6208</v>
      </c>
      <c r="C2468" s="86" t="s">
        <v>101</v>
      </c>
      <c r="D2468" s="86" t="s">
        <v>57</v>
      </c>
      <c r="E2468" s="86" t="s">
        <v>78</v>
      </c>
      <c r="F2468" s="86" t="s">
        <v>274</v>
      </c>
      <c r="G2468" s="86" t="s">
        <v>238</v>
      </c>
      <c r="I2468" s="86" t="s">
        <v>6503</v>
      </c>
      <c r="J2468" s="86"/>
      <c r="K2468" s="86"/>
      <c r="L2468" s="86"/>
      <c r="M2468" s="86"/>
      <c r="N2468" s="86"/>
    </row>
    <row r="2469" spans="2:14" hidden="1" x14ac:dyDescent="0.2">
      <c r="B2469" s="86" t="s">
        <v>6209</v>
      </c>
      <c r="C2469" s="86" t="s">
        <v>99</v>
      </c>
      <c r="D2469" s="86" t="s">
        <v>57</v>
      </c>
      <c r="E2469" s="86" t="s">
        <v>78</v>
      </c>
      <c r="F2469" s="86" t="s">
        <v>274</v>
      </c>
      <c r="G2469" s="86" t="s">
        <v>238</v>
      </c>
      <c r="I2469" s="86" t="s">
        <v>6504</v>
      </c>
      <c r="J2469" s="86"/>
      <c r="K2469" s="86"/>
      <c r="L2469" s="86"/>
      <c r="M2469" s="86"/>
      <c r="N2469" s="86"/>
    </row>
    <row r="2470" spans="2:14" hidden="1" x14ac:dyDescent="0.2">
      <c r="B2470" s="86" t="s">
        <v>6210</v>
      </c>
      <c r="C2470" s="86" t="s">
        <v>102</v>
      </c>
      <c r="D2470" s="86" t="s">
        <v>57</v>
      </c>
      <c r="E2470" s="86" t="s">
        <v>78</v>
      </c>
      <c r="F2470" s="86" t="s">
        <v>274</v>
      </c>
      <c r="G2470" s="86" t="s">
        <v>238</v>
      </c>
      <c r="I2470" s="86" t="s">
        <v>6505</v>
      </c>
      <c r="J2470" s="86"/>
      <c r="K2470" s="86"/>
      <c r="L2470" s="86"/>
      <c r="M2470" s="86"/>
      <c r="N2470" s="86"/>
    </row>
    <row r="2471" spans="2:14" hidden="1" x14ac:dyDescent="0.2">
      <c r="B2471" s="86" t="s">
        <v>6211</v>
      </c>
      <c r="C2471" s="86" t="s">
        <v>103</v>
      </c>
      <c r="D2471" s="86" t="s">
        <v>57</v>
      </c>
      <c r="E2471" s="86" t="s">
        <v>78</v>
      </c>
      <c r="F2471" s="86" t="s">
        <v>274</v>
      </c>
      <c r="G2471" s="86" t="s">
        <v>238</v>
      </c>
      <c r="I2471" s="86" t="s">
        <v>6506</v>
      </c>
      <c r="J2471" s="86"/>
      <c r="K2471" s="86"/>
      <c r="L2471" s="86"/>
      <c r="M2471" s="86"/>
      <c r="N2471" s="86"/>
    </row>
    <row r="2472" spans="2:14" hidden="1" x14ac:dyDescent="0.2">
      <c r="B2472" s="86" t="s">
        <v>6212</v>
      </c>
      <c r="C2472" s="86" t="s">
        <v>101</v>
      </c>
      <c r="D2472" s="86" t="s">
        <v>57</v>
      </c>
      <c r="E2472" s="86" t="s">
        <v>78</v>
      </c>
      <c r="F2472" s="86" t="s">
        <v>274</v>
      </c>
      <c r="G2472" s="86" t="s">
        <v>239</v>
      </c>
      <c r="I2472" s="86" t="s">
        <v>6507</v>
      </c>
      <c r="J2472" s="86"/>
      <c r="K2472" s="86"/>
      <c r="L2472" s="86"/>
      <c r="M2472" s="86"/>
      <c r="N2472" s="86"/>
    </row>
    <row r="2473" spans="2:14" hidden="1" x14ac:dyDescent="0.2">
      <c r="B2473" s="86" t="s">
        <v>6213</v>
      </c>
      <c r="C2473" s="86" t="s">
        <v>99</v>
      </c>
      <c r="D2473" s="86" t="s">
        <v>57</v>
      </c>
      <c r="E2473" s="86" t="s">
        <v>78</v>
      </c>
      <c r="F2473" s="86" t="s">
        <v>274</v>
      </c>
      <c r="G2473" s="86" t="s">
        <v>239</v>
      </c>
      <c r="I2473" s="86" t="s">
        <v>6508</v>
      </c>
      <c r="J2473" s="86"/>
      <c r="K2473" s="86"/>
      <c r="L2473" s="86"/>
      <c r="M2473" s="86"/>
      <c r="N2473" s="86"/>
    </row>
    <row r="2474" spans="2:14" hidden="1" x14ac:dyDescent="0.2">
      <c r="B2474" s="86" t="s">
        <v>6214</v>
      </c>
      <c r="C2474" s="86" t="s">
        <v>87</v>
      </c>
      <c r="D2474" s="86" t="s">
        <v>57</v>
      </c>
      <c r="E2474" s="86" t="s">
        <v>78</v>
      </c>
      <c r="F2474" s="86" t="s">
        <v>276</v>
      </c>
      <c r="G2474" s="86" t="s">
        <v>27</v>
      </c>
      <c r="I2474" s="86" t="s">
        <v>6509</v>
      </c>
      <c r="J2474" s="86"/>
      <c r="K2474" s="86"/>
      <c r="L2474" s="86"/>
      <c r="M2474" s="86"/>
      <c r="N2474" s="86"/>
    </row>
    <row r="2475" spans="2:14" hidden="1" x14ac:dyDescent="0.2">
      <c r="B2475" s="86" t="s">
        <v>6215</v>
      </c>
      <c r="C2475" s="86" t="s">
        <v>17</v>
      </c>
      <c r="D2475" s="86" t="s">
        <v>57</v>
      </c>
      <c r="E2475" s="86" t="s">
        <v>78</v>
      </c>
      <c r="F2475" s="86" t="s">
        <v>48</v>
      </c>
      <c r="G2475" s="86" t="s">
        <v>45</v>
      </c>
      <c r="I2475" s="86" t="s">
        <v>6510</v>
      </c>
      <c r="J2475" s="86"/>
      <c r="K2475" s="86"/>
      <c r="L2475" s="86"/>
      <c r="M2475" s="86"/>
      <c r="N2475" s="86"/>
    </row>
    <row r="2476" spans="2:14" hidden="1" x14ac:dyDescent="0.2">
      <c r="B2476" s="86" t="s">
        <v>6216</v>
      </c>
      <c r="C2476" s="86" t="s">
        <v>87</v>
      </c>
      <c r="D2476" s="86" t="s">
        <v>57</v>
      </c>
      <c r="E2476" s="86" t="s">
        <v>29</v>
      </c>
      <c r="F2476" s="86" t="s">
        <v>270</v>
      </c>
      <c r="G2476" s="86" t="s">
        <v>37</v>
      </c>
      <c r="I2476" s="86" t="s">
        <v>6511</v>
      </c>
      <c r="J2476" s="86"/>
      <c r="K2476" s="86"/>
      <c r="L2476" s="86"/>
      <c r="M2476" s="86"/>
      <c r="N2476" s="86"/>
    </row>
    <row r="2477" spans="2:14" hidden="1" x14ac:dyDescent="0.2">
      <c r="B2477" s="86" t="s">
        <v>6217</v>
      </c>
      <c r="C2477" s="86" t="s">
        <v>94</v>
      </c>
      <c r="D2477" s="86" t="s">
        <v>57</v>
      </c>
      <c r="E2477" s="86" t="s">
        <v>29</v>
      </c>
      <c r="F2477" s="86" t="s">
        <v>270</v>
      </c>
      <c r="G2477" s="86" t="s">
        <v>37</v>
      </c>
      <c r="I2477" s="86" t="s">
        <v>6512</v>
      </c>
      <c r="J2477" s="86"/>
      <c r="K2477" s="86"/>
      <c r="L2477" s="86"/>
      <c r="M2477" s="86"/>
      <c r="N2477" s="86"/>
    </row>
    <row r="2478" spans="2:14" hidden="1" x14ac:dyDescent="0.2">
      <c r="B2478" s="86" t="s">
        <v>6218</v>
      </c>
      <c r="C2478" s="86" t="s">
        <v>87</v>
      </c>
      <c r="D2478" s="86" t="s">
        <v>57</v>
      </c>
      <c r="E2478" s="86" t="s">
        <v>29</v>
      </c>
      <c r="F2478" s="86" t="s">
        <v>272</v>
      </c>
      <c r="G2478" s="86" t="s">
        <v>37</v>
      </c>
      <c r="I2478" s="86" t="s">
        <v>6513</v>
      </c>
      <c r="J2478" s="86"/>
      <c r="K2478" s="86"/>
      <c r="L2478" s="86"/>
      <c r="M2478" s="86"/>
      <c r="N2478" s="86"/>
    </row>
    <row r="2479" spans="2:14" hidden="1" x14ac:dyDescent="0.2">
      <c r="B2479" s="86" t="s">
        <v>6219</v>
      </c>
      <c r="C2479" s="86" t="s">
        <v>101</v>
      </c>
      <c r="D2479" s="86" t="s">
        <v>57</v>
      </c>
      <c r="E2479" s="86" t="s">
        <v>29</v>
      </c>
      <c r="F2479" s="86" t="s">
        <v>274</v>
      </c>
      <c r="G2479" s="86" t="s">
        <v>237</v>
      </c>
      <c r="I2479" s="86" t="s">
        <v>6514</v>
      </c>
      <c r="J2479" s="86"/>
      <c r="K2479" s="86"/>
      <c r="L2479" s="86"/>
      <c r="M2479" s="86"/>
      <c r="N2479" s="86"/>
    </row>
    <row r="2480" spans="2:14" hidden="1" x14ac:dyDescent="0.2">
      <c r="B2480" s="86" t="s">
        <v>6220</v>
      </c>
      <c r="C2480" s="86" t="s">
        <v>99</v>
      </c>
      <c r="D2480" s="86" t="s">
        <v>57</v>
      </c>
      <c r="E2480" s="86" t="s">
        <v>29</v>
      </c>
      <c r="F2480" s="86" t="s">
        <v>274</v>
      </c>
      <c r="G2480" s="86" t="s">
        <v>237</v>
      </c>
      <c r="I2480" s="86" t="s">
        <v>6515</v>
      </c>
      <c r="J2480" s="86"/>
      <c r="K2480" s="86"/>
      <c r="L2480" s="86"/>
      <c r="M2480" s="86"/>
      <c r="N2480" s="86"/>
    </row>
    <row r="2481" spans="2:14" hidden="1" x14ac:dyDescent="0.2">
      <c r="B2481" s="86" t="s">
        <v>6221</v>
      </c>
      <c r="C2481" s="86" t="s">
        <v>100</v>
      </c>
      <c r="D2481" s="86" t="s">
        <v>57</v>
      </c>
      <c r="E2481" s="86" t="s">
        <v>29</v>
      </c>
      <c r="F2481" s="86" t="s">
        <v>274</v>
      </c>
      <c r="G2481" s="86" t="s">
        <v>238</v>
      </c>
      <c r="I2481" s="86" t="s">
        <v>6516</v>
      </c>
      <c r="J2481" s="86"/>
      <c r="K2481" s="86"/>
      <c r="L2481" s="86"/>
      <c r="M2481" s="86"/>
      <c r="N2481" s="86"/>
    </row>
    <row r="2482" spans="2:14" hidden="1" x14ac:dyDescent="0.2">
      <c r="B2482" s="86" t="s">
        <v>6222</v>
      </c>
      <c r="C2482" s="86" t="s">
        <v>101</v>
      </c>
      <c r="D2482" s="86" t="s">
        <v>57</v>
      </c>
      <c r="E2482" s="86" t="s">
        <v>29</v>
      </c>
      <c r="F2482" s="86" t="s">
        <v>274</v>
      </c>
      <c r="G2482" s="86" t="s">
        <v>238</v>
      </c>
      <c r="I2482" s="86" t="s">
        <v>6517</v>
      </c>
      <c r="J2482" s="86"/>
      <c r="K2482" s="86"/>
      <c r="L2482" s="86"/>
      <c r="M2482" s="86"/>
      <c r="N2482" s="86"/>
    </row>
    <row r="2483" spans="2:14" hidden="1" x14ac:dyDescent="0.2">
      <c r="B2483" s="86" t="s">
        <v>6223</v>
      </c>
      <c r="C2483" s="86" t="s">
        <v>99</v>
      </c>
      <c r="D2483" s="86" t="s">
        <v>57</v>
      </c>
      <c r="E2483" s="86" t="s">
        <v>29</v>
      </c>
      <c r="F2483" s="86" t="s">
        <v>274</v>
      </c>
      <c r="G2483" s="86" t="s">
        <v>238</v>
      </c>
      <c r="I2483" s="86" t="s">
        <v>6518</v>
      </c>
      <c r="J2483" s="86"/>
      <c r="K2483" s="86"/>
      <c r="L2483" s="86"/>
      <c r="M2483" s="86"/>
      <c r="N2483" s="86"/>
    </row>
    <row r="2484" spans="2:14" hidden="1" x14ac:dyDescent="0.2">
      <c r="B2484" s="86" t="s">
        <v>6224</v>
      </c>
      <c r="C2484" s="86" t="s">
        <v>102</v>
      </c>
      <c r="D2484" s="86" t="s">
        <v>57</v>
      </c>
      <c r="E2484" s="86" t="s">
        <v>29</v>
      </c>
      <c r="F2484" s="86" t="s">
        <v>274</v>
      </c>
      <c r="G2484" s="86" t="s">
        <v>238</v>
      </c>
      <c r="I2484" s="86" t="s">
        <v>6519</v>
      </c>
      <c r="J2484" s="86"/>
      <c r="K2484" s="86"/>
      <c r="L2484" s="86"/>
      <c r="M2484" s="86"/>
      <c r="N2484" s="86"/>
    </row>
    <row r="2485" spans="2:14" hidden="1" x14ac:dyDescent="0.2">
      <c r="B2485" s="86" t="s">
        <v>6225</v>
      </c>
      <c r="C2485" s="86" t="s">
        <v>103</v>
      </c>
      <c r="D2485" s="86" t="s">
        <v>57</v>
      </c>
      <c r="E2485" s="86" t="s">
        <v>29</v>
      </c>
      <c r="F2485" s="86" t="s">
        <v>274</v>
      </c>
      <c r="G2485" s="86" t="s">
        <v>238</v>
      </c>
      <c r="I2485" s="86" t="s">
        <v>6520</v>
      </c>
      <c r="J2485" s="86"/>
      <c r="K2485" s="86"/>
      <c r="L2485" s="86"/>
      <c r="M2485" s="86"/>
      <c r="N2485" s="86"/>
    </row>
    <row r="2486" spans="2:14" hidden="1" x14ac:dyDescent="0.2">
      <c r="B2486" s="86" t="s">
        <v>6226</v>
      </c>
      <c r="C2486" s="86" t="s">
        <v>101</v>
      </c>
      <c r="D2486" s="86" t="s">
        <v>57</v>
      </c>
      <c r="E2486" s="86" t="s">
        <v>29</v>
      </c>
      <c r="F2486" s="86" t="s">
        <v>274</v>
      </c>
      <c r="G2486" s="86" t="s">
        <v>239</v>
      </c>
      <c r="I2486" s="86" t="s">
        <v>6521</v>
      </c>
      <c r="J2486" s="86"/>
      <c r="K2486" s="86"/>
      <c r="L2486" s="86"/>
      <c r="M2486" s="86"/>
      <c r="N2486" s="86"/>
    </row>
    <row r="2487" spans="2:14" hidden="1" x14ac:dyDescent="0.2">
      <c r="B2487" s="86" t="s">
        <v>6227</v>
      </c>
      <c r="C2487" s="86" t="s">
        <v>99</v>
      </c>
      <c r="D2487" s="86" t="s">
        <v>57</v>
      </c>
      <c r="E2487" s="86" t="s">
        <v>29</v>
      </c>
      <c r="F2487" s="86" t="s">
        <v>274</v>
      </c>
      <c r="G2487" s="86" t="s">
        <v>239</v>
      </c>
      <c r="I2487" s="86" t="s">
        <v>6522</v>
      </c>
      <c r="J2487" s="86"/>
      <c r="K2487" s="86"/>
      <c r="L2487" s="86"/>
      <c r="M2487" s="86"/>
      <c r="N2487" s="86"/>
    </row>
    <row r="2488" spans="2:14" hidden="1" x14ac:dyDescent="0.2">
      <c r="B2488" s="86" t="s">
        <v>6228</v>
      </c>
      <c r="C2488" s="86" t="s">
        <v>87</v>
      </c>
      <c r="D2488" s="86" t="s">
        <v>57</v>
      </c>
      <c r="E2488" s="86" t="s">
        <v>29</v>
      </c>
      <c r="F2488" s="86" t="s">
        <v>276</v>
      </c>
      <c r="G2488" s="86" t="s">
        <v>27</v>
      </c>
      <c r="I2488" s="86" t="s">
        <v>6523</v>
      </c>
      <c r="J2488" s="86"/>
      <c r="K2488" s="86"/>
      <c r="L2488" s="86"/>
      <c r="M2488" s="86"/>
      <c r="N2488" s="86"/>
    </row>
    <row r="2489" spans="2:14" hidden="1" x14ac:dyDescent="0.2">
      <c r="B2489" s="86" t="s">
        <v>6229</v>
      </c>
      <c r="C2489" s="86" t="s">
        <v>17</v>
      </c>
      <c r="D2489" s="86" t="s">
        <v>57</v>
      </c>
      <c r="E2489" s="86" t="s">
        <v>29</v>
      </c>
      <c r="F2489" s="86" t="s">
        <v>48</v>
      </c>
      <c r="G2489" s="86" t="s">
        <v>45</v>
      </c>
      <c r="I2489" s="86" t="s">
        <v>6524</v>
      </c>
      <c r="J2489" s="86"/>
      <c r="K2489" s="86"/>
      <c r="L2489" s="86"/>
      <c r="M2489" s="86"/>
      <c r="N2489" s="86"/>
    </row>
    <row r="2490" spans="2:14" hidden="1" x14ac:dyDescent="0.2">
      <c r="B2490" s="86" t="s">
        <v>6230</v>
      </c>
      <c r="C2490" s="86" t="s">
        <v>87</v>
      </c>
      <c r="D2490" s="86" t="s">
        <v>57</v>
      </c>
      <c r="E2490" s="86" t="s">
        <v>30</v>
      </c>
      <c r="F2490" s="86" t="s">
        <v>270</v>
      </c>
      <c r="G2490" s="86" t="s">
        <v>37</v>
      </c>
      <c r="I2490" s="86" t="s">
        <v>6525</v>
      </c>
      <c r="J2490" s="86"/>
      <c r="K2490" s="86"/>
      <c r="L2490" s="86"/>
      <c r="M2490" s="86"/>
      <c r="N2490" s="86"/>
    </row>
    <row r="2491" spans="2:14" hidden="1" x14ac:dyDescent="0.2">
      <c r="B2491" s="86" t="s">
        <v>6231</v>
      </c>
      <c r="C2491" s="86" t="s">
        <v>94</v>
      </c>
      <c r="D2491" s="86" t="s">
        <v>57</v>
      </c>
      <c r="E2491" s="86" t="s">
        <v>30</v>
      </c>
      <c r="F2491" s="86" t="s">
        <v>270</v>
      </c>
      <c r="G2491" s="86" t="s">
        <v>37</v>
      </c>
      <c r="I2491" s="86" t="s">
        <v>6526</v>
      </c>
      <c r="J2491" s="86"/>
      <c r="K2491" s="86"/>
      <c r="L2491" s="86"/>
      <c r="M2491" s="86"/>
      <c r="N2491" s="86"/>
    </row>
    <row r="2492" spans="2:14" hidden="1" x14ac:dyDescent="0.2">
      <c r="B2492" s="86" t="s">
        <v>6232</v>
      </c>
      <c r="C2492" s="86" t="s">
        <v>87</v>
      </c>
      <c r="D2492" s="86" t="s">
        <v>57</v>
      </c>
      <c r="E2492" s="86" t="s">
        <v>30</v>
      </c>
      <c r="F2492" s="86" t="s">
        <v>272</v>
      </c>
      <c r="G2492" s="86" t="s">
        <v>37</v>
      </c>
      <c r="I2492" s="86" t="s">
        <v>6527</v>
      </c>
      <c r="J2492" s="86"/>
      <c r="K2492" s="86"/>
      <c r="L2492" s="86"/>
      <c r="M2492" s="86"/>
      <c r="N2492" s="86"/>
    </row>
    <row r="2493" spans="2:14" hidden="1" x14ac:dyDescent="0.2">
      <c r="B2493" s="86" t="s">
        <v>6233</v>
      </c>
      <c r="C2493" s="86" t="s">
        <v>101</v>
      </c>
      <c r="D2493" s="86" t="s">
        <v>57</v>
      </c>
      <c r="E2493" s="86" t="s">
        <v>30</v>
      </c>
      <c r="F2493" s="86" t="s">
        <v>274</v>
      </c>
      <c r="G2493" s="86" t="s">
        <v>237</v>
      </c>
      <c r="I2493" s="86" t="s">
        <v>6528</v>
      </c>
      <c r="J2493" s="86"/>
      <c r="K2493" s="86"/>
      <c r="L2493" s="86"/>
      <c r="M2493" s="86"/>
      <c r="N2493" s="86"/>
    </row>
    <row r="2494" spans="2:14" hidden="1" x14ac:dyDescent="0.2">
      <c r="B2494" s="86" t="s">
        <v>6234</v>
      </c>
      <c r="C2494" s="86" t="s">
        <v>99</v>
      </c>
      <c r="D2494" s="86" t="s">
        <v>57</v>
      </c>
      <c r="E2494" s="86" t="s">
        <v>30</v>
      </c>
      <c r="F2494" s="86" t="s">
        <v>274</v>
      </c>
      <c r="G2494" s="86" t="s">
        <v>237</v>
      </c>
      <c r="I2494" s="86" t="s">
        <v>6529</v>
      </c>
      <c r="J2494" s="86"/>
      <c r="K2494" s="86"/>
      <c r="L2494" s="86"/>
      <c r="M2494" s="86"/>
      <c r="N2494" s="86"/>
    </row>
    <row r="2495" spans="2:14" hidden="1" x14ac:dyDescent="0.2">
      <c r="B2495" s="86" t="s">
        <v>6235</v>
      </c>
      <c r="C2495" s="86" t="s">
        <v>100</v>
      </c>
      <c r="D2495" s="86" t="s">
        <v>57</v>
      </c>
      <c r="E2495" s="86" t="s">
        <v>30</v>
      </c>
      <c r="F2495" s="86" t="s">
        <v>274</v>
      </c>
      <c r="G2495" s="86" t="s">
        <v>238</v>
      </c>
      <c r="I2495" s="86" t="s">
        <v>6530</v>
      </c>
      <c r="J2495" s="86"/>
      <c r="K2495" s="86"/>
      <c r="L2495" s="86"/>
      <c r="M2495" s="86"/>
      <c r="N2495" s="86"/>
    </row>
    <row r="2496" spans="2:14" hidden="1" x14ac:dyDescent="0.2">
      <c r="B2496" s="86" t="s">
        <v>6236</v>
      </c>
      <c r="C2496" s="86" t="s">
        <v>101</v>
      </c>
      <c r="D2496" s="86" t="s">
        <v>57</v>
      </c>
      <c r="E2496" s="86" t="s">
        <v>30</v>
      </c>
      <c r="F2496" s="86" t="s">
        <v>274</v>
      </c>
      <c r="G2496" s="86" t="s">
        <v>238</v>
      </c>
      <c r="I2496" s="86" t="s">
        <v>6531</v>
      </c>
      <c r="J2496" s="86"/>
      <c r="K2496" s="86"/>
      <c r="L2496" s="86"/>
      <c r="M2496" s="86"/>
      <c r="N2496" s="86"/>
    </row>
    <row r="2497" spans="2:14" hidden="1" x14ac:dyDescent="0.2">
      <c r="B2497" s="86" t="s">
        <v>6237</v>
      </c>
      <c r="C2497" s="86" t="s">
        <v>99</v>
      </c>
      <c r="D2497" s="86" t="s">
        <v>57</v>
      </c>
      <c r="E2497" s="86" t="s">
        <v>30</v>
      </c>
      <c r="F2497" s="86" t="s">
        <v>274</v>
      </c>
      <c r="G2497" s="86" t="s">
        <v>238</v>
      </c>
      <c r="I2497" s="86" t="s">
        <v>6532</v>
      </c>
      <c r="J2497" s="86"/>
      <c r="K2497" s="86"/>
      <c r="L2497" s="86"/>
      <c r="M2497" s="86"/>
      <c r="N2497" s="86"/>
    </row>
    <row r="2498" spans="2:14" hidden="1" x14ac:dyDescent="0.2">
      <c r="B2498" s="86" t="s">
        <v>6238</v>
      </c>
      <c r="C2498" s="86" t="s">
        <v>102</v>
      </c>
      <c r="D2498" s="86" t="s">
        <v>57</v>
      </c>
      <c r="E2498" s="86" t="s">
        <v>30</v>
      </c>
      <c r="F2498" s="86" t="s">
        <v>274</v>
      </c>
      <c r="G2498" s="86" t="s">
        <v>238</v>
      </c>
      <c r="I2498" s="86" t="s">
        <v>6533</v>
      </c>
      <c r="J2498" s="86"/>
      <c r="K2498" s="86"/>
      <c r="L2498" s="86"/>
      <c r="M2498" s="86"/>
      <c r="N2498" s="86"/>
    </row>
    <row r="2499" spans="2:14" hidden="1" x14ac:dyDescent="0.2">
      <c r="B2499" s="86" t="s">
        <v>6239</v>
      </c>
      <c r="C2499" s="86" t="s">
        <v>103</v>
      </c>
      <c r="D2499" s="86" t="s">
        <v>57</v>
      </c>
      <c r="E2499" s="86" t="s">
        <v>30</v>
      </c>
      <c r="F2499" s="86" t="s">
        <v>274</v>
      </c>
      <c r="G2499" s="86" t="s">
        <v>238</v>
      </c>
      <c r="I2499" s="86" t="s">
        <v>6534</v>
      </c>
      <c r="J2499" s="86"/>
      <c r="K2499" s="86"/>
      <c r="L2499" s="86"/>
      <c r="M2499" s="86"/>
      <c r="N2499" s="86"/>
    </row>
    <row r="2500" spans="2:14" hidden="1" x14ac:dyDescent="0.2">
      <c r="B2500" s="86" t="s">
        <v>6240</v>
      </c>
      <c r="C2500" s="86" t="s">
        <v>101</v>
      </c>
      <c r="D2500" s="86" t="s">
        <v>57</v>
      </c>
      <c r="E2500" s="86" t="s">
        <v>30</v>
      </c>
      <c r="F2500" s="86" t="s">
        <v>274</v>
      </c>
      <c r="G2500" s="86" t="s">
        <v>239</v>
      </c>
      <c r="I2500" s="86" t="s">
        <v>6535</v>
      </c>
      <c r="J2500" s="86"/>
      <c r="K2500" s="86"/>
      <c r="L2500" s="86"/>
      <c r="M2500" s="86"/>
      <c r="N2500" s="86"/>
    </row>
    <row r="2501" spans="2:14" hidden="1" x14ac:dyDescent="0.2">
      <c r="B2501" s="86" t="s">
        <v>6241</v>
      </c>
      <c r="C2501" s="86" t="s">
        <v>99</v>
      </c>
      <c r="D2501" s="86" t="s">
        <v>57</v>
      </c>
      <c r="E2501" s="86" t="s">
        <v>30</v>
      </c>
      <c r="F2501" s="86" t="s">
        <v>274</v>
      </c>
      <c r="G2501" s="86" t="s">
        <v>239</v>
      </c>
      <c r="I2501" s="86" t="s">
        <v>6536</v>
      </c>
      <c r="J2501" s="86"/>
      <c r="K2501" s="86"/>
      <c r="L2501" s="86"/>
      <c r="M2501" s="86"/>
      <c r="N2501" s="86"/>
    </row>
    <row r="2502" spans="2:14" hidden="1" x14ac:dyDescent="0.2">
      <c r="B2502" s="86" t="s">
        <v>6242</v>
      </c>
      <c r="C2502" s="86" t="s">
        <v>87</v>
      </c>
      <c r="D2502" s="86" t="s">
        <v>57</v>
      </c>
      <c r="E2502" s="86" t="s">
        <v>30</v>
      </c>
      <c r="F2502" s="86" t="s">
        <v>276</v>
      </c>
      <c r="G2502" s="86" t="s">
        <v>27</v>
      </c>
      <c r="I2502" s="86" t="s">
        <v>6537</v>
      </c>
      <c r="J2502" s="86"/>
      <c r="K2502" s="86"/>
      <c r="L2502" s="86"/>
      <c r="M2502" s="86"/>
      <c r="N2502" s="86"/>
    </row>
    <row r="2503" spans="2:14" hidden="1" x14ac:dyDescent="0.2">
      <c r="B2503" s="86" t="s">
        <v>6243</v>
      </c>
      <c r="C2503" s="86" t="s">
        <v>17</v>
      </c>
      <c r="D2503" s="86" t="s">
        <v>57</v>
      </c>
      <c r="E2503" s="86" t="s">
        <v>30</v>
      </c>
      <c r="F2503" s="86" t="s">
        <v>48</v>
      </c>
      <c r="G2503" s="86" t="s">
        <v>45</v>
      </c>
      <c r="I2503" s="86" t="s">
        <v>6538</v>
      </c>
      <c r="J2503" s="86"/>
      <c r="K2503" s="86"/>
      <c r="L2503" s="86"/>
      <c r="M2503" s="86"/>
      <c r="N2503" s="86"/>
    </row>
    <row r="2504" spans="2:14" hidden="1" x14ac:dyDescent="0.2">
      <c r="B2504" s="86" t="s">
        <v>6244</v>
      </c>
      <c r="C2504" s="86" t="s">
        <v>87</v>
      </c>
      <c r="D2504" s="86" t="s">
        <v>57</v>
      </c>
      <c r="E2504" s="86" t="s">
        <v>80</v>
      </c>
      <c r="F2504" s="86" t="s">
        <v>270</v>
      </c>
      <c r="G2504" s="86" t="s">
        <v>37</v>
      </c>
      <c r="I2504" s="86" t="s">
        <v>6539</v>
      </c>
      <c r="J2504" s="86"/>
      <c r="K2504" s="86"/>
      <c r="L2504" s="86"/>
      <c r="M2504" s="86"/>
      <c r="N2504" s="86"/>
    </row>
    <row r="2505" spans="2:14" hidden="1" x14ac:dyDescent="0.2">
      <c r="B2505" s="86" t="s">
        <v>6245</v>
      </c>
      <c r="C2505" s="86" t="s">
        <v>94</v>
      </c>
      <c r="D2505" s="86" t="s">
        <v>57</v>
      </c>
      <c r="E2505" s="86" t="s">
        <v>80</v>
      </c>
      <c r="F2505" s="86" t="s">
        <v>270</v>
      </c>
      <c r="G2505" s="86" t="s">
        <v>37</v>
      </c>
      <c r="I2505" s="86" t="s">
        <v>6540</v>
      </c>
      <c r="J2505" s="86"/>
      <c r="K2505" s="86"/>
      <c r="L2505" s="86"/>
      <c r="M2505" s="86"/>
      <c r="N2505" s="86"/>
    </row>
    <row r="2506" spans="2:14" hidden="1" x14ac:dyDescent="0.2">
      <c r="B2506" s="86" t="s">
        <v>6246</v>
      </c>
      <c r="C2506" s="86" t="s">
        <v>87</v>
      </c>
      <c r="D2506" s="86" t="s">
        <v>57</v>
      </c>
      <c r="E2506" s="86" t="s">
        <v>80</v>
      </c>
      <c r="F2506" s="86" t="s">
        <v>272</v>
      </c>
      <c r="G2506" s="86" t="s">
        <v>37</v>
      </c>
      <c r="I2506" s="86" t="s">
        <v>6541</v>
      </c>
      <c r="J2506" s="86"/>
      <c r="K2506" s="86"/>
      <c r="L2506" s="86"/>
      <c r="M2506" s="86"/>
      <c r="N2506" s="86"/>
    </row>
    <row r="2507" spans="2:14" hidden="1" x14ac:dyDescent="0.2">
      <c r="B2507" s="86" t="s">
        <v>6247</v>
      </c>
      <c r="C2507" s="86" t="s">
        <v>101</v>
      </c>
      <c r="D2507" s="86" t="s">
        <v>57</v>
      </c>
      <c r="E2507" s="86" t="s">
        <v>80</v>
      </c>
      <c r="F2507" s="86" t="s">
        <v>274</v>
      </c>
      <c r="G2507" s="86" t="s">
        <v>237</v>
      </c>
      <c r="I2507" s="86" t="s">
        <v>6542</v>
      </c>
      <c r="J2507" s="86"/>
      <c r="K2507" s="86"/>
      <c r="L2507" s="86"/>
      <c r="M2507" s="86"/>
      <c r="N2507" s="86"/>
    </row>
    <row r="2508" spans="2:14" hidden="1" x14ac:dyDescent="0.2">
      <c r="B2508" s="86" t="s">
        <v>6248</v>
      </c>
      <c r="C2508" s="86" t="s">
        <v>99</v>
      </c>
      <c r="D2508" s="86" t="s">
        <v>57</v>
      </c>
      <c r="E2508" s="86" t="s">
        <v>80</v>
      </c>
      <c r="F2508" s="86" t="s">
        <v>274</v>
      </c>
      <c r="G2508" s="86" t="s">
        <v>237</v>
      </c>
      <c r="I2508" s="86" t="s">
        <v>6543</v>
      </c>
      <c r="J2508" s="86"/>
      <c r="K2508" s="86"/>
      <c r="L2508" s="86"/>
      <c r="M2508" s="86"/>
      <c r="N2508" s="86"/>
    </row>
    <row r="2509" spans="2:14" hidden="1" x14ac:dyDescent="0.2">
      <c r="B2509" s="86" t="s">
        <v>6249</v>
      </c>
      <c r="C2509" s="86" t="s">
        <v>100</v>
      </c>
      <c r="D2509" s="86" t="s">
        <v>57</v>
      </c>
      <c r="E2509" s="86" t="s">
        <v>80</v>
      </c>
      <c r="F2509" s="86" t="s">
        <v>274</v>
      </c>
      <c r="G2509" s="86" t="s">
        <v>238</v>
      </c>
      <c r="I2509" s="86" t="s">
        <v>6544</v>
      </c>
      <c r="J2509" s="86"/>
      <c r="K2509" s="86"/>
      <c r="L2509" s="86"/>
      <c r="M2509" s="86"/>
      <c r="N2509" s="86"/>
    </row>
    <row r="2510" spans="2:14" hidden="1" x14ac:dyDescent="0.2">
      <c r="B2510" s="86" t="s">
        <v>6250</v>
      </c>
      <c r="C2510" s="86" t="s">
        <v>101</v>
      </c>
      <c r="D2510" s="86" t="s">
        <v>57</v>
      </c>
      <c r="E2510" s="86" t="s">
        <v>80</v>
      </c>
      <c r="F2510" s="86" t="s">
        <v>274</v>
      </c>
      <c r="G2510" s="86" t="s">
        <v>238</v>
      </c>
      <c r="I2510" s="86" t="s">
        <v>6545</v>
      </c>
      <c r="J2510" s="86"/>
      <c r="K2510" s="86"/>
      <c r="L2510" s="86"/>
      <c r="M2510" s="86"/>
      <c r="N2510" s="86"/>
    </row>
    <row r="2511" spans="2:14" hidden="1" x14ac:dyDescent="0.2">
      <c r="B2511" s="86" t="s">
        <v>6251</v>
      </c>
      <c r="C2511" s="86" t="s">
        <v>99</v>
      </c>
      <c r="D2511" s="86" t="s">
        <v>57</v>
      </c>
      <c r="E2511" s="86" t="s">
        <v>80</v>
      </c>
      <c r="F2511" s="86" t="s">
        <v>274</v>
      </c>
      <c r="G2511" s="86" t="s">
        <v>238</v>
      </c>
      <c r="I2511" s="86" t="s">
        <v>6546</v>
      </c>
      <c r="J2511" s="86"/>
      <c r="K2511" s="86"/>
      <c r="L2511" s="86"/>
      <c r="M2511" s="86"/>
      <c r="N2511" s="86"/>
    </row>
    <row r="2512" spans="2:14" hidden="1" x14ac:dyDescent="0.2">
      <c r="B2512" s="86" t="s">
        <v>6252</v>
      </c>
      <c r="C2512" s="86" t="s">
        <v>102</v>
      </c>
      <c r="D2512" s="86" t="s">
        <v>57</v>
      </c>
      <c r="E2512" s="86" t="s">
        <v>80</v>
      </c>
      <c r="F2512" s="86" t="s">
        <v>274</v>
      </c>
      <c r="G2512" s="86" t="s">
        <v>238</v>
      </c>
      <c r="I2512" s="86" t="s">
        <v>6547</v>
      </c>
      <c r="J2512" s="86"/>
      <c r="K2512" s="86"/>
      <c r="L2512" s="86"/>
      <c r="M2512" s="86"/>
      <c r="N2512" s="86"/>
    </row>
    <row r="2513" spans="2:14" hidden="1" x14ac:dyDescent="0.2">
      <c r="B2513" s="86" t="s">
        <v>6253</v>
      </c>
      <c r="C2513" s="86" t="s">
        <v>103</v>
      </c>
      <c r="D2513" s="86" t="s">
        <v>57</v>
      </c>
      <c r="E2513" s="86" t="s">
        <v>80</v>
      </c>
      <c r="F2513" s="86" t="s">
        <v>274</v>
      </c>
      <c r="G2513" s="86" t="s">
        <v>238</v>
      </c>
      <c r="I2513" s="86" t="s">
        <v>6548</v>
      </c>
      <c r="J2513" s="86"/>
      <c r="K2513" s="86"/>
      <c r="L2513" s="86"/>
      <c r="M2513" s="86"/>
      <c r="N2513" s="86"/>
    </row>
    <row r="2514" spans="2:14" hidden="1" x14ac:dyDescent="0.2">
      <c r="B2514" s="86" t="s">
        <v>6254</v>
      </c>
      <c r="C2514" s="86" t="s">
        <v>101</v>
      </c>
      <c r="D2514" s="86" t="s">
        <v>57</v>
      </c>
      <c r="E2514" s="86" t="s">
        <v>80</v>
      </c>
      <c r="F2514" s="86" t="s">
        <v>274</v>
      </c>
      <c r="G2514" s="86" t="s">
        <v>239</v>
      </c>
      <c r="I2514" s="86" t="s">
        <v>6549</v>
      </c>
      <c r="J2514" s="86"/>
      <c r="K2514" s="86"/>
      <c r="L2514" s="86"/>
      <c r="M2514" s="86"/>
      <c r="N2514" s="86"/>
    </row>
    <row r="2515" spans="2:14" hidden="1" x14ac:dyDescent="0.2">
      <c r="B2515" s="86" t="s">
        <v>6255</v>
      </c>
      <c r="C2515" s="86" t="s">
        <v>99</v>
      </c>
      <c r="D2515" s="86" t="s">
        <v>57</v>
      </c>
      <c r="E2515" s="86" t="s">
        <v>80</v>
      </c>
      <c r="F2515" s="86" t="s">
        <v>274</v>
      </c>
      <c r="G2515" s="86" t="s">
        <v>239</v>
      </c>
      <c r="I2515" s="86" t="s">
        <v>6550</v>
      </c>
      <c r="J2515" s="86"/>
      <c r="K2515" s="86"/>
      <c r="L2515" s="86"/>
      <c r="M2515" s="86"/>
      <c r="N2515" s="86"/>
    </row>
    <row r="2516" spans="2:14" hidden="1" x14ac:dyDescent="0.2">
      <c r="B2516" s="86" t="s">
        <v>6256</v>
      </c>
      <c r="C2516" s="86" t="s">
        <v>87</v>
      </c>
      <c r="D2516" s="86" t="s">
        <v>57</v>
      </c>
      <c r="E2516" s="86" t="s">
        <v>80</v>
      </c>
      <c r="F2516" s="86" t="s">
        <v>276</v>
      </c>
      <c r="G2516" s="86" t="s">
        <v>27</v>
      </c>
      <c r="I2516" s="86" t="s">
        <v>6551</v>
      </c>
      <c r="J2516" s="86"/>
      <c r="K2516" s="86"/>
      <c r="L2516" s="86"/>
      <c r="M2516" s="86"/>
      <c r="N2516" s="86"/>
    </row>
    <row r="2517" spans="2:14" hidden="1" x14ac:dyDescent="0.2">
      <c r="B2517" s="86" t="s">
        <v>6257</v>
      </c>
      <c r="C2517" s="86" t="s">
        <v>17</v>
      </c>
      <c r="D2517" s="86" t="s">
        <v>57</v>
      </c>
      <c r="E2517" s="86" t="s">
        <v>80</v>
      </c>
      <c r="F2517" s="86" t="s">
        <v>48</v>
      </c>
      <c r="G2517" s="86" t="s">
        <v>45</v>
      </c>
      <c r="I2517" s="86" t="s">
        <v>6552</v>
      </c>
      <c r="J2517" s="86"/>
      <c r="K2517" s="86"/>
      <c r="L2517" s="86"/>
      <c r="M2517" s="86"/>
      <c r="N2517" s="86"/>
    </row>
    <row r="2518" spans="2:14" hidden="1" x14ac:dyDescent="0.2">
      <c r="B2518" s="86" t="s">
        <v>6258</v>
      </c>
      <c r="C2518" s="86" t="s">
        <v>87</v>
      </c>
      <c r="D2518" s="86" t="s">
        <v>57</v>
      </c>
      <c r="E2518" s="86" t="s">
        <v>63</v>
      </c>
      <c r="F2518" s="86" t="s">
        <v>270</v>
      </c>
      <c r="G2518" s="86" t="s">
        <v>37</v>
      </c>
      <c r="I2518" s="86" t="s">
        <v>6553</v>
      </c>
      <c r="J2518" s="86"/>
      <c r="K2518" s="86"/>
      <c r="L2518" s="86"/>
      <c r="M2518" s="86"/>
      <c r="N2518" s="86"/>
    </row>
    <row r="2519" spans="2:14" hidden="1" x14ac:dyDescent="0.2">
      <c r="B2519" s="86" t="s">
        <v>6259</v>
      </c>
      <c r="C2519" s="86" t="s">
        <v>94</v>
      </c>
      <c r="D2519" s="86" t="s">
        <v>57</v>
      </c>
      <c r="E2519" s="86" t="s">
        <v>63</v>
      </c>
      <c r="F2519" s="86" t="s">
        <v>270</v>
      </c>
      <c r="G2519" s="86" t="s">
        <v>37</v>
      </c>
      <c r="I2519" s="86" t="s">
        <v>6554</v>
      </c>
      <c r="J2519" s="86"/>
      <c r="K2519" s="86"/>
      <c r="L2519" s="86"/>
      <c r="M2519" s="86"/>
      <c r="N2519" s="86"/>
    </row>
    <row r="2520" spans="2:14" hidden="1" x14ac:dyDescent="0.2">
      <c r="B2520" s="86" t="s">
        <v>6260</v>
      </c>
      <c r="C2520" s="86" t="s">
        <v>87</v>
      </c>
      <c r="D2520" s="86" t="s">
        <v>57</v>
      </c>
      <c r="E2520" s="86" t="s">
        <v>63</v>
      </c>
      <c r="F2520" s="86" t="s">
        <v>272</v>
      </c>
      <c r="G2520" s="86" t="s">
        <v>37</v>
      </c>
      <c r="I2520" s="86" t="s">
        <v>6555</v>
      </c>
      <c r="J2520" s="86"/>
      <c r="K2520" s="86"/>
      <c r="L2520" s="86"/>
      <c r="M2520" s="86"/>
      <c r="N2520" s="86"/>
    </row>
    <row r="2521" spans="2:14" hidden="1" x14ac:dyDescent="0.2">
      <c r="B2521" s="86" t="s">
        <v>6261</v>
      </c>
      <c r="C2521" s="86" t="s">
        <v>101</v>
      </c>
      <c r="D2521" s="86" t="s">
        <v>57</v>
      </c>
      <c r="E2521" s="86" t="s">
        <v>63</v>
      </c>
      <c r="F2521" s="86" t="s">
        <v>274</v>
      </c>
      <c r="G2521" s="86" t="s">
        <v>237</v>
      </c>
      <c r="I2521" s="86" t="s">
        <v>6556</v>
      </c>
      <c r="J2521" s="86"/>
      <c r="K2521" s="86"/>
      <c r="L2521" s="86"/>
      <c r="M2521" s="86"/>
      <c r="N2521" s="86"/>
    </row>
    <row r="2522" spans="2:14" hidden="1" x14ac:dyDescent="0.2">
      <c r="B2522" s="86" t="s">
        <v>6262</v>
      </c>
      <c r="C2522" s="86" t="s">
        <v>99</v>
      </c>
      <c r="D2522" s="86" t="s">
        <v>57</v>
      </c>
      <c r="E2522" s="86" t="s">
        <v>63</v>
      </c>
      <c r="F2522" s="86" t="s">
        <v>274</v>
      </c>
      <c r="G2522" s="86" t="s">
        <v>237</v>
      </c>
      <c r="I2522" s="86" t="s">
        <v>6557</v>
      </c>
      <c r="J2522" s="86"/>
      <c r="K2522" s="86"/>
      <c r="L2522" s="86"/>
      <c r="M2522" s="86"/>
      <c r="N2522" s="86"/>
    </row>
    <row r="2523" spans="2:14" hidden="1" x14ac:dyDescent="0.2">
      <c r="B2523" s="86" t="s">
        <v>6263</v>
      </c>
      <c r="C2523" s="86" t="s">
        <v>100</v>
      </c>
      <c r="D2523" s="86" t="s">
        <v>57</v>
      </c>
      <c r="E2523" s="86" t="s">
        <v>63</v>
      </c>
      <c r="F2523" s="86" t="s">
        <v>274</v>
      </c>
      <c r="G2523" s="86" t="s">
        <v>238</v>
      </c>
      <c r="I2523" s="86" t="s">
        <v>6558</v>
      </c>
      <c r="J2523" s="86"/>
      <c r="K2523" s="86"/>
      <c r="L2523" s="86"/>
      <c r="M2523" s="86"/>
      <c r="N2523" s="86"/>
    </row>
    <row r="2524" spans="2:14" hidden="1" x14ac:dyDescent="0.2">
      <c r="B2524" s="86" t="s">
        <v>6264</v>
      </c>
      <c r="C2524" s="86" t="s">
        <v>101</v>
      </c>
      <c r="D2524" s="86" t="s">
        <v>57</v>
      </c>
      <c r="E2524" s="86" t="s">
        <v>63</v>
      </c>
      <c r="F2524" s="86" t="s">
        <v>274</v>
      </c>
      <c r="G2524" s="86" t="s">
        <v>238</v>
      </c>
      <c r="I2524" s="86" t="s">
        <v>6559</v>
      </c>
      <c r="J2524" s="86"/>
      <c r="K2524" s="86"/>
      <c r="L2524" s="86"/>
      <c r="M2524" s="86"/>
      <c r="N2524" s="86"/>
    </row>
    <row r="2525" spans="2:14" hidden="1" x14ac:dyDescent="0.2">
      <c r="B2525" s="86" t="s">
        <v>6265</v>
      </c>
      <c r="C2525" s="86" t="s">
        <v>99</v>
      </c>
      <c r="D2525" s="86" t="s">
        <v>57</v>
      </c>
      <c r="E2525" s="86" t="s">
        <v>63</v>
      </c>
      <c r="F2525" s="86" t="s">
        <v>274</v>
      </c>
      <c r="G2525" s="86" t="s">
        <v>238</v>
      </c>
      <c r="I2525" s="86" t="s">
        <v>6560</v>
      </c>
      <c r="J2525" s="86"/>
      <c r="K2525" s="86"/>
      <c r="L2525" s="86"/>
      <c r="M2525" s="86"/>
      <c r="N2525" s="86"/>
    </row>
    <row r="2526" spans="2:14" hidden="1" x14ac:dyDescent="0.2">
      <c r="B2526" s="86" t="s">
        <v>6266</v>
      </c>
      <c r="C2526" s="86" t="s">
        <v>102</v>
      </c>
      <c r="D2526" s="86" t="s">
        <v>57</v>
      </c>
      <c r="E2526" s="86" t="s">
        <v>63</v>
      </c>
      <c r="F2526" s="86" t="s">
        <v>274</v>
      </c>
      <c r="G2526" s="86" t="s">
        <v>238</v>
      </c>
      <c r="I2526" s="86" t="s">
        <v>6561</v>
      </c>
      <c r="J2526" s="86"/>
      <c r="K2526" s="86"/>
      <c r="L2526" s="86"/>
      <c r="M2526" s="86"/>
      <c r="N2526" s="86"/>
    </row>
    <row r="2527" spans="2:14" hidden="1" x14ac:dyDescent="0.2">
      <c r="B2527" s="86" t="s">
        <v>6267</v>
      </c>
      <c r="C2527" s="86" t="s">
        <v>103</v>
      </c>
      <c r="D2527" s="86" t="s">
        <v>57</v>
      </c>
      <c r="E2527" s="86" t="s">
        <v>63</v>
      </c>
      <c r="F2527" s="86" t="s">
        <v>274</v>
      </c>
      <c r="G2527" s="86" t="s">
        <v>238</v>
      </c>
      <c r="I2527" s="86" t="s">
        <v>6562</v>
      </c>
      <c r="J2527" s="86"/>
      <c r="K2527" s="86"/>
      <c r="L2527" s="86"/>
      <c r="M2527" s="86"/>
      <c r="N2527" s="86"/>
    </row>
    <row r="2528" spans="2:14" hidden="1" x14ac:dyDescent="0.2">
      <c r="B2528" s="86" t="s">
        <v>6268</v>
      </c>
      <c r="C2528" s="86" t="s">
        <v>101</v>
      </c>
      <c r="D2528" s="86" t="s">
        <v>57</v>
      </c>
      <c r="E2528" s="86" t="s">
        <v>63</v>
      </c>
      <c r="F2528" s="86" t="s">
        <v>274</v>
      </c>
      <c r="G2528" s="86" t="s">
        <v>239</v>
      </c>
      <c r="I2528" s="86" t="s">
        <v>6563</v>
      </c>
      <c r="J2528" s="86"/>
      <c r="K2528" s="86"/>
      <c r="L2528" s="86"/>
      <c r="M2528" s="86"/>
      <c r="N2528" s="86"/>
    </row>
    <row r="2529" spans="2:14" hidden="1" x14ac:dyDescent="0.2">
      <c r="B2529" s="86" t="s">
        <v>6269</v>
      </c>
      <c r="C2529" s="86" t="s">
        <v>99</v>
      </c>
      <c r="D2529" s="86" t="s">
        <v>57</v>
      </c>
      <c r="E2529" s="86" t="s">
        <v>63</v>
      </c>
      <c r="F2529" s="86" t="s">
        <v>274</v>
      </c>
      <c r="G2529" s="86" t="s">
        <v>239</v>
      </c>
      <c r="I2529" s="86" t="s">
        <v>6564</v>
      </c>
      <c r="J2529" s="86"/>
      <c r="K2529" s="86"/>
      <c r="L2529" s="86"/>
      <c r="M2529" s="86"/>
      <c r="N2529" s="86"/>
    </row>
    <row r="2530" spans="2:14" hidden="1" x14ac:dyDescent="0.2">
      <c r="B2530" s="86" t="s">
        <v>6270</v>
      </c>
      <c r="C2530" s="86" t="s">
        <v>87</v>
      </c>
      <c r="D2530" s="86" t="s">
        <v>57</v>
      </c>
      <c r="E2530" s="86" t="s">
        <v>63</v>
      </c>
      <c r="F2530" s="86" t="s">
        <v>276</v>
      </c>
      <c r="G2530" s="86" t="s">
        <v>27</v>
      </c>
      <c r="I2530" s="86" t="s">
        <v>6565</v>
      </c>
      <c r="J2530" s="86"/>
      <c r="K2530" s="86"/>
      <c r="L2530" s="86"/>
      <c r="M2530" s="86"/>
      <c r="N2530" s="86"/>
    </row>
    <row r="2531" spans="2:14" hidden="1" x14ac:dyDescent="0.2">
      <c r="B2531" s="86" t="s">
        <v>6271</v>
      </c>
      <c r="C2531" s="86" t="s">
        <v>17</v>
      </c>
      <c r="D2531" s="86" t="s">
        <v>57</v>
      </c>
      <c r="E2531" s="86" t="s">
        <v>63</v>
      </c>
      <c r="F2531" s="86" t="s">
        <v>48</v>
      </c>
      <c r="G2531" s="86" t="s">
        <v>45</v>
      </c>
      <c r="I2531" s="86" t="s">
        <v>6566</v>
      </c>
      <c r="J2531" s="86"/>
      <c r="K2531" s="86"/>
      <c r="L2531" s="86"/>
      <c r="M2531" s="86"/>
      <c r="N2531" s="86"/>
    </row>
    <row r="2532" spans="2:14" hidden="1" x14ac:dyDescent="0.2">
      <c r="B2532" s="86" t="s">
        <v>6272</v>
      </c>
      <c r="C2532" s="86" t="s">
        <v>87</v>
      </c>
      <c r="D2532" s="86" t="s">
        <v>57</v>
      </c>
      <c r="E2532" s="86" t="s">
        <v>70</v>
      </c>
      <c r="F2532" s="86" t="s">
        <v>270</v>
      </c>
      <c r="G2532" s="86" t="s">
        <v>37</v>
      </c>
      <c r="I2532" s="86" t="s">
        <v>6567</v>
      </c>
      <c r="J2532" s="86"/>
      <c r="K2532" s="86"/>
      <c r="L2532" s="86"/>
      <c r="M2532" s="86"/>
      <c r="N2532" s="86"/>
    </row>
    <row r="2533" spans="2:14" hidden="1" x14ac:dyDescent="0.2">
      <c r="B2533" s="86" t="s">
        <v>6273</v>
      </c>
      <c r="C2533" s="86" t="s">
        <v>94</v>
      </c>
      <c r="D2533" s="86" t="s">
        <v>57</v>
      </c>
      <c r="E2533" s="86" t="s">
        <v>70</v>
      </c>
      <c r="F2533" s="86" t="s">
        <v>270</v>
      </c>
      <c r="G2533" s="86" t="s">
        <v>37</v>
      </c>
      <c r="I2533" s="86" t="s">
        <v>6568</v>
      </c>
      <c r="J2533" s="86"/>
      <c r="K2533" s="86"/>
      <c r="L2533" s="86"/>
      <c r="M2533" s="86"/>
      <c r="N2533" s="86"/>
    </row>
    <row r="2534" spans="2:14" hidden="1" x14ac:dyDescent="0.2">
      <c r="B2534" s="86" t="s">
        <v>6274</v>
      </c>
      <c r="C2534" s="86" t="s">
        <v>87</v>
      </c>
      <c r="D2534" s="86" t="s">
        <v>57</v>
      </c>
      <c r="E2534" s="86" t="s">
        <v>70</v>
      </c>
      <c r="F2534" s="86" t="s">
        <v>272</v>
      </c>
      <c r="G2534" s="86" t="s">
        <v>37</v>
      </c>
      <c r="I2534" s="86" t="s">
        <v>6569</v>
      </c>
      <c r="J2534" s="86"/>
      <c r="K2534" s="86"/>
      <c r="L2534" s="86"/>
      <c r="M2534" s="86"/>
      <c r="N2534" s="86"/>
    </row>
    <row r="2535" spans="2:14" hidden="1" x14ac:dyDescent="0.2">
      <c r="B2535" s="86" t="s">
        <v>6275</v>
      </c>
      <c r="C2535" s="86" t="s">
        <v>101</v>
      </c>
      <c r="D2535" s="86" t="s">
        <v>57</v>
      </c>
      <c r="E2535" s="86" t="s">
        <v>70</v>
      </c>
      <c r="F2535" s="86" t="s">
        <v>274</v>
      </c>
      <c r="G2535" s="86" t="s">
        <v>237</v>
      </c>
      <c r="I2535" s="86" t="s">
        <v>6570</v>
      </c>
      <c r="J2535" s="86"/>
      <c r="K2535" s="86"/>
      <c r="L2535" s="86"/>
      <c r="M2535" s="86"/>
      <c r="N2535" s="86"/>
    </row>
    <row r="2536" spans="2:14" hidden="1" x14ac:dyDescent="0.2">
      <c r="B2536" s="86" t="s">
        <v>6276</v>
      </c>
      <c r="C2536" s="86" t="s">
        <v>99</v>
      </c>
      <c r="D2536" s="86" t="s">
        <v>57</v>
      </c>
      <c r="E2536" s="86" t="s">
        <v>70</v>
      </c>
      <c r="F2536" s="86" t="s">
        <v>274</v>
      </c>
      <c r="G2536" s="86" t="s">
        <v>237</v>
      </c>
      <c r="I2536" s="86" t="s">
        <v>6571</v>
      </c>
      <c r="J2536" s="86"/>
      <c r="K2536" s="86"/>
      <c r="L2536" s="86"/>
      <c r="M2536" s="86"/>
      <c r="N2536" s="86"/>
    </row>
    <row r="2537" spans="2:14" hidden="1" x14ac:dyDescent="0.2">
      <c r="B2537" s="86" t="s">
        <v>6277</v>
      </c>
      <c r="C2537" s="86" t="s">
        <v>100</v>
      </c>
      <c r="D2537" s="86" t="s">
        <v>57</v>
      </c>
      <c r="E2537" s="86" t="s">
        <v>70</v>
      </c>
      <c r="F2537" s="86" t="s">
        <v>274</v>
      </c>
      <c r="G2537" s="86" t="s">
        <v>238</v>
      </c>
      <c r="I2537" s="86" t="s">
        <v>6572</v>
      </c>
      <c r="J2537" s="86"/>
      <c r="K2537" s="86"/>
      <c r="L2537" s="86"/>
      <c r="M2537" s="86"/>
      <c r="N2537" s="86"/>
    </row>
    <row r="2538" spans="2:14" hidden="1" x14ac:dyDescent="0.2">
      <c r="B2538" s="86" t="s">
        <v>6278</v>
      </c>
      <c r="C2538" s="86" t="s">
        <v>101</v>
      </c>
      <c r="D2538" s="86" t="s">
        <v>57</v>
      </c>
      <c r="E2538" s="86" t="s">
        <v>70</v>
      </c>
      <c r="F2538" s="86" t="s">
        <v>274</v>
      </c>
      <c r="G2538" s="86" t="s">
        <v>238</v>
      </c>
      <c r="I2538" s="86" t="s">
        <v>6573</v>
      </c>
      <c r="J2538" s="86"/>
      <c r="K2538" s="86"/>
      <c r="L2538" s="86"/>
      <c r="M2538" s="86"/>
      <c r="N2538" s="86"/>
    </row>
    <row r="2539" spans="2:14" hidden="1" x14ac:dyDescent="0.2">
      <c r="B2539" s="86" t="s">
        <v>6279</v>
      </c>
      <c r="C2539" s="86" t="s">
        <v>99</v>
      </c>
      <c r="D2539" s="86" t="s">
        <v>57</v>
      </c>
      <c r="E2539" s="86" t="s">
        <v>70</v>
      </c>
      <c r="F2539" s="86" t="s">
        <v>274</v>
      </c>
      <c r="G2539" s="86" t="s">
        <v>238</v>
      </c>
      <c r="I2539" s="86" t="s">
        <v>6574</v>
      </c>
      <c r="J2539" s="86"/>
      <c r="K2539" s="86"/>
      <c r="L2539" s="86"/>
      <c r="M2539" s="86"/>
      <c r="N2539" s="86"/>
    </row>
    <row r="2540" spans="2:14" hidden="1" x14ac:dyDescent="0.2">
      <c r="B2540" s="86" t="s">
        <v>6280</v>
      </c>
      <c r="C2540" s="86" t="s">
        <v>102</v>
      </c>
      <c r="D2540" s="86" t="s">
        <v>57</v>
      </c>
      <c r="E2540" s="86" t="s">
        <v>70</v>
      </c>
      <c r="F2540" s="86" t="s">
        <v>274</v>
      </c>
      <c r="G2540" s="86" t="s">
        <v>238</v>
      </c>
      <c r="I2540" s="86" t="s">
        <v>6575</v>
      </c>
      <c r="J2540" s="86"/>
      <c r="K2540" s="86"/>
      <c r="L2540" s="86"/>
      <c r="M2540" s="86"/>
      <c r="N2540" s="86"/>
    </row>
    <row r="2541" spans="2:14" hidden="1" x14ac:dyDescent="0.2">
      <c r="B2541" s="86" t="s">
        <v>6281</v>
      </c>
      <c r="C2541" s="86" t="s">
        <v>103</v>
      </c>
      <c r="D2541" s="86" t="s">
        <v>57</v>
      </c>
      <c r="E2541" s="86" t="s">
        <v>70</v>
      </c>
      <c r="F2541" s="86" t="s">
        <v>274</v>
      </c>
      <c r="G2541" s="86" t="s">
        <v>238</v>
      </c>
      <c r="I2541" s="86" t="s">
        <v>6576</v>
      </c>
      <c r="J2541" s="86"/>
      <c r="K2541" s="86"/>
      <c r="L2541" s="86"/>
      <c r="M2541" s="86"/>
      <c r="N2541" s="86"/>
    </row>
    <row r="2542" spans="2:14" hidden="1" x14ac:dyDescent="0.2">
      <c r="B2542" s="86" t="s">
        <v>6282</v>
      </c>
      <c r="C2542" s="86" t="s">
        <v>101</v>
      </c>
      <c r="D2542" s="86" t="s">
        <v>57</v>
      </c>
      <c r="E2542" s="86" t="s">
        <v>70</v>
      </c>
      <c r="F2542" s="86" t="s">
        <v>274</v>
      </c>
      <c r="G2542" s="86" t="s">
        <v>239</v>
      </c>
      <c r="I2542" s="86" t="s">
        <v>6577</v>
      </c>
      <c r="J2542" s="86"/>
      <c r="K2542" s="86"/>
      <c r="L2542" s="86"/>
      <c r="M2542" s="86"/>
      <c r="N2542" s="86"/>
    </row>
    <row r="2543" spans="2:14" hidden="1" x14ac:dyDescent="0.2">
      <c r="B2543" s="86" t="s">
        <v>6283</v>
      </c>
      <c r="C2543" s="86" t="s">
        <v>99</v>
      </c>
      <c r="D2543" s="86" t="s">
        <v>57</v>
      </c>
      <c r="E2543" s="86" t="s">
        <v>70</v>
      </c>
      <c r="F2543" s="86" t="s">
        <v>274</v>
      </c>
      <c r="G2543" s="86" t="s">
        <v>239</v>
      </c>
      <c r="I2543" s="86" t="s">
        <v>6578</v>
      </c>
      <c r="J2543" s="86"/>
      <c r="K2543" s="86"/>
      <c r="L2543" s="86"/>
      <c r="M2543" s="86"/>
      <c r="N2543" s="86"/>
    </row>
    <row r="2544" spans="2:14" hidden="1" x14ac:dyDescent="0.2">
      <c r="B2544" s="86" t="s">
        <v>6284</v>
      </c>
      <c r="C2544" s="86" t="s">
        <v>87</v>
      </c>
      <c r="D2544" s="86" t="s">
        <v>57</v>
      </c>
      <c r="E2544" s="86" t="s">
        <v>70</v>
      </c>
      <c r="F2544" s="86" t="s">
        <v>276</v>
      </c>
      <c r="G2544" s="86" t="s">
        <v>27</v>
      </c>
      <c r="I2544" s="86" t="s">
        <v>6579</v>
      </c>
      <c r="J2544" s="86"/>
      <c r="K2544" s="86"/>
      <c r="L2544" s="86"/>
      <c r="M2544" s="86"/>
      <c r="N2544" s="86"/>
    </row>
    <row r="2545" spans="2:14" hidden="1" x14ac:dyDescent="0.2">
      <c r="B2545" s="86" t="s">
        <v>6285</v>
      </c>
      <c r="C2545" s="86" t="s">
        <v>17</v>
      </c>
      <c r="D2545" s="86" t="s">
        <v>57</v>
      </c>
      <c r="E2545" s="86" t="s">
        <v>70</v>
      </c>
      <c r="F2545" s="86" t="s">
        <v>48</v>
      </c>
      <c r="G2545" s="86" t="s">
        <v>45</v>
      </c>
      <c r="I2545" s="86" t="s">
        <v>6580</v>
      </c>
      <c r="J2545" s="86"/>
      <c r="K2545" s="86"/>
      <c r="L2545" s="86"/>
      <c r="M2545" s="86"/>
      <c r="N2545" s="86"/>
    </row>
    <row r="2546" spans="2:14" hidden="1" x14ac:dyDescent="0.2">
      <c r="B2546" s="86" t="s">
        <v>6286</v>
      </c>
      <c r="C2546" s="86" t="s">
        <v>87</v>
      </c>
      <c r="D2546" s="86" t="s">
        <v>57</v>
      </c>
      <c r="E2546" s="86" t="s">
        <v>245</v>
      </c>
      <c r="F2546" s="86" t="s">
        <v>269</v>
      </c>
      <c r="G2546" s="86" t="s">
        <v>37</v>
      </c>
      <c r="I2546" s="86" t="s">
        <v>6581</v>
      </c>
      <c r="J2546" s="86"/>
      <c r="K2546" s="86"/>
      <c r="L2546" s="86"/>
      <c r="M2546" s="86"/>
      <c r="N2546" s="86"/>
    </row>
    <row r="2547" spans="2:14" hidden="1" x14ac:dyDescent="0.2">
      <c r="B2547" s="86" t="s">
        <v>6287</v>
      </c>
      <c r="C2547" s="86" t="s">
        <v>94</v>
      </c>
      <c r="D2547" s="86" t="s">
        <v>57</v>
      </c>
      <c r="E2547" s="86" t="s">
        <v>245</v>
      </c>
      <c r="F2547" s="86" t="s">
        <v>269</v>
      </c>
      <c r="G2547" s="86" t="s">
        <v>37</v>
      </c>
      <c r="I2547" s="86" t="s">
        <v>6582</v>
      </c>
      <c r="J2547" s="86"/>
      <c r="K2547" s="86"/>
      <c r="L2547" s="86"/>
      <c r="M2547" s="86"/>
      <c r="N2547" s="86"/>
    </row>
    <row r="2548" spans="2:14" hidden="1" x14ac:dyDescent="0.2">
      <c r="B2548" s="86" t="s">
        <v>6288</v>
      </c>
      <c r="C2548" s="86" t="s">
        <v>87</v>
      </c>
      <c r="D2548" s="86" t="s">
        <v>57</v>
      </c>
      <c r="E2548" s="86" t="s">
        <v>245</v>
      </c>
      <c r="F2548" s="86" t="s">
        <v>271</v>
      </c>
      <c r="G2548" s="86" t="s">
        <v>37</v>
      </c>
      <c r="I2548" s="86" t="s">
        <v>6583</v>
      </c>
      <c r="J2548" s="86"/>
      <c r="K2548" s="86"/>
      <c r="L2548" s="86"/>
      <c r="M2548" s="86"/>
      <c r="N2548" s="86"/>
    </row>
    <row r="2549" spans="2:14" hidden="1" x14ac:dyDescent="0.2">
      <c r="B2549" s="86" t="s">
        <v>6289</v>
      </c>
      <c r="C2549" s="86" t="s">
        <v>101</v>
      </c>
      <c r="D2549" s="86" t="s">
        <v>57</v>
      </c>
      <c r="E2549" s="86" t="s">
        <v>245</v>
      </c>
      <c r="F2549" s="86" t="s">
        <v>273</v>
      </c>
      <c r="G2549" s="86" t="s">
        <v>237</v>
      </c>
      <c r="I2549" s="86" t="s">
        <v>6584</v>
      </c>
      <c r="J2549" s="86"/>
      <c r="K2549" s="86"/>
      <c r="L2549" s="86"/>
      <c r="M2549" s="86"/>
      <c r="N2549" s="86"/>
    </row>
    <row r="2550" spans="2:14" hidden="1" x14ac:dyDescent="0.2">
      <c r="B2550" s="86" t="s">
        <v>6290</v>
      </c>
      <c r="C2550" s="86" t="s">
        <v>99</v>
      </c>
      <c r="D2550" s="86" t="s">
        <v>57</v>
      </c>
      <c r="E2550" s="86" t="s">
        <v>245</v>
      </c>
      <c r="F2550" s="86" t="s">
        <v>273</v>
      </c>
      <c r="G2550" s="86" t="s">
        <v>237</v>
      </c>
      <c r="I2550" s="86" t="s">
        <v>6585</v>
      </c>
      <c r="J2550" s="86"/>
      <c r="K2550" s="86"/>
      <c r="L2550" s="86"/>
      <c r="M2550" s="86"/>
      <c r="N2550" s="86"/>
    </row>
    <row r="2551" spans="2:14" hidden="1" x14ac:dyDescent="0.2">
      <c r="B2551" s="86" t="s">
        <v>6291</v>
      </c>
      <c r="C2551" s="86" t="s">
        <v>100</v>
      </c>
      <c r="D2551" s="86" t="s">
        <v>57</v>
      </c>
      <c r="E2551" s="86" t="s">
        <v>245</v>
      </c>
      <c r="F2551" s="86" t="s">
        <v>273</v>
      </c>
      <c r="G2551" s="86" t="s">
        <v>238</v>
      </c>
      <c r="I2551" s="86" t="s">
        <v>6586</v>
      </c>
      <c r="J2551" s="86"/>
      <c r="K2551" s="86"/>
      <c r="L2551" s="86"/>
      <c r="M2551" s="86"/>
      <c r="N2551" s="86"/>
    </row>
    <row r="2552" spans="2:14" hidden="1" x14ac:dyDescent="0.2">
      <c r="B2552" s="86" t="s">
        <v>6292</v>
      </c>
      <c r="C2552" s="86" t="s">
        <v>101</v>
      </c>
      <c r="D2552" s="86" t="s">
        <v>57</v>
      </c>
      <c r="E2552" s="86" t="s">
        <v>245</v>
      </c>
      <c r="F2552" s="86" t="s">
        <v>273</v>
      </c>
      <c r="G2552" s="86" t="s">
        <v>238</v>
      </c>
      <c r="I2552" s="86" t="s">
        <v>6587</v>
      </c>
      <c r="J2552" s="86"/>
      <c r="K2552" s="86"/>
      <c r="L2552" s="86"/>
      <c r="M2552" s="86"/>
      <c r="N2552" s="86"/>
    </row>
    <row r="2553" spans="2:14" hidden="1" x14ac:dyDescent="0.2">
      <c r="B2553" s="86" t="s">
        <v>6293</v>
      </c>
      <c r="C2553" s="86" t="s">
        <v>99</v>
      </c>
      <c r="D2553" s="86" t="s">
        <v>57</v>
      </c>
      <c r="E2553" s="86" t="s">
        <v>245</v>
      </c>
      <c r="F2553" s="86" t="s">
        <v>273</v>
      </c>
      <c r="G2553" s="86" t="s">
        <v>238</v>
      </c>
      <c r="I2553" s="86" t="s">
        <v>6588</v>
      </c>
      <c r="J2553" s="86"/>
      <c r="K2553" s="86"/>
      <c r="L2553" s="86"/>
      <c r="M2553" s="86"/>
      <c r="N2553" s="86"/>
    </row>
    <row r="2554" spans="2:14" hidden="1" x14ac:dyDescent="0.2">
      <c r="B2554" s="86" t="s">
        <v>6294</v>
      </c>
      <c r="C2554" s="86" t="s">
        <v>102</v>
      </c>
      <c r="D2554" s="86" t="s">
        <v>57</v>
      </c>
      <c r="E2554" s="86" t="s">
        <v>245</v>
      </c>
      <c r="F2554" s="86" t="s">
        <v>273</v>
      </c>
      <c r="G2554" s="86" t="s">
        <v>238</v>
      </c>
      <c r="I2554" s="86" t="s">
        <v>6589</v>
      </c>
      <c r="J2554" s="86"/>
      <c r="K2554" s="86"/>
      <c r="L2554" s="86"/>
      <c r="M2554" s="86"/>
      <c r="N2554" s="86"/>
    </row>
    <row r="2555" spans="2:14" hidden="1" x14ac:dyDescent="0.2">
      <c r="B2555" s="86" t="s">
        <v>6295</v>
      </c>
      <c r="C2555" s="86" t="s">
        <v>103</v>
      </c>
      <c r="D2555" s="86" t="s">
        <v>57</v>
      </c>
      <c r="E2555" s="86" t="s">
        <v>245</v>
      </c>
      <c r="F2555" s="86" t="s">
        <v>273</v>
      </c>
      <c r="G2555" s="86" t="s">
        <v>238</v>
      </c>
      <c r="I2555" s="86" t="s">
        <v>6590</v>
      </c>
      <c r="J2555" s="86"/>
      <c r="K2555" s="86"/>
      <c r="L2555" s="86"/>
      <c r="M2555" s="86"/>
      <c r="N2555" s="86"/>
    </row>
    <row r="2556" spans="2:14" hidden="1" x14ac:dyDescent="0.2">
      <c r="B2556" s="86" t="s">
        <v>6296</v>
      </c>
      <c r="C2556" s="86" t="s">
        <v>101</v>
      </c>
      <c r="D2556" s="86" t="s">
        <v>57</v>
      </c>
      <c r="E2556" s="86" t="s">
        <v>245</v>
      </c>
      <c r="F2556" s="86" t="s">
        <v>273</v>
      </c>
      <c r="G2556" s="86" t="s">
        <v>239</v>
      </c>
      <c r="I2556" s="86" t="s">
        <v>6591</v>
      </c>
      <c r="J2556" s="86"/>
      <c r="K2556" s="86"/>
      <c r="L2556" s="86"/>
      <c r="M2556" s="86"/>
      <c r="N2556" s="86"/>
    </row>
    <row r="2557" spans="2:14" hidden="1" x14ac:dyDescent="0.2">
      <c r="B2557" s="86" t="s">
        <v>6297</v>
      </c>
      <c r="C2557" s="86" t="s">
        <v>99</v>
      </c>
      <c r="D2557" s="86" t="s">
        <v>57</v>
      </c>
      <c r="E2557" s="86" t="s">
        <v>245</v>
      </c>
      <c r="F2557" s="86" t="s">
        <v>273</v>
      </c>
      <c r="G2557" s="86" t="s">
        <v>239</v>
      </c>
      <c r="I2557" s="86" t="s">
        <v>6592</v>
      </c>
      <c r="J2557" s="86"/>
      <c r="K2557" s="86"/>
      <c r="L2557" s="86"/>
      <c r="M2557" s="86"/>
      <c r="N2557" s="86"/>
    </row>
    <row r="2558" spans="2:14" hidden="1" x14ac:dyDescent="0.2">
      <c r="B2558" s="86" t="s">
        <v>6298</v>
      </c>
      <c r="C2558" s="86" t="s">
        <v>87</v>
      </c>
      <c r="D2558" s="86" t="s">
        <v>57</v>
      </c>
      <c r="E2558" s="86" t="s">
        <v>245</v>
      </c>
      <c r="F2558" s="86" t="s">
        <v>275</v>
      </c>
      <c r="G2558" s="86" t="s">
        <v>27</v>
      </c>
      <c r="I2558" s="86" t="s">
        <v>6593</v>
      </c>
      <c r="J2558" s="86"/>
      <c r="K2558" s="86"/>
      <c r="L2558" s="86"/>
      <c r="M2558" s="86"/>
      <c r="N2558" s="86"/>
    </row>
    <row r="2559" spans="2:14" hidden="1" x14ac:dyDescent="0.2">
      <c r="B2559" s="86" t="s">
        <v>6299</v>
      </c>
      <c r="C2559" s="86" t="s">
        <v>17</v>
      </c>
      <c r="D2559" s="86" t="s">
        <v>57</v>
      </c>
      <c r="E2559" s="86" t="s">
        <v>245</v>
      </c>
      <c r="F2559" s="86" t="s">
        <v>44</v>
      </c>
      <c r="G2559" s="86" t="s">
        <v>45</v>
      </c>
      <c r="I2559" s="86" t="s">
        <v>6594</v>
      </c>
      <c r="J2559" s="86"/>
      <c r="K2559" s="86"/>
      <c r="L2559" s="86"/>
      <c r="M2559" s="86"/>
      <c r="N2559" s="86"/>
    </row>
    <row r="2560" spans="2:14" hidden="1" x14ac:dyDescent="0.2">
      <c r="B2560" s="86" t="s">
        <v>6300</v>
      </c>
      <c r="C2560" s="86" t="s">
        <v>87</v>
      </c>
      <c r="D2560" s="86" t="s">
        <v>57</v>
      </c>
      <c r="E2560" s="86" t="s">
        <v>69</v>
      </c>
      <c r="F2560" s="86" t="s">
        <v>269</v>
      </c>
      <c r="G2560" s="86" t="s">
        <v>37</v>
      </c>
      <c r="I2560" s="86" t="s">
        <v>6595</v>
      </c>
      <c r="J2560" s="86"/>
      <c r="K2560" s="86"/>
      <c r="L2560" s="86"/>
      <c r="M2560" s="86"/>
      <c r="N2560" s="86"/>
    </row>
    <row r="2561" spans="2:14" hidden="1" x14ac:dyDescent="0.2">
      <c r="B2561" s="86" t="s">
        <v>6301</v>
      </c>
      <c r="C2561" s="86" t="s">
        <v>94</v>
      </c>
      <c r="D2561" s="86" t="s">
        <v>57</v>
      </c>
      <c r="E2561" s="86" t="s">
        <v>69</v>
      </c>
      <c r="F2561" s="86" t="s">
        <v>269</v>
      </c>
      <c r="G2561" s="86" t="s">
        <v>37</v>
      </c>
      <c r="I2561" s="86" t="s">
        <v>6596</v>
      </c>
      <c r="J2561" s="86"/>
      <c r="K2561" s="86"/>
      <c r="L2561" s="86"/>
      <c r="M2561" s="86"/>
      <c r="N2561" s="86"/>
    </row>
    <row r="2562" spans="2:14" hidden="1" x14ac:dyDescent="0.2">
      <c r="B2562" s="86" t="s">
        <v>6302</v>
      </c>
      <c r="C2562" s="86" t="s">
        <v>87</v>
      </c>
      <c r="D2562" s="86" t="s">
        <v>57</v>
      </c>
      <c r="E2562" s="86" t="s">
        <v>69</v>
      </c>
      <c r="F2562" s="86" t="s">
        <v>271</v>
      </c>
      <c r="G2562" s="86" t="s">
        <v>37</v>
      </c>
      <c r="I2562" s="86" t="s">
        <v>6597</v>
      </c>
      <c r="J2562" s="86"/>
      <c r="K2562" s="86"/>
      <c r="L2562" s="86"/>
      <c r="M2562" s="86"/>
      <c r="N2562" s="86"/>
    </row>
    <row r="2563" spans="2:14" hidden="1" x14ac:dyDescent="0.2">
      <c r="B2563" s="86" t="s">
        <v>6303</v>
      </c>
      <c r="C2563" s="86" t="s">
        <v>101</v>
      </c>
      <c r="D2563" s="86" t="s">
        <v>57</v>
      </c>
      <c r="E2563" s="86" t="s">
        <v>69</v>
      </c>
      <c r="F2563" s="86" t="s">
        <v>273</v>
      </c>
      <c r="G2563" s="86" t="s">
        <v>237</v>
      </c>
      <c r="I2563" s="86" t="s">
        <v>6598</v>
      </c>
      <c r="J2563" s="86"/>
      <c r="K2563" s="86"/>
      <c r="L2563" s="86"/>
      <c r="M2563" s="86"/>
      <c r="N2563" s="86"/>
    </row>
    <row r="2564" spans="2:14" hidden="1" x14ac:dyDescent="0.2">
      <c r="B2564" s="86" t="s">
        <v>6304</v>
      </c>
      <c r="C2564" s="86" t="s">
        <v>99</v>
      </c>
      <c r="D2564" s="86" t="s">
        <v>57</v>
      </c>
      <c r="E2564" s="86" t="s">
        <v>69</v>
      </c>
      <c r="F2564" s="86" t="s">
        <v>273</v>
      </c>
      <c r="G2564" s="86" t="s">
        <v>237</v>
      </c>
      <c r="I2564" s="86" t="s">
        <v>6599</v>
      </c>
      <c r="J2564" s="86"/>
      <c r="K2564" s="86"/>
      <c r="L2564" s="86"/>
      <c r="M2564" s="86"/>
      <c r="N2564" s="86"/>
    </row>
    <row r="2565" spans="2:14" hidden="1" x14ac:dyDescent="0.2">
      <c r="B2565" s="86" t="s">
        <v>6305</v>
      </c>
      <c r="C2565" s="86" t="s">
        <v>100</v>
      </c>
      <c r="D2565" s="86" t="s">
        <v>57</v>
      </c>
      <c r="E2565" s="86" t="s">
        <v>69</v>
      </c>
      <c r="F2565" s="86" t="s">
        <v>273</v>
      </c>
      <c r="G2565" s="86" t="s">
        <v>238</v>
      </c>
      <c r="I2565" s="86" t="s">
        <v>6600</v>
      </c>
      <c r="J2565" s="86"/>
      <c r="K2565" s="86"/>
      <c r="L2565" s="86"/>
      <c r="M2565" s="86"/>
      <c r="N2565" s="86"/>
    </row>
    <row r="2566" spans="2:14" hidden="1" x14ac:dyDescent="0.2">
      <c r="B2566" s="86" t="s">
        <v>6306</v>
      </c>
      <c r="C2566" s="86" t="s">
        <v>101</v>
      </c>
      <c r="D2566" s="86" t="s">
        <v>57</v>
      </c>
      <c r="E2566" s="86" t="s">
        <v>69</v>
      </c>
      <c r="F2566" s="86" t="s">
        <v>273</v>
      </c>
      <c r="G2566" s="86" t="s">
        <v>238</v>
      </c>
      <c r="I2566" s="86" t="s">
        <v>6601</v>
      </c>
      <c r="J2566" s="86"/>
      <c r="K2566" s="86"/>
      <c r="L2566" s="86"/>
      <c r="M2566" s="86"/>
      <c r="N2566" s="86"/>
    </row>
    <row r="2567" spans="2:14" hidden="1" x14ac:dyDescent="0.2">
      <c r="B2567" s="86" t="s">
        <v>6307</v>
      </c>
      <c r="C2567" s="86" t="s">
        <v>99</v>
      </c>
      <c r="D2567" s="86" t="s">
        <v>57</v>
      </c>
      <c r="E2567" s="86" t="s">
        <v>69</v>
      </c>
      <c r="F2567" s="86" t="s">
        <v>273</v>
      </c>
      <c r="G2567" s="86" t="s">
        <v>238</v>
      </c>
      <c r="I2567" s="86" t="s">
        <v>6602</v>
      </c>
      <c r="J2567" s="86"/>
      <c r="K2567" s="86"/>
      <c r="L2567" s="86"/>
      <c r="M2567" s="86"/>
      <c r="N2567" s="86"/>
    </row>
    <row r="2568" spans="2:14" hidden="1" x14ac:dyDescent="0.2">
      <c r="B2568" s="86" t="s">
        <v>6308</v>
      </c>
      <c r="C2568" s="86" t="s">
        <v>102</v>
      </c>
      <c r="D2568" s="86" t="s">
        <v>57</v>
      </c>
      <c r="E2568" s="86" t="s">
        <v>69</v>
      </c>
      <c r="F2568" s="86" t="s">
        <v>273</v>
      </c>
      <c r="G2568" s="86" t="s">
        <v>238</v>
      </c>
      <c r="I2568" s="86" t="s">
        <v>6603</v>
      </c>
      <c r="J2568" s="86"/>
      <c r="K2568" s="86"/>
      <c r="L2568" s="86"/>
      <c r="M2568" s="86"/>
      <c r="N2568" s="86"/>
    </row>
    <row r="2569" spans="2:14" hidden="1" x14ac:dyDescent="0.2">
      <c r="B2569" s="86" t="s">
        <v>6309</v>
      </c>
      <c r="C2569" s="86" t="s">
        <v>103</v>
      </c>
      <c r="D2569" s="86" t="s">
        <v>57</v>
      </c>
      <c r="E2569" s="86" t="s">
        <v>69</v>
      </c>
      <c r="F2569" s="86" t="s">
        <v>273</v>
      </c>
      <c r="G2569" s="86" t="s">
        <v>238</v>
      </c>
      <c r="I2569" s="86" t="s">
        <v>6604</v>
      </c>
      <c r="J2569" s="86"/>
      <c r="K2569" s="86"/>
      <c r="L2569" s="86"/>
      <c r="M2569" s="86"/>
      <c r="N2569" s="86"/>
    </row>
    <row r="2570" spans="2:14" hidden="1" x14ac:dyDescent="0.2">
      <c r="B2570" s="86" t="s">
        <v>6310</v>
      </c>
      <c r="C2570" s="86" t="s">
        <v>101</v>
      </c>
      <c r="D2570" s="86" t="s">
        <v>57</v>
      </c>
      <c r="E2570" s="86" t="s">
        <v>69</v>
      </c>
      <c r="F2570" s="86" t="s">
        <v>273</v>
      </c>
      <c r="G2570" s="86" t="s">
        <v>239</v>
      </c>
      <c r="I2570" s="86" t="s">
        <v>6605</v>
      </c>
      <c r="J2570" s="86"/>
      <c r="K2570" s="86"/>
      <c r="L2570" s="86"/>
      <c r="M2570" s="86"/>
      <c r="N2570" s="86"/>
    </row>
    <row r="2571" spans="2:14" hidden="1" x14ac:dyDescent="0.2">
      <c r="B2571" s="86" t="s">
        <v>6311</v>
      </c>
      <c r="C2571" s="86" t="s">
        <v>99</v>
      </c>
      <c r="D2571" s="86" t="s">
        <v>57</v>
      </c>
      <c r="E2571" s="86" t="s">
        <v>69</v>
      </c>
      <c r="F2571" s="86" t="s">
        <v>273</v>
      </c>
      <c r="G2571" s="86" t="s">
        <v>239</v>
      </c>
      <c r="I2571" s="86" t="s">
        <v>6606</v>
      </c>
      <c r="J2571" s="86"/>
      <c r="K2571" s="86"/>
      <c r="L2571" s="86"/>
      <c r="M2571" s="86"/>
      <c r="N2571" s="86"/>
    </row>
    <row r="2572" spans="2:14" hidden="1" x14ac:dyDescent="0.2">
      <c r="B2572" s="86" t="s">
        <v>6312</v>
      </c>
      <c r="C2572" s="86" t="s">
        <v>87</v>
      </c>
      <c r="D2572" s="86" t="s">
        <v>57</v>
      </c>
      <c r="E2572" s="86" t="s">
        <v>69</v>
      </c>
      <c r="F2572" s="86" t="s">
        <v>275</v>
      </c>
      <c r="G2572" s="86" t="s">
        <v>27</v>
      </c>
      <c r="I2572" s="86" t="s">
        <v>6607</v>
      </c>
      <c r="J2572" s="86"/>
      <c r="K2572" s="86"/>
      <c r="L2572" s="86"/>
      <c r="M2572" s="86"/>
      <c r="N2572" s="86"/>
    </row>
    <row r="2573" spans="2:14" hidden="1" x14ac:dyDescent="0.2">
      <c r="B2573" s="86" t="s">
        <v>6313</v>
      </c>
      <c r="C2573" s="86" t="s">
        <v>17</v>
      </c>
      <c r="D2573" s="86" t="s">
        <v>57</v>
      </c>
      <c r="E2573" s="86" t="s">
        <v>69</v>
      </c>
      <c r="F2573" s="86" t="s">
        <v>44</v>
      </c>
      <c r="G2573" s="86" t="s">
        <v>45</v>
      </c>
      <c r="I2573" s="86" t="s">
        <v>6608</v>
      </c>
      <c r="J2573" s="86"/>
      <c r="K2573" s="86"/>
      <c r="L2573" s="86"/>
      <c r="M2573" s="86"/>
      <c r="N2573" s="86"/>
    </row>
    <row r="2574" spans="2:14" hidden="1" x14ac:dyDescent="0.2">
      <c r="B2574" s="86" t="s">
        <v>6314</v>
      </c>
      <c r="C2574" s="86" t="s">
        <v>87</v>
      </c>
      <c r="D2574" s="86" t="s">
        <v>57</v>
      </c>
      <c r="E2574" s="86" t="s">
        <v>63</v>
      </c>
      <c r="F2574" s="86" t="s">
        <v>269</v>
      </c>
      <c r="G2574" s="86" t="s">
        <v>37</v>
      </c>
      <c r="I2574" s="86" t="s">
        <v>6609</v>
      </c>
      <c r="J2574" s="86"/>
      <c r="K2574" s="86"/>
      <c r="L2574" s="86"/>
      <c r="M2574" s="86"/>
      <c r="N2574" s="86"/>
    </row>
    <row r="2575" spans="2:14" hidden="1" x14ac:dyDescent="0.2">
      <c r="B2575" s="86" t="s">
        <v>6315</v>
      </c>
      <c r="C2575" s="86" t="s">
        <v>94</v>
      </c>
      <c r="D2575" s="86" t="s">
        <v>57</v>
      </c>
      <c r="E2575" s="86" t="s">
        <v>63</v>
      </c>
      <c r="F2575" s="86" t="s">
        <v>269</v>
      </c>
      <c r="G2575" s="86" t="s">
        <v>37</v>
      </c>
      <c r="I2575" s="86" t="s">
        <v>6610</v>
      </c>
      <c r="J2575" s="86"/>
      <c r="K2575" s="86"/>
      <c r="L2575" s="86"/>
      <c r="M2575" s="86"/>
      <c r="N2575" s="86"/>
    </row>
    <row r="2576" spans="2:14" hidden="1" x14ac:dyDescent="0.2">
      <c r="B2576" s="86" t="s">
        <v>6316</v>
      </c>
      <c r="C2576" s="86" t="s">
        <v>87</v>
      </c>
      <c r="D2576" s="86" t="s">
        <v>57</v>
      </c>
      <c r="E2576" s="86" t="s">
        <v>63</v>
      </c>
      <c r="F2576" s="86" t="s">
        <v>271</v>
      </c>
      <c r="G2576" s="86" t="s">
        <v>37</v>
      </c>
      <c r="I2576" s="86" t="s">
        <v>6611</v>
      </c>
      <c r="J2576" s="86"/>
      <c r="K2576" s="86"/>
      <c r="L2576" s="86"/>
      <c r="M2576" s="86"/>
      <c r="N2576" s="86"/>
    </row>
    <row r="2577" spans="2:14" hidden="1" x14ac:dyDescent="0.2">
      <c r="B2577" s="86" t="s">
        <v>6317</v>
      </c>
      <c r="C2577" s="86" t="s">
        <v>101</v>
      </c>
      <c r="D2577" s="86" t="s">
        <v>57</v>
      </c>
      <c r="E2577" s="86" t="s">
        <v>63</v>
      </c>
      <c r="F2577" s="86" t="s">
        <v>273</v>
      </c>
      <c r="G2577" s="86" t="s">
        <v>237</v>
      </c>
      <c r="I2577" s="86" t="s">
        <v>6612</v>
      </c>
      <c r="J2577" s="86"/>
      <c r="K2577" s="86"/>
      <c r="L2577" s="86"/>
      <c r="M2577" s="86"/>
      <c r="N2577" s="86"/>
    </row>
    <row r="2578" spans="2:14" hidden="1" x14ac:dyDescent="0.2">
      <c r="B2578" s="86" t="s">
        <v>6318</v>
      </c>
      <c r="C2578" s="86" t="s">
        <v>99</v>
      </c>
      <c r="D2578" s="86" t="s">
        <v>57</v>
      </c>
      <c r="E2578" s="86" t="s">
        <v>63</v>
      </c>
      <c r="F2578" s="86" t="s">
        <v>273</v>
      </c>
      <c r="G2578" s="86" t="s">
        <v>237</v>
      </c>
      <c r="I2578" s="86" t="s">
        <v>6613</v>
      </c>
      <c r="J2578" s="86"/>
      <c r="K2578" s="86"/>
      <c r="L2578" s="86"/>
      <c r="M2578" s="86"/>
      <c r="N2578" s="86"/>
    </row>
    <row r="2579" spans="2:14" hidden="1" x14ac:dyDescent="0.2">
      <c r="B2579" s="86" t="s">
        <v>6319</v>
      </c>
      <c r="C2579" s="86" t="s">
        <v>100</v>
      </c>
      <c r="D2579" s="86" t="s">
        <v>57</v>
      </c>
      <c r="E2579" s="86" t="s">
        <v>63</v>
      </c>
      <c r="F2579" s="86" t="s">
        <v>273</v>
      </c>
      <c r="G2579" s="86" t="s">
        <v>238</v>
      </c>
      <c r="I2579" s="86" t="s">
        <v>6614</v>
      </c>
      <c r="J2579" s="86"/>
      <c r="K2579" s="86"/>
      <c r="L2579" s="86"/>
      <c r="M2579" s="86"/>
      <c r="N2579" s="86"/>
    </row>
    <row r="2580" spans="2:14" hidden="1" x14ac:dyDescent="0.2">
      <c r="B2580" s="86" t="s">
        <v>6320</v>
      </c>
      <c r="C2580" s="86" t="s">
        <v>101</v>
      </c>
      <c r="D2580" s="86" t="s">
        <v>57</v>
      </c>
      <c r="E2580" s="86" t="s">
        <v>63</v>
      </c>
      <c r="F2580" s="86" t="s">
        <v>273</v>
      </c>
      <c r="G2580" s="86" t="s">
        <v>238</v>
      </c>
      <c r="I2580" s="86" t="s">
        <v>6615</v>
      </c>
      <c r="J2580" s="86"/>
      <c r="K2580" s="86"/>
      <c r="L2580" s="86"/>
      <c r="M2580" s="86"/>
      <c r="N2580" s="86"/>
    </row>
    <row r="2581" spans="2:14" hidden="1" x14ac:dyDescent="0.2">
      <c r="B2581" s="86" t="s">
        <v>6321</v>
      </c>
      <c r="C2581" s="86" t="s">
        <v>99</v>
      </c>
      <c r="D2581" s="86" t="s">
        <v>57</v>
      </c>
      <c r="E2581" s="86" t="s">
        <v>63</v>
      </c>
      <c r="F2581" s="86" t="s">
        <v>273</v>
      </c>
      <c r="G2581" s="86" t="s">
        <v>238</v>
      </c>
      <c r="I2581" s="86" t="s">
        <v>6616</v>
      </c>
      <c r="J2581" s="86"/>
      <c r="K2581" s="86"/>
      <c r="L2581" s="86"/>
      <c r="M2581" s="86"/>
      <c r="N2581" s="86"/>
    </row>
    <row r="2582" spans="2:14" hidden="1" x14ac:dyDescent="0.2">
      <c r="B2582" s="86" t="s">
        <v>6322</v>
      </c>
      <c r="C2582" s="86" t="s">
        <v>102</v>
      </c>
      <c r="D2582" s="86" t="s">
        <v>57</v>
      </c>
      <c r="E2582" s="86" t="s">
        <v>63</v>
      </c>
      <c r="F2582" s="86" t="s">
        <v>273</v>
      </c>
      <c r="G2582" s="86" t="s">
        <v>238</v>
      </c>
      <c r="I2582" s="86" t="s">
        <v>6617</v>
      </c>
      <c r="J2582" s="86"/>
      <c r="K2582" s="86"/>
      <c r="L2582" s="86"/>
      <c r="M2582" s="86"/>
      <c r="N2582" s="86"/>
    </row>
    <row r="2583" spans="2:14" hidden="1" x14ac:dyDescent="0.2">
      <c r="B2583" s="86" t="s">
        <v>6323</v>
      </c>
      <c r="C2583" s="86" t="s">
        <v>103</v>
      </c>
      <c r="D2583" s="86" t="s">
        <v>57</v>
      </c>
      <c r="E2583" s="86" t="s">
        <v>63</v>
      </c>
      <c r="F2583" s="86" t="s">
        <v>273</v>
      </c>
      <c r="G2583" s="86" t="s">
        <v>238</v>
      </c>
      <c r="I2583" s="86" t="s">
        <v>6618</v>
      </c>
      <c r="J2583" s="86"/>
      <c r="K2583" s="86"/>
      <c r="L2583" s="86"/>
      <c r="M2583" s="86"/>
      <c r="N2583" s="86"/>
    </row>
    <row r="2584" spans="2:14" hidden="1" x14ac:dyDescent="0.2">
      <c r="B2584" s="86" t="s">
        <v>6324</v>
      </c>
      <c r="C2584" s="86" t="s">
        <v>101</v>
      </c>
      <c r="D2584" s="86" t="s">
        <v>57</v>
      </c>
      <c r="E2584" s="86" t="s">
        <v>63</v>
      </c>
      <c r="F2584" s="86" t="s">
        <v>273</v>
      </c>
      <c r="G2584" s="86" t="s">
        <v>239</v>
      </c>
      <c r="I2584" s="86" t="s">
        <v>6619</v>
      </c>
      <c r="J2584" s="86"/>
      <c r="K2584" s="86"/>
      <c r="L2584" s="86"/>
      <c r="M2584" s="86"/>
      <c r="N2584" s="86"/>
    </row>
    <row r="2585" spans="2:14" hidden="1" x14ac:dyDescent="0.2">
      <c r="B2585" s="86" t="s">
        <v>6325</v>
      </c>
      <c r="C2585" s="86" t="s">
        <v>99</v>
      </c>
      <c r="D2585" s="86" t="s">
        <v>57</v>
      </c>
      <c r="E2585" s="86" t="s">
        <v>63</v>
      </c>
      <c r="F2585" s="86" t="s">
        <v>273</v>
      </c>
      <c r="G2585" s="86" t="s">
        <v>239</v>
      </c>
      <c r="I2585" s="86" t="s">
        <v>6620</v>
      </c>
      <c r="J2585" s="86"/>
      <c r="K2585" s="86"/>
      <c r="L2585" s="86"/>
      <c r="M2585" s="86"/>
      <c r="N2585" s="86"/>
    </row>
    <row r="2586" spans="2:14" hidden="1" x14ac:dyDescent="0.2">
      <c r="B2586" s="86" t="s">
        <v>6326</v>
      </c>
      <c r="C2586" s="86" t="s">
        <v>87</v>
      </c>
      <c r="D2586" s="86" t="s">
        <v>57</v>
      </c>
      <c r="E2586" s="86" t="s">
        <v>63</v>
      </c>
      <c r="F2586" s="86" t="s">
        <v>275</v>
      </c>
      <c r="G2586" s="86" t="s">
        <v>27</v>
      </c>
      <c r="I2586" s="86" t="s">
        <v>6621</v>
      </c>
      <c r="J2586" s="86"/>
      <c r="K2586" s="86"/>
      <c r="L2586" s="86"/>
      <c r="M2586" s="86"/>
      <c r="N2586" s="86"/>
    </row>
    <row r="2587" spans="2:14" hidden="1" x14ac:dyDescent="0.2">
      <c r="B2587" s="86" t="s">
        <v>6327</v>
      </c>
      <c r="C2587" s="86" t="s">
        <v>17</v>
      </c>
      <c r="D2587" s="86" t="s">
        <v>57</v>
      </c>
      <c r="E2587" s="86" t="s">
        <v>63</v>
      </c>
      <c r="F2587" s="86" t="s">
        <v>44</v>
      </c>
      <c r="G2587" s="86" t="s">
        <v>45</v>
      </c>
      <c r="I2587" s="86" t="s">
        <v>6622</v>
      </c>
      <c r="J2587" s="86"/>
      <c r="K2587" s="86"/>
      <c r="L2587" s="86"/>
      <c r="M2587" s="86"/>
      <c r="N2587" s="86"/>
    </row>
    <row r="2588" spans="2:14" hidden="1" x14ac:dyDescent="0.2">
      <c r="B2588" s="86" t="s">
        <v>6328</v>
      </c>
      <c r="C2588" s="86" t="s">
        <v>87</v>
      </c>
      <c r="D2588" s="86" t="s">
        <v>57</v>
      </c>
      <c r="E2588" s="86" t="s">
        <v>70</v>
      </c>
      <c r="F2588" s="86" t="s">
        <v>269</v>
      </c>
      <c r="G2588" s="86" t="s">
        <v>37</v>
      </c>
      <c r="I2588" s="86" t="s">
        <v>6623</v>
      </c>
      <c r="J2588" s="86"/>
      <c r="K2588" s="86"/>
      <c r="L2588" s="86"/>
      <c r="M2588" s="86"/>
      <c r="N2588" s="86"/>
    </row>
    <row r="2589" spans="2:14" hidden="1" x14ac:dyDescent="0.2">
      <c r="B2589" s="86" t="s">
        <v>6329</v>
      </c>
      <c r="C2589" s="86" t="s">
        <v>94</v>
      </c>
      <c r="D2589" s="86" t="s">
        <v>57</v>
      </c>
      <c r="E2589" s="86" t="s">
        <v>70</v>
      </c>
      <c r="F2589" s="86" t="s">
        <v>269</v>
      </c>
      <c r="G2589" s="86" t="s">
        <v>37</v>
      </c>
      <c r="I2589" s="86" t="s">
        <v>6624</v>
      </c>
      <c r="J2589" s="86"/>
      <c r="K2589" s="86"/>
      <c r="L2589" s="86"/>
      <c r="M2589" s="86"/>
      <c r="N2589" s="86"/>
    </row>
    <row r="2590" spans="2:14" hidden="1" x14ac:dyDescent="0.2">
      <c r="B2590" s="86" t="s">
        <v>6330</v>
      </c>
      <c r="C2590" s="86" t="s">
        <v>87</v>
      </c>
      <c r="D2590" s="86" t="s">
        <v>57</v>
      </c>
      <c r="E2590" s="86" t="s">
        <v>70</v>
      </c>
      <c r="F2590" s="86" t="s">
        <v>271</v>
      </c>
      <c r="G2590" s="86" t="s">
        <v>37</v>
      </c>
      <c r="I2590" s="86" t="s">
        <v>6625</v>
      </c>
      <c r="J2590" s="86"/>
      <c r="K2590" s="86"/>
      <c r="L2590" s="86"/>
      <c r="M2590" s="86"/>
      <c r="N2590" s="86"/>
    </row>
    <row r="2591" spans="2:14" hidden="1" x14ac:dyDescent="0.2">
      <c r="B2591" s="86" t="s">
        <v>6331</v>
      </c>
      <c r="C2591" s="86" t="s">
        <v>101</v>
      </c>
      <c r="D2591" s="86" t="s">
        <v>57</v>
      </c>
      <c r="E2591" s="86" t="s">
        <v>70</v>
      </c>
      <c r="F2591" s="86" t="s">
        <v>273</v>
      </c>
      <c r="G2591" s="86" t="s">
        <v>237</v>
      </c>
      <c r="I2591" s="86" t="s">
        <v>6626</v>
      </c>
      <c r="J2591" s="86"/>
      <c r="K2591" s="86"/>
      <c r="L2591" s="86"/>
      <c r="M2591" s="86"/>
      <c r="N2591" s="86"/>
    </row>
    <row r="2592" spans="2:14" hidden="1" x14ac:dyDescent="0.2">
      <c r="B2592" s="86" t="s">
        <v>6332</v>
      </c>
      <c r="C2592" s="86" t="s">
        <v>99</v>
      </c>
      <c r="D2592" s="86" t="s">
        <v>57</v>
      </c>
      <c r="E2592" s="86" t="s">
        <v>70</v>
      </c>
      <c r="F2592" s="86" t="s">
        <v>273</v>
      </c>
      <c r="G2592" s="86" t="s">
        <v>237</v>
      </c>
      <c r="I2592" s="86" t="s">
        <v>6627</v>
      </c>
      <c r="J2592" s="86"/>
      <c r="K2592" s="86"/>
      <c r="L2592" s="86"/>
      <c r="M2592" s="86"/>
      <c r="N2592" s="86"/>
    </row>
    <row r="2593" spans="2:14" hidden="1" x14ac:dyDescent="0.2">
      <c r="B2593" s="86" t="s">
        <v>6333</v>
      </c>
      <c r="C2593" s="86" t="s">
        <v>100</v>
      </c>
      <c r="D2593" s="86" t="s">
        <v>57</v>
      </c>
      <c r="E2593" s="86" t="s">
        <v>70</v>
      </c>
      <c r="F2593" s="86" t="s">
        <v>273</v>
      </c>
      <c r="G2593" s="86" t="s">
        <v>238</v>
      </c>
      <c r="I2593" s="86" t="s">
        <v>6628</v>
      </c>
      <c r="J2593" s="86"/>
      <c r="K2593" s="86"/>
      <c r="L2593" s="86"/>
      <c r="M2593" s="86"/>
      <c r="N2593" s="86"/>
    </row>
    <row r="2594" spans="2:14" hidden="1" x14ac:dyDescent="0.2">
      <c r="B2594" s="86" t="s">
        <v>6334</v>
      </c>
      <c r="C2594" s="86" t="s">
        <v>101</v>
      </c>
      <c r="D2594" s="86" t="s">
        <v>57</v>
      </c>
      <c r="E2594" s="86" t="s">
        <v>70</v>
      </c>
      <c r="F2594" s="86" t="s">
        <v>273</v>
      </c>
      <c r="G2594" s="86" t="s">
        <v>238</v>
      </c>
      <c r="I2594" s="86" t="s">
        <v>6629</v>
      </c>
      <c r="J2594" s="86"/>
      <c r="K2594" s="86"/>
      <c r="L2594" s="86"/>
      <c r="M2594" s="86"/>
      <c r="N2594" s="86"/>
    </row>
    <row r="2595" spans="2:14" hidden="1" x14ac:dyDescent="0.2">
      <c r="B2595" s="86" t="s">
        <v>6335</v>
      </c>
      <c r="C2595" s="86" t="s">
        <v>99</v>
      </c>
      <c r="D2595" s="86" t="s">
        <v>57</v>
      </c>
      <c r="E2595" s="86" t="s">
        <v>70</v>
      </c>
      <c r="F2595" s="86" t="s">
        <v>273</v>
      </c>
      <c r="G2595" s="86" t="s">
        <v>238</v>
      </c>
      <c r="I2595" s="86" t="s">
        <v>6630</v>
      </c>
      <c r="J2595" s="86"/>
      <c r="K2595" s="86"/>
      <c r="L2595" s="86"/>
      <c r="M2595" s="86"/>
      <c r="N2595" s="86"/>
    </row>
    <row r="2596" spans="2:14" hidden="1" x14ac:dyDescent="0.2">
      <c r="B2596" s="86" t="s">
        <v>6336</v>
      </c>
      <c r="C2596" s="86" t="s">
        <v>102</v>
      </c>
      <c r="D2596" s="86" t="s">
        <v>57</v>
      </c>
      <c r="E2596" s="86" t="s">
        <v>70</v>
      </c>
      <c r="F2596" s="86" t="s">
        <v>273</v>
      </c>
      <c r="G2596" s="86" t="s">
        <v>238</v>
      </c>
      <c r="I2596" s="86" t="s">
        <v>6631</v>
      </c>
      <c r="J2596" s="86"/>
      <c r="K2596" s="86"/>
      <c r="L2596" s="86"/>
      <c r="M2596" s="86"/>
      <c r="N2596" s="86"/>
    </row>
    <row r="2597" spans="2:14" hidden="1" x14ac:dyDescent="0.2">
      <c r="B2597" s="86" t="s">
        <v>6337</v>
      </c>
      <c r="C2597" s="86" t="s">
        <v>103</v>
      </c>
      <c r="D2597" s="86" t="s">
        <v>57</v>
      </c>
      <c r="E2597" s="86" t="s">
        <v>70</v>
      </c>
      <c r="F2597" s="86" t="s">
        <v>273</v>
      </c>
      <c r="G2597" s="86" t="s">
        <v>238</v>
      </c>
      <c r="I2597" s="86" t="s">
        <v>6632</v>
      </c>
      <c r="J2597" s="86"/>
      <c r="K2597" s="86"/>
      <c r="L2597" s="86"/>
      <c r="M2597" s="86"/>
      <c r="N2597" s="86"/>
    </row>
    <row r="2598" spans="2:14" hidden="1" x14ac:dyDescent="0.2">
      <c r="B2598" s="86" t="s">
        <v>6338</v>
      </c>
      <c r="C2598" s="86" t="s">
        <v>101</v>
      </c>
      <c r="D2598" s="86" t="s">
        <v>57</v>
      </c>
      <c r="E2598" s="86" t="s">
        <v>70</v>
      </c>
      <c r="F2598" s="86" t="s">
        <v>273</v>
      </c>
      <c r="G2598" s="86" t="s">
        <v>239</v>
      </c>
      <c r="I2598" s="86" t="s">
        <v>6633</v>
      </c>
      <c r="J2598" s="86"/>
      <c r="K2598" s="86"/>
      <c r="L2598" s="86"/>
      <c r="M2598" s="86"/>
      <c r="N2598" s="86"/>
    </row>
    <row r="2599" spans="2:14" hidden="1" x14ac:dyDescent="0.2">
      <c r="B2599" s="86" t="s">
        <v>6339</v>
      </c>
      <c r="C2599" s="86" t="s">
        <v>99</v>
      </c>
      <c r="D2599" s="86" t="s">
        <v>57</v>
      </c>
      <c r="E2599" s="86" t="s">
        <v>70</v>
      </c>
      <c r="F2599" s="86" t="s">
        <v>273</v>
      </c>
      <c r="G2599" s="86" t="s">
        <v>239</v>
      </c>
      <c r="I2599" s="86" t="s">
        <v>6634</v>
      </c>
      <c r="J2599" s="86"/>
      <c r="K2599" s="86"/>
      <c r="L2599" s="86"/>
      <c r="M2599" s="86"/>
      <c r="N2599" s="86"/>
    </row>
    <row r="2600" spans="2:14" hidden="1" x14ac:dyDescent="0.2">
      <c r="B2600" s="86" t="s">
        <v>6340</v>
      </c>
      <c r="C2600" s="86" t="s">
        <v>87</v>
      </c>
      <c r="D2600" s="86" t="s">
        <v>57</v>
      </c>
      <c r="E2600" s="86" t="s">
        <v>70</v>
      </c>
      <c r="F2600" s="86" t="s">
        <v>275</v>
      </c>
      <c r="G2600" s="86" t="s">
        <v>27</v>
      </c>
      <c r="I2600" s="86" t="s">
        <v>6635</v>
      </c>
      <c r="J2600" s="86"/>
      <c r="K2600" s="86"/>
      <c r="L2600" s="86"/>
      <c r="M2600" s="86"/>
      <c r="N2600" s="86"/>
    </row>
    <row r="2601" spans="2:14" hidden="1" x14ac:dyDescent="0.2">
      <c r="B2601" s="86" t="s">
        <v>6341</v>
      </c>
      <c r="C2601" s="86" t="s">
        <v>17</v>
      </c>
      <c r="D2601" s="86" t="s">
        <v>57</v>
      </c>
      <c r="E2601" s="86" t="s">
        <v>70</v>
      </c>
      <c r="F2601" s="86" t="s">
        <v>44</v>
      </c>
      <c r="G2601" s="86" t="s">
        <v>45</v>
      </c>
      <c r="I2601" s="86" t="s">
        <v>6636</v>
      </c>
      <c r="J2601" s="86"/>
      <c r="K2601" s="86"/>
      <c r="L2601" s="86"/>
      <c r="M2601" s="86"/>
      <c r="N2601" s="86"/>
    </row>
    <row r="2602" spans="2:14" hidden="1" x14ac:dyDescent="0.2">
      <c r="B2602" s="86" t="s">
        <v>6342</v>
      </c>
      <c r="C2602" s="86" t="s">
        <v>104</v>
      </c>
      <c r="D2602" s="86" t="s">
        <v>311</v>
      </c>
      <c r="E2602" s="86" t="s">
        <v>30</v>
      </c>
      <c r="F2602" s="86" t="s">
        <v>233</v>
      </c>
      <c r="G2602" s="86" t="s">
        <v>283</v>
      </c>
      <c r="I2602" s="86" t="s">
        <v>6637</v>
      </c>
      <c r="J2602" s="86"/>
      <c r="K2602" s="86"/>
      <c r="L2602" s="86"/>
      <c r="M2602" s="86"/>
      <c r="N2602" s="86"/>
    </row>
    <row r="2603" spans="2:14" hidden="1" x14ac:dyDescent="0.2">
      <c r="B2603" s="86" t="s">
        <v>6343</v>
      </c>
      <c r="C2603" s="86" t="s">
        <v>104</v>
      </c>
      <c r="D2603" s="86" t="s">
        <v>311</v>
      </c>
      <c r="E2603" s="86" t="s">
        <v>78</v>
      </c>
      <c r="F2603" s="86" t="s">
        <v>233</v>
      </c>
      <c r="G2603" s="86" t="s">
        <v>283</v>
      </c>
      <c r="I2603" s="86" t="s">
        <v>6638</v>
      </c>
      <c r="J2603" s="86"/>
      <c r="K2603" s="86"/>
      <c r="L2603" s="86"/>
      <c r="M2603" s="86"/>
      <c r="N2603" s="86"/>
    </row>
    <row r="2604" spans="2:14" hidden="1" x14ac:dyDescent="0.2">
      <c r="B2604" s="86" t="s">
        <v>6344</v>
      </c>
      <c r="C2604" s="86" t="s">
        <v>104</v>
      </c>
      <c r="D2604" s="86" t="s">
        <v>311</v>
      </c>
      <c r="E2604" s="86" t="s">
        <v>29</v>
      </c>
      <c r="F2604" s="86" t="s">
        <v>233</v>
      </c>
      <c r="G2604" s="86" t="s">
        <v>283</v>
      </c>
      <c r="I2604" s="86" t="s">
        <v>6639</v>
      </c>
      <c r="J2604" s="86"/>
      <c r="K2604" s="86"/>
      <c r="L2604" s="86"/>
      <c r="M2604" s="86"/>
      <c r="N2604" s="86"/>
    </row>
    <row r="2605" spans="2:14" hidden="1" x14ac:dyDescent="0.2">
      <c r="B2605" s="86" t="s">
        <v>6345</v>
      </c>
      <c r="C2605" s="86" t="s">
        <v>104</v>
      </c>
      <c r="D2605" s="86" t="s">
        <v>311</v>
      </c>
      <c r="E2605" s="86" t="s">
        <v>73</v>
      </c>
      <c r="F2605" s="86" t="s">
        <v>233</v>
      </c>
      <c r="G2605" s="86" t="s">
        <v>283</v>
      </c>
      <c r="I2605" s="86" t="s">
        <v>6640</v>
      </c>
      <c r="J2605" s="86"/>
      <c r="K2605" s="86"/>
      <c r="L2605" s="86"/>
      <c r="M2605" s="86"/>
      <c r="N2605" s="86"/>
    </row>
    <row r="2606" spans="2:14" hidden="1" x14ac:dyDescent="0.2">
      <c r="B2606" s="86" t="s">
        <v>6346</v>
      </c>
      <c r="C2606" s="86" t="s">
        <v>104</v>
      </c>
      <c r="D2606" s="86" t="s">
        <v>311</v>
      </c>
      <c r="E2606" s="86" t="s">
        <v>25</v>
      </c>
      <c r="F2606" s="86" t="s">
        <v>233</v>
      </c>
      <c r="G2606" s="86" t="s">
        <v>283</v>
      </c>
      <c r="I2606" s="86" t="s">
        <v>6641</v>
      </c>
      <c r="J2606" s="86"/>
      <c r="K2606" s="86"/>
      <c r="L2606" s="86"/>
      <c r="M2606" s="86"/>
      <c r="N2606" s="86"/>
    </row>
    <row r="2607" spans="2:14" hidden="1" x14ac:dyDescent="0.2">
      <c r="B2607" s="86" t="s">
        <v>6347</v>
      </c>
      <c r="C2607" s="86" t="s">
        <v>104</v>
      </c>
      <c r="D2607" s="86" t="s">
        <v>311</v>
      </c>
      <c r="E2607" s="86" t="s">
        <v>28</v>
      </c>
      <c r="F2607" s="86" t="s">
        <v>233</v>
      </c>
      <c r="G2607" s="86" t="s">
        <v>283</v>
      </c>
      <c r="I2607" s="86" t="s">
        <v>6642</v>
      </c>
      <c r="J2607" s="86"/>
      <c r="K2607" s="86"/>
      <c r="L2607" s="86"/>
      <c r="M2607" s="86"/>
      <c r="N2607" s="86"/>
    </row>
    <row r="2608" spans="2:14" hidden="1" x14ac:dyDescent="0.2">
      <c r="B2608" s="86" t="s">
        <v>6348</v>
      </c>
      <c r="C2608" s="86" t="s">
        <v>104</v>
      </c>
      <c r="D2608" s="86" t="s">
        <v>49</v>
      </c>
      <c r="E2608" s="86" t="s">
        <v>29</v>
      </c>
      <c r="F2608" s="86" t="s">
        <v>233</v>
      </c>
      <c r="G2608" s="86" t="s">
        <v>283</v>
      </c>
      <c r="I2608" s="86" t="s">
        <v>6643</v>
      </c>
      <c r="J2608" s="86"/>
      <c r="K2608" s="86"/>
      <c r="L2608" s="86"/>
      <c r="M2608" s="86"/>
      <c r="N2608" s="86"/>
    </row>
    <row r="2609" spans="2:14" hidden="1" x14ac:dyDescent="0.2">
      <c r="B2609" s="86" t="s">
        <v>6349</v>
      </c>
      <c r="C2609" s="86" t="s">
        <v>104</v>
      </c>
      <c r="D2609" s="86" t="s">
        <v>49</v>
      </c>
      <c r="E2609" s="86" t="s">
        <v>73</v>
      </c>
      <c r="F2609" s="86" t="s">
        <v>233</v>
      </c>
      <c r="G2609" s="86" t="s">
        <v>283</v>
      </c>
      <c r="I2609" s="86" t="s">
        <v>6644</v>
      </c>
      <c r="J2609" s="86"/>
      <c r="K2609" s="86"/>
      <c r="L2609" s="86"/>
      <c r="M2609" s="86"/>
      <c r="N2609" s="86"/>
    </row>
    <row r="2610" spans="2:14" hidden="1" x14ac:dyDescent="0.2">
      <c r="B2610" s="86" t="s">
        <v>6350</v>
      </c>
      <c r="C2610" s="86" t="s">
        <v>104</v>
      </c>
      <c r="D2610" s="86" t="s">
        <v>49</v>
      </c>
      <c r="E2610" s="86" t="s">
        <v>25</v>
      </c>
      <c r="F2610" s="86" t="s">
        <v>233</v>
      </c>
      <c r="G2610" s="86" t="s">
        <v>283</v>
      </c>
      <c r="I2610" s="86" t="s">
        <v>6645</v>
      </c>
      <c r="J2610" s="86"/>
      <c r="K2610" s="86"/>
      <c r="L2610" s="86"/>
      <c r="M2610" s="86"/>
      <c r="N2610" s="86"/>
    </row>
    <row r="2611" spans="2:14" hidden="1" x14ac:dyDescent="0.2">
      <c r="B2611" s="86" t="s">
        <v>6351</v>
      </c>
      <c r="C2611" s="86" t="s">
        <v>104</v>
      </c>
      <c r="D2611" s="86" t="s">
        <v>49</v>
      </c>
      <c r="E2611" s="86" t="s">
        <v>28</v>
      </c>
      <c r="F2611" s="86" t="s">
        <v>233</v>
      </c>
      <c r="G2611" s="86" t="s">
        <v>283</v>
      </c>
      <c r="I2611" s="86" t="s">
        <v>6646</v>
      </c>
      <c r="J2611" s="86"/>
      <c r="K2611" s="86"/>
      <c r="L2611" s="86"/>
      <c r="M2611" s="86"/>
      <c r="N2611" s="86"/>
    </row>
    <row r="2612" spans="2:14" hidden="1" x14ac:dyDescent="0.2">
      <c r="B2612" s="86" t="s">
        <v>6352</v>
      </c>
      <c r="C2612" s="86" t="s">
        <v>104</v>
      </c>
      <c r="D2612" s="86" t="s">
        <v>57</v>
      </c>
      <c r="E2612" s="86" t="s">
        <v>29</v>
      </c>
      <c r="F2612" s="86" t="s">
        <v>233</v>
      </c>
      <c r="G2612" s="86" t="s">
        <v>283</v>
      </c>
      <c r="I2612" s="86" t="s">
        <v>6647</v>
      </c>
      <c r="J2612" s="86"/>
      <c r="K2612" s="86"/>
      <c r="L2612" s="86"/>
      <c r="M2612" s="86"/>
      <c r="N2612" s="86"/>
    </row>
    <row r="2613" spans="2:14" hidden="1" x14ac:dyDescent="0.2">
      <c r="B2613" s="86" t="s">
        <v>6353</v>
      </c>
      <c r="C2613" s="86" t="s">
        <v>104</v>
      </c>
      <c r="D2613" s="86" t="s">
        <v>57</v>
      </c>
      <c r="E2613" s="86" t="s">
        <v>73</v>
      </c>
      <c r="F2613" s="86" t="s">
        <v>233</v>
      </c>
      <c r="G2613" s="86" t="s">
        <v>283</v>
      </c>
      <c r="I2613" s="86" t="s">
        <v>6648</v>
      </c>
      <c r="J2613" s="86"/>
      <c r="K2613" s="86"/>
      <c r="L2613" s="86"/>
      <c r="M2613" s="86"/>
      <c r="N2613" s="86"/>
    </row>
    <row r="2614" spans="2:14" hidden="1" x14ac:dyDescent="0.2">
      <c r="B2614" s="86" t="s">
        <v>6354</v>
      </c>
      <c r="C2614" s="86" t="s">
        <v>104</v>
      </c>
      <c r="D2614" s="86" t="s">
        <v>57</v>
      </c>
      <c r="E2614" s="86" t="s">
        <v>25</v>
      </c>
      <c r="F2614" s="86" t="s">
        <v>233</v>
      </c>
      <c r="G2614" s="86" t="s">
        <v>283</v>
      </c>
      <c r="I2614" s="86" t="s">
        <v>6649</v>
      </c>
      <c r="J2614" s="86"/>
      <c r="K2614" s="86"/>
      <c r="L2614" s="86"/>
      <c r="M2614" s="86"/>
      <c r="N2614" s="86"/>
    </row>
    <row r="2615" spans="2:14" hidden="1" x14ac:dyDescent="0.2">
      <c r="B2615" s="86" t="s">
        <v>6355</v>
      </c>
      <c r="C2615" s="86" t="s">
        <v>104</v>
      </c>
      <c r="D2615" s="86" t="s">
        <v>57</v>
      </c>
      <c r="E2615" s="86" t="s">
        <v>28</v>
      </c>
      <c r="F2615" s="86" t="s">
        <v>233</v>
      </c>
      <c r="G2615" s="86" t="s">
        <v>283</v>
      </c>
      <c r="I2615" s="86" t="s">
        <v>6650</v>
      </c>
      <c r="J2615" s="86"/>
      <c r="K2615" s="86"/>
      <c r="L2615" s="86"/>
      <c r="M2615" s="86"/>
      <c r="N2615" s="86"/>
    </row>
    <row r="2616" spans="2:14" hidden="1" x14ac:dyDescent="0.2">
      <c r="B2616" s="86" t="s">
        <v>6356</v>
      </c>
      <c r="C2616" s="86" t="s">
        <v>104</v>
      </c>
      <c r="D2616" s="86" t="s">
        <v>57</v>
      </c>
      <c r="E2616" s="86" t="s">
        <v>34</v>
      </c>
      <c r="F2616" s="86" t="s">
        <v>233</v>
      </c>
      <c r="G2616" s="86" t="s">
        <v>283</v>
      </c>
      <c r="I2616" s="86" t="s">
        <v>6651</v>
      </c>
      <c r="J2616" s="86"/>
      <c r="K2616" s="86"/>
      <c r="L2616" s="86"/>
      <c r="M2616" s="86"/>
      <c r="N2616" s="86"/>
    </row>
    <row r="2617" spans="2:14" hidden="1" x14ac:dyDescent="0.2">
      <c r="B2617" s="86" t="s">
        <v>6357</v>
      </c>
      <c r="C2617" s="86" t="s">
        <v>104</v>
      </c>
      <c r="D2617" s="86" t="s">
        <v>57</v>
      </c>
      <c r="E2617" s="86" t="s">
        <v>35</v>
      </c>
      <c r="F2617" s="86" t="s">
        <v>233</v>
      </c>
      <c r="G2617" s="86" t="s">
        <v>283</v>
      </c>
      <c r="I2617" s="86" t="s">
        <v>6652</v>
      </c>
      <c r="J2617" s="86"/>
      <c r="K2617" s="86"/>
      <c r="L2617" s="86"/>
      <c r="M2617" s="86"/>
      <c r="N2617" s="86"/>
    </row>
    <row r="2618" spans="2:14" hidden="1" x14ac:dyDescent="0.2">
      <c r="B2618" s="86" t="s">
        <v>6358</v>
      </c>
      <c r="C2618" s="86" t="s">
        <v>104</v>
      </c>
      <c r="D2618" s="86" t="s">
        <v>57</v>
      </c>
      <c r="E2618" s="86" t="s">
        <v>46</v>
      </c>
      <c r="F2618" s="86" t="s">
        <v>233</v>
      </c>
      <c r="G2618" s="86" t="s">
        <v>283</v>
      </c>
      <c r="I2618" s="86" t="s">
        <v>6653</v>
      </c>
      <c r="J2618" s="86"/>
      <c r="K2618" s="86"/>
      <c r="L2618" s="86"/>
      <c r="M2618" s="86"/>
      <c r="N2618" s="86"/>
    </row>
    <row r="2619" spans="2:14" hidden="1" x14ac:dyDescent="0.2">
      <c r="B2619" s="86" t="s">
        <v>6359</v>
      </c>
      <c r="C2619" s="86" t="s">
        <v>104</v>
      </c>
      <c r="D2619" s="86" t="s">
        <v>57</v>
      </c>
      <c r="E2619" s="86" t="s">
        <v>68</v>
      </c>
      <c r="F2619" s="86" t="s">
        <v>233</v>
      </c>
      <c r="G2619" s="86" t="s">
        <v>283</v>
      </c>
      <c r="I2619" s="86" t="s">
        <v>6654</v>
      </c>
      <c r="J2619" s="86"/>
      <c r="K2619" s="86"/>
      <c r="L2619" s="86"/>
      <c r="M2619" s="86"/>
      <c r="N2619" s="86"/>
    </row>
    <row r="2620" spans="2:14" hidden="1" x14ac:dyDescent="0.2">
      <c r="B2620" s="86" t="s">
        <v>6360</v>
      </c>
      <c r="C2620" s="86" t="s">
        <v>104</v>
      </c>
      <c r="D2620" s="86" t="s">
        <v>57</v>
      </c>
      <c r="E2620" s="86" t="s">
        <v>63</v>
      </c>
      <c r="F2620" s="86" t="s">
        <v>233</v>
      </c>
      <c r="G2620" s="86" t="s">
        <v>283</v>
      </c>
      <c r="I2620" s="86" t="s">
        <v>6655</v>
      </c>
      <c r="J2620" s="86"/>
      <c r="K2620" s="86"/>
      <c r="L2620" s="86"/>
      <c r="M2620" s="86"/>
      <c r="N2620" s="86"/>
    </row>
    <row r="2621" spans="2:14" hidden="1" x14ac:dyDescent="0.2">
      <c r="B2621" s="86" t="s">
        <v>6361</v>
      </c>
      <c r="C2621" s="86" t="s">
        <v>104</v>
      </c>
      <c r="D2621" s="86" t="s">
        <v>57</v>
      </c>
      <c r="E2621" s="86" t="s">
        <v>69</v>
      </c>
      <c r="F2621" s="86" t="s">
        <v>233</v>
      </c>
      <c r="G2621" s="86" t="s">
        <v>283</v>
      </c>
      <c r="I2621" s="86" t="s">
        <v>6656</v>
      </c>
      <c r="J2621" s="86"/>
      <c r="K2621" s="86"/>
      <c r="L2621" s="86"/>
      <c r="M2621" s="86"/>
      <c r="N2621" s="86"/>
    </row>
    <row r="2622" spans="2:14" hidden="1" x14ac:dyDescent="0.2">
      <c r="B2622" s="86" t="s">
        <v>6362</v>
      </c>
      <c r="C2622" s="86" t="s">
        <v>104</v>
      </c>
      <c r="D2622" s="86" t="s">
        <v>57</v>
      </c>
      <c r="E2622" s="86" t="s">
        <v>70</v>
      </c>
      <c r="F2622" s="86" t="s">
        <v>233</v>
      </c>
      <c r="G2622" s="86" t="s">
        <v>283</v>
      </c>
      <c r="I2622" s="86" t="s">
        <v>6657</v>
      </c>
      <c r="J2622" s="86"/>
      <c r="K2622" s="86"/>
      <c r="L2622" s="86"/>
      <c r="M2622" s="86"/>
      <c r="N2622" s="86"/>
    </row>
    <row r="2623" spans="2:14" hidden="1" x14ac:dyDescent="0.2">
      <c r="B2623" s="86" t="s">
        <v>6363</v>
      </c>
      <c r="C2623" s="86" t="s">
        <v>104</v>
      </c>
      <c r="D2623" s="86" t="s">
        <v>57</v>
      </c>
      <c r="E2623" s="86" t="s">
        <v>30</v>
      </c>
      <c r="F2623" s="86" t="s">
        <v>233</v>
      </c>
      <c r="G2623" s="86" t="s">
        <v>283</v>
      </c>
      <c r="I2623" s="86" t="s">
        <v>6658</v>
      </c>
      <c r="J2623" s="86"/>
      <c r="K2623" s="86"/>
      <c r="L2623" s="86"/>
      <c r="M2623" s="86"/>
      <c r="N2623" s="86"/>
    </row>
    <row r="2624" spans="2:14" hidden="1" x14ac:dyDescent="0.2">
      <c r="B2624" s="86" t="s">
        <v>6364</v>
      </c>
      <c r="C2624" s="86" t="s">
        <v>104</v>
      </c>
      <c r="D2624" s="86" t="s">
        <v>57</v>
      </c>
      <c r="E2624" s="86" t="s">
        <v>78</v>
      </c>
      <c r="F2624" s="86" t="s">
        <v>233</v>
      </c>
      <c r="G2624" s="86" t="s">
        <v>283</v>
      </c>
      <c r="I2624" s="86" t="s">
        <v>6659</v>
      </c>
      <c r="J2624" s="86"/>
      <c r="K2624" s="86"/>
      <c r="L2624" s="86"/>
      <c r="M2624" s="86"/>
      <c r="N2624" s="86"/>
    </row>
    <row r="2625" spans="2:14" hidden="1" x14ac:dyDescent="0.2">
      <c r="B2625" s="86" t="s">
        <v>6365</v>
      </c>
      <c r="C2625" s="86" t="s">
        <v>104</v>
      </c>
      <c r="D2625" s="86" t="s">
        <v>57</v>
      </c>
      <c r="E2625" s="86" t="s">
        <v>244</v>
      </c>
      <c r="F2625" s="86" t="s">
        <v>233</v>
      </c>
      <c r="G2625" s="86" t="s">
        <v>283</v>
      </c>
      <c r="I2625" s="86" t="s">
        <v>6660</v>
      </c>
      <c r="J2625" s="86"/>
      <c r="K2625" s="86"/>
      <c r="L2625" s="86"/>
      <c r="M2625" s="86"/>
      <c r="N2625" s="86"/>
    </row>
    <row r="2626" spans="2:14" hidden="1" x14ac:dyDescent="0.2">
      <c r="B2626" s="86" t="s">
        <v>6366</v>
      </c>
      <c r="C2626" s="86" t="s">
        <v>104</v>
      </c>
      <c r="D2626" s="86" t="s">
        <v>57</v>
      </c>
      <c r="E2626" s="86" t="s">
        <v>80</v>
      </c>
      <c r="F2626" s="86" t="s">
        <v>233</v>
      </c>
      <c r="G2626" s="86" t="s">
        <v>283</v>
      </c>
      <c r="I2626" s="86" t="s">
        <v>6661</v>
      </c>
      <c r="J2626" s="86"/>
      <c r="K2626" s="86"/>
      <c r="L2626" s="86"/>
      <c r="M2626" s="86"/>
      <c r="N2626" s="86"/>
    </row>
    <row r="2627" spans="2:14" hidden="1" x14ac:dyDescent="0.2">
      <c r="B2627" s="86" t="s">
        <v>6367</v>
      </c>
      <c r="C2627" s="86" t="s">
        <v>104</v>
      </c>
      <c r="D2627" s="86" t="s">
        <v>57</v>
      </c>
      <c r="E2627" s="86" t="s">
        <v>245</v>
      </c>
      <c r="F2627" s="86" t="s">
        <v>233</v>
      </c>
      <c r="G2627" s="86" t="s">
        <v>283</v>
      </c>
      <c r="I2627" s="86" t="s">
        <v>6662</v>
      </c>
      <c r="J2627" s="86"/>
      <c r="K2627" s="86"/>
      <c r="L2627" s="86"/>
      <c r="M2627" s="86"/>
      <c r="N2627" s="86"/>
    </row>
    <row r="2628" spans="2:14" hidden="1" x14ac:dyDescent="0.2">
      <c r="B2628" s="86" t="s">
        <v>6368</v>
      </c>
      <c r="C2628" s="86" t="s">
        <v>104</v>
      </c>
      <c r="D2628" s="86" t="s">
        <v>252</v>
      </c>
      <c r="E2628" s="86" t="s">
        <v>42</v>
      </c>
      <c r="F2628" s="86" t="s">
        <v>233</v>
      </c>
      <c r="G2628" s="86" t="s">
        <v>283</v>
      </c>
      <c r="I2628" s="86" t="s">
        <v>6663</v>
      </c>
      <c r="J2628" s="86"/>
      <c r="K2628" s="86"/>
      <c r="L2628" s="86"/>
      <c r="M2628" s="86"/>
      <c r="N2628" s="86"/>
    </row>
    <row r="2629" spans="2:14" hidden="1" x14ac:dyDescent="0.2">
      <c r="B2629" s="86" t="s">
        <v>6369</v>
      </c>
      <c r="C2629" s="86" t="s">
        <v>104</v>
      </c>
      <c r="D2629" s="86" t="s">
        <v>252</v>
      </c>
      <c r="E2629" s="86" t="s">
        <v>244</v>
      </c>
      <c r="F2629" s="86" t="s">
        <v>233</v>
      </c>
      <c r="G2629" s="86" t="s">
        <v>283</v>
      </c>
      <c r="I2629" s="86" t="s">
        <v>6664</v>
      </c>
      <c r="J2629" s="86"/>
      <c r="K2629" s="86"/>
      <c r="L2629" s="86"/>
      <c r="M2629" s="86"/>
      <c r="N2629" s="86"/>
    </row>
    <row r="2630" spans="2:14" hidden="1" x14ac:dyDescent="0.2">
      <c r="B2630" s="86" t="s">
        <v>6370</v>
      </c>
      <c r="C2630" s="86" t="s">
        <v>104</v>
      </c>
      <c r="D2630" s="86" t="s">
        <v>252</v>
      </c>
      <c r="E2630" s="86" t="s">
        <v>80</v>
      </c>
      <c r="F2630" s="86" t="s">
        <v>233</v>
      </c>
      <c r="G2630" s="86" t="s">
        <v>283</v>
      </c>
      <c r="I2630" s="86" t="s">
        <v>6665</v>
      </c>
      <c r="J2630" s="86"/>
      <c r="K2630" s="86"/>
      <c r="L2630" s="86"/>
      <c r="M2630" s="86"/>
      <c r="N2630" s="86"/>
    </row>
    <row r="2631" spans="2:14" hidden="1" x14ac:dyDescent="0.2">
      <c r="B2631" s="86" t="s">
        <v>6371</v>
      </c>
      <c r="C2631" s="86" t="s">
        <v>104</v>
      </c>
      <c r="D2631" s="86" t="s">
        <v>252</v>
      </c>
      <c r="E2631" s="86" t="s">
        <v>70</v>
      </c>
      <c r="F2631" s="86" t="s">
        <v>233</v>
      </c>
      <c r="G2631" s="86" t="s">
        <v>283</v>
      </c>
      <c r="I2631" s="86" t="s">
        <v>6666</v>
      </c>
      <c r="J2631" s="86"/>
      <c r="K2631" s="86"/>
      <c r="L2631" s="86"/>
      <c r="M2631" s="86"/>
      <c r="N2631" s="86"/>
    </row>
    <row r="2632" spans="2:14" hidden="1" x14ac:dyDescent="0.2">
      <c r="B2632" s="86" t="s">
        <v>6372</v>
      </c>
      <c r="C2632" s="86" t="s">
        <v>104</v>
      </c>
      <c r="D2632" s="86" t="s">
        <v>252</v>
      </c>
      <c r="E2632" s="86" t="s">
        <v>43</v>
      </c>
      <c r="F2632" s="86" t="s">
        <v>233</v>
      </c>
      <c r="G2632" s="86" t="s">
        <v>283</v>
      </c>
      <c r="I2632" s="86" t="s">
        <v>6667</v>
      </c>
      <c r="J2632" s="86"/>
      <c r="K2632" s="86"/>
      <c r="L2632" s="86"/>
      <c r="M2632" s="86"/>
      <c r="N2632" s="86"/>
    </row>
    <row r="2633" spans="2:14" hidden="1" x14ac:dyDescent="0.2">
      <c r="B2633" s="86" t="s">
        <v>6373</v>
      </c>
      <c r="C2633" s="86" t="s">
        <v>104</v>
      </c>
      <c r="D2633" s="86" t="s">
        <v>252</v>
      </c>
      <c r="E2633" s="86" t="s">
        <v>66</v>
      </c>
      <c r="F2633" s="86" t="s">
        <v>233</v>
      </c>
      <c r="G2633" s="86" t="s">
        <v>283</v>
      </c>
      <c r="I2633" s="86" t="s">
        <v>6668</v>
      </c>
      <c r="J2633" s="86"/>
      <c r="K2633" s="86"/>
      <c r="L2633" s="86"/>
      <c r="M2633" s="86"/>
      <c r="N2633" s="86"/>
    </row>
    <row r="2634" spans="2:14" hidden="1" x14ac:dyDescent="0.2">
      <c r="B2634" s="86" t="s">
        <v>6374</v>
      </c>
      <c r="C2634" s="86" t="s">
        <v>104</v>
      </c>
      <c r="D2634" s="86" t="s">
        <v>252</v>
      </c>
      <c r="E2634" s="86" t="s">
        <v>30</v>
      </c>
      <c r="F2634" s="86" t="s">
        <v>233</v>
      </c>
      <c r="G2634" s="86" t="s">
        <v>283</v>
      </c>
      <c r="I2634" s="86" t="s">
        <v>6669</v>
      </c>
      <c r="J2634" s="86"/>
      <c r="K2634" s="86"/>
      <c r="L2634" s="86"/>
      <c r="M2634" s="86"/>
      <c r="N2634" s="86"/>
    </row>
    <row r="2635" spans="2:14" hidden="1" x14ac:dyDescent="0.2">
      <c r="B2635" s="86" t="s">
        <v>6375</v>
      </c>
      <c r="C2635" s="86" t="s">
        <v>104</v>
      </c>
      <c r="D2635" s="86" t="s">
        <v>252</v>
      </c>
      <c r="E2635" s="86" t="s">
        <v>78</v>
      </c>
      <c r="F2635" s="86" t="s">
        <v>233</v>
      </c>
      <c r="G2635" s="86" t="s">
        <v>283</v>
      </c>
      <c r="I2635" s="86" t="s">
        <v>6670</v>
      </c>
      <c r="J2635" s="86"/>
      <c r="K2635" s="86"/>
      <c r="L2635" s="86"/>
      <c r="M2635" s="86"/>
      <c r="N2635" s="86"/>
    </row>
    <row r="2636" spans="2:14" hidden="1" x14ac:dyDescent="0.2">
      <c r="B2636" s="86" t="s">
        <v>6376</v>
      </c>
      <c r="C2636" s="86" t="s">
        <v>104</v>
      </c>
      <c r="D2636" s="86" t="s">
        <v>252</v>
      </c>
      <c r="E2636" s="86" t="s">
        <v>42</v>
      </c>
      <c r="F2636" s="86" t="s">
        <v>279</v>
      </c>
      <c r="G2636" s="86" t="s">
        <v>283</v>
      </c>
      <c r="I2636" s="86" t="s">
        <v>6671</v>
      </c>
      <c r="J2636" s="86"/>
      <c r="K2636" s="86"/>
      <c r="L2636" s="86"/>
      <c r="M2636" s="86"/>
      <c r="N2636" s="86"/>
    </row>
    <row r="2637" spans="2:14" hidden="1" x14ac:dyDescent="0.2">
      <c r="B2637" s="86" t="s">
        <v>6377</v>
      </c>
      <c r="C2637" s="86" t="s">
        <v>104</v>
      </c>
      <c r="D2637" s="86" t="s">
        <v>252</v>
      </c>
      <c r="E2637" s="86" t="s">
        <v>244</v>
      </c>
      <c r="F2637" s="86" t="s">
        <v>279</v>
      </c>
      <c r="G2637" s="86" t="s">
        <v>283</v>
      </c>
      <c r="I2637" s="86" t="s">
        <v>6672</v>
      </c>
      <c r="J2637" s="86"/>
      <c r="K2637" s="86"/>
      <c r="L2637" s="86"/>
      <c r="M2637" s="86"/>
      <c r="N2637" s="86"/>
    </row>
    <row r="2638" spans="2:14" hidden="1" x14ac:dyDescent="0.2">
      <c r="B2638" s="86" t="s">
        <v>6378</v>
      </c>
      <c r="C2638" s="86" t="s">
        <v>104</v>
      </c>
      <c r="D2638" s="86" t="s">
        <v>252</v>
      </c>
      <c r="E2638" s="86" t="s">
        <v>80</v>
      </c>
      <c r="F2638" s="86" t="s">
        <v>279</v>
      </c>
      <c r="G2638" s="86" t="s">
        <v>283</v>
      </c>
      <c r="I2638" s="86" t="s">
        <v>6673</v>
      </c>
      <c r="J2638" s="86"/>
      <c r="K2638" s="86"/>
      <c r="L2638" s="86"/>
      <c r="M2638" s="86"/>
      <c r="N2638" s="86"/>
    </row>
    <row r="2639" spans="2:14" hidden="1" x14ac:dyDescent="0.2">
      <c r="B2639" s="86" t="s">
        <v>6379</v>
      </c>
      <c r="C2639" s="86" t="s">
        <v>104</v>
      </c>
      <c r="D2639" s="86" t="s">
        <v>252</v>
      </c>
      <c r="E2639" s="86" t="s">
        <v>70</v>
      </c>
      <c r="F2639" s="86" t="s">
        <v>279</v>
      </c>
      <c r="G2639" s="86" t="s">
        <v>283</v>
      </c>
      <c r="I2639" s="86" t="s">
        <v>6674</v>
      </c>
      <c r="J2639" s="86"/>
      <c r="K2639" s="86"/>
      <c r="L2639" s="86"/>
      <c r="M2639" s="86"/>
      <c r="N2639" s="86"/>
    </row>
    <row r="2640" spans="2:14" hidden="1" x14ac:dyDescent="0.2">
      <c r="B2640" s="86" t="s">
        <v>6380</v>
      </c>
      <c r="C2640" s="86" t="s">
        <v>104</v>
      </c>
      <c r="D2640" s="86" t="s">
        <v>252</v>
      </c>
      <c r="E2640" s="86" t="s">
        <v>43</v>
      </c>
      <c r="F2640" s="86" t="s">
        <v>279</v>
      </c>
      <c r="G2640" s="86" t="s">
        <v>283</v>
      </c>
      <c r="I2640" s="86" t="s">
        <v>6675</v>
      </c>
      <c r="J2640" s="86"/>
      <c r="K2640" s="86"/>
      <c r="L2640" s="86"/>
      <c r="M2640" s="86"/>
      <c r="N2640" s="86"/>
    </row>
    <row r="2641" spans="2:14" hidden="1" x14ac:dyDescent="0.2">
      <c r="B2641" s="86" t="s">
        <v>6381</v>
      </c>
      <c r="C2641" s="86" t="s">
        <v>104</v>
      </c>
      <c r="D2641" s="86" t="s">
        <v>252</v>
      </c>
      <c r="E2641" s="86" t="s">
        <v>66</v>
      </c>
      <c r="F2641" s="86" t="s">
        <v>279</v>
      </c>
      <c r="G2641" s="86" t="s">
        <v>283</v>
      </c>
      <c r="I2641" s="86" t="s">
        <v>6676</v>
      </c>
      <c r="J2641" s="86"/>
      <c r="K2641" s="86"/>
      <c r="L2641" s="86"/>
      <c r="M2641" s="86"/>
      <c r="N2641" s="86"/>
    </row>
    <row r="2642" spans="2:14" hidden="1" x14ac:dyDescent="0.2">
      <c r="B2642" s="86" t="s">
        <v>6382</v>
      </c>
      <c r="C2642" s="86" t="s">
        <v>104</v>
      </c>
      <c r="D2642" s="86" t="s">
        <v>252</v>
      </c>
      <c r="E2642" s="86" t="s">
        <v>30</v>
      </c>
      <c r="F2642" s="86" t="s">
        <v>279</v>
      </c>
      <c r="G2642" s="86" t="s">
        <v>283</v>
      </c>
      <c r="I2642" s="86" t="s">
        <v>6677</v>
      </c>
      <c r="J2642" s="86"/>
      <c r="K2642" s="86"/>
      <c r="L2642" s="86"/>
      <c r="M2642" s="86"/>
      <c r="N2642" s="86"/>
    </row>
    <row r="2643" spans="2:14" hidden="1" x14ac:dyDescent="0.2">
      <c r="B2643" s="86" t="s">
        <v>6383</v>
      </c>
      <c r="C2643" s="86" t="s">
        <v>104</v>
      </c>
      <c r="D2643" s="86" t="s">
        <v>252</v>
      </c>
      <c r="E2643" s="86" t="s">
        <v>78</v>
      </c>
      <c r="F2643" s="86" t="s">
        <v>279</v>
      </c>
      <c r="G2643" s="86" t="s">
        <v>283</v>
      </c>
      <c r="I2643" s="86" t="s">
        <v>6678</v>
      </c>
      <c r="J2643" s="86"/>
      <c r="K2643" s="86"/>
      <c r="L2643" s="86"/>
      <c r="M2643" s="86"/>
      <c r="N2643" s="86"/>
    </row>
    <row r="2644" spans="2:14" hidden="1" x14ac:dyDescent="0.2">
      <c r="B2644" s="86" t="s">
        <v>6384</v>
      </c>
      <c r="C2644" s="86" t="s">
        <v>104</v>
      </c>
      <c r="D2644" s="86" t="s">
        <v>321</v>
      </c>
      <c r="E2644" s="86" t="s">
        <v>40</v>
      </c>
      <c r="F2644" s="86" t="s">
        <v>233</v>
      </c>
      <c r="G2644" s="86" t="s">
        <v>283</v>
      </c>
      <c r="I2644" s="86" t="s">
        <v>6679</v>
      </c>
      <c r="J2644" s="86"/>
      <c r="K2644" s="86"/>
      <c r="L2644" s="86"/>
      <c r="M2644" s="86"/>
      <c r="N2644" s="86"/>
    </row>
    <row r="2645" spans="2:14" hidden="1" x14ac:dyDescent="0.2">
      <c r="B2645" s="86" t="s">
        <v>6385</v>
      </c>
      <c r="C2645" s="86" t="s">
        <v>104</v>
      </c>
      <c r="D2645" s="86" t="s">
        <v>321</v>
      </c>
      <c r="E2645" s="86" t="s">
        <v>246</v>
      </c>
      <c r="F2645" s="86" t="s">
        <v>233</v>
      </c>
      <c r="G2645" s="86" t="s">
        <v>283</v>
      </c>
      <c r="I2645" s="86" t="s">
        <v>6680</v>
      </c>
      <c r="J2645" s="86"/>
      <c r="K2645" s="86"/>
      <c r="L2645" s="86"/>
      <c r="M2645" s="86"/>
      <c r="N2645" s="86"/>
    </row>
    <row r="2646" spans="2:14" hidden="1" x14ac:dyDescent="0.2">
      <c r="B2646" s="86" t="s">
        <v>6386</v>
      </c>
      <c r="C2646" s="86" t="s">
        <v>104</v>
      </c>
      <c r="D2646" s="86" t="s">
        <v>321</v>
      </c>
      <c r="E2646" s="86" t="s">
        <v>242</v>
      </c>
      <c r="F2646" s="86" t="s">
        <v>233</v>
      </c>
      <c r="G2646" s="86" t="s">
        <v>283</v>
      </c>
      <c r="I2646" s="86" t="s">
        <v>6681</v>
      </c>
      <c r="J2646" s="86"/>
      <c r="K2646" s="86"/>
      <c r="L2646" s="86"/>
      <c r="M2646" s="86"/>
      <c r="N2646" s="86"/>
    </row>
    <row r="2647" spans="2:14" hidden="1" x14ac:dyDescent="0.2">
      <c r="B2647" s="86" t="s">
        <v>6387</v>
      </c>
      <c r="C2647" s="86" t="s">
        <v>104</v>
      </c>
      <c r="D2647" s="86" t="s">
        <v>321</v>
      </c>
      <c r="E2647" s="86" t="s">
        <v>247</v>
      </c>
      <c r="F2647" s="86" t="s">
        <v>233</v>
      </c>
      <c r="G2647" s="86" t="s">
        <v>283</v>
      </c>
      <c r="I2647" s="86" t="s">
        <v>6682</v>
      </c>
      <c r="J2647" s="86"/>
      <c r="K2647" s="86"/>
      <c r="L2647" s="86"/>
      <c r="M2647" s="86"/>
      <c r="N2647" s="86"/>
    </row>
    <row r="2648" spans="2:14" hidden="1" x14ac:dyDescent="0.2">
      <c r="B2648" s="86" t="s">
        <v>6388</v>
      </c>
      <c r="C2648" s="86" t="s">
        <v>104</v>
      </c>
      <c r="D2648" s="86" t="s">
        <v>56</v>
      </c>
      <c r="E2648" s="86" t="s">
        <v>40</v>
      </c>
      <c r="F2648" s="86" t="s">
        <v>233</v>
      </c>
      <c r="G2648" s="86" t="s">
        <v>283</v>
      </c>
      <c r="I2648" s="86" t="s">
        <v>6683</v>
      </c>
      <c r="J2648" s="86"/>
      <c r="K2648" s="86"/>
      <c r="L2648" s="86"/>
      <c r="M2648" s="86"/>
      <c r="N2648" s="86"/>
    </row>
    <row r="2649" spans="2:14" hidden="1" x14ac:dyDescent="0.2">
      <c r="B2649" s="86" t="s">
        <v>6389</v>
      </c>
      <c r="C2649" s="86" t="s">
        <v>104</v>
      </c>
      <c r="D2649" s="86" t="s">
        <v>56</v>
      </c>
      <c r="E2649" s="86" t="s">
        <v>41</v>
      </c>
      <c r="F2649" s="86" t="s">
        <v>233</v>
      </c>
      <c r="G2649" s="86" t="s">
        <v>283</v>
      </c>
      <c r="I2649" s="86" t="s">
        <v>6684</v>
      </c>
      <c r="J2649" s="86"/>
      <c r="K2649" s="86"/>
      <c r="L2649" s="86"/>
      <c r="M2649" s="86"/>
      <c r="N2649" s="86"/>
    </row>
    <row r="2650" spans="2:14" hidden="1" x14ac:dyDescent="0.2">
      <c r="B2650" s="86" t="s">
        <v>6390</v>
      </c>
      <c r="C2650" s="86" t="s">
        <v>104</v>
      </c>
      <c r="D2650" s="86" t="s">
        <v>56</v>
      </c>
      <c r="E2650" s="86" t="s">
        <v>42</v>
      </c>
      <c r="F2650" s="86" t="s">
        <v>233</v>
      </c>
      <c r="G2650" s="86" t="s">
        <v>283</v>
      </c>
      <c r="I2650" s="86" t="s">
        <v>6685</v>
      </c>
      <c r="J2650" s="86"/>
      <c r="K2650" s="86"/>
      <c r="L2650" s="86"/>
      <c r="M2650" s="86"/>
      <c r="N2650" s="86"/>
    </row>
    <row r="2651" spans="2:14" hidden="1" x14ac:dyDescent="0.2">
      <c r="B2651" s="86" t="s">
        <v>6391</v>
      </c>
      <c r="C2651" s="86" t="s">
        <v>104</v>
      </c>
      <c r="D2651" s="86" t="s">
        <v>56</v>
      </c>
      <c r="E2651" s="86" t="s">
        <v>43</v>
      </c>
      <c r="F2651" s="86" t="s">
        <v>233</v>
      </c>
      <c r="G2651" s="86" t="s">
        <v>283</v>
      </c>
      <c r="I2651" s="86" t="s">
        <v>6686</v>
      </c>
      <c r="J2651" s="86"/>
      <c r="K2651" s="86"/>
      <c r="L2651" s="86"/>
      <c r="M2651" s="86"/>
      <c r="N2651" s="86"/>
    </row>
    <row r="2652" spans="2:14" hidden="1" x14ac:dyDescent="0.2">
      <c r="B2652" s="86" t="s">
        <v>6392</v>
      </c>
      <c r="C2652" s="86" t="s">
        <v>104</v>
      </c>
      <c r="D2652" s="86" t="s">
        <v>57</v>
      </c>
      <c r="E2652" s="86" t="s">
        <v>29</v>
      </c>
      <c r="F2652" s="86" t="s">
        <v>273</v>
      </c>
      <c r="G2652" s="86" t="s">
        <v>283</v>
      </c>
      <c r="I2652" s="86" t="s">
        <v>6687</v>
      </c>
      <c r="J2652" s="86"/>
      <c r="K2652" s="86"/>
      <c r="L2652" s="86"/>
      <c r="M2652" s="86"/>
      <c r="N2652" s="86"/>
    </row>
    <row r="2653" spans="2:14" hidden="1" x14ac:dyDescent="0.2">
      <c r="B2653" s="86" t="s">
        <v>6393</v>
      </c>
      <c r="C2653" s="86" t="s">
        <v>104</v>
      </c>
      <c r="D2653" s="86" t="s">
        <v>57</v>
      </c>
      <c r="E2653" s="86" t="s">
        <v>73</v>
      </c>
      <c r="F2653" s="86" t="s">
        <v>273</v>
      </c>
      <c r="G2653" s="86" t="s">
        <v>283</v>
      </c>
      <c r="I2653" s="86" t="s">
        <v>6688</v>
      </c>
      <c r="J2653" s="86"/>
      <c r="K2653" s="86"/>
      <c r="L2653" s="86"/>
      <c r="M2653" s="86"/>
      <c r="N2653" s="86"/>
    </row>
    <row r="2654" spans="2:14" hidden="1" x14ac:dyDescent="0.2">
      <c r="B2654" s="86" t="s">
        <v>6394</v>
      </c>
      <c r="C2654" s="86" t="s">
        <v>104</v>
      </c>
      <c r="D2654" s="86" t="s">
        <v>57</v>
      </c>
      <c r="E2654" s="86" t="s">
        <v>25</v>
      </c>
      <c r="F2654" s="86" t="s">
        <v>273</v>
      </c>
      <c r="G2654" s="86" t="s">
        <v>283</v>
      </c>
      <c r="I2654" s="86" t="s">
        <v>6689</v>
      </c>
      <c r="J2654" s="86"/>
      <c r="K2654" s="86"/>
      <c r="L2654" s="86"/>
      <c r="M2654" s="86"/>
      <c r="N2654" s="86"/>
    </row>
    <row r="2655" spans="2:14" hidden="1" x14ac:dyDescent="0.2">
      <c r="B2655" s="86" t="s">
        <v>6395</v>
      </c>
      <c r="C2655" s="86" t="s">
        <v>104</v>
      </c>
      <c r="D2655" s="86" t="s">
        <v>57</v>
      </c>
      <c r="E2655" s="86" t="s">
        <v>28</v>
      </c>
      <c r="F2655" s="86" t="s">
        <v>273</v>
      </c>
      <c r="G2655" s="86" t="s">
        <v>283</v>
      </c>
      <c r="I2655" s="86" t="s">
        <v>6690</v>
      </c>
      <c r="J2655" s="86"/>
      <c r="K2655" s="86"/>
      <c r="L2655" s="86"/>
      <c r="M2655" s="86"/>
      <c r="N2655" s="86"/>
    </row>
    <row r="2656" spans="2:14" hidden="1" x14ac:dyDescent="0.2">
      <c r="B2656" s="86" t="s">
        <v>6396</v>
      </c>
      <c r="C2656" s="86" t="s">
        <v>104</v>
      </c>
      <c r="D2656" s="86" t="s">
        <v>57</v>
      </c>
      <c r="E2656" s="86" t="s">
        <v>34</v>
      </c>
      <c r="F2656" s="86" t="s">
        <v>273</v>
      </c>
      <c r="G2656" s="86" t="s">
        <v>283</v>
      </c>
      <c r="I2656" s="86" t="s">
        <v>6691</v>
      </c>
      <c r="J2656" s="86"/>
      <c r="K2656" s="86"/>
      <c r="L2656" s="86"/>
      <c r="M2656" s="86"/>
      <c r="N2656" s="86"/>
    </row>
    <row r="2657" spans="2:14" hidden="1" x14ac:dyDescent="0.2">
      <c r="B2657" s="86" t="s">
        <v>6397</v>
      </c>
      <c r="C2657" s="86" t="s">
        <v>104</v>
      </c>
      <c r="D2657" s="86" t="s">
        <v>57</v>
      </c>
      <c r="E2657" s="86" t="s">
        <v>35</v>
      </c>
      <c r="F2657" s="86" t="s">
        <v>273</v>
      </c>
      <c r="G2657" s="86" t="s">
        <v>283</v>
      </c>
      <c r="I2657" s="86" t="s">
        <v>6692</v>
      </c>
      <c r="J2657" s="86"/>
      <c r="K2657" s="86"/>
      <c r="L2657" s="86"/>
      <c r="M2657" s="86"/>
      <c r="N2657" s="86"/>
    </row>
    <row r="2658" spans="2:14" hidden="1" x14ac:dyDescent="0.2">
      <c r="B2658" s="86" t="s">
        <v>6398</v>
      </c>
      <c r="C2658" s="86" t="s">
        <v>104</v>
      </c>
      <c r="D2658" s="86" t="s">
        <v>57</v>
      </c>
      <c r="E2658" s="86" t="s">
        <v>46</v>
      </c>
      <c r="F2658" s="86" t="s">
        <v>273</v>
      </c>
      <c r="G2658" s="86" t="s">
        <v>283</v>
      </c>
      <c r="I2658" s="86" t="s">
        <v>6693</v>
      </c>
      <c r="J2658" s="86"/>
      <c r="K2658" s="86"/>
      <c r="L2658" s="86"/>
      <c r="M2658" s="86"/>
      <c r="N2658" s="86"/>
    </row>
    <row r="2659" spans="2:14" hidden="1" x14ac:dyDescent="0.2">
      <c r="B2659" s="86" t="s">
        <v>6399</v>
      </c>
      <c r="C2659" s="86" t="s">
        <v>104</v>
      </c>
      <c r="D2659" s="86" t="s">
        <v>57</v>
      </c>
      <c r="E2659" s="86" t="s">
        <v>68</v>
      </c>
      <c r="F2659" s="86" t="s">
        <v>273</v>
      </c>
      <c r="G2659" s="86" t="s">
        <v>283</v>
      </c>
      <c r="I2659" s="86" t="s">
        <v>6694</v>
      </c>
      <c r="J2659" s="86"/>
      <c r="K2659" s="86"/>
      <c r="L2659" s="86"/>
      <c r="M2659" s="86"/>
      <c r="N2659" s="86"/>
    </row>
    <row r="2660" spans="2:14" hidden="1" x14ac:dyDescent="0.2">
      <c r="B2660" s="86" t="s">
        <v>6400</v>
      </c>
      <c r="C2660" s="86" t="s">
        <v>104</v>
      </c>
      <c r="D2660" s="86" t="s">
        <v>57</v>
      </c>
      <c r="E2660" s="86" t="s">
        <v>63</v>
      </c>
      <c r="F2660" s="86" t="s">
        <v>273</v>
      </c>
      <c r="G2660" s="86" t="s">
        <v>283</v>
      </c>
      <c r="I2660" s="86" t="s">
        <v>6695</v>
      </c>
      <c r="J2660" s="86"/>
      <c r="K2660" s="86"/>
      <c r="L2660" s="86"/>
      <c r="M2660" s="86"/>
      <c r="N2660" s="86"/>
    </row>
    <row r="2661" spans="2:14" hidden="1" x14ac:dyDescent="0.2">
      <c r="B2661" s="86" t="s">
        <v>6401</v>
      </c>
      <c r="C2661" s="86" t="s">
        <v>104</v>
      </c>
      <c r="D2661" s="86" t="s">
        <v>57</v>
      </c>
      <c r="E2661" s="86" t="s">
        <v>69</v>
      </c>
      <c r="F2661" s="86" t="s">
        <v>273</v>
      </c>
      <c r="G2661" s="86" t="s">
        <v>283</v>
      </c>
      <c r="I2661" s="86" t="s">
        <v>6696</v>
      </c>
      <c r="J2661" s="86"/>
      <c r="K2661" s="86"/>
      <c r="L2661" s="86"/>
      <c r="M2661" s="86"/>
      <c r="N2661" s="86"/>
    </row>
    <row r="2662" spans="2:14" hidden="1" x14ac:dyDescent="0.2">
      <c r="B2662" s="86" t="s">
        <v>6402</v>
      </c>
      <c r="C2662" s="86" t="s">
        <v>104</v>
      </c>
      <c r="D2662" s="86" t="s">
        <v>57</v>
      </c>
      <c r="E2662" s="86" t="s">
        <v>70</v>
      </c>
      <c r="F2662" s="86" t="s">
        <v>273</v>
      </c>
      <c r="G2662" s="86" t="s">
        <v>283</v>
      </c>
      <c r="I2662" s="86" t="s">
        <v>6697</v>
      </c>
      <c r="J2662" s="86"/>
      <c r="K2662" s="86"/>
      <c r="L2662" s="86"/>
      <c r="M2662" s="86"/>
      <c r="N2662" s="86"/>
    </row>
    <row r="2663" spans="2:14" hidden="1" x14ac:dyDescent="0.2">
      <c r="B2663" s="86" t="s">
        <v>6403</v>
      </c>
      <c r="C2663" s="86" t="s">
        <v>104</v>
      </c>
      <c r="D2663" s="86" t="s">
        <v>57</v>
      </c>
      <c r="E2663" s="86" t="s">
        <v>30</v>
      </c>
      <c r="F2663" s="86" t="s">
        <v>273</v>
      </c>
      <c r="G2663" s="86" t="s">
        <v>283</v>
      </c>
      <c r="I2663" s="86" t="s">
        <v>6698</v>
      </c>
      <c r="J2663" s="86"/>
      <c r="K2663" s="86"/>
      <c r="L2663" s="86"/>
      <c r="M2663" s="86"/>
      <c r="N2663" s="86"/>
    </row>
    <row r="2664" spans="2:14" hidden="1" x14ac:dyDescent="0.2">
      <c r="B2664" s="86" t="s">
        <v>6404</v>
      </c>
      <c r="C2664" s="86" t="s">
        <v>104</v>
      </c>
      <c r="D2664" s="86" t="s">
        <v>57</v>
      </c>
      <c r="E2664" s="86" t="s">
        <v>78</v>
      </c>
      <c r="F2664" s="86" t="s">
        <v>273</v>
      </c>
      <c r="G2664" s="86" t="s">
        <v>283</v>
      </c>
      <c r="I2664" s="86" t="s">
        <v>6699</v>
      </c>
      <c r="J2664" s="86"/>
      <c r="K2664" s="86"/>
      <c r="L2664" s="86"/>
      <c r="M2664" s="86"/>
      <c r="N2664" s="86"/>
    </row>
    <row r="2665" spans="2:14" hidden="1" x14ac:dyDescent="0.2">
      <c r="B2665" s="86" t="s">
        <v>6405</v>
      </c>
      <c r="C2665" s="86" t="s">
        <v>104</v>
      </c>
      <c r="D2665" s="86" t="s">
        <v>57</v>
      </c>
      <c r="E2665" s="86" t="s">
        <v>244</v>
      </c>
      <c r="F2665" s="86" t="s">
        <v>273</v>
      </c>
      <c r="G2665" s="86" t="s">
        <v>283</v>
      </c>
      <c r="I2665" s="86" t="s">
        <v>6700</v>
      </c>
      <c r="J2665" s="86"/>
      <c r="K2665" s="86"/>
      <c r="L2665" s="86"/>
      <c r="M2665" s="86"/>
      <c r="N2665" s="86"/>
    </row>
    <row r="2666" spans="2:14" hidden="1" x14ac:dyDescent="0.2">
      <c r="B2666" s="86" t="s">
        <v>6406</v>
      </c>
      <c r="C2666" s="86" t="s">
        <v>104</v>
      </c>
      <c r="D2666" s="86" t="s">
        <v>57</v>
      </c>
      <c r="E2666" s="86" t="s">
        <v>80</v>
      </c>
      <c r="F2666" s="86" t="s">
        <v>273</v>
      </c>
      <c r="G2666" s="86" t="s">
        <v>283</v>
      </c>
      <c r="I2666" s="86" t="s">
        <v>6701</v>
      </c>
      <c r="J2666" s="86"/>
      <c r="K2666" s="86"/>
      <c r="L2666" s="86"/>
      <c r="M2666" s="86"/>
      <c r="N2666" s="86"/>
    </row>
    <row r="2667" spans="2:14" hidden="1" x14ac:dyDescent="0.2">
      <c r="B2667" s="86" t="s">
        <v>6407</v>
      </c>
      <c r="C2667" s="86" t="s">
        <v>104</v>
      </c>
      <c r="D2667" s="86" t="s">
        <v>57</v>
      </c>
      <c r="E2667" s="86" t="s">
        <v>245</v>
      </c>
      <c r="F2667" s="86" t="s">
        <v>273</v>
      </c>
      <c r="G2667" s="86" t="s">
        <v>283</v>
      </c>
      <c r="I2667" s="86" t="s">
        <v>6702</v>
      </c>
      <c r="J2667" s="86"/>
      <c r="K2667" s="86"/>
      <c r="L2667" s="86"/>
      <c r="M2667" s="86"/>
      <c r="N2667" s="86"/>
    </row>
    <row r="2668" spans="2:14" hidden="1" x14ac:dyDescent="0.2">
      <c r="B2668" s="86" t="s">
        <v>6408</v>
      </c>
      <c r="C2668" s="86" t="s">
        <v>104</v>
      </c>
      <c r="D2668" s="86" t="s">
        <v>57</v>
      </c>
      <c r="E2668" s="86" t="s">
        <v>29</v>
      </c>
      <c r="F2668" s="86" t="s">
        <v>281</v>
      </c>
      <c r="G2668" s="86" t="s">
        <v>283</v>
      </c>
      <c r="I2668" s="86" t="s">
        <v>6703</v>
      </c>
      <c r="J2668" s="86"/>
      <c r="K2668" s="86"/>
      <c r="L2668" s="86"/>
      <c r="M2668" s="86"/>
      <c r="N2668" s="86"/>
    </row>
    <row r="2669" spans="2:14" hidden="1" x14ac:dyDescent="0.2">
      <c r="B2669" s="86" t="s">
        <v>6409</v>
      </c>
      <c r="C2669" s="86" t="s">
        <v>104</v>
      </c>
      <c r="D2669" s="86" t="s">
        <v>57</v>
      </c>
      <c r="E2669" s="86" t="s">
        <v>73</v>
      </c>
      <c r="F2669" s="86" t="s">
        <v>281</v>
      </c>
      <c r="G2669" s="86" t="s">
        <v>283</v>
      </c>
      <c r="I2669" s="86" t="s">
        <v>6704</v>
      </c>
      <c r="J2669" s="86"/>
      <c r="K2669" s="86"/>
      <c r="L2669" s="86"/>
      <c r="M2669" s="86"/>
      <c r="N2669" s="86"/>
    </row>
    <row r="2670" spans="2:14" hidden="1" x14ac:dyDescent="0.2">
      <c r="B2670" s="86" t="s">
        <v>6410</v>
      </c>
      <c r="C2670" s="86" t="s">
        <v>104</v>
      </c>
      <c r="D2670" s="86" t="s">
        <v>57</v>
      </c>
      <c r="E2670" s="86" t="s">
        <v>25</v>
      </c>
      <c r="F2670" s="86" t="s">
        <v>281</v>
      </c>
      <c r="G2670" s="86" t="s">
        <v>283</v>
      </c>
      <c r="I2670" s="86" t="s">
        <v>6705</v>
      </c>
      <c r="J2670" s="86"/>
      <c r="K2670" s="86"/>
      <c r="L2670" s="86"/>
      <c r="M2670" s="86"/>
      <c r="N2670" s="86"/>
    </row>
    <row r="2671" spans="2:14" hidden="1" x14ac:dyDescent="0.2">
      <c r="B2671" s="86" t="s">
        <v>6411</v>
      </c>
      <c r="C2671" s="86" t="s">
        <v>104</v>
      </c>
      <c r="D2671" s="86" t="s">
        <v>57</v>
      </c>
      <c r="E2671" s="86" t="s">
        <v>28</v>
      </c>
      <c r="F2671" s="86" t="s">
        <v>281</v>
      </c>
      <c r="G2671" s="86" t="s">
        <v>283</v>
      </c>
      <c r="I2671" s="86" t="s">
        <v>6706</v>
      </c>
      <c r="J2671" s="86"/>
      <c r="K2671" s="86"/>
      <c r="L2671" s="86"/>
      <c r="M2671" s="86"/>
      <c r="N2671" s="86"/>
    </row>
    <row r="2672" spans="2:14" hidden="1" x14ac:dyDescent="0.2">
      <c r="B2672" s="86" t="s">
        <v>6412</v>
      </c>
      <c r="C2672" s="86" t="s">
        <v>104</v>
      </c>
      <c r="D2672" s="86" t="s">
        <v>57</v>
      </c>
      <c r="E2672" s="86" t="s">
        <v>34</v>
      </c>
      <c r="F2672" s="86" t="s">
        <v>281</v>
      </c>
      <c r="G2672" s="86" t="s">
        <v>283</v>
      </c>
      <c r="I2672" s="86" t="s">
        <v>6707</v>
      </c>
      <c r="J2672" s="86"/>
      <c r="K2672" s="86"/>
      <c r="L2672" s="86"/>
      <c r="M2672" s="86"/>
      <c r="N2672" s="86"/>
    </row>
    <row r="2673" spans="2:14" hidden="1" x14ac:dyDescent="0.2">
      <c r="B2673" s="86" t="s">
        <v>6413</v>
      </c>
      <c r="C2673" s="86" t="s">
        <v>104</v>
      </c>
      <c r="D2673" s="86" t="s">
        <v>57</v>
      </c>
      <c r="E2673" s="86" t="s">
        <v>35</v>
      </c>
      <c r="F2673" s="86" t="s">
        <v>281</v>
      </c>
      <c r="G2673" s="86" t="s">
        <v>283</v>
      </c>
      <c r="I2673" s="86" t="s">
        <v>6708</v>
      </c>
      <c r="J2673" s="86"/>
      <c r="K2673" s="86"/>
      <c r="L2673" s="86"/>
      <c r="M2673" s="86"/>
      <c r="N2673" s="86"/>
    </row>
    <row r="2674" spans="2:14" hidden="1" x14ac:dyDescent="0.2">
      <c r="B2674" s="86" t="s">
        <v>6414</v>
      </c>
      <c r="C2674" s="86" t="s">
        <v>104</v>
      </c>
      <c r="D2674" s="86" t="s">
        <v>57</v>
      </c>
      <c r="E2674" s="86" t="s">
        <v>46</v>
      </c>
      <c r="F2674" s="86" t="s">
        <v>281</v>
      </c>
      <c r="G2674" s="86" t="s">
        <v>283</v>
      </c>
      <c r="I2674" s="86" t="s">
        <v>6709</v>
      </c>
      <c r="J2674" s="86"/>
      <c r="K2674" s="86"/>
      <c r="L2674" s="86"/>
      <c r="M2674" s="86"/>
      <c r="N2674" s="86"/>
    </row>
    <row r="2675" spans="2:14" hidden="1" x14ac:dyDescent="0.2">
      <c r="B2675" s="86" t="s">
        <v>6415</v>
      </c>
      <c r="C2675" s="86" t="s">
        <v>104</v>
      </c>
      <c r="D2675" s="86" t="s">
        <v>57</v>
      </c>
      <c r="E2675" s="86" t="s">
        <v>68</v>
      </c>
      <c r="F2675" s="86" t="s">
        <v>281</v>
      </c>
      <c r="G2675" s="86" t="s">
        <v>283</v>
      </c>
      <c r="I2675" s="86" t="s">
        <v>6710</v>
      </c>
      <c r="J2675" s="86"/>
      <c r="K2675" s="86"/>
      <c r="L2675" s="86"/>
      <c r="M2675" s="86"/>
      <c r="N2675" s="86"/>
    </row>
    <row r="2676" spans="2:14" hidden="1" x14ac:dyDescent="0.2">
      <c r="B2676" s="86" t="s">
        <v>6416</v>
      </c>
      <c r="C2676" s="86" t="s">
        <v>104</v>
      </c>
      <c r="D2676" s="86" t="s">
        <v>57</v>
      </c>
      <c r="E2676" s="86" t="s">
        <v>63</v>
      </c>
      <c r="F2676" s="86" t="s">
        <v>281</v>
      </c>
      <c r="G2676" s="86" t="s">
        <v>283</v>
      </c>
      <c r="I2676" s="86" t="s">
        <v>6711</v>
      </c>
      <c r="J2676" s="86"/>
      <c r="K2676" s="86"/>
      <c r="L2676" s="86"/>
      <c r="M2676" s="86"/>
      <c r="N2676" s="86"/>
    </row>
    <row r="2677" spans="2:14" hidden="1" x14ac:dyDescent="0.2">
      <c r="B2677" s="86" t="s">
        <v>6417</v>
      </c>
      <c r="C2677" s="86" t="s">
        <v>104</v>
      </c>
      <c r="D2677" s="86" t="s">
        <v>57</v>
      </c>
      <c r="E2677" s="86" t="s">
        <v>69</v>
      </c>
      <c r="F2677" s="86" t="s">
        <v>281</v>
      </c>
      <c r="G2677" s="86" t="s">
        <v>283</v>
      </c>
      <c r="I2677" s="86" t="s">
        <v>6712</v>
      </c>
      <c r="J2677" s="86"/>
      <c r="K2677" s="86"/>
      <c r="L2677" s="86"/>
      <c r="M2677" s="86"/>
      <c r="N2677" s="86"/>
    </row>
    <row r="2678" spans="2:14" hidden="1" x14ac:dyDescent="0.2">
      <c r="B2678" s="86" t="s">
        <v>6418</v>
      </c>
      <c r="C2678" s="86" t="s">
        <v>104</v>
      </c>
      <c r="D2678" s="86" t="s">
        <v>57</v>
      </c>
      <c r="E2678" s="86" t="s">
        <v>70</v>
      </c>
      <c r="F2678" s="86" t="s">
        <v>281</v>
      </c>
      <c r="G2678" s="86" t="s">
        <v>283</v>
      </c>
      <c r="I2678" s="86" t="s">
        <v>6713</v>
      </c>
      <c r="J2678" s="86"/>
      <c r="K2678" s="86"/>
      <c r="L2678" s="86"/>
      <c r="M2678" s="86"/>
      <c r="N2678" s="86"/>
    </row>
    <row r="2679" spans="2:14" hidden="1" x14ac:dyDescent="0.2">
      <c r="B2679" s="86" t="s">
        <v>6419</v>
      </c>
      <c r="C2679" s="86" t="s">
        <v>104</v>
      </c>
      <c r="D2679" s="86" t="s">
        <v>57</v>
      </c>
      <c r="E2679" s="86" t="s">
        <v>30</v>
      </c>
      <c r="F2679" s="86" t="s">
        <v>281</v>
      </c>
      <c r="G2679" s="86" t="s">
        <v>283</v>
      </c>
      <c r="I2679" s="86" t="s">
        <v>6714</v>
      </c>
      <c r="J2679" s="86"/>
      <c r="K2679" s="86"/>
      <c r="L2679" s="86"/>
      <c r="M2679" s="86"/>
      <c r="N2679" s="86"/>
    </row>
    <row r="2680" spans="2:14" hidden="1" x14ac:dyDescent="0.2">
      <c r="B2680" s="86" t="s">
        <v>6420</v>
      </c>
      <c r="C2680" s="86" t="s">
        <v>104</v>
      </c>
      <c r="D2680" s="86" t="s">
        <v>57</v>
      </c>
      <c r="E2680" s="86" t="s">
        <v>78</v>
      </c>
      <c r="F2680" s="86" t="s">
        <v>281</v>
      </c>
      <c r="G2680" s="86" t="s">
        <v>283</v>
      </c>
      <c r="I2680" s="86" t="s">
        <v>6715</v>
      </c>
      <c r="J2680" s="86"/>
      <c r="K2680" s="86"/>
      <c r="L2680" s="86"/>
      <c r="M2680" s="86"/>
      <c r="N2680" s="86"/>
    </row>
    <row r="2681" spans="2:14" hidden="1" x14ac:dyDescent="0.2">
      <c r="B2681" s="86" t="s">
        <v>6421</v>
      </c>
      <c r="C2681" s="86" t="s">
        <v>104</v>
      </c>
      <c r="D2681" s="86" t="s">
        <v>57</v>
      </c>
      <c r="E2681" s="86" t="s">
        <v>244</v>
      </c>
      <c r="F2681" s="86" t="s">
        <v>281</v>
      </c>
      <c r="G2681" s="86" t="s">
        <v>283</v>
      </c>
      <c r="I2681" s="86" t="s">
        <v>6716</v>
      </c>
      <c r="J2681" s="86"/>
      <c r="K2681" s="86"/>
      <c r="L2681" s="86"/>
      <c r="M2681" s="86"/>
      <c r="N2681" s="86"/>
    </row>
    <row r="2682" spans="2:14" hidden="1" x14ac:dyDescent="0.2">
      <c r="B2682" s="86" t="s">
        <v>6422</v>
      </c>
      <c r="C2682" s="86" t="s">
        <v>104</v>
      </c>
      <c r="D2682" s="86" t="s">
        <v>57</v>
      </c>
      <c r="E2682" s="86" t="s">
        <v>80</v>
      </c>
      <c r="F2682" s="86" t="s">
        <v>281</v>
      </c>
      <c r="G2682" s="86" t="s">
        <v>283</v>
      </c>
      <c r="I2682" s="86" t="s">
        <v>6717</v>
      </c>
      <c r="J2682" s="86"/>
      <c r="K2682" s="86"/>
      <c r="L2682" s="86"/>
      <c r="M2682" s="86"/>
      <c r="N2682" s="86"/>
    </row>
    <row r="2683" spans="2:14" hidden="1" x14ac:dyDescent="0.2">
      <c r="B2683" s="86" t="s">
        <v>6423</v>
      </c>
      <c r="C2683" s="86" t="s">
        <v>104</v>
      </c>
      <c r="D2683" s="86" t="s">
        <v>57</v>
      </c>
      <c r="E2683" s="86" t="s">
        <v>245</v>
      </c>
      <c r="F2683" s="86" t="s">
        <v>281</v>
      </c>
      <c r="G2683" s="86" t="s">
        <v>283</v>
      </c>
      <c r="I2683" s="86" t="s">
        <v>6718</v>
      </c>
      <c r="J2683" s="86"/>
      <c r="K2683" s="86"/>
      <c r="L2683" s="86"/>
      <c r="M2683" s="86"/>
      <c r="N2683" s="86"/>
    </row>
    <row r="2684" spans="2:14" hidden="1" x14ac:dyDescent="0.2">
      <c r="B2684" s="86" t="s">
        <v>6424</v>
      </c>
      <c r="C2684" s="86" t="s">
        <v>104</v>
      </c>
      <c r="D2684" s="86" t="s">
        <v>50</v>
      </c>
      <c r="E2684" s="86" t="s">
        <v>30</v>
      </c>
      <c r="F2684" s="86" t="s">
        <v>233</v>
      </c>
      <c r="G2684" s="86" t="s">
        <v>283</v>
      </c>
      <c r="I2684" s="86" t="s">
        <v>6719</v>
      </c>
      <c r="J2684" s="86"/>
      <c r="K2684" s="86"/>
      <c r="L2684" s="86"/>
      <c r="M2684" s="86"/>
      <c r="N2684" s="86"/>
    </row>
    <row r="2685" spans="2:14" hidden="1" x14ac:dyDescent="0.2">
      <c r="B2685" s="86" t="s">
        <v>6425</v>
      </c>
      <c r="C2685" s="86" t="s">
        <v>104</v>
      </c>
      <c r="D2685" s="86" t="s">
        <v>50</v>
      </c>
      <c r="E2685" s="86" t="s">
        <v>78</v>
      </c>
      <c r="F2685" s="86" t="s">
        <v>233</v>
      </c>
      <c r="G2685" s="86" t="s">
        <v>283</v>
      </c>
      <c r="I2685" s="86" t="s">
        <v>6720</v>
      </c>
      <c r="J2685" s="86"/>
      <c r="K2685" s="86"/>
      <c r="L2685" s="86"/>
      <c r="M2685" s="86"/>
      <c r="N2685" s="86"/>
    </row>
    <row r="2686" spans="2:14" hidden="1" x14ac:dyDescent="0.2">
      <c r="B2686" s="86" t="s">
        <v>6426</v>
      </c>
      <c r="C2686" s="86" t="s">
        <v>104</v>
      </c>
      <c r="D2686" s="86" t="s">
        <v>50</v>
      </c>
      <c r="E2686" s="86" t="s">
        <v>29</v>
      </c>
      <c r="F2686" s="86" t="s">
        <v>233</v>
      </c>
      <c r="G2686" s="86" t="s">
        <v>283</v>
      </c>
      <c r="I2686" s="86" t="s">
        <v>6721</v>
      </c>
      <c r="J2686" s="86"/>
      <c r="K2686" s="86"/>
      <c r="L2686" s="86"/>
      <c r="M2686" s="86"/>
      <c r="N2686" s="86"/>
    </row>
    <row r="2687" spans="2:14" hidden="1" x14ac:dyDescent="0.2">
      <c r="B2687" s="86" t="s">
        <v>6427</v>
      </c>
      <c r="C2687" s="86" t="s">
        <v>104</v>
      </c>
      <c r="D2687" s="86" t="s">
        <v>50</v>
      </c>
      <c r="E2687" s="86" t="s">
        <v>244</v>
      </c>
      <c r="F2687" s="86" t="s">
        <v>233</v>
      </c>
      <c r="G2687" s="86" t="s">
        <v>283</v>
      </c>
      <c r="I2687" s="86" t="s">
        <v>6722</v>
      </c>
      <c r="J2687" s="86"/>
      <c r="K2687" s="86"/>
      <c r="L2687" s="86"/>
      <c r="M2687" s="86"/>
      <c r="N2687" s="86"/>
    </row>
    <row r="2688" spans="2:14" hidden="1" x14ac:dyDescent="0.2">
      <c r="B2688" s="86" t="s">
        <v>6428</v>
      </c>
      <c r="C2688" s="86" t="s">
        <v>104</v>
      </c>
      <c r="D2688" s="86" t="s">
        <v>50</v>
      </c>
      <c r="E2688" s="86" t="s">
        <v>28</v>
      </c>
      <c r="F2688" s="86" t="s">
        <v>233</v>
      </c>
      <c r="G2688" s="86" t="s">
        <v>283</v>
      </c>
      <c r="I2688" s="86" t="s">
        <v>6723</v>
      </c>
      <c r="J2688" s="86"/>
      <c r="K2688" s="86"/>
      <c r="L2688" s="86"/>
      <c r="M2688" s="86"/>
      <c r="N2688" s="86"/>
    </row>
    <row r="2689" spans="2:14" hidden="1" x14ac:dyDescent="0.2">
      <c r="B2689" s="86" t="s">
        <v>6429</v>
      </c>
      <c r="C2689" s="86" t="s">
        <v>104</v>
      </c>
      <c r="D2689" s="86" t="s">
        <v>52</v>
      </c>
      <c r="E2689" s="86" t="s">
        <v>30</v>
      </c>
      <c r="F2689" s="86" t="s">
        <v>233</v>
      </c>
      <c r="G2689" s="86" t="s">
        <v>283</v>
      </c>
      <c r="I2689" s="86" t="s">
        <v>6724</v>
      </c>
      <c r="J2689" s="86"/>
      <c r="K2689" s="86"/>
      <c r="L2689" s="86"/>
      <c r="M2689" s="86"/>
      <c r="N2689" s="86"/>
    </row>
    <row r="2690" spans="2:14" hidden="1" x14ac:dyDescent="0.2">
      <c r="B2690" s="86" t="s">
        <v>6430</v>
      </c>
      <c r="C2690" s="86" t="s">
        <v>104</v>
      </c>
      <c r="D2690" s="86" t="s">
        <v>52</v>
      </c>
      <c r="E2690" s="86" t="s">
        <v>78</v>
      </c>
      <c r="F2690" s="86" t="s">
        <v>233</v>
      </c>
      <c r="G2690" s="86" t="s">
        <v>283</v>
      </c>
      <c r="I2690" s="86" t="s">
        <v>6725</v>
      </c>
      <c r="J2690" s="86"/>
      <c r="K2690" s="86"/>
      <c r="L2690" s="86"/>
      <c r="M2690" s="86"/>
      <c r="N2690" s="86"/>
    </row>
    <row r="2691" spans="2:14" hidden="1" x14ac:dyDescent="0.2">
      <c r="B2691" s="86" t="s">
        <v>6431</v>
      </c>
      <c r="C2691" s="86" t="s">
        <v>104</v>
      </c>
      <c r="D2691" s="86" t="s">
        <v>52</v>
      </c>
      <c r="E2691" s="86" t="s">
        <v>244</v>
      </c>
      <c r="F2691" s="86" t="s">
        <v>233</v>
      </c>
      <c r="G2691" s="86" t="s">
        <v>283</v>
      </c>
      <c r="I2691" s="86" t="s">
        <v>6726</v>
      </c>
      <c r="J2691" s="86"/>
      <c r="K2691" s="86"/>
      <c r="L2691" s="86"/>
      <c r="M2691" s="86"/>
      <c r="N2691" s="86"/>
    </row>
    <row r="2692" spans="2:14" hidden="1" x14ac:dyDescent="0.2">
      <c r="B2692" s="86" t="s">
        <v>6432</v>
      </c>
      <c r="C2692" s="86" t="s">
        <v>104</v>
      </c>
      <c r="D2692" s="86" t="s">
        <v>52</v>
      </c>
      <c r="E2692" s="86" t="s">
        <v>28</v>
      </c>
      <c r="F2692" s="86" t="s">
        <v>233</v>
      </c>
      <c r="G2692" s="86" t="s">
        <v>283</v>
      </c>
      <c r="I2692" s="86" t="s">
        <v>6727</v>
      </c>
      <c r="J2692" s="86"/>
      <c r="K2692" s="86"/>
      <c r="L2692" s="86"/>
      <c r="M2692" s="86"/>
      <c r="N2692" s="86"/>
    </row>
    <row r="2693" spans="2:14" hidden="1" x14ac:dyDescent="0.2">
      <c r="B2693" s="86" t="s">
        <v>6433</v>
      </c>
      <c r="C2693" s="86" t="s">
        <v>104</v>
      </c>
      <c r="D2693" s="86" t="s">
        <v>289</v>
      </c>
      <c r="E2693" s="86" t="s">
        <v>30</v>
      </c>
      <c r="F2693" s="86" t="s">
        <v>233</v>
      </c>
      <c r="G2693" s="86" t="s">
        <v>283</v>
      </c>
      <c r="I2693" s="86" t="s">
        <v>6728</v>
      </c>
      <c r="J2693" s="86"/>
      <c r="K2693" s="86"/>
      <c r="L2693" s="86"/>
      <c r="M2693" s="86"/>
      <c r="N2693" s="86"/>
    </row>
    <row r="2694" spans="2:14" hidden="1" x14ac:dyDescent="0.2">
      <c r="B2694" s="86" t="s">
        <v>6434</v>
      </c>
      <c r="C2694" s="86" t="s">
        <v>104</v>
      </c>
      <c r="D2694" s="86" t="s">
        <v>289</v>
      </c>
      <c r="E2694" s="86" t="s">
        <v>78</v>
      </c>
      <c r="F2694" s="86" t="s">
        <v>233</v>
      </c>
      <c r="G2694" s="86" t="s">
        <v>283</v>
      </c>
      <c r="I2694" s="86" t="s">
        <v>6729</v>
      </c>
      <c r="J2694" s="86"/>
      <c r="K2694" s="86"/>
      <c r="L2694" s="86"/>
      <c r="M2694" s="86"/>
      <c r="N2694" s="86"/>
    </row>
    <row r="2695" spans="2:14" hidden="1" x14ac:dyDescent="0.2">
      <c r="B2695" s="86" t="s">
        <v>6435</v>
      </c>
      <c r="C2695" s="86" t="s">
        <v>104</v>
      </c>
      <c r="D2695" s="86" t="s">
        <v>289</v>
      </c>
      <c r="E2695" s="86" t="s">
        <v>29</v>
      </c>
      <c r="F2695" s="86" t="s">
        <v>233</v>
      </c>
      <c r="G2695" s="86" t="s">
        <v>283</v>
      </c>
      <c r="I2695" s="86" t="s">
        <v>6730</v>
      </c>
      <c r="J2695" s="86"/>
      <c r="K2695" s="86"/>
      <c r="L2695" s="86"/>
      <c r="M2695" s="86"/>
      <c r="N2695" s="86"/>
    </row>
    <row r="2696" spans="2:14" hidden="1" x14ac:dyDescent="0.2">
      <c r="B2696" s="86" t="s">
        <v>6436</v>
      </c>
      <c r="C2696" s="86" t="s">
        <v>104</v>
      </c>
      <c r="D2696" s="86" t="s">
        <v>289</v>
      </c>
      <c r="E2696" s="86" t="s">
        <v>73</v>
      </c>
      <c r="F2696" s="86" t="s">
        <v>233</v>
      </c>
      <c r="G2696" s="86" t="s">
        <v>283</v>
      </c>
      <c r="I2696" s="86" t="s">
        <v>6731</v>
      </c>
      <c r="J2696" s="86"/>
      <c r="K2696" s="86"/>
      <c r="L2696" s="86"/>
      <c r="M2696" s="86"/>
      <c r="N2696" s="86"/>
    </row>
    <row r="2697" spans="2:14" hidden="1" x14ac:dyDescent="0.2">
      <c r="B2697" s="86" t="s">
        <v>6437</v>
      </c>
      <c r="C2697" s="86" t="s">
        <v>104</v>
      </c>
      <c r="D2697" s="86" t="s">
        <v>289</v>
      </c>
      <c r="E2697" s="86" t="s">
        <v>25</v>
      </c>
      <c r="F2697" s="86" t="s">
        <v>233</v>
      </c>
      <c r="G2697" s="86" t="s">
        <v>283</v>
      </c>
      <c r="I2697" s="86" t="s">
        <v>6732</v>
      </c>
      <c r="J2697" s="86"/>
      <c r="K2697" s="86"/>
      <c r="L2697" s="86"/>
      <c r="M2697" s="86"/>
      <c r="N2697" s="86"/>
    </row>
    <row r="2698" spans="2:14" hidden="1" x14ac:dyDescent="0.2">
      <c r="B2698" s="86" t="s">
        <v>6438</v>
      </c>
      <c r="C2698" s="86" t="s">
        <v>104</v>
      </c>
      <c r="D2698" s="86" t="s">
        <v>289</v>
      </c>
      <c r="E2698" s="86" t="s">
        <v>28</v>
      </c>
      <c r="F2698" s="86" t="s">
        <v>233</v>
      </c>
      <c r="G2698" s="86" t="s">
        <v>283</v>
      </c>
      <c r="I2698" s="86" t="s">
        <v>6733</v>
      </c>
      <c r="J2698" s="86"/>
      <c r="K2698" s="86"/>
      <c r="L2698" s="86"/>
      <c r="M2698" s="86"/>
      <c r="N2698" s="86"/>
    </row>
    <row r="2699" spans="2:14" hidden="1" x14ac:dyDescent="0.2">
      <c r="B2699" s="86" t="s">
        <v>6439</v>
      </c>
      <c r="C2699" s="86" t="s">
        <v>104</v>
      </c>
      <c r="D2699" s="86" t="s">
        <v>53</v>
      </c>
      <c r="E2699" s="86" t="s">
        <v>34</v>
      </c>
      <c r="F2699" s="86" t="s">
        <v>233</v>
      </c>
      <c r="G2699" s="86" t="s">
        <v>283</v>
      </c>
      <c r="I2699" s="86" t="s">
        <v>6734</v>
      </c>
      <c r="J2699" s="86"/>
      <c r="K2699" s="86"/>
      <c r="L2699" s="86"/>
      <c r="M2699" s="86"/>
      <c r="N2699" s="86"/>
    </row>
    <row r="2700" spans="2:14" hidden="1" x14ac:dyDescent="0.2">
      <c r="B2700" s="86" t="s">
        <v>6440</v>
      </c>
      <c r="C2700" s="86" t="s">
        <v>104</v>
      </c>
      <c r="D2700" s="86" t="s">
        <v>53</v>
      </c>
      <c r="E2700" s="86" t="s">
        <v>35</v>
      </c>
      <c r="F2700" s="86" t="s">
        <v>233</v>
      </c>
      <c r="G2700" s="86" t="s">
        <v>283</v>
      </c>
      <c r="I2700" s="86" t="s">
        <v>6735</v>
      </c>
      <c r="J2700" s="86"/>
      <c r="K2700" s="86"/>
      <c r="L2700" s="86"/>
      <c r="M2700" s="86"/>
      <c r="N2700" s="86"/>
    </row>
    <row r="2701" spans="2:14" hidden="1" x14ac:dyDescent="0.2">
      <c r="B2701" s="86" t="s">
        <v>6441</v>
      </c>
      <c r="C2701" s="86" t="s">
        <v>104</v>
      </c>
      <c r="D2701" s="86" t="s">
        <v>53</v>
      </c>
      <c r="E2701" s="86" t="s">
        <v>46</v>
      </c>
      <c r="F2701" s="86" t="s">
        <v>233</v>
      </c>
      <c r="G2701" s="86" t="s">
        <v>283</v>
      </c>
      <c r="I2701" s="86" t="s">
        <v>6736</v>
      </c>
      <c r="J2701" s="86"/>
      <c r="K2701" s="86"/>
      <c r="L2701" s="86"/>
      <c r="M2701" s="86"/>
      <c r="N2701" s="86"/>
    </row>
    <row r="2702" spans="2:14" hidden="1" x14ac:dyDescent="0.2">
      <c r="B2702" s="86" t="s">
        <v>6442</v>
      </c>
      <c r="C2702" s="86" t="s">
        <v>104</v>
      </c>
      <c r="D2702" s="86" t="s">
        <v>54</v>
      </c>
      <c r="E2702" s="86" t="s">
        <v>34</v>
      </c>
      <c r="F2702" s="86" t="s">
        <v>233</v>
      </c>
      <c r="G2702" s="86" t="s">
        <v>283</v>
      </c>
      <c r="I2702" s="86" t="s">
        <v>6737</v>
      </c>
      <c r="J2702" s="86"/>
      <c r="K2702" s="86"/>
      <c r="L2702" s="86"/>
      <c r="M2702" s="86"/>
      <c r="N2702" s="86"/>
    </row>
    <row r="2703" spans="2:14" hidden="1" x14ac:dyDescent="0.2">
      <c r="B2703" s="86" t="s">
        <v>6443</v>
      </c>
      <c r="C2703" s="86" t="s">
        <v>104</v>
      </c>
      <c r="D2703" s="86" t="s">
        <v>54</v>
      </c>
      <c r="E2703" s="86" t="s">
        <v>35</v>
      </c>
      <c r="F2703" s="86" t="s">
        <v>233</v>
      </c>
      <c r="G2703" s="86" t="s">
        <v>283</v>
      </c>
      <c r="I2703" s="86" t="s">
        <v>6738</v>
      </c>
      <c r="J2703" s="86"/>
      <c r="K2703" s="86"/>
      <c r="L2703" s="86"/>
      <c r="M2703" s="86"/>
      <c r="N2703" s="86"/>
    </row>
    <row r="2704" spans="2:14" hidden="1" x14ac:dyDescent="0.2">
      <c r="B2704" s="86" t="s">
        <v>6444</v>
      </c>
      <c r="C2704" s="86" t="s">
        <v>104</v>
      </c>
      <c r="D2704" s="86" t="s">
        <v>54</v>
      </c>
      <c r="E2704" s="86" t="s">
        <v>46</v>
      </c>
      <c r="F2704" s="86" t="s">
        <v>233</v>
      </c>
      <c r="G2704" s="86" t="s">
        <v>283</v>
      </c>
      <c r="I2704" s="86" t="s">
        <v>6739</v>
      </c>
      <c r="J2704" s="86"/>
      <c r="K2704" s="86"/>
      <c r="L2704" s="86"/>
      <c r="M2704" s="86"/>
      <c r="N2704" s="86"/>
    </row>
    <row r="2705" spans="2:14" hidden="1" x14ac:dyDescent="0.2">
      <c r="B2705" s="86" t="s">
        <v>6445</v>
      </c>
      <c r="C2705" s="86" t="s">
        <v>104</v>
      </c>
      <c r="D2705" s="86" t="s">
        <v>290</v>
      </c>
      <c r="E2705" s="86" t="s">
        <v>30</v>
      </c>
      <c r="F2705" s="86" t="s">
        <v>233</v>
      </c>
      <c r="G2705" s="86" t="s">
        <v>283</v>
      </c>
      <c r="I2705" s="86" t="s">
        <v>6740</v>
      </c>
      <c r="J2705" s="86"/>
      <c r="K2705" s="86"/>
      <c r="L2705" s="86"/>
      <c r="M2705" s="86"/>
      <c r="N2705" s="86"/>
    </row>
    <row r="2706" spans="2:14" hidden="1" x14ac:dyDescent="0.2">
      <c r="B2706" s="86" t="s">
        <v>6446</v>
      </c>
      <c r="C2706" s="86" t="s">
        <v>104</v>
      </c>
      <c r="D2706" s="86" t="s">
        <v>290</v>
      </c>
      <c r="E2706" s="86" t="s">
        <v>78</v>
      </c>
      <c r="F2706" s="86" t="s">
        <v>233</v>
      </c>
      <c r="G2706" s="86" t="s">
        <v>283</v>
      </c>
      <c r="I2706" s="86" t="s">
        <v>6741</v>
      </c>
      <c r="J2706" s="86"/>
      <c r="K2706" s="86"/>
      <c r="L2706" s="86"/>
      <c r="M2706" s="86"/>
      <c r="N2706" s="86"/>
    </row>
    <row r="2707" spans="2:14" hidden="1" x14ac:dyDescent="0.2">
      <c r="B2707" s="86" t="s">
        <v>6447</v>
      </c>
      <c r="C2707" s="86" t="s">
        <v>104</v>
      </c>
      <c r="D2707" s="86" t="s">
        <v>261</v>
      </c>
      <c r="E2707" s="86" t="s">
        <v>40</v>
      </c>
      <c r="F2707" s="86" t="s">
        <v>233</v>
      </c>
      <c r="G2707" s="86" t="s">
        <v>283</v>
      </c>
      <c r="I2707" s="86" t="s">
        <v>6742</v>
      </c>
      <c r="J2707" s="86"/>
      <c r="K2707" s="86"/>
      <c r="L2707" s="86"/>
      <c r="M2707" s="86"/>
      <c r="N2707" s="86"/>
    </row>
    <row r="2708" spans="2:14" hidden="1" x14ac:dyDescent="0.2">
      <c r="B2708" s="86" t="s">
        <v>6448</v>
      </c>
      <c r="C2708" s="86" t="s">
        <v>104</v>
      </c>
      <c r="D2708" s="86" t="s">
        <v>261</v>
      </c>
      <c r="E2708" s="86" t="s">
        <v>46</v>
      </c>
      <c r="F2708" s="86" t="s">
        <v>233</v>
      </c>
      <c r="G2708" s="86" t="s">
        <v>283</v>
      </c>
      <c r="I2708" s="86" t="s">
        <v>6743</v>
      </c>
      <c r="J2708" s="86"/>
      <c r="K2708" s="86"/>
      <c r="L2708" s="86"/>
      <c r="M2708" s="86"/>
      <c r="N2708" s="86"/>
    </row>
    <row r="2709" spans="2:14" hidden="1" x14ac:dyDescent="0.2">
      <c r="B2709" s="86" t="s">
        <v>6449</v>
      </c>
      <c r="C2709" s="86" t="s">
        <v>104</v>
      </c>
      <c r="D2709" s="86" t="s">
        <v>261</v>
      </c>
      <c r="E2709" s="86" t="s">
        <v>63</v>
      </c>
      <c r="F2709" s="86" t="s">
        <v>233</v>
      </c>
      <c r="G2709" s="86" t="s">
        <v>283</v>
      </c>
      <c r="I2709" s="86" t="s">
        <v>6744</v>
      </c>
      <c r="J2709" s="86"/>
      <c r="K2709" s="86"/>
      <c r="L2709" s="86"/>
      <c r="M2709" s="86"/>
      <c r="N2709" s="86"/>
    </row>
    <row r="2710" spans="2:14" hidden="1" x14ac:dyDescent="0.2">
      <c r="B2710" s="86" t="s">
        <v>6450</v>
      </c>
      <c r="C2710" s="86" t="s">
        <v>104</v>
      </c>
      <c r="D2710" s="86" t="s">
        <v>261</v>
      </c>
      <c r="E2710" s="86" t="s">
        <v>70</v>
      </c>
      <c r="F2710" s="86" t="s">
        <v>233</v>
      </c>
      <c r="G2710" s="86" t="s">
        <v>283</v>
      </c>
      <c r="I2710" s="86" t="s">
        <v>6745</v>
      </c>
      <c r="J2710" s="86"/>
      <c r="K2710" s="86"/>
      <c r="L2710" s="86"/>
      <c r="M2710" s="86"/>
      <c r="N2710" s="86"/>
    </row>
    <row r="2711" spans="2:14" hidden="1" x14ac:dyDescent="0.2">
      <c r="B2711" s="86" t="s">
        <v>6451</v>
      </c>
      <c r="C2711" s="86" t="s">
        <v>104</v>
      </c>
      <c r="D2711" s="86" t="s">
        <v>261</v>
      </c>
      <c r="E2711" s="86" t="s">
        <v>64</v>
      </c>
      <c r="F2711" s="86" t="s">
        <v>233</v>
      </c>
      <c r="G2711" s="86" t="s">
        <v>283</v>
      </c>
      <c r="I2711" s="86" t="s">
        <v>6746</v>
      </c>
      <c r="J2711" s="86"/>
      <c r="K2711" s="86"/>
      <c r="L2711" s="86"/>
      <c r="M2711" s="86"/>
      <c r="N2711" s="86"/>
    </row>
    <row r="2712" spans="2:14" hidden="1" x14ac:dyDescent="0.2">
      <c r="B2712" s="86" t="s">
        <v>6452</v>
      </c>
      <c r="C2712" s="86" t="s">
        <v>104</v>
      </c>
      <c r="D2712" s="86" t="s">
        <v>261</v>
      </c>
      <c r="E2712" s="86" t="s">
        <v>65</v>
      </c>
      <c r="F2712" s="86" t="s">
        <v>233</v>
      </c>
      <c r="G2712" s="86" t="s">
        <v>283</v>
      </c>
      <c r="I2712" s="86" t="s">
        <v>6747</v>
      </c>
      <c r="J2712" s="86"/>
      <c r="K2712" s="86"/>
      <c r="L2712" s="86"/>
      <c r="M2712" s="86"/>
      <c r="N2712" s="86"/>
    </row>
    <row r="2713" spans="2:14" hidden="1" x14ac:dyDescent="0.2">
      <c r="B2713" s="86" t="s">
        <v>6453</v>
      </c>
      <c r="C2713" s="86" t="s">
        <v>104</v>
      </c>
      <c r="D2713" s="86" t="s">
        <v>261</v>
      </c>
      <c r="E2713" s="86" t="s">
        <v>71</v>
      </c>
      <c r="F2713" s="86" t="s">
        <v>233</v>
      </c>
      <c r="G2713" s="86" t="s">
        <v>283</v>
      </c>
      <c r="I2713" s="86" t="s">
        <v>6748</v>
      </c>
      <c r="J2713" s="86"/>
      <c r="K2713" s="86"/>
      <c r="L2713" s="86"/>
      <c r="M2713" s="86"/>
      <c r="N2713" s="86"/>
    </row>
    <row r="2714" spans="2:14" hidden="1" x14ac:dyDescent="0.2">
      <c r="B2714" s="86" t="s">
        <v>6454</v>
      </c>
      <c r="C2714" s="86" t="s">
        <v>104</v>
      </c>
      <c r="D2714" s="86" t="s">
        <v>259</v>
      </c>
      <c r="E2714" s="86" t="s">
        <v>46</v>
      </c>
      <c r="F2714" s="86" t="s">
        <v>233</v>
      </c>
      <c r="G2714" s="86" t="s">
        <v>283</v>
      </c>
      <c r="I2714" s="86" t="s">
        <v>6749</v>
      </c>
      <c r="J2714" s="86"/>
      <c r="K2714" s="86"/>
      <c r="L2714" s="86"/>
      <c r="M2714" s="86"/>
      <c r="N2714" s="86"/>
    </row>
    <row r="2715" spans="2:14" hidden="1" x14ac:dyDescent="0.2">
      <c r="B2715" s="86" t="s">
        <v>6455</v>
      </c>
      <c r="C2715" s="86" t="s">
        <v>104</v>
      </c>
      <c r="D2715" s="86" t="s">
        <v>259</v>
      </c>
      <c r="E2715" s="86" t="s">
        <v>68</v>
      </c>
      <c r="F2715" s="86" t="s">
        <v>233</v>
      </c>
      <c r="G2715" s="86" t="s">
        <v>283</v>
      </c>
      <c r="I2715" s="86" t="s">
        <v>6750</v>
      </c>
      <c r="J2715" s="86"/>
      <c r="K2715" s="86"/>
      <c r="L2715" s="86"/>
      <c r="M2715" s="86"/>
      <c r="N2715" s="86"/>
    </row>
    <row r="2716" spans="2:14" hidden="1" x14ac:dyDescent="0.2">
      <c r="B2716" s="86" t="s">
        <v>6456</v>
      </c>
      <c r="C2716" s="86" t="s">
        <v>104</v>
      </c>
      <c r="D2716" s="86" t="s">
        <v>259</v>
      </c>
      <c r="E2716" s="86" t="s">
        <v>63</v>
      </c>
      <c r="F2716" s="86" t="s">
        <v>233</v>
      </c>
      <c r="G2716" s="86" t="s">
        <v>283</v>
      </c>
      <c r="I2716" s="86" t="s">
        <v>6751</v>
      </c>
      <c r="J2716" s="86"/>
      <c r="K2716" s="86"/>
      <c r="L2716" s="86"/>
      <c r="M2716" s="86"/>
      <c r="N2716" s="86"/>
    </row>
    <row r="2717" spans="2:14" hidden="1" x14ac:dyDescent="0.2">
      <c r="B2717" s="86" t="s">
        <v>6457</v>
      </c>
      <c r="C2717" s="86" t="s">
        <v>104</v>
      </c>
      <c r="D2717" s="86" t="s">
        <v>259</v>
      </c>
      <c r="E2717" s="86" t="s">
        <v>69</v>
      </c>
      <c r="F2717" s="86" t="s">
        <v>233</v>
      </c>
      <c r="G2717" s="86" t="s">
        <v>283</v>
      </c>
      <c r="I2717" s="86" t="s">
        <v>6752</v>
      </c>
      <c r="J2717" s="86"/>
      <c r="K2717" s="86"/>
      <c r="L2717" s="86"/>
      <c r="M2717" s="86"/>
      <c r="N2717" s="86"/>
    </row>
    <row r="2718" spans="2:14" hidden="1" x14ac:dyDescent="0.2">
      <c r="B2718" s="86" t="s">
        <v>6458</v>
      </c>
      <c r="C2718" s="86" t="s">
        <v>104</v>
      </c>
      <c r="D2718" s="86" t="s">
        <v>260</v>
      </c>
      <c r="E2718" s="86" t="s">
        <v>70</v>
      </c>
      <c r="F2718" s="86" t="s">
        <v>233</v>
      </c>
      <c r="G2718" s="86" t="s">
        <v>283</v>
      </c>
      <c r="I2718" s="86" t="s">
        <v>6753</v>
      </c>
      <c r="J2718" s="86"/>
      <c r="K2718" s="86"/>
      <c r="L2718" s="86"/>
      <c r="M2718" s="86"/>
      <c r="N2718" s="86"/>
    </row>
    <row r="2719" spans="2:14" hidden="1" x14ac:dyDescent="0.2">
      <c r="B2719" s="86" t="s">
        <v>6459</v>
      </c>
      <c r="C2719" s="86" t="s">
        <v>104</v>
      </c>
      <c r="D2719" s="86" t="s">
        <v>260</v>
      </c>
      <c r="E2719" s="86" t="s">
        <v>64</v>
      </c>
      <c r="F2719" s="86" t="s">
        <v>233</v>
      </c>
      <c r="G2719" s="86" t="s">
        <v>283</v>
      </c>
      <c r="I2719" s="86" t="s">
        <v>6754</v>
      </c>
      <c r="J2719" s="86"/>
      <c r="K2719" s="86"/>
      <c r="L2719" s="86"/>
      <c r="M2719" s="86"/>
      <c r="N2719" s="86"/>
    </row>
    <row r="2720" spans="2:14" hidden="1" x14ac:dyDescent="0.2">
      <c r="B2720" s="86" t="s">
        <v>6460</v>
      </c>
      <c r="C2720" s="86" t="s">
        <v>104</v>
      </c>
      <c r="D2720" s="86" t="s">
        <v>260</v>
      </c>
      <c r="E2720" s="86" t="s">
        <v>65</v>
      </c>
      <c r="F2720" s="86" t="s">
        <v>233</v>
      </c>
      <c r="G2720" s="86" t="s">
        <v>283</v>
      </c>
      <c r="I2720" s="86" t="s">
        <v>6755</v>
      </c>
      <c r="J2720" s="86"/>
      <c r="K2720" s="86"/>
      <c r="L2720" s="86"/>
      <c r="M2720" s="86"/>
      <c r="N2720" s="86"/>
    </row>
    <row r="2721" spans="2:14" hidden="1" x14ac:dyDescent="0.2">
      <c r="B2721" s="86" t="s">
        <v>6461</v>
      </c>
      <c r="C2721" s="86" t="s">
        <v>104</v>
      </c>
      <c r="D2721" s="86" t="s">
        <v>60</v>
      </c>
      <c r="E2721" s="86" t="s">
        <v>35</v>
      </c>
      <c r="F2721" s="86" t="s">
        <v>233</v>
      </c>
      <c r="G2721" s="86" t="s">
        <v>283</v>
      </c>
      <c r="I2721" s="86" t="s">
        <v>6756</v>
      </c>
      <c r="J2721" s="86"/>
      <c r="K2721" s="86"/>
      <c r="L2721" s="86"/>
      <c r="M2721" s="86"/>
      <c r="N2721" s="86"/>
    </row>
    <row r="2722" spans="2:14" hidden="1" x14ac:dyDescent="0.2">
      <c r="B2722" s="86" t="s">
        <v>6462</v>
      </c>
      <c r="C2722" s="86" t="s">
        <v>104</v>
      </c>
      <c r="D2722" s="86" t="s">
        <v>60</v>
      </c>
      <c r="E2722" s="86" t="s">
        <v>46</v>
      </c>
      <c r="F2722" s="86" t="s">
        <v>233</v>
      </c>
      <c r="G2722" s="86" t="s">
        <v>283</v>
      </c>
      <c r="I2722" s="86" t="s">
        <v>6757</v>
      </c>
      <c r="J2722" s="86"/>
      <c r="K2722" s="86"/>
      <c r="L2722" s="86"/>
      <c r="M2722" s="86"/>
      <c r="N2722" s="86"/>
    </row>
    <row r="2723" spans="2:14" hidden="1" x14ac:dyDescent="0.2">
      <c r="B2723" s="86" t="s">
        <v>6463</v>
      </c>
      <c r="C2723" s="86" t="s">
        <v>104</v>
      </c>
      <c r="D2723" s="86" t="s">
        <v>251</v>
      </c>
      <c r="E2723" s="86" t="s">
        <v>46</v>
      </c>
      <c r="F2723" s="86" t="s">
        <v>233</v>
      </c>
      <c r="G2723" s="86" t="s">
        <v>283</v>
      </c>
      <c r="I2723" s="86" t="s">
        <v>6758</v>
      </c>
      <c r="J2723" s="86"/>
      <c r="K2723" s="86"/>
      <c r="L2723" s="86"/>
      <c r="M2723" s="86"/>
      <c r="N2723" s="86"/>
    </row>
    <row r="2724" spans="2:14" hidden="1" x14ac:dyDescent="0.2">
      <c r="B2724" s="86" t="s">
        <v>6464</v>
      </c>
      <c r="C2724" s="86" t="s">
        <v>104</v>
      </c>
      <c r="D2724" s="86" t="s">
        <v>253</v>
      </c>
      <c r="E2724" s="86" t="s">
        <v>46</v>
      </c>
      <c r="F2724" s="86" t="s">
        <v>233</v>
      </c>
      <c r="G2724" s="86" t="s">
        <v>283</v>
      </c>
      <c r="I2724" s="86" t="s">
        <v>6759</v>
      </c>
      <c r="J2724" s="86"/>
      <c r="K2724" s="86"/>
      <c r="L2724" s="86"/>
      <c r="M2724" s="86"/>
      <c r="N2724" s="86"/>
    </row>
    <row r="2725" spans="2:14" hidden="1" x14ac:dyDescent="0.2">
      <c r="B2725" s="86" t="s">
        <v>6465</v>
      </c>
      <c r="C2725" s="86" t="s">
        <v>104</v>
      </c>
      <c r="D2725" s="86" t="s">
        <v>253</v>
      </c>
      <c r="E2725" s="86" t="s">
        <v>68</v>
      </c>
      <c r="F2725" s="86" t="s">
        <v>233</v>
      </c>
      <c r="G2725" s="86" t="s">
        <v>283</v>
      </c>
      <c r="I2725" s="86" t="s">
        <v>6760</v>
      </c>
      <c r="J2725" s="86"/>
      <c r="K2725" s="86"/>
      <c r="L2725" s="86"/>
      <c r="M2725" s="86"/>
      <c r="N2725" s="86"/>
    </row>
    <row r="2726" spans="2:14" hidden="1" x14ac:dyDescent="0.2">
      <c r="B2726" s="86" t="s">
        <v>6466</v>
      </c>
      <c r="C2726" s="86" t="s">
        <v>104</v>
      </c>
      <c r="D2726" s="86" t="s">
        <v>250</v>
      </c>
      <c r="E2726" s="86" t="s">
        <v>46</v>
      </c>
      <c r="F2726" s="86" t="s">
        <v>233</v>
      </c>
      <c r="G2726" s="86" t="s">
        <v>283</v>
      </c>
      <c r="I2726" s="86" t="s">
        <v>6761</v>
      </c>
      <c r="J2726" s="86"/>
      <c r="K2726" s="86"/>
      <c r="L2726" s="86"/>
      <c r="M2726" s="86"/>
      <c r="N2726" s="86"/>
    </row>
    <row r="2727" spans="2:14" hidden="1" x14ac:dyDescent="0.2">
      <c r="B2727" s="86" t="s">
        <v>6467</v>
      </c>
      <c r="C2727" s="86" t="s">
        <v>104</v>
      </c>
      <c r="D2727" s="86" t="s">
        <v>250</v>
      </c>
      <c r="E2727" s="86" t="s">
        <v>63</v>
      </c>
      <c r="F2727" s="86" t="s">
        <v>233</v>
      </c>
      <c r="G2727" s="86" t="s">
        <v>283</v>
      </c>
      <c r="I2727" s="86" t="s">
        <v>6762</v>
      </c>
      <c r="J2727" s="86"/>
      <c r="K2727" s="86"/>
      <c r="L2727" s="86"/>
      <c r="M2727" s="86"/>
      <c r="N2727" s="86"/>
    </row>
    <row r="2728" spans="2:14" hidden="1" x14ac:dyDescent="0.2">
      <c r="B2728" s="86" t="s">
        <v>6468</v>
      </c>
      <c r="C2728" s="86" t="s">
        <v>104</v>
      </c>
      <c r="D2728" s="86" t="s">
        <v>262</v>
      </c>
      <c r="E2728" s="86" t="s">
        <v>70</v>
      </c>
      <c r="F2728" s="86" t="s">
        <v>233</v>
      </c>
      <c r="G2728" s="86" t="s">
        <v>283</v>
      </c>
      <c r="I2728" s="86" t="s">
        <v>6763</v>
      </c>
      <c r="J2728" s="86"/>
      <c r="K2728" s="86"/>
      <c r="L2728" s="86"/>
      <c r="M2728" s="86"/>
      <c r="N2728" s="86"/>
    </row>
    <row r="2729" spans="2:14" hidden="1" x14ac:dyDescent="0.2">
      <c r="B2729" s="86" t="s">
        <v>6469</v>
      </c>
      <c r="C2729" s="86" t="s">
        <v>104</v>
      </c>
      <c r="D2729" s="86" t="s">
        <v>262</v>
      </c>
      <c r="E2729" s="86" t="s">
        <v>64</v>
      </c>
      <c r="F2729" s="86" t="s">
        <v>233</v>
      </c>
      <c r="G2729" s="86" t="s">
        <v>283</v>
      </c>
      <c r="I2729" s="86" t="s">
        <v>6764</v>
      </c>
      <c r="J2729" s="86"/>
      <c r="K2729" s="86"/>
      <c r="L2729" s="86"/>
      <c r="M2729" s="86"/>
      <c r="N2729" s="86"/>
    </row>
    <row r="2730" spans="2:14" hidden="1" x14ac:dyDescent="0.2">
      <c r="B2730" s="86" t="s">
        <v>6470</v>
      </c>
      <c r="C2730" s="86" t="s">
        <v>104</v>
      </c>
      <c r="D2730" s="86" t="s">
        <v>256</v>
      </c>
      <c r="E2730" s="86" t="s">
        <v>64</v>
      </c>
      <c r="F2730" s="86" t="s">
        <v>233</v>
      </c>
      <c r="G2730" s="86" t="s">
        <v>283</v>
      </c>
      <c r="I2730" s="86" t="s">
        <v>6765</v>
      </c>
      <c r="J2730" s="86"/>
      <c r="K2730" s="86"/>
      <c r="L2730" s="86"/>
      <c r="M2730" s="86"/>
      <c r="N2730" s="86"/>
    </row>
    <row r="2731" spans="2:14" hidden="1" x14ac:dyDescent="0.2">
      <c r="B2731" s="86" t="s">
        <v>6471</v>
      </c>
      <c r="C2731" s="86" t="s">
        <v>104</v>
      </c>
      <c r="D2731" s="86" t="s">
        <v>256</v>
      </c>
      <c r="E2731" s="86" t="s">
        <v>65</v>
      </c>
      <c r="F2731" s="86" t="s">
        <v>233</v>
      </c>
      <c r="G2731" s="86" t="s">
        <v>283</v>
      </c>
      <c r="I2731" s="86" t="s">
        <v>6766</v>
      </c>
      <c r="J2731" s="86"/>
      <c r="K2731" s="86"/>
      <c r="L2731" s="86"/>
      <c r="M2731" s="86"/>
      <c r="N2731" s="86"/>
    </row>
    <row r="2732" spans="2:14" hidden="1" x14ac:dyDescent="0.2">
      <c r="B2732" s="86" t="s">
        <v>6472</v>
      </c>
      <c r="C2732" s="86" t="s">
        <v>104</v>
      </c>
      <c r="D2732" s="86" t="s">
        <v>255</v>
      </c>
      <c r="E2732" s="86" t="s">
        <v>35</v>
      </c>
      <c r="F2732" s="86" t="s">
        <v>233</v>
      </c>
      <c r="G2732" s="86" t="s">
        <v>283</v>
      </c>
      <c r="I2732" s="86" t="s">
        <v>6767</v>
      </c>
      <c r="J2732" s="86"/>
      <c r="K2732" s="86"/>
      <c r="L2732" s="86"/>
      <c r="M2732" s="86"/>
      <c r="N2732" s="86"/>
    </row>
    <row r="2733" spans="2:14" hidden="1" x14ac:dyDescent="0.2">
      <c r="B2733" s="86" t="s">
        <v>6473</v>
      </c>
      <c r="C2733" s="86" t="s">
        <v>104</v>
      </c>
      <c r="D2733" s="86" t="s">
        <v>255</v>
      </c>
      <c r="E2733" s="86" t="s">
        <v>46</v>
      </c>
      <c r="F2733" s="86" t="s">
        <v>233</v>
      </c>
      <c r="G2733" s="86" t="s">
        <v>283</v>
      </c>
      <c r="I2733" s="86" t="s">
        <v>6768</v>
      </c>
      <c r="J2733" s="86"/>
      <c r="K2733" s="86"/>
      <c r="L2733" s="86"/>
      <c r="M2733" s="86"/>
      <c r="N2733" s="86"/>
    </row>
    <row r="2734" spans="2:14" hidden="1" x14ac:dyDescent="0.2">
      <c r="B2734" s="86" t="s">
        <v>6474</v>
      </c>
      <c r="C2734" s="86" t="s">
        <v>104</v>
      </c>
      <c r="D2734" s="86" t="s">
        <v>254</v>
      </c>
      <c r="E2734" s="86" t="s">
        <v>70</v>
      </c>
      <c r="F2734" s="86" t="s">
        <v>233</v>
      </c>
      <c r="G2734" s="86" t="s">
        <v>283</v>
      </c>
      <c r="I2734" s="86" t="s">
        <v>6769</v>
      </c>
      <c r="J2734" s="86"/>
      <c r="K2734" s="86"/>
      <c r="L2734" s="86"/>
      <c r="M2734" s="86"/>
      <c r="N2734" s="86"/>
    </row>
    <row r="2735" spans="2:14" hidden="1" x14ac:dyDescent="0.2">
      <c r="B2735" s="86" t="s">
        <v>6475</v>
      </c>
      <c r="C2735" s="86" t="s">
        <v>104</v>
      </c>
      <c r="D2735" s="86" t="s">
        <v>254</v>
      </c>
      <c r="E2735" s="86" t="s">
        <v>64</v>
      </c>
      <c r="F2735" s="86" t="s">
        <v>233</v>
      </c>
      <c r="G2735" s="86" t="s">
        <v>283</v>
      </c>
      <c r="I2735" s="86" t="s">
        <v>6770</v>
      </c>
      <c r="J2735" s="86"/>
      <c r="K2735" s="86"/>
      <c r="L2735" s="86"/>
      <c r="M2735" s="86"/>
      <c r="N2735" s="86"/>
    </row>
    <row r="2736" spans="2:14" hidden="1" x14ac:dyDescent="0.2">
      <c r="B2736" s="86" t="s">
        <v>6476</v>
      </c>
      <c r="C2736" s="86" t="s">
        <v>58</v>
      </c>
      <c r="D2736" s="86" t="s">
        <v>311</v>
      </c>
      <c r="E2736" s="86" t="s">
        <v>30</v>
      </c>
      <c r="F2736" s="86" t="s">
        <v>233</v>
      </c>
      <c r="G2736" s="86" t="s">
        <v>284</v>
      </c>
      <c r="I2736" s="86" t="s">
        <v>6771</v>
      </c>
      <c r="J2736" s="86"/>
      <c r="K2736" s="86"/>
      <c r="L2736" s="86"/>
      <c r="M2736" s="86"/>
      <c r="N2736" s="86"/>
    </row>
    <row r="2737" spans="2:14" hidden="1" x14ac:dyDescent="0.2">
      <c r="B2737" s="86" t="s">
        <v>6477</v>
      </c>
      <c r="C2737" s="86" t="s">
        <v>58</v>
      </c>
      <c r="D2737" s="86" t="s">
        <v>311</v>
      </c>
      <c r="E2737" s="86" t="s">
        <v>78</v>
      </c>
      <c r="F2737" s="86" t="s">
        <v>233</v>
      </c>
      <c r="G2737" s="86" t="s">
        <v>284</v>
      </c>
      <c r="I2737" s="86" t="s">
        <v>6772</v>
      </c>
      <c r="J2737" s="86"/>
      <c r="K2737" s="86"/>
      <c r="L2737" s="86"/>
      <c r="M2737" s="86"/>
      <c r="N2737" s="86"/>
    </row>
    <row r="2738" spans="2:14" hidden="1" x14ac:dyDescent="0.2">
      <c r="B2738" s="86" t="s">
        <v>6478</v>
      </c>
      <c r="C2738" s="86" t="s">
        <v>58</v>
      </c>
      <c r="D2738" s="86" t="s">
        <v>311</v>
      </c>
      <c r="E2738" s="86" t="s">
        <v>29</v>
      </c>
      <c r="F2738" s="86" t="s">
        <v>233</v>
      </c>
      <c r="G2738" s="86" t="s">
        <v>284</v>
      </c>
      <c r="I2738" s="86" t="s">
        <v>6773</v>
      </c>
      <c r="J2738" s="86"/>
      <c r="K2738" s="86"/>
      <c r="L2738" s="86"/>
      <c r="M2738" s="86"/>
      <c r="N2738" s="86"/>
    </row>
    <row r="2739" spans="2:14" hidden="1" x14ac:dyDescent="0.2">
      <c r="B2739" s="86" t="s">
        <v>6479</v>
      </c>
      <c r="C2739" s="86" t="s">
        <v>58</v>
      </c>
      <c r="D2739" s="86" t="s">
        <v>311</v>
      </c>
      <c r="E2739" s="86" t="s">
        <v>73</v>
      </c>
      <c r="F2739" s="86" t="s">
        <v>233</v>
      </c>
      <c r="G2739" s="86" t="s">
        <v>284</v>
      </c>
      <c r="I2739" s="86" t="s">
        <v>6774</v>
      </c>
      <c r="J2739" s="86"/>
      <c r="K2739" s="86"/>
      <c r="L2739" s="86"/>
      <c r="M2739" s="86"/>
      <c r="N2739" s="86"/>
    </row>
    <row r="2740" spans="2:14" hidden="1" x14ac:dyDescent="0.2">
      <c r="B2740" s="86" t="s">
        <v>6480</v>
      </c>
      <c r="C2740" s="86" t="s">
        <v>58</v>
      </c>
      <c r="D2740" s="86" t="s">
        <v>311</v>
      </c>
      <c r="E2740" s="86" t="s">
        <v>25</v>
      </c>
      <c r="F2740" s="86" t="s">
        <v>233</v>
      </c>
      <c r="G2740" s="86" t="s">
        <v>284</v>
      </c>
      <c r="I2740" s="86" t="s">
        <v>6775</v>
      </c>
      <c r="J2740" s="86"/>
      <c r="K2740" s="86"/>
      <c r="L2740" s="86"/>
      <c r="M2740" s="86"/>
      <c r="N2740" s="86"/>
    </row>
    <row r="2741" spans="2:14" hidden="1" x14ac:dyDescent="0.2">
      <c r="B2741" s="86" t="s">
        <v>6481</v>
      </c>
      <c r="C2741" s="86" t="s">
        <v>58</v>
      </c>
      <c r="D2741" s="86" t="s">
        <v>311</v>
      </c>
      <c r="E2741" s="86" t="s">
        <v>28</v>
      </c>
      <c r="F2741" s="86" t="s">
        <v>233</v>
      </c>
      <c r="G2741" s="86" t="s">
        <v>284</v>
      </c>
      <c r="I2741" s="86" t="s">
        <v>6776</v>
      </c>
      <c r="J2741" s="86"/>
      <c r="K2741" s="86"/>
      <c r="L2741" s="86"/>
      <c r="M2741" s="86"/>
      <c r="N2741" s="86"/>
    </row>
    <row r="2742" spans="2:14" hidden="1" x14ac:dyDescent="0.2">
      <c r="B2742" s="86" t="s">
        <v>6482</v>
      </c>
      <c r="C2742" s="86" t="s">
        <v>58</v>
      </c>
      <c r="D2742" s="86" t="s">
        <v>49</v>
      </c>
      <c r="E2742" s="86" t="s">
        <v>29</v>
      </c>
      <c r="F2742" s="86" t="s">
        <v>233</v>
      </c>
      <c r="G2742" s="86" t="s">
        <v>284</v>
      </c>
      <c r="I2742" s="86" t="s">
        <v>6777</v>
      </c>
      <c r="J2742" s="86"/>
      <c r="K2742" s="86"/>
      <c r="L2742" s="86"/>
      <c r="M2742" s="86"/>
      <c r="N2742" s="86"/>
    </row>
    <row r="2743" spans="2:14" hidden="1" x14ac:dyDescent="0.2">
      <c r="B2743" s="86" t="s">
        <v>6483</v>
      </c>
      <c r="C2743" s="86" t="s">
        <v>58</v>
      </c>
      <c r="D2743" s="86" t="s">
        <v>49</v>
      </c>
      <c r="E2743" s="86" t="s">
        <v>73</v>
      </c>
      <c r="F2743" s="86" t="s">
        <v>233</v>
      </c>
      <c r="G2743" s="86" t="s">
        <v>284</v>
      </c>
      <c r="I2743" s="86" t="s">
        <v>6778</v>
      </c>
      <c r="J2743" s="86"/>
      <c r="K2743" s="86"/>
      <c r="L2743" s="86"/>
      <c r="M2743" s="86"/>
      <c r="N2743" s="86"/>
    </row>
    <row r="2744" spans="2:14" hidden="1" x14ac:dyDescent="0.2">
      <c r="B2744" s="86" t="s">
        <v>6484</v>
      </c>
      <c r="C2744" s="86" t="s">
        <v>58</v>
      </c>
      <c r="D2744" s="86" t="s">
        <v>49</v>
      </c>
      <c r="E2744" s="86" t="s">
        <v>25</v>
      </c>
      <c r="F2744" s="86" t="s">
        <v>233</v>
      </c>
      <c r="G2744" s="86" t="s">
        <v>284</v>
      </c>
      <c r="I2744" s="86" t="s">
        <v>6779</v>
      </c>
      <c r="J2744" s="86"/>
      <c r="K2744" s="86"/>
      <c r="L2744" s="86"/>
      <c r="M2744" s="86"/>
      <c r="N2744" s="86"/>
    </row>
    <row r="2745" spans="2:14" hidden="1" x14ac:dyDescent="0.2">
      <c r="B2745" s="86" t="s">
        <v>6485</v>
      </c>
      <c r="C2745" s="86" t="s">
        <v>58</v>
      </c>
      <c r="D2745" s="86" t="s">
        <v>49</v>
      </c>
      <c r="E2745" s="86" t="s">
        <v>28</v>
      </c>
      <c r="F2745" s="86" t="s">
        <v>233</v>
      </c>
      <c r="G2745" s="86" t="s">
        <v>284</v>
      </c>
      <c r="I2745" s="86" t="s">
        <v>6780</v>
      </c>
      <c r="J2745" s="86"/>
      <c r="K2745" s="86"/>
      <c r="L2745" s="86"/>
      <c r="M2745" s="86"/>
      <c r="N2745" s="86"/>
    </row>
    <row r="2746" spans="2:14" hidden="1" x14ac:dyDescent="0.2">
      <c r="B2746" s="86" t="s">
        <v>6486</v>
      </c>
      <c r="C2746" s="86" t="s">
        <v>58</v>
      </c>
      <c r="D2746" s="86" t="s">
        <v>57</v>
      </c>
      <c r="E2746" s="86" t="s">
        <v>29</v>
      </c>
      <c r="F2746" s="86" t="s">
        <v>233</v>
      </c>
      <c r="G2746" s="86" t="s">
        <v>284</v>
      </c>
      <c r="I2746" s="86" t="s">
        <v>6781</v>
      </c>
      <c r="J2746" s="86"/>
      <c r="K2746" s="86"/>
      <c r="L2746" s="86"/>
      <c r="M2746" s="86"/>
      <c r="N2746" s="86"/>
    </row>
    <row r="2747" spans="2:14" hidden="1" x14ac:dyDescent="0.2">
      <c r="B2747" s="86" t="s">
        <v>6487</v>
      </c>
      <c r="C2747" s="86" t="s">
        <v>58</v>
      </c>
      <c r="D2747" s="86" t="s">
        <v>57</v>
      </c>
      <c r="E2747" s="86" t="s">
        <v>73</v>
      </c>
      <c r="F2747" s="86" t="s">
        <v>233</v>
      </c>
      <c r="G2747" s="86" t="s">
        <v>284</v>
      </c>
      <c r="I2747" s="86" t="s">
        <v>6782</v>
      </c>
      <c r="J2747" s="86"/>
      <c r="K2747" s="86"/>
      <c r="L2747" s="86"/>
      <c r="M2747" s="86"/>
      <c r="N2747" s="86"/>
    </row>
    <row r="2748" spans="2:14" hidden="1" x14ac:dyDescent="0.2">
      <c r="B2748" s="86" t="s">
        <v>6488</v>
      </c>
      <c r="C2748" s="86" t="s">
        <v>58</v>
      </c>
      <c r="D2748" s="86" t="s">
        <v>57</v>
      </c>
      <c r="E2748" s="86" t="s">
        <v>25</v>
      </c>
      <c r="F2748" s="86" t="s">
        <v>233</v>
      </c>
      <c r="G2748" s="86" t="s">
        <v>284</v>
      </c>
      <c r="I2748" s="86" t="s">
        <v>6783</v>
      </c>
      <c r="J2748" s="86"/>
      <c r="K2748" s="86"/>
      <c r="L2748" s="86"/>
      <c r="M2748" s="86"/>
      <c r="N2748" s="86"/>
    </row>
    <row r="2749" spans="2:14" hidden="1" x14ac:dyDescent="0.2">
      <c r="B2749" s="86" t="s">
        <v>6489</v>
      </c>
      <c r="C2749" s="86" t="s">
        <v>58</v>
      </c>
      <c r="D2749" s="86" t="s">
        <v>57</v>
      </c>
      <c r="E2749" s="86" t="s">
        <v>28</v>
      </c>
      <c r="F2749" s="86" t="s">
        <v>233</v>
      </c>
      <c r="G2749" s="86" t="s">
        <v>284</v>
      </c>
      <c r="I2749" s="86" t="s">
        <v>6784</v>
      </c>
      <c r="J2749" s="86"/>
      <c r="K2749" s="86"/>
      <c r="L2749" s="86"/>
      <c r="M2749" s="86"/>
      <c r="N2749" s="86"/>
    </row>
    <row r="2750" spans="2:14" hidden="1" x14ac:dyDescent="0.2">
      <c r="B2750" s="86" t="s">
        <v>6490</v>
      </c>
      <c r="C2750" s="86" t="s">
        <v>58</v>
      </c>
      <c r="D2750" s="86" t="s">
        <v>57</v>
      </c>
      <c r="E2750" s="86" t="s">
        <v>34</v>
      </c>
      <c r="F2750" s="86" t="s">
        <v>233</v>
      </c>
      <c r="G2750" s="86" t="s">
        <v>284</v>
      </c>
      <c r="I2750" s="86" t="s">
        <v>6785</v>
      </c>
      <c r="J2750" s="86"/>
      <c r="K2750" s="86"/>
      <c r="L2750" s="86"/>
      <c r="M2750" s="86"/>
      <c r="N2750" s="86"/>
    </row>
    <row r="2751" spans="2:14" hidden="1" x14ac:dyDescent="0.2">
      <c r="B2751" s="86" t="s">
        <v>6491</v>
      </c>
      <c r="C2751" s="86" t="s">
        <v>58</v>
      </c>
      <c r="D2751" s="86" t="s">
        <v>57</v>
      </c>
      <c r="E2751" s="86" t="s">
        <v>35</v>
      </c>
      <c r="F2751" s="86" t="s">
        <v>233</v>
      </c>
      <c r="G2751" s="86" t="s">
        <v>284</v>
      </c>
      <c r="I2751" s="86" t="s">
        <v>6786</v>
      </c>
      <c r="J2751" s="86"/>
      <c r="K2751" s="86"/>
      <c r="L2751" s="86"/>
      <c r="M2751" s="86"/>
      <c r="N2751" s="86"/>
    </row>
    <row r="2752" spans="2:14" hidden="1" x14ac:dyDescent="0.2">
      <c r="B2752" s="86" t="s">
        <v>6492</v>
      </c>
      <c r="C2752" s="86" t="s">
        <v>58</v>
      </c>
      <c r="D2752" s="86" t="s">
        <v>57</v>
      </c>
      <c r="E2752" s="86" t="s">
        <v>46</v>
      </c>
      <c r="F2752" s="86" t="s">
        <v>233</v>
      </c>
      <c r="G2752" s="86" t="s">
        <v>284</v>
      </c>
      <c r="I2752" s="86" t="s">
        <v>6787</v>
      </c>
      <c r="J2752" s="86"/>
      <c r="K2752" s="86"/>
      <c r="L2752" s="86"/>
      <c r="M2752" s="86"/>
      <c r="N2752" s="86"/>
    </row>
    <row r="2753" spans="2:14" hidden="1" x14ac:dyDescent="0.2">
      <c r="B2753" s="86" t="s">
        <v>6493</v>
      </c>
      <c r="C2753" s="86" t="s">
        <v>58</v>
      </c>
      <c r="D2753" s="86" t="s">
        <v>57</v>
      </c>
      <c r="E2753" s="86" t="s">
        <v>68</v>
      </c>
      <c r="F2753" s="86" t="s">
        <v>233</v>
      </c>
      <c r="G2753" s="86" t="s">
        <v>284</v>
      </c>
      <c r="I2753" s="86" t="s">
        <v>6788</v>
      </c>
      <c r="J2753" s="86"/>
      <c r="K2753" s="86"/>
      <c r="L2753" s="86"/>
      <c r="M2753" s="86"/>
      <c r="N2753" s="86"/>
    </row>
    <row r="2754" spans="2:14" hidden="1" x14ac:dyDescent="0.2">
      <c r="B2754" s="86" t="s">
        <v>6494</v>
      </c>
      <c r="C2754" s="86" t="s">
        <v>58</v>
      </c>
      <c r="D2754" s="86" t="s">
        <v>57</v>
      </c>
      <c r="E2754" s="86" t="s">
        <v>63</v>
      </c>
      <c r="F2754" s="86" t="s">
        <v>233</v>
      </c>
      <c r="G2754" s="86" t="s">
        <v>284</v>
      </c>
      <c r="I2754" s="86" t="s">
        <v>6789</v>
      </c>
      <c r="J2754" s="86"/>
      <c r="K2754" s="86"/>
      <c r="L2754" s="86"/>
      <c r="M2754" s="86"/>
      <c r="N2754" s="86"/>
    </row>
    <row r="2755" spans="2:14" hidden="1" x14ac:dyDescent="0.2">
      <c r="B2755" s="86" t="s">
        <v>6495</v>
      </c>
      <c r="C2755" s="86" t="s">
        <v>58</v>
      </c>
      <c r="D2755" s="86" t="s">
        <v>57</v>
      </c>
      <c r="E2755" s="86" t="s">
        <v>69</v>
      </c>
      <c r="F2755" s="86" t="s">
        <v>233</v>
      </c>
      <c r="G2755" s="86" t="s">
        <v>284</v>
      </c>
      <c r="I2755" s="86" t="s">
        <v>6790</v>
      </c>
      <c r="J2755" s="86"/>
      <c r="K2755" s="86"/>
      <c r="L2755" s="86"/>
      <c r="M2755" s="86"/>
      <c r="N2755" s="86"/>
    </row>
    <row r="2756" spans="2:14" hidden="1" x14ac:dyDescent="0.2">
      <c r="B2756" s="86" t="s">
        <v>6496</v>
      </c>
      <c r="C2756" s="86" t="s">
        <v>58</v>
      </c>
      <c r="D2756" s="86" t="s">
        <v>57</v>
      </c>
      <c r="E2756" s="86" t="s">
        <v>70</v>
      </c>
      <c r="F2756" s="86" t="s">
        <v>233</v>
      </c>
      <c r="G2756" s="86" t="s">
        <v>284</v>
      </c>
      <c r="I2756" s="86" t="s">
        <v>6791</v>
      </c>
      <c r="J2756" s="86"/>
      <c r="K2756" s="86"/>
      <c r="L2756" s="86"/>
      <c r="M2756" s="86"/>
      <c r="N2756" s="86"/>
    </row>
    <row r="2757" spans="2:14" hidden="1" x14ac:dyDescent="0.2">
      <c r="B2757" s="86" t="s">
        <v>6497</v>
      </c>
      <c r="C2757" s="86" t="s">
        <v>58</v>
      </c>
      <c r="D2757" s="86" t="s">
        <v>57</v>
      </c>
      <c r="E2757" s="86" t="s">
        <v>30</v>
      </c>
      <c r="F2757" s="86" t="s">
        <v>233</v>
      </c>
      <c r="G2757" s="86" t="s">
        <v>284</v>
      </c>
      <c r="I2757" s="86" t="s">
        <v>6792</v>
      </c>
      <c r="J2757" s="86"/>
      <c r="K2757" s="86"/>
      <c r="L2757" s="86"/>
      <c r="M2757" s="86"/>
      <c r="N2757" s="86"/>
    </row>
    <row r="2758" spans="2:14" hidden="1" x14ac:dyDescent="0.2">
      <c r="B2758" s="86" t="s">
        <v>6498</v>
      </c>
      <c r="C2758" s="86" t="s">
        <v>58</v>
      </c>
      <c r="D2758" s="86" t="s">
        <v>57</v>
      </c>
      <c r="E2758" s="86" t="s">
        <v>78</v>
      </c>
      <c r="F2758" s="86" t="s">
        <v>233</v>
      </c>
      <c r="G2758" s="86" t="s">
        <v>284</v>
      </c>
      <c r="I2758" s="86" t="s">
        <v>6793</v>
      </c>
      <c r="J2758" s="86"/>
      <c r="K2758" s="86"/>
      <c r="L2758" s="86"/>
      <c r="M2758" s="86"/>
      <c r="N2758" s="86"/>
    </row>
    <row r="2759" spans="2:14" hidden="1" x14ac:dyDescent="0.2">
      <c r="B2759" s="86" t="s">
        <v>6499</v>
      </c>
      <c r="C2759" s="86" t="s">
        <v>58</v>
      </c>
      <c r="D2759" s="86" t="s">
        <v>57</v>
      </c>
      <c r="E2759" s="86" t="s">
        <v>244</v>
      </c>
      <c r="F2759" s="86" t="s">
        <v>233</v>
      </c>
      <c r="G2759" s="86" t="s">
        <v>284</v>
      </c>
      <c r="I2759" s="86" t="s">
        <v>6794</v>
      </c>
      <c r="J2759" s="86"/>
      <c r="K2759" s="86"/>
      <c r="L2759" s="86"/>
      <c r="M2759" s="86"/>
      <c r="N2759" s="86"/>
    </row>
    <row r="2760" spans="2:14" hidden="1" x14ac:dyDescent="0.2">
      <c r="B2760" s="86" t="s">
        <v>6500</v>
      </c>
      <c r="C2760" s="86" t="s">
        <v>58</v>
      </c>
      <c r="D2760" s="86" t="s">
        <v>57</v>
      </c>
      <c r="E2760" s="86" t="s">
        <v>80</v>
      </c>
      <c r="F2760" s="86" t="s">
        <v>233</v>
      </c>
      <c r="G2760" s="86" t="s">
        <v>284</v>
      </c>
      <c r="I2760" s="86" t="s">
        <v>6795</v>
      </c>
      <c r="J2760" s="86"/>
      <c r="K2760" s="86"/>
      <c r="L2760" s="86"/>
      <c r="M2760" s="86"/>
      <c r="N2760" s="86"/>
    </row>
    <row r="2761" spans="2:14" hidden="1" x14ac:dyDescent="0.2">
      <c r="B2761" s="86" t="s">
        <v>6501</v>
      </c>
      <c r="C2761" s="86" t="s">
        <v>58</v>
      </c>
      <c r="D2761" s="86" t="s">
        <v>57</v>
      </c>
      <c r="E2761" s="86" t="s">
        <v>245</v>
      </c>
      <c r="F2761" s="86" t="s">
        <v>233</v>
      </c>
      <c r="G2761" s="86" t="s">
        <v>284</v>
      </c>
      <c r="I2761" s="86" t="s">
        <v>6796</v>
      </c>
      <c r="J2761" s="86"/>
      <c r="K2761" s="86"/>
      <c r="L2761" s="86"/>
      <c r="M2761" s="86"/>
      <c r="N2761" s="86"/>
    </row>
    <row r="2762" spans="2:14" hidden="1" x14ac:dyDescent="0.2">
      <c r="B2762" s="86" t="s">
        <v>6502</v>
      </c>
      <c r="C2762" s="86" t="s">
        <v>58</v>
      </c>
      <c r="D2762" s="86" t="s">
        <v>252</v>
      </c>
      <c r="E2762" s="86" t="s">
        <v>42</v>
      </c>
      <c r="F2762" s="86" t="s">
        <v>233</v>
      </c>
      <c r="G2762" s="86" t="s">
        <v>284</v>
      </c>
      <c r="I2762" s="86" t="s">
        <v>6797</v>
      </c>
      <c r="J2762" s="86"/>
      <c r="K2762" s="86"/>
      <c r="L2762" s="86"/>
      <c r="M2762" s="86"/>
      <c r="N2762" s="86"/>
    </row>
    <row r="2763" spans="2:14" hidden="1" x14ac:dyDescent="0.2">
      <c r="B2763" s="86" t="s">
        <v>6503</v>
      </c>
      <c r="C2763" s="86" t="s">
        <v>58</v>
      </c>
      <c r="D2763" s="86" t="s">
        <v>252</v>
      </c>
      <c r="E2763" s="86" t="s">
        <v>244</v>
      </c>
      <c r="F2763" s="86" t="s">
        <v>233</v>
      </c>
      <c r="G2763" s="86" t="s">
        <v>284</v>
      </c>
      <c r="I2763" s="86" t="s">
        <v>6798</v>
      </c>
      <c r="J2763" s="86"/>
      <c r="K2763" s="86"/>
      <c r="L2763" s="86"/>
      <c r="M2763" s="86"/>
      <c r="N2763" s="86"/>
    </row>
    <row r="2764" spans="2:14" hidden="1" x14ac:dyDescent="0.2">
      <c r="B2764" s="86" t="s">
        <v>6504</v>
      </c>
      <c r="C2764" s="86" t="s">
        <v>58</v>
      </c>
      <c r="D2764" s="86" t="s">
        <v>252</v>
      </c>
      <c r="E2764" s="86" t="s">
        <v>80</v>
      </c>
      <c r="F2764" s="86" t="s">
        <v>233</v>
      </c>
      <c r="G2764" s="86" t="s">
        <v>284</v>
      </c>
      <c r="I2764" s="86" t="s">
        <v>6799</v>
      </c>
      <c r="J2764" s="86"/>
      <c r="K2764" s="86"/>
      <c r="L2764" s="86"/>
      <c r="M2764" s="86"/>
      <c r="N2764" s="86"/>
    </row>
    <row r="2765" spans="2:14" hidden="1" x14ac:dyDescent="0.2">
      <c r="B2765" s="86" t="s">
        <v>6505</v>
      </c>
      <c r="C2765" s="86" t="s">
        <v>58</v>
      </c>
      <c r="D2765" s="86" t="s">
        <v>252</v>
      </c>
      <c r="E2765" s="86" t="s">
        <v>70</v>
      </c>
      <c r="F2765" s="86" t="s">
        <v>233</v>
      </c>
      <c r="G2765" s="86" t="s">
        <v>284</v>
      </c>
      <c r="I2765" s="86" t="s">
        <v>6800</v>
      </c>
      <c r="J2765" s="86"/>
      <c r="K2765" s="86"/>
      <c r="L2765" s="86"/>
      <c r="M2765" s="86"/>
      <c r="N2765" s="86"/>
    </row>
    <row r="2766" spans="2:14" hidden="1" x14ac:dyDescent="0.2">
      <c r="B2766" s="86" t="s">
        <v>6506</v>
      </c>
      <c r="C2766" s="86" t="s">
        <v>58</v>
      </c>
      <c r="D2766" s="86" t="s">
        <v>252</v>
      </c>
      <c r="E2766" s="86" t="s">
        <v>43</v>
      </c>
      <c r="F2766" s="86" t="s">
        <v>233</v>
      </c>
      <c r="G2766" s="86" t="s">
        <v>284</v>
      </c>
      <c r="I2766" s="86" t="s">
        <v>6801</v>
      </c>
      <c r="J2766" s="86"/>
      <c r="K2766" s="86"/>
      <c r="L2766" s="86"/>
      <c r="M2766" s="86"/>
      <c r="N2766" s="86"/>
    </row>
    <row r="2767" spans="2:14" hidden="1" x14ac:dyDescent="0.2">
      <c r="B2767" s="86" t="s">
        <v>6507</v>
      </c>
      <c r="C2767" s="86" t="s">
        <v>58</v>
      </c>
      <c r="D2767" s="86" t="s">
        <v>252</v>
      </c>
      <c r="E2767" s="86" t="s">
        <v>66</v>
      </c>
      <c r="F2767" s="86" t="s">
        <v>233</v>
      </c>
      <c r="G2767" s="86" t="s">
        <v>284</v>
      </c>
      <c r="I2767" s="86" t="s">
        <v>6802</v>
      </c>
      <c r="J2767" s="86"/>
      <c r="K2767" s="86"/>
      <c r="L2767" s="86"/>
      <c r="M2767" s="86"/>
      <c r="N2767" s="86"/>
    </row>
    <row r="2768" spans="2:14" hidden="1" x14ac:dyDescent="0.2">
      <c r="B2768" s="86" t="s">
        <v>6508</v>
      </c>
      <c r="C2768" s="86" t="s">
        <v>58</v>
      </c>
      <c r="D2768" s="86" t="s">
        <v>252</v>
      </c>
      <c r="E2768" s="86" t="s">
        <v>30</v>
      </c>
      <c r="F2768" s="86" t="s">
        <v>233</v>
      </c>
      <c r="G2768" s="86" t="s">
        <v>284</v>
      </c>
      <c r="I2768" s="86" t="s">
        <v>6803</v>
      </c>
      <c r="J2768" s="86"/>
      <c r="K2768" s="86"/>
      <c r="L2768" s="86"/>
      <c r="M2768" s="86"/>
      <c r="N2768" s="86"/>
    </row>
    <row r="2769" spans="2:14" hidden="1" x14ac:dyDescent="0.2">
      <c r="B2769" s="86" t="s">
        <v>6509</v>
      </c>
      <c r="C2769" s="86" t="s">
        <v>58</v>
      </c>
      <c r="D2769" s="86" t="s">
        <v>252</v>
      </c>
      <c r="E2769" s="86" t="s">
        <v>78</v>
      </c>
      <c r="F2769" s="86" t="s">
        <v>233</v>
      </c>
      <c r="G2769" s="86" t="s">
        <v>284</v>
      </c>
      <c r="I2769" s="86" t="s">
        <v>6804</v>
      </c>
      <c r="J2769" s="86"/>
      <c r="K2769" s="86"/>
      <c r="L2769" s="86"/>
      <c r="M2769" s="86"/>
      <c r="N2769" s="86"/>
    </row>
    <row r="2770" spans="2:14" hidden="1" x14ac:dyDescent="0.2">
      <c r="B2770" s="86" t="s">
        <v>6510</v>
      </c>
      <c r="C2770" s="86" t="s">
        <v>58</v>
      </c>
      <c r="D2770" s="86" t="s">
        <v>252</v>
      </c>
      <c r="E2770" s="86" t="s">
        <v>42</v>
      </c>
      <c r="F2770" s="86" t="s">
        <v>279</v>
      </c>
      <c r="G2770" s="86" t="s">
        <v>284</v>
      </c>
      <c r="I2770" s="86" t="s">
        <v>6805</v>
      </c>
      <c r="J2770" s="86"/>
      <c r="K2770" s="86"/>
      <c r="L2770" s="86"/>
      <c r="M2770" s="86"/>
      <c r="N2770" s="86"/>
    </row>
    <row r="2771" spans="2:14" hidden="1" x14ac:dyDescent="0.2">
      <c r="B2771" s="86" t="s">
        <v>6511</v>
      </c>
      <c r="C2771" s="86" t="s">
        <v>58</v>
      </c>
      <c r="D2771" s="86" t="s">
        <v>252</v>
      </c>
      <c r="E2771" s="86" t="s">
        <v>244</v>
      </c>
      <c r="F2771" s="86" t="s">
        <v>279</v>
      </c>
      <c r="G2771" s="86" t="s">
        <v>284</v>
      </c>
      <c r="I2771" s="86" t="s">
        <v>6806</v>
      </c>
      <c r="J2771" s="86"/>
      <c r="K2771" s="86"/>
      <c r="L2771" s="86"/>
      <c r="M2771" s="86"/>
      <c r="N2771" s="86"/>
    </row>
    <row r="2772" spans="2:14" hidden="1" x14ac:dyDescent="0.2">
      <c r="B2772" s="86" t="s">
        <v>6512</v>
      </c>
      <c r="C2772" s="86" t="s">
        <v>58</v>
      </c>
      <c r="D2772" s="86" t="s">
        <v>252</v>
      </c>
      <c r="E2772" s="86" t="s">
        <v>80</v>
      </c>
      <c r="F2772" s="86" t="s">
        <v>279</v>
      </c>
      <c r="G2772" s="86" t="s">
        <v>284</v>
      </c>
      <c r="I2772" s="86" t="s">
        <v>6807</v>
      </c>
      <c r="J2772" s="86"/>
      <c r="K2772" s="86"/>
      <c r="L2772" s="86"/>
      <c r="M2772" s="86"/>
      <c r="N2772" s="86"/>
    </row>
    <row r="2773" spans="2:14" hidden="1" x14ac:dyDescent="0.2">
      <c r="B2773" s="86" t="s">
        <v>6513</v>
      </c>
      <c r="C2773" s="86" t="s">
        <v>58</v>
      </c>
      <c r="D2773" s="86" t="s">
        <v>252</v>
      </c>
      <c r="E2773" s="86" t="s">
        <v>70</v>
      </c>
      <c r="F2773" s="86" t="s">
        <v>279</v>
      </c>
      <c r="G2773" s="86" t="s">
        <v>284</v>
      </c>
      <c r="I2773" s="86" t="s">
        <v>6808</v>
      </c>
      <c r="J2773" s="86"/>
      <c r="K2773" s="86"/>
      <c r="L2773" s="86"/>
      <c r="M2773" s="86"/>
      <c r="N2773" s="86"/>
    </row>
    <row r="2774" spans="2:14" hidden="1" x14ac:dyDescent="0.2">
      <c r="B2774" s="86" t="s">
        <v>6514</v>
      </c>
      <c r="C2774" s="86" t="s">
        <v>58</v>
      </c>
      <c r="D2774" s="86" t="s">
        <v>252</v>
      </c>
      <c r="E2774" s="86" t="s">
        <v>43</v>
      </c>
      <c r="F2774" s="86" t="s">
        <v>279</v>
      </c>
      <c r="G2774" s="86" t="s">
        <v>284</v>
      </c>
      <c r="I2774" s="86" t="s">
        <v>6809</v>
      </c>
      <c r="J2774" s="86"/>
      <c r="K2774" s="86"/>
      <c r="L2774" s="86"/>
      <c r="M2774" s="86"/>
      <c r="N2774" s="86"/>
    </row>
    <row r="2775" spans="2:14" hidden="1" x14ac:dyDescent="0.2">
      <c r="B2775" s="86" t="s">
        <v>6515</v>
      </c>
      <c r="C2775" s="86" t="s">
        <v>58</v>
      </c>
      <c r="D2775" s="86" t="s">
        <v>252</v>
      </c>
      <c r="E2775" s="86" t="s">
        <v>66</v>
      </c>
      <c r="F2775" s="86" t="s">
        <v>279</v>
      </c>
      <c r="G2775" s="86" t="s">
        <v>284</v>
      </c>
      <c r="I2775" s="86" t="s">
        <v>6810</v>
      </c>
      <c r="J2775" s="86"/>
      <c r="K2775" s="86"/>
      <c r="L2775" s="86"/>
      <c r="M2775" s="86"/>
      <c r="N2775" s="86"/>
    </row>
    <row r="2776" spans="2:14" hidden="1" x14ac:dyDescent="0.2">
      <c r="B2776" s="86" t="s">
        <v>6516</v>
      </c>
      <c r="C2776" s="86" t="s">
        <v>58</v>
      </c>
      <c r="D2776" s="86" t="s">
        <v>252</v>
      </c>
      <c r="E2776" s="86" t="s">
        <v>30</v>
      </c>
      <c r="F2776" s="86" t="s">
        <v>279</v>
      </c>
      <c r="G2776" s="86" t="s">
        <v>284</v>
      </c>
      <c r="I2776" s="86" t="s">
        <v>6811</v>
      </c>
      <c r="J2776" s="86"/>
      <c r="K2776" s="86"/>
      <c r="L2776" s="86"/>
      <c r="M2776" s="86"/>
      <c r="N2776" s="86"/>
    </row>
    <row r="2777" spans="2:14" hidden="1" x14ac:dyDescent="0.2">
      <c r="B2777" s="86" t="s">
        <v>6517</v>
      </c>
      <c r="C2777" s="86" t="s">
        <v>58</v>
      </c>
      <c r="D2777" s="86" t="s">
        <v>252</v>
      </c>
      <c r="E2777" s="86" t="s">
        <v>78</v>
      </c>
      <c r="F2777" s="86" t="s">
        <v>279</v>
      </c>
      <c r="G2777" s="86" t="s">
        <v>284</v>
      </c>
      <c r="I2777" s="86" t="s">
        <v>6812</v>
      </c>
      <c r="J2777" s="86"/>
      <c r="K2777" s="86"/>
      <c r="L2777" s="86"/>
      <c r="M2777" s="86"/>
      <c r="N2777" s="86"/>
    </row>
    <row r="2778" spans="2:14" hidden="1" x14ac:dyDescent="0.2">
      <c r="B2778" s="86" t="s">
        <v>6518</v>
      </c>
      <c r="C2778" s="86" t="s">
        <v>58</v>
      </c>
      <c r="D2778" s="86" t="s">
        <v>321</v>
      </c>
      <c r="E2778" s="86" t="s">
        <v>40</v>
      </c>
      <c r="F2778" s="86" t="s">
        <v>233</v>
      </c>
      <c r="G2778" s="86" t="s">
        <v>284</v>
      </c>
      <c r="I2778" s="86" t="s">
        <v>6813</v>
      </c>
      <c r="J2778" s="86"/>
      <c r="K2778" s="86"/>
      <c r="L2778" s="86"/>
      <c r="M2778" s="86"/>
      <c r="N2778" s="86"/>
    </row>
    <row r="2779" spans="2:14" hidden="1" x14ac:dyDescent="0.2">
      <c r="B2779" s="86" t="s">
        <v>6519</v>
      </c>
      <c r="C2779" s="86" t="s">
        <v>58</v>
      </c>
      <c r="D2779" s="86" t="s">
        <v>321</v>
      </c>
      <c r="E2779" s="86" t="s">
        <v>246</v>
      </c>
      <c r="F2779" s="86" t="s">
        <v>233</v>
      </c>
      <c r="G2779" s="86" t="s">
        <v>284</v>
      </c>
      <c r="I2779" s="86" t="s">
        <v>6814</v>
      </c>
      <c r="J2779" s="86"/>
      <c r="K2779" s="86"/>
      <c r="L2779" s="86"/>
      <c r="M2779" s="86"/>
      <c r="N2779" s="86"/>
    </row>
    <row r="2780" spans="2:14" hidden="1" x14ac:dyDescent="0.2">
      <c r="B2780" s="86" t="s">
        <v>6520</v>
      </c>
      <c r="C2780" s="86" t="s">
        <v>58</v>
      </c>
      <c r="D2780" s="86" t="s">
        <v>321</v>
      </c>
      <c r="E2780" s="86" t="s">
        <v>242</v>
      </c>
      <c r="F2780" s="86" t="s">
        <v>233</v>
      </c>
      <c r="G2780" s="86" t="s">
        <v>284</v>
      </c>
      <c r="I2780" s="86" t="s">
        <v>6815</v>
      </c>
      <c r="J2780" s="86"/>
      <c r="K2780" s="86"/>
      <c r="L2780" s="86"/>
      <c r="M2780" s="86"/>
      <c r="N2780" s="86"/>
    </row>
    <row r="2781" spans="2:14" hidden="1" x14ac:dyDescent="0.2">
      <c r="B2781" s="86" t="s">
        <v>6521</v>
      </c>
      <c r="C2781" s="86" t="s">
        <v>58</v>
      </c>
      <c r="D2781" s="86" t="s">
        <v>321</v>
      </c>
      <c r="E2781" s="86" t="s">
        <v>247</v>
      </c>
      <c r="F2781" s="86" t="s">
        <v>233</v>
      </c>
      <c r="G2781" s="86" t="s">
        <v>284</v>
      </c>
      <c r="I2781" s="86" t="s">
        <v>6816</v>
      </c>
      <c r="J2781" s="86"/>
      <c r="K2781" s="86"/>
      <c r="L2781" s="86"/>
      <c r="M2781" s="86"/>
      <c r="N2781" s="86"/>
    </row>
    <row r="2782" spans="2:14" hidden="1" x14ac:dyDescent="0.2">
      <c r="B2782" s="86" t="s">
        <v>6522</v>
      </c>
      <c r="C2782" s="86" t="s">
        <v>58</v>
      </c>
      <c r="D2782" s="86" t="s">
        <v>56</v>
      </c>
      <c r="E2782" s="86" t="s">
        <v>40</v>
      </c>
      <c r="F2782" s="86" t="s">
        <v>233</v>
      </c>
      <c r="G2782" s="86" t="s">
        <v>284</v>
      </c>
      <c r="I2782" s="86" t="s">
        <v>6817</v>
      </c>
      <c r="J2782" s="86"/>
      <c r="K2782" s="86"/>
      <c r="L2782" s="86"/>
      <c r="M2782" s="86"/>
      <c r="N2782" s="86"/>
    </row>
    <row r="2783" spans="2:14" hidden="1" x14ac:dyDescent="0.2">
      <c r="B2783" s="86" t="s">
        <v>6523</v>
      </c>
      <c r="C2783" s="86" t="s">
        <v>58</v>
      </c>
      <c r="D2783" s="86" t="s">
        <v>56</v>
      </c>
      <c r="E2783" s="86" t="s">
        <v>41</v>
      </c>
      <c r="F2783" s="86" t="s">
        <v>233</v>
      </c>
      <c r="G2783" s="86" t="s">
        <v>284</v>
      </c>
      <c r="I2783" s="86" t="s">
        <v>6818</v>
      </c>
      <c r="J2783" s="86"/>
      <c r="K2783" s="86"/>
      <c r="L2783" s="86"/>
      <c r="M2783" s="86"/>
      <c r="N2783" s="86"/>
    </row>
    <row r="2784" spans="2:14" hidden="1" x14ac:dyDescent="0.2">
      <c r="B2784" s="86" t="s">
        <v>6524</v>
      </c>
      <c r="C2784" s="86" t="s">
        <v>58</v>
      </c>
      <c r="D2784" s="86" t="s">
        <v>56</v>
      </c>
      <c r="E2784" s="86" t="s">
        <v>42</v>
      </c>
      <c r="F2784" s="86" t="s">
        <v>233</v>
      </c>
      <c r="G2784" s="86" t="s">
        <v>284</v>
      </c>
      <c r="I2784" s="86" t="s">
        <v>6819</v>
      </c>
      <c r="J2784" s="86"/>
      <c r="K2784" s="86"/>
      <c r="L2784" s="86"/>
      <c r="M2784" s="86"/>
      <c r="N2784" s="86"/>
    </row>
    <row r="2785" spans="2:14" hidden="1" x14ac:dyDescent="0.2">
      <c r="B2785" s="86" t="s">
        <v>6525</v>
      </c>
      <c r="C2785" s="86" t="s">
        <v>58</v>
      </c>
      <c r="D2785" s="86" t="s">
        <v>56</v>
      </c>
      <c r="E2785" s="86" t="s">
        <v>43</v>
      </c>
      <c r="F2785" s="86" t="s">
        <v>233</v>
      </c>
      <c r="G2785" s="86" t="s">
        <v>284</v>
      </c>
      <c r="I2785" s="86" t="s">
        <v>6820</v>
      </c>
      <c r="J2785" s="86"/>
      <c r="K2785" s="86"/>
      <c r="L2785" s="86"/>
      <c r="M2785" s="86"/>
      <c r="N2785" s="86"/>
    </row>
    <row r="2786" spans="2:14" hidden="1" x14ac:dyDescent="0.2">
      <c r="B2786" s="86" t="s">
        <v>6526</v>
      </c>
      <c r="C2786" s="86" t="s">
        <v>58</v>
      </c>
      <c r="D2786" s="86" t="s">
        <v>57</v>
      </c>
      <c r="E2786" s="86" t="s">
        <v>29</v>
      </c>
      <c r="F2786" s="86" t="s">
        <v>273</v>
      </c>
      <c r="G2786" s="86" t="s">
        <v>284</v>
      </c>
      <c r="I2786" s="86" t="s">
        <v>6821</v>
      </c>
      <c r="J2786" s="86"/>
      <c r="K2786" s="86"/>
      <c r="L2786" s="86"/>
      <c r="M2786" s="86"/>
      <c r="N2786" s="86"/>
    </row>
    <row r="2787" spans="2:14" hidden="1" x14ac:dyDescent="0.2">
      <c r="B2787" s="86" t="s">
        <v>6527</v>
      </c>
      <c r="C2787" s="86" t="s">
        <v>58</v>
      </c>
      <c r="D2787" s="86" t="s">
        <v>57</v>
      </c>
      <c r="E2787" s="86" t="s">
        <v>73</v>
      </c>
      <c r="F2787" s="86" t="s">
        <v>273</v>
      </c>
      <c r="G2787" s="86" t="s">
        <v>284</v>
      </c>
      <c r="I2787" s="86" t="s">
        <v>6822</v>
      </c>
      <c r="J2787" s="86"/>
      <c r="K2787" s="86"/>
      <c r="L2787" s="86"/>
      <c r="M2787" s="86"/>
      <c r="N2787" s="86"/>
    </row>
    <row r="2788" spans="2:14" hidden="1" x14ac:dyDescent="0.2">
      <c r="B2788" s="86" t="s">
        <v>6528</v>
      </c>
      <c r="C2788" s="86" t="s">
        <v>58</v>
      </c>
      <c r="D2788" s="86" t="s">
        <v>57</v>
      </c>
      <c r="E2788" s="86" t="s">
        <v>25</v>
      </c>
      <c r="F2788" s="86" t="s">
        <v>273</v>
      </c>
      <c r="G2788" s="86" t="s">
        <v>284</v>
      </c>
      <c r="I2788" s="86" t="s">
        <v>6823</v>
      </c>
      <c r="J2788" s="86"/>
      <c r="K2788" s="86"/>
      <c r="L2788" s="86"/>
      <c r="M2788" s="86"/>
      <c r="N2788" s="86"/>
    </row>
    <row r="2789" spans="2:14" hidden="1" x14ac:dyDescent="0.2">
      <c r="B2789" s="86" t="s">
        <v>6529</v>
      </c>
      <c r="C2789" s="86" t="s">
        <v>58</v>
      </c>
      <c r="D2789" s="86" t="s">
        <v>57</v>
      </c>
      <c r="E2789" s="86" t="s">
        <v>28</v>
      </c>
      <c r="F2789" s="86" t="s">
        <v>273</v>
      </c>
      <c r="G2789" s="86" t="s">
        <v>284</v>
      </c>
      <c r="I2789" s="86" t="s">
        <v>6824</v>
      </c>
      <c r="J2789" s="86"/>
      <c r="K2789" s="86"/>
      <c r="L2789" s="86"/>
      <c r="M2789" s="86"/>
      <c r="N2789" s="86"/>
    </row>
    <row r="2790" spans="2:14" hidden="1" x14ac:dyDescent="0.2">
      <c r="B2790" s="86" t="s">
        <v>6530</v>
      </c>
      <c r="C2790" s="86" t="s">
        <v>58</v>
      </c>
      <c r="D2790" s="86" t="s">
        <v>57</v>
      </c>
      <c r="E2790" s="86" t="s">
        <v>34</v>
      </c>
      <c r="F2790" s="86" t="s">
        <v>273</v>
      </c>
      <c r="G2790" s="86" t="s">
        <v>284</v>
      </c>
      <c r="I2790" s="86" t="s">
        <v>6825</v>
      </c>
      <c r="J2790" s="86"/>
      <c r="K2790" s="86"/>
      <c r="L2790" s="86"/>
      <c r="M2790" s="86"/>
      <c r="N2790" s="86"/>
    </row>
    <row r="2791" spans="2:14" hidden="1" x14ac:dyDescent="0.2">
      <c r="B2791" s="86" t="s">
        <v>6531</v>
      </c>
      <c r="C2791" s="86" t="s">
        <v>58</v>
      </c>
      <c r="D2791" s="86" t="s">
        <v>57</v>
      </c>
      <c r="E2791" s="86" t="s">
        <v>35</v>
      </c>
      <c r="F2791" s="86" t="s">
        <v>273</v>
      </c>
      <c r="G2791" s="86" t="s">
        <v>284</v>
      </c>
      <c r="I2791" s="86" t="s">
        <v>6826</v>
      </c>
      <c r="J2791" s="86"/>
      <c r="K2791" s="86"/>
      <c r="L2791" s="86"/>
      <c r="M2791" s="86"/>
      <c r="N2791" s="86"/>
    </row>
    <row r="2792" spans="2:14" hidden="1" x14ac:dyDescent="0.2">
      <c r="B2792" s="86" t="s">
        <v>6532</v>
      </c>
      <c r="C2792" s="86" t="s">
        <v>58</v>
      </c>
      <c r="D2792" s="86" t="s">
        <v>57</v>
      </c>
      <c r="E2792" s="86" t="s">
        <v>46</v>
      </c>
      <c r="F2792" s="86" t="s">
        <v>273</v>
      </c>
      <c r="G2792" s="86" t="s">
        <v>284</v>
      </c>
      <c r="I2792" s="86" t="s">
        <v>6827</v>
      </c>
      <c r="J2792" s="86"/>
      <c r="K2792" s="86"/>
      <c r="L2792" s="86"/>
      <c r="M2792" s="86"/>
      <c r="N2792" s="86"/>
    </row>
    <row r="2793" spans="2:14" hidden="1" x14ac:dyDescent="0.2">
      <c r="B2793" s="86" t="s">
        <v>6533</v>
      </c>
      <c r="C2793" s="86" t="s">
        <v>58</v>
      </c>
      <c r="D2793" s="86" t="s">
        <v>57</v>
      </c>
      <c r="E2793" s="86" t="s">
        <v>68</v>
      </c>
      <c r="F2793" s="86" t="s">
        <v>273</v>
      </c>
      <c r="G2793" s="86" t="s">
        <v>284</v>
      </c>
      <c r="I2793" s="86" t="s">
        <v>6828</v>
      </c>
      <c r="J2793" s="86"/>
      <c r="K2793" s="86"/>
      <c r="L2793" s="86"/>
      <c r="M2793" s="86"/>
      <c r="N2793" s="86"/>
    </row>
    <row r="2794" spans="2:14" hidden="1" x14ac:dyDescent="0.2">
      <c r="B2794" s="86" t="s">
        <v>6534</v>
      </c>
      <c r="C2794" s="86" t="s">
        <v>58</v>
      </c>
      <c r="D2794" s="86" t="s">
        <v>57</v>
      </c>
      <c r="E2794" s="86" t="s">
        <v>63</v>
      </c>
      <c r="F2794" s="86" t="s">
        <v>273</v>
      </c>
      <c r="G2794" s="86" t="s">
        <v>284</v>
      </c>
      <c r="I2794" s="86" t="s">
        <v>6829</v>
      </c>
      <c r="J2794" s="86"/>
      <c r="K2794" s="86"/>
      <c r="L2794" s="86"/>
      <c r="M2794" s="86"/>
      <c r="N2794" s="86"/>
    </row>
    <row r="2795" spans="2:14" hidden="1" x14ac:dyDescent="0.2">
      <c r="B2795" s="86" t="s">
        <v>6535</v>
      </c>
      <c r="C2795" s="86" t="s">
        <v>58</v>
      </c>
      <c r="D2795" s="86" t="s">
        <v>57</v>
      </c>
      <c r="E2795" s="86" t="s">
        <v>69</v>
      </c>
      <c r="F2795" s="86" t="s">
        <v>273</v>
      </c>
      <c r="G2795" s="86" t="s">
        <v>284</v>
      </c>
      <c r="I2795" s="86" t="s">
        <v>6830</v>
      </c>
      <c r="J2795" s="86"/>
      <c r="K2795" s="86"/>
      <c r="L2795" s="86"/>
      <c r="M2795" s="86"/>
      <c r="N2795" s="86"/>
    </row>
    <row r="2796" spans="2:14" hidden="1" x14ac:dyDescent="0.2">
      <c r="B2796" s="86" t="s">
        <v>6536</v>
      </c>
      <c r="C2796" s="86" t="s">
        <v>58</v>
      </c>
      <c r="D2796" s="86" t="s">
        <v>57</v>
      </c>
      <c r="E2796" s="86" t="s">
        <v>70</v>
      </c>
      <c r="F2796" s="86" t="s">
        <v>273</v>
      </c>
      <c r="G2796" s="86" t="s">
        <v>284</v>
      </c>
      <c r="I2796" s="86" t="s">
        <v>6831</v>
      </c>
      <c r="J2796" s="86"/>
      <c r="K2796" s="86"/>
      <c r="L2796" s="86"/>
      <c r="M2796" s="86"/>
      <c r="N2796" s="86"/>
    </row>
    <row r="2797" spans="2:14" hidden="1" x14ac:dyDescent="0.2">
      <c r="B2797" s="86" t="s">
        <v>6537</v>
      </c>
      <c r="C2797" s="86" t="s">
        <v>58</v>
      </c>
      <c r="D2797" s="86" t="s">
        <v>57</v>
      </c>
      <c r="E2797" s="86" t="s">
        <v>30</v>
      </c>
      <c r="F2797" s="86" t="s">
        <v>273</v>
      </c>
      <c r="G2797" s="86" t="s">
        <v>284</v>
      </c>
      <c r="I2797" s="86" t="s">
        <v>6832</v>
      </c>
      <c r="J2797" s="86"/>
      <c r="K2797" s="86"/>
      <c r="L2797" s="86"/>
      <c r="M2797" s="86"/>
      <c r="N2797" s="86"/>
    </row>
    <row r="2798" spans="2:14" hidden="1" x14ac:dyDescent="0.2">
      <c r="B2798" s="86" t="s">
        <v>6538</v>
      </c>
      <c r="C2798" s="86" t="s">
        <v>58</v>
      </c>
      <c r="D2798" s="86" t="s">
        <v>57</v>
      </c>
      <c r="E2798" s="86" t="s">
        <v>78</v>
      </c>
      <c r="F2798" s="86" t="s">
        <v>273</v>
      </c>
      <c r="G2798" s="86" t="s">
        <v>284</v>
      </c>
      <c r="I2798" s="86" t="s">
        <v>6833</v>
      </c>
      <c r="J2798" s="86"/>
      <c r="K2798" s="86"/>
      <c r="L2798" s="86"/>
      <c r="M2798" s="86"/>
      <c r="N2798" s="86"/>
    </row>
    <row r="2799" spans="2:14" hidden="1" x14ac:dyDescent="0.2">
      <c r="B2799" s="86" t="s">
        <v>6539</v>
      </c>
      <c r="C2799" s="86" t="s">
        <v>58</v>
      </c>
      <c r="D2799" s="86" t="s">
        <v>57</v>
      </c>
      <c r="E2799" s="86" t="s">
        <v>244</v>
      </c>
      <c r="F2799" s="86" t="s">
        <v>273</v>
      </c>
      <c r="G2799" s="86" t="s">
        <v>284</v>
      </c>
      <c r="I2799" s="86" t="s">
        <v>6834</v>
      </c>
      <c r="J2799" s="86"/>
      <c r="K2799" s="86"/>
      <c r="L2799" s="86"/>
      <c r="M2799" s="86"/>
      <c r="N2799" s="86"/>
    </row>
    <row r="2800" spans="2:14" hidden="1" x14ac:dyDescent="0.2">
      <c r="B2800" s="86" t="s">
        <v>6540</v>
      </c>
      <c r="C2800" s="86" t="s">
        <v>58</v>
      </c>
      <c r="D2800" s="86" t="s">
        <v>57</v>
      </c>
      <c r="E2800" s="86" t="s">
        <v>80</v>
      </c>
      <c r="F2800" s="86" t="s">
        <v>273</v>
      </c>
      <c r="G2800" s="86" t="s">
        <v>284</v>
      </c>
      <c r="I2800" s="86" t="s">
        <v>6835</v>
      </c>
      <c r="J2800" s="86"/>
      <c r="K2800" s="86"/>
      <c r="L2800" s="86"/>
      <c r="M2800" s="86"/>
      <c r="N2800" s="86"/>
    </row>
    <row r="2801" spans="2:14" hidden="1" x14ac:dyDescent="0.2">
      <c r="B2801" s="86" t="s">
        <v>6541</v>
      </c>
      <c r="C2801" s="86" t="s">
        <v>58</v>
      </c>
      <c r="D2801" s="86" t="s">
        <v>57</v>
      </c>
      <c r="E2801" s="86" t="s">
        <v>245</v>
      </c>
      <c r="F2801" s="86" t="s">
        <v>273</v>
      </c>
      <c r="G2801" s="86" t="s">
        <v>284</v>
      </c>
      <c r="I2801" s="86" t="s">
        <v>6836</v>
      </c>
      <c r="J2801" s="86"/>
      <c r="K2801" s="86"/>
      <c r="L2801" s="86"/>
      <c r="M2801" s="86"/>
      <c r="N2801" s="86"/>
    </row>
    <row r="2802" spans="2:14" hidden="1" x14ac:dyDescent="0.2">
      <c r="B2802" s="86" t="s">
        <v>6542</v>
      </c>
      <c r="C2802" s="86" t="s">
        <v>58</v>
      </c>
      <c r="D2802" s="86" t="s">
        <v>57</v>
      </c>
      <c r="E2802" s="86" t="s">
        <v>29</v>
      </c>
      <c r="F2802" s="86" t="s">
        <v>281</v>
      </c>
      <c r="G2802" s="86" t="s">
        <v>284</v>
      </c>
      <c r="I2802" s="86" t="s">
        <v>6837</v>
      </c>
      <c r="J2802" s="86"/>
      <c r="K2802" s="86"/>
      <c r="L2802" s="86"/>
      <c r="M2802" s="86"/>
      <c r="N2802" s="86"/>
    </row>
    <row r="2803" spans="2:14" hidden="1" x14ac:dyDescent="0.2">
      <c r="B2803" s="86" t="s">
        <v>6543</v>
      </c>
      <c r="C2803" s="86" t="s">
        <v>58</v>
      </c>
      <c r="D2803" s="86" t="s">
        <v>57</v>
      </c>
      <c r="E2803" s="86" t="s">
        <v>73</v>
      </c>
      <c r="F2803" s="86" t="s">
        <v>281</v>
      </c>
      <c r="G2803" s="86" t="s">
        <v>284</v>
      </c>
      <c r="I2803" s="86" t="s">
        <v>6838</v>
      </c>
      <c r="J2803" s="86"/>
      <c r="K2803" s="86"/>
      <c r="L2803" s="86"/>
      <c r="M2803" s="86"/>
      <c r="N2803" s="86"/>
    </row>
    <row r="2804" spans="2:14" hidden="1" x14ac:dyDescent="0.2">
      <c r="B2804" s="86" t="s">
        <v>6544</v>
      </c>
      <c r="C2804" s="86" t="s">
        <v>58</v>
      </c>
      <c r="D2804" s="86" t="s">
        <v>57</v>
      </c>
      <c r="E2804" s="86" t="s">
        <v>25</v>
      </c>
      <c r="F2804" s="86" t="s">
        <v>281</v>
      </c>
      <c r="G2804" s="86" t="s">
        <v>284</v>
      </c>
      <c r="I2804" s="86" t="s">
        <v>6839</v>
      </c>
      <c r="J2804" s="86"/>
      <c r="K2804" s="86"/>
      <c r="L2804" s="86"/>
      <c r="M2804" s="86"/>
      <c r="N2804" s="86"/>
    </row>
    <row r="2805" spans="2:14" hidden="1" x14ac:dyDescent="0.2">
      <c r="B2805" s="86" t="s">
        <v>6545</v>
      </c>
      <c r="C2805" s="86" t="s">
        <v>58</v>
      </c>
      <c r="D2805" s="86" t="s">
        <v>57</v>
      </c>
      <c r="E2805" s="86" t="s">
        <v>28</v>
      </c>
      <c r="F2805" s="86" t="s">
        <v>281</v>
      </c>
      <c r="G2805" s="86" t="s">
        <v>284</v>
      </c>
      <c r="I2805" s="86" t="s">
        <v>6840</v>
      </c>
      <c r="J2805" s="86"/>
      <c r="K2805" s="86"/>
      <c r="L2805" s="86"/>
      <c r="M2805" s="86"/>
      <c r="N2805" s="86"/>
    </row>
    <row r="2806" spans="2:14" hidden="1" x14ac:dyDescent="0.2">
      <c r="B2806" s="86" t="s">
        <v>6546</v>
      </c>
      <c r="C2806" s="86" t="s">
        <v>58</v>
      </c>
      <c r="D2806" s="86" t="s">
        <v>57</v>
      </c>
      <c r="E2806" s="86" t="s">
        <v>34</v>
      </c>
      <c r="F2806" s="86" t="s">
        <v>281</v>
      </c>
      <c r="G2806" s="86" t="s">
        <v>284</v>
      </c>
      <c r="I2806" s="86" t="s">
        <v>6841</v>
      </c>
      <c r="J2806" s="86"/>
      <c r="K2806" s="86"/>
      <c r="L2806" s="86"/>
      <c r="M2806" s="86"/>
      <c r="N2806" s="86"/>
    </row>
    <row r="2807" spans="2:14" hidden="1" x14ac:dyDescent="0.2">
      <c r="B2807" s="86" t="s">
        <v>6547</v>
      </c>
      <c r="C2807" s="86" t="s">
        <v>58</v>
      </c>
      <c r="D2807" s="86" t="s">
        <v>57</v>
      </c>
      <c r="E2807" s="86" t="s">
        <v>35</v>
      </c>
      <c r="F2807" s="86" t="s">
        <v>281</v>
      </c>
      <c r="G2807" s="86" t="s">
        <v>284</v>
      </c>
      <c r="I2807" s="86" t="s">
        <v>6842</v>
      </c>
      <c r="J2807" s="86"/>
      <c r="K2807" s="86"/>
      <c r="L2807" s="86"/>
      <c r="M2807" s="86"/>
      <c r="N2807" s="86"/>
    </row>
    <row r="2808" spans="2:14" hidden="1" x14ac:dyDescent="0.2">
      <c r="B2808" s="86" t="s">
        <v>6548</v>
      </c>
      <c r="C2808" s="86" t="s">
        <v>58</v>
      </c>
      <c r="D2808" s="86" t="s">
        <v>57</v>
      </c>
      <c r="E2808" s="86" t="s">
        <v>46</v>
      </c>
      <c r="F2808" s="86" t="s">
        <v>281</v>
      </c>
      <c r="G2808" s="86" t="s">
        <v>284</v>
      </c>
      <c r="I2808" s="86" t="s">
        <v>6843</v>
      </c>
      <c r="J2808" s="86"/>
      <c r="K2808" s="86"/>
      <c r="L2808" s="86"/>
      <c r="M2808" s="86"/>
      <c r="N2808" s="86"/>
    </row>
    <row r="2809" spans="2:14" hidden="1" x14ac:dyDescent="0.2">
      <c r="B2809" s="86" t="s">
        <v>6549</v>
      </c>
      <c r="C2809" s="86" t="s">
        <v>58</v>
      </c>
      <c r="D2809" s="86" t="s">
        <v>57</v>
      </c>
      <c r="E2809" s="86" t="s">
        <v>68</v>
      </c>
      <c r="F2809" s="86" t="s">
        <v>281</v>
      </c>
      <c r="G2809" s="86" t="s">
        <v>284</v>
      </c>
      <c r="I2809" s="86" t="s">
        <v>6844</v>
      </c>
      <c r="J2809" s="86"/>
      <c r="K2809" s="86"/>
      <c r="L2809" s="86"/>
      <c r="M2809" s="86"/>
      <c r="N2809" s="86"/>
    </row>
    <row r="2810" spans="2:14" hidden="1" x14ac:dyDescent="0.2">
      <c r="B2810" s="86" t="s">
        <v>6550</v>
      </c>
      <c r="C2810" s="86" t="s">
        <v>58</v>
      </c>
      <c r="D2810" s="86" t="s">
        <v>57</v>
      </c>
      <c r="E2810" s="86" t="s">
        <v>63</v>
      </c>
      <c r="F2810" s="86" t="s">
        <v>281</v>
      </c>
      <c r="G2810" s="86" t="s">
        <v>284</v>
      </c>
      <c r="I2810" s="86" t="s">
        <v>6845</v>
      </c>
      <c r="J2810" s="86"/>
      <c r="K2810" s="86"/>
      <c r="L2810" s="86"/>
      <c r="M2810" s="86"/>
      <c r="N2810" s="86"/>
    </row>
    <row r="2811" spans="2:14" hidden="1" x14ac:dyDescent="0.2">
      <c r="B2811" s="86" t="s">
        <v>6551</v>
      </c>
      <c r="C2811" s="86" t="s">
        <v>58</v>
      </c>
      <c r="D2811" s="86" t="s">
        <v>57</v>
      </c>
      <c r="E2811" s="86" t="s">
        <v>69</v>
      </c>
      <c r="F2811" s="86" t="s">
        <v>281</v>
      </c>
      <c r="G2811" s="86" t="s">
        <v>284</v>
      </c>
      <c r="I2811" s="86" t="s">
        <v>6846</v>
      </c>
      <c r="J2811" s="86"/>
      <c r="K2811" s="86"/>
      <c r="L2811" s="86"/>
      <c r="M2811" s="86"/>
      <c r="N2811" s="86"/>
    </row>
    <row r="2812" spans="2:14" hidden="1" x14ac:dyDescent="0.2">
      <c r="B2812" s="86" t="s">
        <v>6552</v>
      </c>
      <c r="C2812" s="86" t="s">
        <v>58</v>
      </c>
      <c r="D2812" s="86" t="s">
        <v>57</v>
      </c>
      <c r="E2812" s="86" t="s">
        <v>70</v>
      </c>
      <c r="F2812" s="86" t="s">
        <v>281</v>
      </c>
      <c r="G2812" s="86" t="s">
        <v>284</v>
      </c>
      <c r="I2812" s="86" t="s">
        <v>6847</v>
      </c>
      <c r="J2812" s="86"/>
      <c r="K2812" s="86"/>
      <c r="L2812" s="86"/>
      <c r="M2812" s="86"/>
      <c r="N2812" s="86"/>
    </row>
    <row r="2813" spans="2:14" hidden="1" x14ac:dyDescent="0.2">
      <c r="B2813" s="86" t="s">
        <v>6553</v>
      </c>
      <c r="C2813" s="86" t="s">
        <v>58</v>
      </c>
      <c r="D2813" s="86" t="s">
        <v>57</v>
      </c>
      <c r="E2813" s="86" t="s">
        <v>30</v>
      </c>
      <c r="F2813" s="86" t="s">
        <v>281</v>
      </c>
      <c r="G2813" s="86" t="s">
        <v>284</v>
      </c>
      <c r="I2813" s="86" t="s">
        <v>6848</v>
      </c>
      <c r="J2813" s="86"/>
      <c r="K2813" s="86"/>
      <c r="L2813" s="86"/>
      <c r="M2813" s="86"/>
      <c r="N2813" s="86"/>
    </row>
    <row r="2814" spans="2:14" hidden="1" x14ac:dyDescent="0.2">
      <c r="B2814" s="86" t="s">
        <v>6554</v>
      </c>
      <c r="C2814" s="86" t="s">
        <v>58</v>
      </c>
      <c r="D2814" s="86" t="s">
        <v>57</v>
      </c>
      <c r="E2814" s="86" t="s">
        <v>78</v>
      </c>
      <c r="F2814" s="86" t="s">
        <v>281</v>
      </c>
      <c r="G2814" s="86" t="s">
        <v>284</v>
      </c>
      <c r="I2814" s="86" t="s">
        <v>6849</v>
      </c>
      <c r="J2814" s="86"/>
      <c r="K2814" s="86"/>
      <c r="L2814" s="86"/>
      <c r="M2814" s="86"/>
      <c r="N2814" s="86"/>
    </row>
    <row r="2815" spans="2:14" hidden="1" x14ac:dyDescent="0.2">
      <c r="B2815" s="86" t="s">
        <v>6555</v>
      </c>
      <c r="C2815" s="86" t="s">
        <v>58</v>
      </c>
      <c r="D2815" s="86" t="s">
        <v>57</v>
      </c>
      <c r="E2815" s="86" t="s">
        <v>244</v>
      </c>
      <c r="F2815" s="86" t="s">
        <v>281</v>
      </c>
      <c r="G2815" s="86" t="s">
        <v>284</v>
      </c>
      <c r="I2815" s="86" t="s">
        <v>6850</v>
      </c>
      <c r="J2815" s="86"/>
      <c r="K2815" s="86"/>
      <c r="L2815" s="86"/>
      <c r="M2815" s="86"/>
      <c r="N2815" s="86"/>
    </row>
    <row r="2816" spans="2:14" hidden="1" x14ac:dyDescent="0.2">
      <c r="B2816" s="86" t="s">
        <v>6556</v>
      </c>
      <c r="C2816" s="86" t="s">
        <v>58</v>
      </c>
      <c r="D2816" s="86" t="s">
        <v>57</v>
      </c>
      <c r="E2816" s="86" t="s">
        <v>80</v>
      </c>
      <c r="F2816" s="86" t="s">
        <v>281</v>
      </c>
      <c r="G2816" s="86" t="s">
        <v>284</v>
      </c>
      <c r="I2816" s="86" t="s">
        <v>6851</v>
      </c>
      <c r="J2816" s="86"/>
      <c r="K2816" s="86"/>
      <c r="L2816" s="86"/>
      <c r="M2816" s="86"/>
      <c r="N2816" s="86"/>
    </row>
    <row r="2817" spans="2:14" hidden="1" x14ac:dyDescent="0.2">
      <c r="B2817" s="86" t="s">
        <v>6557</v>
      </c>
      <c r="C2817" s="86" t="s">
        <v>58</v>
      </c>
      <c r="D2817" s="86" t="s">
        <v>57</v>
      </c>
      <c r="E2817" s="86" t="s">
        <v>245</v>
      </c>
      <c r="F2817" s="86" t="s">
        <v>281</v>
      </c>
      <c r="G2817" s="86" t="s">
        <v>284</v>
      </c>
      <c r="I2817" s="86" t="s">
        <v>6852</v>
      </c>
      <c r="J2817" s="86"/>
      <c r="K2817" s="86"/>
      <c r="L2817" s="86"/>
      <c r="M2817" s="86"/>
      <c r="N2817" s="86"/>
    </row>
    <row r="2818" spans="2:14" hidden="1" x14ac:dyDescent="0.2">
      <c r="B2818" s="86" t="s">
        <v>6558</v>
      </c>
      <c r="C2818" s="86" t="s">
        <v>58</v>
      </c>
      <c r="D2818" s="86" t="s">
        <v>50</v>
      </c>
      <c r="E2818" s="86" t="s">
        <v>30</v>
      </c>
      <c r="F2818" s="86" t="s">
        <v>233</v>
      </c>
      <c r="G2818" s="86" t="s">
        <v>284</v>
      </c>
      <c r="I2818" s="86" t="s">
        <v>6853</v>
      </c>
      <c r="J2818" s="86"/>
      <c r="K2818" s="86"/>
      <c r="L2818" s="86"/>
      <c r="M2818" s="86"/>
      <c r="N2818" s="86"/>
    </row>
    <row r="2819" spans="2:14" hidden="1" x14ac:dyDescent="0.2">
      <c r="B2819" s="86" t="s">
        <v>6559</v>
      </c>
      <c r="C2819" s="86" t="s">
        <v>58</v>
      </c>
      <c r="D2819" s="86" t="s">
        <v>50</v>
      </c>
      <c r="E2819" s="86" t="s">
        <v>78</v>
      </c>
      <c r="F2819" s="86" t="s">
        <v>233</v>
      </c>
      <c r="G2819" s="86" t="s">
        <v>284</v>
      </c>
      <c r="I2819" s="86" t="s">
        <v>6854</v>
      </c>
      <c r="J2819" s="86"/>
      <c r="K2819" s="86"/>
      <c r="L2819" s="86"/>
      <c r="M2819" s="86"/>
      <c r="N2819" s="86"/>
    </row>
    <row r="2820" spans="2:14" hidden="1" x14ac:dyDescent="0.2">
      <c r="B2820" s="86" t="s">
        <v>6560</v>
      </c>
      <c r="C2820" s="86" t="s">
        <v>58</v>
      </c>
      <c r="D2820" s="86" t="s">
        <v>50</v>
      </c>
      <c r="E2820" s="86" t="s">
        <v>29</v>
      </c>
      <c r="F2820" s="86" t="s">
        <v>233</v>
      </c>
      <c r="G2820" s="86" t="s">
        <v>284</v>
      </c>
      <c r="I2820" s="86" t="s">
        <v>6855</v>
      </c>
      <c r="J2820" s="86"/>
      <c r="K2820" s="86"/>
      <c r="L2820" s="86"/>
      <c r="M2820" s="86"/>
      <c r="N2820" s="86"/>
    </row>
    <row r="2821" spans="2:14" hidden="1" x14ac:dyDescent="0.2">
      <c r="B2821" s="86" t="s">
        <v>6561</v>
      </c>
      <c r="C2821" s="86" t="s">
        <v>58</v>
      </c>
      <c r="D2821" s="86" t="s">
        <v>50</v>
      </c>
      <c r="E2821" s="86" t="s">
        <v>244</v>
      </c>
      <c r="F2821" s="86" t="s">
        <v>233</v>
      </c>
      <c r="G2821" s="86" t="s">
        <v>284</v>
      </c>
      <c r="I2821" s="86" t="s">
        <v>6856</v>
      </c>
      <c r="J2821" s="86"/>
      <c r="K2821" s="86"/>
      <c r="L2821" s="86"/>
      <c r="M2821" s="86"/>
      <c r="N2821" s="86"/>
    </row>
    <row r="2822" spans="2:14" hidden="1" x14ac:dyDescent="0.2">
      <c r="B2822" s="86" t="s">
        <v>6562</v>
      </c>
      <c r="C2822" s="86" t="s">
        <v>58</v>
      </c>
      <c r="D2822" s="86" t="s">
        <v>50</v>
      </c>
      <c r="E2822" s="86" t="s">
        <v>28</v>
      </c>
      <c r="F2822" s="86" t="s">
        <v>233</v>
      </c>
      <c r="G2822" s="86" t="s">
        <v>284</v>
      </c>
      <c r="I2822" s="86" t="s">
        <v>6857</v>
      </c>
      <c r="J2822" s="86"/>
      <c r="K2822" s="86"/>
      <c r="L2822" s="86"/>
      <c r="M2822" s="86"/>
      <c r="N2822" s="86"/>
    </row>
    <row r="2823" spans="2:14" hidden="1" x14ac:dyDescent="0.2">
      <c r="B2823" s="86" t="s">
        <v>6563</v>
      </c>
      <c r="C2823" s="86" t="s">
        <v>58</v>
      </c>
      <c r="D2823" s="86" t="s">
        <v>52</v>
      </c>
      <c r="E2823" s="86" t="s">
        <v>30</v>
      </c>
      <c r="F2823" s="86" t="s">
        <v>233</v>
      </c>
      <c r="G2823" s="86" t="s">
        <v>284</v>
      </c>
      <c r="I2823" s="86" t="s">
        <v>6858</v>
      </c>
      <c r="J2823" s="86"/>
      <c r="K2823" s="86"/>
      <c r="L2823" s="86"/>
      <c r="M2823" s="86"/>
      <c r="N2823" s="86"/>
    </row>
    <row r="2824" spans="2:14" hidden="1" x14ac:dyDescent="0.2">
      <c r="B2824" s="86" t="s">
        <v>6564</v>
      </c>
      <c r="C2824" s="86" t="s">
        <v>58</v>
      </c>
      <c r="D2824" s="86" t="s">
        <v>52</v>
      </c>
      <c r="E2824" s="86" t="s">
        <v>78</v>
      </c>
      <c r="F2824" s="86" t="s">
        <v>233</v>
      </c>
      <c r="G2824" s="86" t="s">
        <v>284</v>
      </c>
      <c r="I2824" s="86" t="s">
        <v>6859</v>
      </c>
      <c r="J2824" s="86"/>
      <c r="K2824" s="86"/>
      <c r="L2824" s="86"/>
      <c r="M2824" s="86"/>
      <c r="N2824" s="86"/>
    </row>
    <row r="2825" spans="2:14" hidden="1" x14ac:dyDescent="0.2">
      <c r="B2825" s="86" t="s">
        <v>6565</v>
      </c>
      <c r="C2825" s="86" t="s">
        <v>58</v>
      </c>
      <c r="D2825" s="86" t="s">
        <v>52</v>
      </c>
      <c r="E2825" s="86" t="s">
        <v>244</v>
      </c>
      <c r="F2825" s="86" t="s">
        <v>233</v>
      </c>
      <c r="G2825" s="86" t="s">
        <v>284</v>
      </c>
      <c r="I2825" s="86" t="s">
        <v>6860</v>
      </c>
      <c r="J2825" s="86"/>
      <c r="K2825" s="86"/>
      <c r="L2825" s="86"/>
      <c r="M2825" s="86"/>
      <c r="N2825" s="86"/>
    </row>
    <row r="2826" spans="2:14" hidden="1" x14ac:dyDescent="0.2">
      <c r="B2826" s="86" t="s">
        <v>6566</v>
      </c>
      <c r="C2826" s="86" t="s">
        <v>58</v>
      </c>
      <c r="D2826" s="86" t="s">
        <v>52</v>
      </c>
      <c r="E2826" s="86" t="s">
        <v>28</v>
      </c>
      <c r="F2826" s="86" t="s">
        <v>233</v>
      </c>
      <c r="G2826" s="86" t="s">
        <v>284</v>
      </c>
      <c r="I2826" s="86" t="s">
        <v>6861</v>
      </c>
      <c r="J2826" s="86"/>
      <c r="K2826" s="86"/>
      <c r="L2826" s="86"/>
      <c r="M2826" s="86"/>
      <c r="N2826" s="86"/>
    </row>
    <row r="2827" spans="2:14" hidden="1" x14ac:dyDescent="0.2">
      <c r="B2827" s="86" t="s">
        <v>6567</v>
      </c>
      <c r="C2827" s="86" t="s">
        <v>58</v>
      </c>
      <c r="D2827" s="86" t="s">
        <v>289</v>
      </c>
      <c r="E2827" s="86" t="s">
        <v>30</v>
      </c>
      <c r="F2827" s="86" t="s">
        <v>233</v>
      </c>
      <c r="G2827" s="86" t="s">
        <v>284</v>
      </c>
      <c r="I2827" s="86" t="s">
        <v>6862</v>
      </c>
      <c r="J2827" s="86"/>
      <c r="K2827" s="86"/>
      <c r="L2827" s="86"/>
      <c r="M2827" s="86"/>
      <c r="N2827" s="86"/>
    </row>
    <row r="2828" spans="2:14" hidden="1" x14ac:dyDescent="0.2">
      <c r="B2828" s="86" t="s">
        <v>6568</v>
      </c>
      <c r="C2828" s="86" t="s">
        <v>58</v>
      </c>
      <c r="D2828" s="86" t="s">
        <v>289</v>
      </c>
      <c r="E2828" s="86" t="s">
        <v>78</v>
      </c>
      <c r="F2828" s="86" t="s">
        <v>233</v>
      </c>
      <c r="G2828" s="86" t="s">
        <v>284</v>
      </c>
      <c r="I2828" s="86" t="s">
        <v>6863</v>
      </c>
      <c r="J2828" s="86"/>
      <c r="K2828" s="86"/>
      <c r="L2828" s="86"/>
      <c r="M2828" s="86"/>
      <c r="N2828" s="86"/>
    </row>
    <row r="2829" spans="2:14" hidden="1" x14ac:dyDescent="0.2">
      <c r="B2829" s="86" t="s">
        <v>6569</v>
      </c>
      <c r="C2829" s="86" t="s">
        <v>58</v>
      </c>
      <c r="D2829" s="86" t="s">
        <v>289</v>
      </c>
      <c r="E2829" s="86" t="s">
        <v>29</v>
      </c>
      <c r="F2829" s="86" t="s">
        <v>233</v>
      </c>
      <c r="G2829" s="86" t="s">
        <v>284</v>
      </c>
      <c r="I2829" s="86" t="s">
        <v>6864</v>
      </c>
      <c r="J2829" s="86"/>
      <c r="K2829" s="86"/>
      <c r="L2829" s="86"/>
      <c r="M2829" s="86"/>
      <c r="N2829" s="86"/>
    </row>
    <row r="2830" spans="2:14" hidden="1" x14ac:dyDescent="0.2">
      <c r="B2830" s="86" t="s">
        <v>6570</v>
      </c>
      <c r="C2830" s="86" t="s">
        <v>58</v>
      </c>
      <c r="D2830" s="86" t="s">
        <v>289</v>
      </c>
      <c r="E2830" s="86" t="s">
        <v>73</v>
      </c>
      <c r="F2830" s="86" t="s">
        <v>233</v>
      </c>
      <c r="G2830" s="86" t="s">
        <v>284</v>
      </c>
      <c r="I2830" s="86" t="s">
        <v>6865</v>
      </c>
      <c r="J2830" s="86"/>
      <c r="K2830" s="86"/>
      <c r="L2830" s="86"/>
      <c r="M2830" s="86"/>
      <c r="N2830" s="86"/>
    </row>
    <row r="2831" spans="2:14" hidden="1" x14ac:dyDescent="0.2">
      <c r="B2831" s="86" t="s">
        <v>6571</v>
      </c>
      <c r="C2831" s="86" t="s">
        <v>58</v>
      </c>
      <c r="D2831" s="86" t="s">
        <v>289</v>
      </c>
      <c r="E2831" s="86" t="s">
        <v>25</v>
      </c>
      <c r="F2831" s="86" t="s">
        <v>233</v>
      </c>
      <c r="G2831" s="86" t="s">
        <v>284</v>
      </c>
      <c r="I2831" s="86" t="s">
        <v>6866</v>
      </c>
      <c r="J2831" s="86"/>
      <c r="K2831" s="86"/>
      <c r="L2831" s="86"/>
      <c r="M2831" s="86"/>
      <c r="N2831" s="86"/>
    </row>
    <row r="2832" spans="2:14" hidden="1" x14ac:dyDescent="0.2">
      <c r="B2832" s="86" t="s">
        <v>6572</v>
      </c>
      <c r="C2832" s="86" t="s">
        <v>58</v>
      </c>
      <c r="D2832" s="86" t="s">
        <v>289</v>
      </c>
      <c r="E2832" s="86" t="s">
        <v>28</v>
      </c>
      <c r="F2832" s="86" t="s">
        <v>233</v>
      </c>
      <c r="G2832" s="86" t="s">
        <v>284</v>
      </c>
      <c r="I2832" s="86" t="s">
        <v>6867</v>
      </c>
      <c r="J2832" s="86"/>
      <c r="K2832" s="86"/>
      <c r="L2832" s="86"/>
      <c r="M2832" s="86"/>
      <c r="N2832" s="86"/>
    </row>
    <row r="2833" spans="2:14" hidden="1" x14ac:dyDescent="0.2">
      <c r="B2833" s="86" t="s">
        <v>6573</v>
      </c>
      <c r="C2833" s="86" t="s">
        <v>58</v>
      </c>
      <c r="D2833" s="86" t="s">
        <v>53</v>
      </c>
      <c r="E2833" s="86" t="s">
        <v>34</v>
      </c>
      <c r="F2833" s="86" t="s">
        <v>233</v>
      </c>
      <c r="G2833" s="86" t="s">
        <v>284</v>
      </c>
      <c r="I2833" s="86" t="s">
        <v>6868</v>
      </c>
      <c r="J2833" s="86"/>
      <c r="K2833" s="86"/>
      <c r="L2833" s="86"/>
      <c r="M2833" s="86"/>
      <c r="N2833" s="86"/>
    </row>
    <row r="2834" spans="2:14" hidden="1" x14ac:dyDescent="0.2">
      <c r="B2834" s="86" t="s">
        <v>6574</v>
      </c>
      <c r="C2834" s="86" t="s">
        <v>58</v>
      </c>
      <c r="D2834" s="86" t="s">
        <v>53</v>
      </c>
      <c r="E2834" s="86" t="s">
        <v>35</v>
      </c>
      <c r="F2834" s="86" t="s">
        <v>233</v>
      </c>
      <c r="G2834" s="86" t="s">
        <v>284</v>
      </c>
      <c r="I2834" s="86" t="s">
        <v>6869</v>
      </c>
      <c r="J2834" s="86"/>
      <c r="K2834" s="86"/>
      <c r="L2834" s="86"/>
      <c r="M2834" s="86"/>
      <c r="N2834" s="86"/>
    </row>
    <row r="2835" spans="2:14" hidden="1" x14ac:dyDescent="0.2">
      <c r="B2835" s="86" t="s">
        <v>6575</v>
      </c>
      <c r="C2835" s="86" t="s">
        <v>58</v>
      </c>
      <c r="D2835" s="86" t="s">
        <v>53</v>
      </c>
      <c r="E2835" s="86" t="s">
        <v>46</v>
      </c>
      <c r="F2835" s="86" t="s">
        <v>233</v>
      </c>
      <c r="G2835" s="86" t="s">
        <v>284</v>
      </c>
      <c r="I2835" s="86" t="s">
        <v>6870</v>
      </c>
      <c r="J2835" s="86"/>
      <c r="K2835" s="86"/>
      <c r="L2835" s="86"/>
      <c r="M2835" s="86"/>
      <c r="N2835" s="86"/>
    </row>
    <row r="2836" spans="2:14" hidden="1" x14ac:dyDescent="0.2">
      <c r="B2836" s="86" t="s">
        <v>6576</v>
      </c>
      <c r="C2836" s="86" t="s">
        <v>58</v>
      </c>
      <c r="D2836" s="86" t="s">
        <v>54</v>
      </c>
      <c r="E2836" s="86" t="s">
        <v>34</v>
      </c>
      <c r="F2836" s="86" t="s">
        <v>233</v>
      </c>
      <c r="G2836" s="86" t="s">
        <v>284</v>
      </c>
      <c r="I2836" s="86" t="s">
        <v>6871</v>
      </c>
      <c r="J2836" s="86"/>
      <c r="K2836" s="86"/>
      <c r="L2836" s="86"/>
      <c r="M2836" s="86"/>
      <c r="N2836" s="86"/>
    </row>
    <row r="2837" spans="2:14" hidden="1" x14ac:dyDescent="0.2">
      <c r="B2837" s="86" t="s">
        <v>6577</v>
      </c>
      <c r="C2837" s="86" t="s">
        <v>58</v>
      </c>
      <c r="D2837" s="86" t="s">
        <v>54</v>
      </c>
      <c r="E2837" s="86" t="s">
        <v>35</v>
      </c>
      <c r="F2837" s="86" t="s">
        <v>233</v>
      </c>
      <c r="G2837" s="86" t="s">
        <v>284</v>
      </c>
      <c r="I2837" s="86" t="s">
        <v>6872</v>
      </c>
      <c r="J2837" s="86"/>
      <c r="K2837" s="86"/>
      <c r="L2837" s="86"/>
      <c r="M2837" s="86"/>
      <c r="N2837" s="86"/>
    </row>
    <row r="2838" spans="2:14" hidden="1" x14ac:dyDescent="0.2">
      <c r="B2838" s="86" t="s">
        <v>6578</v>
      </c>
      <c r="C2838" s="86" t="s">
        <v>58</v>
      </c>
      <c r="D2838" s="86" t="s">
        <v>54</v>
      </c>
      <c r="E2838" s="86" t="s">
        <v>46</v>
      </c>
      <c r="F2838" s="86" t="s">
        <v>233</v>
      </c>
      <c r="G2838" s="86" t="s">
        <v>284</v>
      </c>
      <c r="I2838" s="86" t="s">
        <v>6873</v>
      </c>
      <c r="J2838" s="86"/>
      <c r="K2838" s="86"/>
      <c r="L2838" s="86"/>
      <c r="M2838" s="86"/>
      <c r="N2838" s="86"/>
    </row>
    <row r="2839" spans="2:14" hidden="1" x14ac:dyDescent="0.2">
      <c r="B2839" s="86" t="s">
        <v>6579</v>
      </c>
      <c r="C2839" s="86" t="s">
        <v>58</v>
      </c>
      <c r="D2839" s="86" t="s">
        <v>290</v>
      </c>
      <c r="E2839" s="86" t="s">
        <v>30</v>
      </c>
      <c r="F2839" s="86" t="s">
        <v>233</v>
      </c>
      <c r="G2839" s="86" t="s">
        <v>284</v>
      </c>
      <c r="I2839" s="86" t="s">
        <v>6874</v>
      </c>
      <c r="J2839" s="86"/>
      <c r="K2839" s="86"/>
      <c r="L2839" s="86"/>
      <c r="M2839" s="86"/>
      <c r="N2839" s="86"/>
    </row>
    <row r="2840" spans="2:14" hidden="1" x14ac:dyDescent="0.2">
      <c r="B2840" s="86" t="s">
        <v>6580</v>
      </c>
      <c r="C2840" s="86" t="s">
        <v>58</v>
      </c>
      <c r="D2840" s="86" t="s">
        <v>290</v>
      </c>
      <c r="E2840" s="86" t="s">
        <v>78</v>
      </c>
      <c r="F2840" s="86" t="s">
        <v>233</v>
      </c>
      <c r="G2840" s="86" t="s">
        <v>284</v>
      </c>
      <c r="I2840" s="86" t="s">
        <v>6875</v>
      </c>
      <c r="J2840" s="86"/>
      <c r="K2840" s="86"/>
      <c r="L2840" s="86"/>
      <c r="M2840" s="86"/>
      <c r="N2840" s="86"/>
    </row>
    <row r="2841" spans="2:14" hidden="1" x14ac:dyDescent="0.2">
      <c r="B2841" s="86" t="s">
        <v>6581</v>
      </c>
      <c r="C2841" s="86" t="s">
        <v>58</v>
      </c>
      <c r="D2841" s="86" t="s">
        <v>261</v>
      </c>
      <c r="E2841" s="86" t="s">
        <v>40</v>
      </c>
      <c r="F2841" s="86" t="s">
        <v>233</v>
      </c>
      <c r="G2841" s="86" t="s">
        <v>284</v>
      </c>
      <c r="I2841" s="86" t="s">
        <v>6876</v>
      </c>
      <c r="J2841" s="86"/>
      <c r="K2841" s="86"/>
      <c r="L2841" s="86"/>
      <c r="M2841" s="86"/>
      <c r="N2841" s="86"/>
    </row>
    <row r="2842" spans="2:14" hidden="1" x14ac:dyDescent="0.2">
      <c r="B2842" s="86" t="s">
        <v>6582</v>
      </c>
      <c r="C2842" s="86" t="s">
        <v>58</v>
      </c>
      <c r="D2842" s="86" t="s">
        <v>261</v>
      </c>
      <c r="E2842" s="86" t="s">
        <v>46</v>
      </c>
      <c r="F2842" s="86" t="s">
        <v>233</v>
      </c>
      <c r="G2842" s="86" t="s">
        <v>284</v>
      </c>
      <c r="I2842" s="86" t="s">
        <v>6877</v>
      </c>
      <c r="J2842" s="86"/>
      <c r="K2842" s="86"/>
      <c r="L2842" s="86"/>
      <c r="M2842" s="86"/>
      <c r="N2842" s="86"/>
    </row>
    <row r="2843" spans="2:14" hidden="1" x14ac:dyDescent="0.2">
      <c r="B2843" s="86" t="s">
        <v>6583</v>
      </c>
      <c r="C2843" s="86" t="s">
        <v>58</v>
      </c>
      <c r="D2843" s="86" t="s">
        <v>261</v>
      </c>
      <c r="E2843" s="86" t="s">
        <v>63</v>
      </c>
      <c r="F2843" s="86" t="s">
        <v>233</v>
      </c>
      <c r="G2843" s="86" t="s">
        <v>284</v>
      </c>
      <c r="I2843" s="86" t="s">
        <v>6878</v>
      </c>
      <c r="J2843" s="86"/>
      <c r="K2843" s="86"/>
      <c r="L2843" s="86"/>
      <c r="M2843" s="86"/>
      <c r="N2843" s="86"/>
    </row>
    <row r="2844" spans="2:14" hidden="1" x14ac:dyDescent="0.2">
      <c r="B2844" s="86" t="s">
        <v>6584</v>
      </c>
      <c r="C2844" s="86" t="s">
        <v>58</v>
      </c>
      <c r="D2844" s="86" t="s">
        <v>261</v>
      </c>
      <c r="E2844" s="86" t="s">
        <v>70</v>
      </c>
      <c r="F2844" s="86" t="s">
        <v>233</v>
      </c>
      <c r="G2844" s="86" t="s">
        <v>284</v>
      </c>
      <c r="I2844" s="86" t="s">
        <v>6879</v>
      </c>
      <c r="J2844" s="86"/>
      <c r="K2844" s="86"/>
      <c r="L2844" s="86"/>
      <c r="M2844" s="86"/>
      <c r="N2844" s="86"/>
    </row>
    <row r="2845" spans="2:14" hidden="1" x14ac:dyDescent="0.2">
      <c r="B2845" s="86" t="s">
        <v>6585</v>
      </c>
      <c r="C2845" s="86" t="s">
        <v>58</v>
      </c>
      <c r="D2845" s="86" t="s">
        <v>261</v>
      </c>
      <c r="E2845" s="86" t="s">
        <v>64</v>
      </c>
      <c r="F2845" s="86" t="s">
        <v>233</v>
      </c>
      <c r="G2845" s="86" t="s">
        <v>284</v>
      </c>
      <c r="I2845" s="86" t="s">
        <v>6880</v>
      </c>
      <c r="J2845" s="86"/>
      <c r="K2845" s="86"/>
      <c r="L2845" s="86"/>
      <c r="M2845" s="86"/>
      <c r="N2845" s="86"/>
    </row>
    <row r="2846" spans="2:14" hidden="1" x14ac:dyDescent="0.2">
      <c r="B2846" s="86" t="s">
        <v>6586</v>
      </c>
      <c r="C2846" s="86" t="s">
        <v>58</v>
      </c>
      <c r="D2846" s="86" t="s">
        <v>261</v>
      </c>
      <c r="E2846" s="86" t="s">
        <v>65</v>
      </c>
      <c r="F2846" s="86" t="s">
        <v>233</v>
      </c>
      <c r="G2846" s="86" t="s">
        <v>284</v>
      </c>
      <c r="I2846" s="86" t="s">
        <v>6881</v>
      </c>
      <c r="J2846" s="86"/>
      <c r="K2846" s="86"/>
      <c r="L2846" s="86"/>
      <c r="M2846" s="86"/>
      <c r="N2846" s="86"/>
    </row>
    <row r="2847" spans="2:14" hidden="1" x14ac:dyDescent="0.2">
      <c r="B2847" s="86" t="s">
        <v>6587</v>
      </c>
      <c r="C2847" s="86" t="s">
        <v>58</v>
      </c>
      <c r="D2847" s="86" t="s">
        <v>261</v>
      </c>
      <c r="E2847" s="86" t="s">
        <v>71</v>
      </c>
      <c r="F2847" s="86" t="s">
        <v>233</v>
      </c>
      <c r="G2847" s="86" t="s">
        <v>284</v>
      </c>
      <c r="I2847" s="86" t="s">
        <v>6882</v>
      </c>
      <c r="J2847" s="86"/>
      <c r="K2847" s="86"/>
      <c r="L2847" s="86"/>
      <c r="M2847" s="86"/>
      <c r="N2847" s="86"/>
    </row>
    <row r="2848" spans="2:14" hidden="1" x14ac:dyDescent="0.2">
      <c r="B2848" s="86" t="s">
        <v>6588</v>
      </c>
      <c r="C2848" s="86" t="s">
        <v>58</v>
      </c>
      <c r="D2848" s="86" t="s">
        <v>259</v>
      </c>
      <c r="E2848" s="86" t="s">
        <v>46</v>
      </c>
      <c r="F2848" s="86" t="s">
        <v>233</v>
      </c>
      <c r="G2848" s="86" t="s">
        <v>284</v>
      </c>
      <c r="I2848" s="86" t="s">
        <v>6883</v>
      </c>
      <c r="J2848" s="86"/>
      <c r="K2848" s="86"/>
      <c r="L2848" s="86"/>
      <c r="M2848" s="86"/>
      <c r="N2848" s="86"/>
    </row>
    <row r="2849" spans="2:14" hidden="1" x14ac:dyDescent="0.2">
      <c r="B2849" s="86" t="s">
        <v>6589</v>
      </c>
      <c r="C2849" s="86" t="s">
        <v>58</v>
      </c>
      <c r="D2849" s="86" t="s">
        <v>259</v>
      </c>
      <c r="E2849" s="86" t="s">
        <v>68</v>
      </c>
      <c r="F2849" s="86" t="s">
        <v>233</v>
      </c>
      <c r="G2849" s="86" t="s">
        <v>284</v>
      </c>
      <c r="I2849" s="86" t="s">
        <v>6884</v>
      </c>
      <c r="J2849" s="86"/>
      <c r="K2849" s="86"/>
      <c r="L2849" s="86"/>
      <c r="M2849" s="86"/>
      <c r="N2849" s="86"/>
    </row>
    <row r="2850" spans="2:14" hidden="1" x14ac:dyDescent="0.2">
      <c r="B2850" s="86" t="s">
        <v>6590</v>
      </c>
      <c r="C2850" s="86" t="s">
        <v>58</v>
      </c>
      <c r="D2850" s="86" t="s">
        <v>259</v>
      </c>
      <c r="E2850" s="86" t="s">
        <v>63</v>
      </c>
      <c r="F2850" s="86" t="s">
        <v>233</v>
      </c>
      <c r="G2850" s="86" t="s">
        <v>284</v>
      </c>
      <c r="I2850" s="86" t="s">
        <v>6885</v>
      </c>
      <c r="J2850" s="86"/>
      <c r="K2850" s="86"/>
      <c r="L2850" s="86"/>
      <c r="M2850" s="86"/>
      <c r="N2850" s="86"/>
    </row>
    <row r="2851" spans="2:14" hidden="1" x14ac:dyDescent="0.2">
      <c r="B2851" s="86" t="s">
        <v>6591</v>
      </c>
      <c r="C2851" s="86" t="s">
        <v>58</v>
      </c>
      <c r="D2851" s="86" t="s">
        <v>259</v>
      </c>
      <c r="E2851" s="86" t="s">
        <v>69</v>
      </c>
      <c r="F2851" s="86" t="s">
        <v>233</v>
      </c>
      <c r="G2851" s="86" t="s">
        <v>284</v>
      </c>
      <c r="I2851" s="86" t="s">
        <v>6886</v>
      </c>
      <c r="J2851" s="86"/>
      <c r="K2851" s="86"/>
      <c r="L2851" s="86"/>
      <c r="M2851" s="86"/>
      <c r="N2851" s="86"/>
    </row>
    <row r="2852" spans="2:14" hidden="1" x14ac:dyDescent="0.2">
      <c r="B2852" s="86" t="s">
        <v>6592</v>
      </c>
      <c r="C2852" s="86" t="s">
        <v>58</v>
      </c>
      <c r="D2852" s="86" t="s">
        <v>260</v>
      </c>
      <c r="E2852" s="86" t="s">
        <v>70</v>
      </c>
      <c r="F2852" s="86" t="s">
        <v>233</v>
      </c>
      <c r="G2852" s="86" t="s">
        <v>284</v>
      </c>
      <c r="I2852" s="86" t="s">
        <v>6887</v>
      </c>
      <c r="J2852" s="86"/>
      <c r="K2852" s="86"/>
      <c r="L2852" s="86"/>
      <c r="M2852" s="86"/>
      <c r="N2852" s="86"/>
    </row>
    <row r="2853" spans="2:14" hidden="1" x14ac:dyDescent="0.2">
      <c r="B2853" s="86" t="s">
        <v>6593</v>
      </c>
      <c r="C2853" s="86" t="s">
        <v>58</v>
      </c>
      <c r="D2853" s="86" t="s">
        <v>260</v>
      </c>
      <c r="E2853" s="86" t="s">
        <v>64</v>
      </c>
      <c r="F2853" s="86" t="s">
        <v>233</v>
      </c>
      <c r="G2853" s="86" t="s">
        <v>284</v>
      </c>
      <c r="I2853" s="86" t="s">
        <v>6888</v>
      </c>
      <c r="J2853" s="86"/>
      <c r="K2853" s="86"/>
      <c r="L2853" s="86"/>
      <c r="M2853" s="86"/>
      <c r="N2853" s="86"/>
    </row>
    <row r="2854" spans="2:14" hidden="1" x14ac:dyDescent="0.2">
      <c r="B2854" s="86" t="s">
        <v>6594</v>
      </c>
      <c r="C2854" s="86" t="s">
        <v>58</v>
      </c>
      <c r="D2854" s="86" t="s">
        <v>260</v>
      </c>
      <c r="E2854" s="86" t="s">
        <v>65</v>
      </c>
      <c r="F2854" s="86" t="s">
        <v>233</v>
      </c>
      <c r="G2854" s="86" t="s">
        <v>284</v>
      </c>
      <c r="I2854" s="86" t="s">
        <v>6889</v>
      </c>
      <c r="J2854" s="86"/>
      <c r="K2854" s="86"/>
      <c r="L2854" s="86"/>
      <c r="M2854" s="86"/>
      <c r="N2854" s="86"/>
    </row>
    <row r="2855" spans="2:14" hidden="1" x14ac:dyDescent="0.2">
      <c r="B2855" s="86" t="s">
        <v>6595</v>
      </c>
      <c r="C2855" s="86" t="s">
        <v>58</v>
      </c>
      <c r="D2855" s="86" t="s">
        <v>60</v>
      </c>
      <c r="E2855" s="86" t="s">
        <v>35</v>
      </c>
      <c r="F2855" s="86" t="s">
        <v>233</v>
      </c>
      <c r="G2855" s="86" t="s">
        <v>284</v>
      </c>
      <c r="I2855" s="86" t="s">
        <v>6890</v>
      </c>
      <c r="J2855" s="86"/>
      <c r="K2855" s="86"/>
      <c r="L2855" s="86"/>
      <c r="M2855" s="86"/>
      <c r="N2855" s="86"/>
    </row>
    <row r="2856" spans="2:14" hidden="1" x14ac:dyDescent="0.2">
      <c r="B2856" s="86" t="s">
        <v>6596</v>
      </c>
      <c r="C2856" s="86" t="s">
        <v>58</v>
      </c>
      <c r="D2856" s="86" t="s">
        <v>60</v>
      </c>
      <c r="E2856" s="86" t="s">
        <v>46</v>
      </c>
      <c r="F2856" s="86" t="s">
        <v>233</v>
      </c>
      <c r="G2856" s="86" t="s">
        <v>284</v>
      </c>
      <c r="I2856" s="86" t="s">
        <v>6891</v>
      </c>
      <c r="J2856" s="86"/>
      <c r="K2856" s="86"/>
      <c r="L2856" s="86"/>
      <c r="M2856" s="86"/>
      <c r="N2856" s="86"/>
    </row>
    <row r="2857" spans="2:14" hidden="1" x14ac:dyDescent="0.2">
      <c r="B2857" s="86" t="s">
        <v>6597</v>
      </c>
      <c r="C2857" s="86" t="s">
        <v>58</v>
      </c>
      <c r="D2857" s="86" t="s">
        <v>251</v>
      </c>
      <c r="E2857" s="86" t="s">
        <v>46</v>
      </c>
      <c r="F2857" s="86" t="s">
        <v>233</v>
      </c>
      <c r="G2857" s="86" t="s">
        <v>284</v>
      </c>
      <c r="I2857" s="86" t="s">
        <v>6892</v>
      </c>
      <c r="J2857" s="86"/>
      <c r="K2857" s="86"/>
      <c r="L2857" s="86"/>
      <c r="M2857" s="86"/>
      <c r="N2857" s="86"/>
    </row>
    <row r="2858" spans="2:14" hidden="1" x14ac:dyDescent="0.2">
      <c r="B2858" s="86" t="s">
        <v>6598</v>
      </c>
      <c r="C2858" s="86" t="s">
        <v>58</v>
      </c>
      <c r="D2858" s="86" t="s">
        <v>253</v>
      </c>
      <c r="E2858" s="86" t="s">
        <v>46</v>
      </c>
      <c r="F2858" s="86" t="s">
        <v>233</v>
      </c>
      <c r="G2858" s="86" t="s">
        <v>284</v>
      </c>
      <c r="I2858" s="86" t="s">
        <v>6893</v>
      </c>
      <c r="J2858" s="86"/>
      <c r="K2858" s="86"/>
      <c r="L2858" s="86"/>
      <c r="M2858" s="86"/>
      <c r="N2858" s="86"/>
    </row>
    <row r="2859" spans="2:14" hidden="1" x14ac:dyDescent="0.2">
      <c r="B2859" s="86" t="s">
        <v>6599</v>
      </c>
      <c r="C2859" s="86" t="s">
        <v>58</v>
      </c>
      <c r="D2859" s="86" t="s">
        <v>253</v>
      </c>
      <c r="E2859" s="86" t="s">
        <v>68</v>
      </c>
      <c r="F2859" s="86" t="s">
        <v>233</v>
      </c>
      <c r="G2859" s="86" t="s">
        <v>284</v>
      </c>
      <c r="I2859" s="86" t="s">
        <v>6894</v>
      </c>
      <c r="J2859" s="86"/>
      <c r="K2859" s="86"/>
      <c r="L2859" s="86"/>
      <c r="M2859" s="86"/>
      <c r="N2859" s="86"/>
    </row>
    <row r="2860" spans="2:14" hidden="1" x14ac:dyDescent="0.2">
      <c r="B2860" s="86" t="s">
        <v>6600</v>
      </c>
      <c r="C2860" s="86" t="s">
        <v>58</v>
      </c>
      <c r="D2860" s="86" t="s">
        <v>250</v>
      </c>
      <c r="E2860" s="86" t="s">
        <v>46</v>
      </c>
      <c r="F2860" s="86" t="s">
        <v>233</v>
      </c>
      <c r="G2860" s="86" t="s">
        <v>284</v>
      </c>
      <c r="I2860" s="86" t="s">
        <v>6895</v>
      </c>
      <c r="J2860" s="86"/>
      <c r="K2860" s="86"/>
      <c r="L2860" s="86"/>
      <c r="M2860" s="86"/>
      <c r="N2860" s="86"/>
    </row>
    <row r="2861" spans="2:14" hidden="1" x14ac:dyDescent="0.2">
      <c r="B2861" s="86" t="s">
        <v>6601</v>
      </c>
      <c r="C2861" s="86" t="s">
        <v>58</v>
      </c>
      <c r="D2861" s="86" t="s">
        <v>250</v>
      </c>
      <c r="E2861" s="86" t="s">
        <v>63</v>
      </c>
      <c r="F2861" s="86" t="s">
        <v>233</v>
      </c>
      <c r="G2861" s="86" t="s">
        <v>284</v>
      </c>
      <c r="I2861" s="86" t="s">
        <v>6896</v>
      </c>
      <c r="J2861" s="86"/>
      <c r="K2861" s="86"/>
      <c r="L2861" s="86"/>
      <c r="M2861" s="86"/>
      <c r="N2861" s="86"/>
    </row>
    <row r="2862" spans="2:14" hidden="1" x14ac:dyDescent="0.2">
      <c r="B2862" s="86" t="s">
        <v>6602</v>
      </c>
      <c r="C2862" s="86" t="s">
        <v>58</v>
      </c>
      <c r="D2862" s="86" t="s">
        <v>262</v>
      </c>
      <c r="E2862" s="86" t="s">
        <v>70</v>
      </c>
      <c r="F2862" s="86" t="s">
        <v>233</v>
      </c>
      <c r="G2862" s="86" t="s">
        <v>284</v>
      </c>
      <c r="I2862" s="86" t="s">
        <v>6897</v>
      </c>
      <c r="J2862" s="86"/>
      <c r="K2862" s="86"/>
      <c r="L2862" s="86"/>
      <c r="M2862" s="86"/>
      <c r="N2862" s="86"/>
    </row>
    <row r="2863" spans="2:14" hidden="1" x14ac:dyDescent="0.2">
      <c r="B2863" s="86" t="s">
        <v>6603</v>
      </c>
      <c r="C2863" s="86" t="s">
        <v>58</v>
      </c>
      <c r="D2863" s="86" t="s">
        <v>262</v>
      </c>
      <c r="E2863" s="86" t="s">
        <v>64</v>
      </c>
      <c r="F2863" s="86" t="s">
        <v>233</v>
      </c>
      <c r="G2863" s="86" t="s">
        <v>284</v>
      </c>
      <c r="I2863" s="86" t="s">
        <v>6898</v>
      </c>
      <c r="J2863" s="86"/>
      <c r="K2863" s="86"/>
      <c r="L2863" s="86"/>
      <c r="M2863" s="86"/>
      <c r="N2863" s="86"/>
    </row>
    <row r="2864" spans="2:14" hidden="1" x14ac:dyDescent="0.2">
      <c r="B2864" s="86" t="s">
        <v>6604</v>
      </c>
      <c r="C2864" s="86" t="s">
        <v>58</v>
      </c>
      <c r="D2864" s="86" t="s">
        <v>256</v>
      </c>
      <c r="E2864" s="86" t="s">
        <v>64</v>
      </c>
      <c r="F2864" s="86" t="s">
        <v>233</v>
      </c>
      <c r="G2864" s="86" t="s">
        <v>284</v>
      </c>
      <c r="I2864" s="86" t="s">
        <v>6899</v>
      </c>
      <c r="J2864" s="86"/>
      <c r="K2864" s="86"/>
      <c r="L2864" s="86"/>
      <c r="M2864" s="86"/>
      <c r="N2864" s="86"/>
    </row>
    <row r="2865" spans="2:14" hidden="1" x14ac:dyDescent="0.2">
      <c r="B2865" s="86" t="s">
        <v>6605</v>
      </c>
      <c r="C2865" s="86" t="s">
        <v>58</v>
      </c>
      <c r="D2865" s="86" t="s">
        <v>256</v>
      </c>
      <c r="E2865" s="86" t="s">
        <v>65</v>
      </c>
      <c r="F2865" s="86" t="s">
        <v>233</v>
      </c>
      <c r="G2865" s="86" t="s">
        <v>284</v>
      </c>
      <c r="I2865" s="86" t="s">
        <v>6900</v>
      </c>
      <c r="J2865" s="86"/>
      <c r="K2865" s="86"/>
      <c r="L2865" s="86"/>
      <c r="M2865" s="86"/>
      <c r="N2865" s="86"/>
    </row>
    <row r="2866" spans="2:14" hidden="1" x14ac:dyDescent="0.2">
      <c r="B2866" s="86" t="s">
        <v>6606</v>
      </c>
      <c r="C2866" s="86" t="s">
        <v>58</v>
      </c>
      <c r="D2866" s="86" t="s">
        <v>255</v>
      </c>
      <c r="E2866" s="86" t="s">
        <v>35</v>
      </c>
      <c r="F2866" s="86" t="s">
        <v>233</v>
      </c>
      <c r="G2866" s="86" t="s">
        <v>284</v>
      </c>
      <c r="I2866" s="86" t="s">
        <v>6901</v>
      </c>
      <c r="J2866" s="86"/>
      <c r="K2866" s="86"/>
      <c r="L2866" s="86"/>
      <c r="M2866" s="86"/>
      <c r="N2866" s="86"/>
    </row>
    <row r="2867" spans="2:14" hidden="1" x14ac:dyDescent="0.2">
      <c r="B2867" s="86" t="s">
        <v>6607</v>
      </c>
      <c r="C2867" s="86" t="s">
        <v>58</v>
      </c>
      <c r="D2867" s="86" t="s">
        <v>255</v>
      </c>
      <c r="E2867" s="86" t="s">
        <v>46</v>
      </c>
      <c r="F2867" s="86" t="s">
        <v>233</v>
      </c>
      <c r="G2867" s="86" t="s">
        <v>284</v>
      </c>
      <c r="I2867" s="86" t="s">
        <v>6902</v>
      </c>
      <c r="J2867" s="86"/>
      <c r="K2867" s="86"/>
      <c r="L2867" s="86"/>
      <c r="M2867" s="86"/>
      <c r="N2867" s="86"/>
    </row>
    <row r="2868" spans="2:14" hidden="1" x14ac:dyDescent="0.2">
      <c r="B2868" s="86" t="s">
        <v>6608</v>
      </c>
      <c r="C2868" s="86" t="s">
        <v>58</v>
      </c>
      <c r="D2868" s="86" t="s">
        <v>254</v>
      </c>
      <c r="E2868" s="86" t="s">
        <v>70</v>
      </c>
      <c r="F2868" s="86" t="s">
        <v>233</v>
      </c>
      <c r="G2868" s="86" t="s">
        <v>284</v>
      </c>
      <c r="I2868" s="86" t="s">
        <v>6903</v>
      </c>
      <c r="J2868" s="86"/>
      <c r="K2868" s="86"/>
      <c r="L2868" s="86"/>
      <c r="M2868" s="86"/>
      <c r="N2868" s="86"/>
    </row>
    <row r="2869" spans="2:14" hidden="1" x14ac:dyDescent="0.2">
      <c r="B2869" s="86" t="s">
        <v>6609</v>
      </c>
      <c r="C2869" s="86" t="s">
        <v>58</v>
      </c>
      <c r="D2869" s="86" t="s">
        <v>254</v>
      </c>
      <c r="E2869" s="86" t="s">
        <v>64</v>
      </c>
      <c r="F2869" s="86" t="s">
        <v>233</v>
      </c>
      <c r="G2869" s="86" t="s">
        <v>284</v>
      </c>
      <c r="I2869" s="86" t="s">
        <v>6904</v>
      </c>
      <c r="J2869" s="86"/>
      <c r="K2869" s="86"/>
      <c r="L2869" s="86"/>
      <c r="M2869" s="86"/>
      <c r="N2869" s="86"/>
    </row>
    <row r="2870" spans="2:14" hidden="1" x14ac:dyDescent="0.2">
      <c r="B2870" s="86" t="s">
        <v>6610</v>
      </c>
      <c r="C2870" s="86" t="s">
        <v>105</v>
      </c>
      <c r="D2870" s="86" t="s">
        <v>311</v>
      </c>
      <c r="E2870" s="86" t="s">
        <v>30</v>
      </c>
      <c r="F2870" s="86" t="s">
        <v>233</v>
      </c>
      <c r="G2870" s="86" t="s">
        <v>284</v>
      </c>
      <c r="I2870" s="86" t="s">
        <v>6905</v>
      </c>
      <c r="J2870" s="86"/>
      <c r="K2870" s="86"/>
      <c r="L2870" s="86"/>
      <c r="M2870" s="86"/>
      <c r="N2870" s="86"/>
    </row>
    <row r="2871" spans="2:14" hidden="1" x14ac:dyDescent="0.2">
      <c r="B2871" s="86" t="s">
        <v>6611</v>
      </c>
      <c r="C2871" s="86" t="s">
        <v>105</v>
      </c>
      <c r="D2871" s="86" t="s">
        <v>311</v>
      </c>
      <c r="E2871" s="86" t="s">
        <v>78</v>
      </c>
      <c r="F2871" s="86" t="s">
        <v>233</v>
      </c>
      <c r="G2871" s="86" t="s">
        <v>284</v>
      </c>
      <c r="I2871" s="86" t="s">
        <v>6906</v>
      </c>
      <c r="J2871" s="86"/>
      <c r="K2871" s="86"/>
      <c r="L2871" s="86"/>
      <c r="M2871" s="86"/>
      <c r="N2871" s="86"/>
    </row>
    <row r="2872" spans="2:14" hidden="1" x14ac:dyDescent="0.2">
      <c r="B2872" s="86" t="s">
        <v>6612</v>
      </c>
      <c r="C2872" s="86" t="s">
        <v>105</v>
      </c>
      <c r="D2872" s="86" t="s">
        <v>311</v>
      </c>
      <c r="E2872" s="86" t="s">
        <v>29</v>
      </c>
      <c r="F2872" s="86" t="s">
        <v>233</v>
      </c>
      <c r="G2872" s="86" t="s">
        <v>284</v>
      </c>
      <c r="I2872" s="86" t="s">
        <v>6907</v>
      </c>
      <c r="J2872" s="86"/>
      <c r="K2872" s="86"/>
      <c r="L2872" s="86"/>
      <c r="M2872" s="86"/>
      <c r="N2872" s="86"/>
    </row>
    <row r="2873" spans="2:14" hidden="1" x14ac:dyDescent="0.2">
      <c r="B2873" s="86" t="s">
        <v>6613</v>
      </c>
      <c r="C2873" s="86" t="s">
        <v>105</v>
      </c>
      <c r="D2873" s="86" t="s">
        <v>311</v>
      </c>
      <c r="E2873" s="86" t="s">
        <v>73</v>
      </c>
      <c r="F2873" s="86" t="s">
        <v>233</v>
      </c>
      <c r="G2873" s="86" t="s">
        <v>284</v>
      </c>
      <c r="I2873" s="86" t="s">
        <v>6908</v>
      </c>
      <c r="J2873" s="86"/>
      <c r="K2873" s="86"/>
      <c r="L2873" s="86"/>
      <c r="M2873" s="86"/>
      <c r="N2873" s="86"/>
    </row>
    <row r="2874" spans="2:14" hidden="1" x14ac:dyDescent="0.2">
      <c r="B2874" s="86" t="s">
        <v>6614</v>
      </c>
      <c r="C2874" s="86" t="s">
        <v>105</v>
      </c>
      <c r="D2874" s="86" t="s">
        <v>311</v>
      </c>
      <c r="E2874" s="86" t="s">
        <v>25</v>
      </c>
      <c r="F2874" s="86" t="s">
        <v>233</v>
      </c>
      <c r="G2874" s="86" t="s">
        <v>284</v>
      </c>
      <c r="I2874" s="86" t="s">
        <v>6909</v>
      </c>
      <c r="J2874" s="86"/>
      <c r="K2874" s="86"/>
      <c r="L2874" s="86"/>
      <c r="M2874" s="86"/>
      <c r="N2874" s="86"/>
    </row>
    <row r="2875" spans="2:14" hidden="1" x14ac:dyDescent="0.2">
      <c r="B2875" s="86" t="s">
        <v>6615</v>
      </c>
      <c r="C2875" s="86" t="s">
        <v>105</v>
      </c>
      <c r="D2875" s="86" t="s">
        <v>311</v>
      </c>
      <c r="E2875" s="86" t="s">
        <v>28</v>
      </c>
      <c r="F2875" s="86" t="s">
        <v>233</v>
      </c>
      <c r="G2875" s="86" t="s">
        <v>284</v>
      </c>
      <c r="I2875" s="86" t="s">
        <v>6910</v>
      </c>
      <c r="J2875" s="86"/>
      <c r="K2875" s="86"/>
      <c r="L2875" s="86"/>
      <c r="M2875" s="86"/>
      <c r="N2875" s="86"/>
    </row>
    <row r="2876" spans="2:14" hidden="1" x14ac:dyDescent="0.2">
      <c r="B2876" s="86" t="s">
        <v>6616</v>
      </c>
      <c r="C2876" s="86" t="s">
        <v>105</v>
      </c>
      <c r="D2876" s="86" t="s">
        <v>49</v>
      </c>
      <c r="E2876" s="86" t="s">
        <v>29</v>
      </c>
      <c r="F2876" s="86" t="s">
        <v>233</v>
      </c>
      <c r="G2876" s="86" t="s">
        <v>284</v>
      </c>
      <c r="I2876" s="86" t="s">
        <v>6911</v>
      </c>
      <c r="J2876" s="86"/>
      <c r="K2876" s="86"/>
      <c r="L2876" s="86"/>
      <c r="M2876" s="86"/>
      <c r="N2876" s="86"/>
    </row>
    <row r="2877" spans="2:14" hidden="1" x14ac:dyDescent="0.2">
      <c r="B2877" s="86" t="s">
        <v>6617</v>
      </c>
      <c r="C2877" s="86" t="s">
        <v>105</v>
      </c>
      <c r="D2877" s="86" t="s">
        <v>49</v>
      </c>
      <c r="E2877" s="86" t="s">
        <v>73</v>
      </c>
      <c r="F2877" s="86" t="s">
        <v>233</v>
      </c>
      <c r="G2877" s="86" t="s">
        <v>284</v>
      </c>
      <c r="I2877" s="86" t="s">
        <v>6912</v>
      </c>
      <c r="J2877" s="86"/>
      <c r="K2877" s="86"/>
      <c r="L2877" s="86"/>
      <c r="M2877" s="86"/>
      <c r="N2877" s="86"/>
    </row>
    <row r="2878" spans="2:14" hidden="1" x14ac:dyDescent="0.2">
      <c r="B2878" s="86" t="s">
        <v>6618</v>
      </c>
      <c r="C2878" s="86" t="s">
        <v>105</v>
      </c>
      <c r="D2878" s="86" t="s">
        <v>49</v>
      </c>
      <c r="E2878" s="86" t="s">
        <v>25</v>
      </c>
      <c r="F2878" s="86" t="s">
        <v>233</v>
      </c>
      <c r="G2878" s="86" t="s">
        <v>284</v>
      </c>
      <c r="I2878" s="86" t="s">
        <v>6913</v>
      </c>
      <c r="J2878" s="86"/>
      <c r="K2878" s="86"/>
      <c r="L2878" s="86"/>
      <c r="M2878" s="86"/>
      <c r="N2878" s="86"/>
    </row>
    <row r="2879" spans="2:14" hidden="1" x14ac:dyDescent="0.2">
      <c r="B2879" s="86" t="s">
        <v>6619</v>
      </c>
      <c r="C2879" s="86" t="s">
        <v>105</v>
      </c>
      <c r="D2879" s="86" t="s">
        <v>49</v>
      </c>
      <c r="E2879" s="86" t="s">
        <v>28</v>
      </c>
      <c r="F2879" s="86" t="s">
        <v>233</v>
      </c>
      <c r="G2879" s="86" t="s">
        <v>284</v>
      </c>
      <c r="I2879" s="86" t="s">
        <v>6914</v>
      </c>
      <c r="J2879" s="86"/>
      <c r="K2879" s="86"/>
      <c r="L2879" s="86"/>
      <c r="M2879" s="86"/>
      <c r="N2879" s="86"/>
    </row>
    <row r="2880" spans="2:14" hidden="1" x14ac:dyDescent="0.2">
      <c r="B2880" s="86" t="s">
        <v>6620</v>
      </c>
      <c r="C2880" s="86" t="s">
        <v>105</v>
      </c>
      <c r="D2880" s="86" t="s">
        <v>57</v>
      </c>
      <c r="E2880" s="86" t="s">
        <v>29</v>
      </c>
      <c r="F2880" s="86" t="s">
        <v>233</v>
      </c>
      <c r="G2880" s="86" t="s">
        <v>284</v>
      </c>
      <c r="I2880" s="86" t="s">
        <v>6915</v>
      </c>
      <c r="J2880" s="86"/>
      <c r="K2880" s="86"/>
      <c r="L2880" s="86"/>
      <c r="M2880" s="86"/>
      <c r="N2880" s="86"/>
    </row>
    <row r="2881" spans="2:14" hidden="1" x14ac:dyDescent="0.2">
      <c r="B2881" s="86" t="s">
        <v>6621</v>
      </c>
      <c r="C2881" s="86" t="s">
        <v>105</v>
      </c>
      <c r="D2881" s="86" t="s">
        <v>57</v>
      </c>
      <c r="E2881" s="86" t="s">
        <v>73</v>
      </c>
      <c r="F2881" s="86" t="s">
        <v>233</v>
      </c>
      <c r="G2881" s="86" t="s">
        <v>284</v>
      </c>
      <c r="I2881" s="86" t="s">
        <v>6916</v>
      </c>
      <c r="J2881" s="86"/>
      <c r="K2881" s="86"/>
      <c r="L2881" s="86"/>
      <c r="M2881" s="86"/>
      <c r="N2881" s="86"/>
    </row>
    <row r="2882" spans="2:14" hidden="1" x14ac:dyDescent="0.2">
      <c r="B2882" s="86" t="s">
        <v>6622</v>
      </c>
      <c r="C2882" s="86" t="s">
        <v>105</v>
      </c>
      <c r="D2882" s="86" t="s">
        <v>57</v>
      </c>
      <c r="E2882" s="86" t="s">
        <v>25</v>
      </c>
      <c r="F2882" s="86" t="s">
        <v>233</v>
      </c>
      <c r="G2882" s="86" t="s">
        <v>284</v>
      </c>
      <c r="I2882" s="86" t="s">
        <v>6917</v>
      </c>
      <c r="J2882" s="86"/>
      <c r="K2882" s="86"/>
      <c r="L2882" s="86"/>
      <c r="M2882" s="86"/>
      <c r="N2882" s="86"/>
    </row>
    <row r="2883" spans="2:14" hidden="1" x14ac:dyDescent="0.2">
      <c r="B2883" s="86" t="s">
        <v>6623</v>
      </c>
      <c r="C2883" s="86" t="s">
        <v>105</v>
      </c>
      <c r="D2883" s="86" t="s">
        <v>57</v>
      </c>
      <c r="E2883" s="86" t="s">
        <v>28</v>
      </c>
      <c r="F2883" s="86" t="s">
        <v>233</v>
      </c>
      <c r="G2883" s="86" t="s">
        <v>284</v>
      </c>
      <c r="I2883" s="86" t="s">
        <v>6918</v>
      </c>
      <c r="J2883" s="86"/>
      <c r="K2883" s="86"/>
      <c r="L2883" s="86"/>
      <c r="M2883" s="86"/>
      <c r="N2883" s="86"/>
    </row>
    <row r="2884" spans="2:14" hidden="1" x14ac:dyDescent="0.2">
      <c r="B2884" s="86" t="s">
        <v>6624</v>
      </c>
      <c r="C2884" s="86" t="s">
        <v>105</v>
      </c>
      <c r="D2884" s="86" t="s">
        <v>57</v>
      </c>
      <c r="E2884" s="86" t="s">
        <v>34</v>
      </c>
      <c r="F2884" s="86" t="s">
        <v>233</v>
      </c>
      <c r="G2884" s="86" t="s">
        <v>284</v>
      </c>
      <c r="I2884" s="86" t="s">
        <v>6919</v>
      </c>
      <c r="J2884" s="86"/>
      <c r="K2884" s="86"/>
      <c r="L2884" s="86"/>
      <c r="M2884" s="86"/>
      <c r="N2884" s="86"/>
    </row>
    <row r="2885" spans="2:14" hidden="1" x14ac:dyDescent="0.2">
      <c r="B2885" s="86" t="s">
        <v>6625</v>
      </c>
      <c r="C2885" s="86" t="s">
        <v>105</v>
      </c>
      <c r="D2885" s="86" t="s">
        <v>57</v>
      </c>
      <c r="E2885" s="86" t="s">
        <v>35</v>
      </c>
      <c r="F2885" s="86" t="s">
        <v>233</v>
      </c>
      <c r="G2885" s="86" t="s">
        <v>284</v>
      </c>
      <c r="I2885" s="86" t="s">
        <v>6920</v>
      </c>
      <c r="J2885" s="86"/>
      <c r="K2885" s="86"/>
      <c r="L2885" s="86"/>
      <c r="M2885" s="86"/>
      <c r="N2885" s="86"/>
    </row>
    <row r="2886" spans="2:14" hidden="1" x14ac:dyDescent="0.2">
      <c r="B2886" s="86" t="s">
        <v>6626</v>
      </c>
      <c r="C2886" s="86" t="s">
        <v>105</v>
      </c>
      <c r="D2886" s="86" t="s">
        <v>57</v>
      </c>
      <c r="E2886" s="86" t="s">
        <v>46</v>
      </c>
      <c r="F2886" s="86" t="s">
        <v>233</v>
      </c>
      <c r="G2886" s="86" t="s">
        <v>284</v>
      </c>
      <c r="I2886" s="86" t="s">
        <v>6921</v>
      </c>
      <c r="J2886" s="86"/>
      <c r="K2886" s="86"/>
      <c r="L2886" s="86"/>
      <c r="M2886" s="86"/>
      <c r="N2886" s="86"/>
    </row>
    <row r="2887" spans="2:14" hidden="1" x14ac:dyDescent="0.2">
      <c r="B2887" s="86" t="s">
        <v>6627</v>
      </c>
      <c r="C2887" s="86" t="s">
        <v>105</v>
      </c>
      <c r="D2887" s="86" t="s">
        <v>57</v>
      </c>
      <c r="E2887" s="86" t="s">
        <v>68</v>
      </c>
      <c r="F2887" s="86" t="s">
        <v>233</v>
      </c>
      <c r="G2887" s="86" t="s">
        <v>284</v>
      </c>
      <c r="I2887" s="86" t="s">
        <v>6922</v>
      </c>
      <c r="J2887" s="86"/>
      <c r="K2887" s="86"/>
      <c r="L2887" s="86"/>
      <c r="M2887" s="86"/>
      <c r="N2887" s="86"/>
    </row>
    <row r="2888" spans="2:14" hidden="1" x14ac:dyDescent="0.2">
      <c r="B2888" s="86" t="s">
        <v>6628</v>
      </c>
      <c r="C2888" s="86" t="s">
        <v>105</v>
      </c>
      <c r="D2888" s="86" t="s">
        <v>57</v>
      </c>
      <c r="E2888" s="86" t="s">
        <v>63</v>
      </c>
      <c r="F2888" s="86" t="s">
        <v>233</v>
      </c>
      <c r="G2888" s="86" t="s">
        <v>284</v>
      </c>
      <c r="I2888" s="86" t="s">
        <v>6923</v>
      </c>
      <c r="J2888" s="86"/>
      <c r="K2888" s="86"/>
      <c r="L2888" s="86"/>
      <c r="M2888" s="86"/>
      <c r="N2888" s="86"/>
    </row>
    <row r="2889" spans="2:14" hidden="1" x14ac:dyDescent="0.2">
      <c r="B2889" s="86" t="s">
        <v>6629</v>
      </c>
      <c r="C2889" s="86" t="s">
        <v>105</v>
      </c>
      <c r="D2889" s="86" t="s">
        <v>57</v>
      </c>
      <c r="E2889" s="86" t="s">
        <v>69</v>
      </c>
      <c r="F2889" s="86" t="s">
        <v>233</v>
      </c>
      <c r="G2889" s="86" t="s">
        <v>284</v>
      </c>
      <c r="I2889" s="86" t="s">
        <v>6924</v>
      </c>
      <c r="J2889" s="86"/>
      <c r="K2889" s="86"/>
      <c r="L2889" s="86"/>
      <c r="M2889" s="86"/>
      <c r="N2889" s="86"/>
    </row>
    <row r="2890" spans="2:14" hidden="1" x14ac:dyDescent="0.2">
      <c r="B2890" s="86" t="s">
        <v>6630</v>
      </c>
      <c r="C2890" s="86" t="s">
        <v>105</v>
      </c>
      <c r="D2890" s="86" t="s">
        <v>57</v>
      </c>
      <c r="E2890" s="86" t="s">
        <v>70</v>
      </c>
      <c r="F2890" s="86" t="s">
        <v>233</v>
      </c>
      <c r="G2890" s="86" t="s">
        <v>284</v>
      </c>
      <c r="I2890" s="86" t="s">
        <v>6925</v>
      </c>
      <c r="J2890" s="86"/>
      <c r="K2890" s="86"/>
      <c r="L2890" s="86"/>
      <c r="M2890" s="86"/>
      <c r="N2890" s="86"/>
    </row>
    <row r="2891" spans="2:14" hidden="1" x14ac:dyDescent="0.2">
      <c r="B2891" s="86" t="s">
        <v>6631</v>
      </c>
      <c r="C2891" s="86" t="s">
        <v>105</v>
      </c>
      <c r="D2891" s="86" t="s">
        <v>57</v>
      </c>
      <c r="E2891" s="86" t="s">
        <v>30</v>
      </c>
      <c r="F2891" s="86" t="s">
        <v>233</v>
      </c>
      <c r="G2891" s="86" t="s">
        <v>284</v>
      </c>
      <c r="I2891" s="86" t="s">
        <v>6926</v>
      </c>
      <c r="J2891" s="86"/>
      <c r="K2891" s="86"/>
      <c r="L2891" s="86"/>
      <c r="M2891" s="86"/>
      <c r="N2891" s="86"/>
    </row>
    <row r="2892" spans="2:14" hidden="1" x14ac:dyDescent="0.2">
      <c r="B2892" s="86" t="s">
        <v>6632</v>
      </c>
      <c r="C2892" s="86" t="s">
        <v>105</v>
      </c>
      <c r="D2892" s="86" t="s">
        <v>57</v>
      </c>
      <c r="E2892" s="86" t="s">
        <v>78</v>
      </c>
      <c r="F2892" s="86" t="s">
        <v>233</v>
      </c>
      <c r="G2892" s="86" t="s">
        <v>284</v>
      </c>
      <c r="I2892" s="86" t="s">
        <v>6927</v>
      </c>
      <c r="J2892" s="86"/>
      <c r="K2892" s="86"/>
      <c r="L2892" s="86"/>
      <c r="M2892" s="86"/>
      <c r="N2892" s="86"/>
    </row>
    <row r="2893" spans="2:14" hidden="1" x14ac:dyDescent="0.2">
      <c r="B2893" s="86" t="s">
        <v>6633</v>
      </c>
      <c r="C2893" s="86" t="s">
        <v>105</v>
      </c>
      <c r="D2893" s="86" t="s">
        <v>57</v>
      </c>
      <c r="E2893" s="86" t="s">
        <v>244</v>
      </c>
      <c r="F2893" s="86" t="s">
        <v>233</v>
      </c>
      <c r="G2893" s="86" t="s">
        <v>284</v>
      </c>
      <c r="I2893" s="86" t="s">
        <v>6928</v>
      </c>
      <c r="J2893" s="86"/>
      <c r="K2893" s="86"/>
      <c r="L2893" s="86"/>
      <c r="M2893" s="86"/>
      <c r="N2893" s="86"/>
    </row>
    <row r="2894" spans="2:14" hidden="1" x14ac:dyDescent="0.2">
      <c r="B2894" s="86" t="s">
        <v>6634</v>
      </c>
      <c r="C2894" s="86" t="s">
        <v>105</v>
      </c>
      <c r="D2894" s="86" t="s">
        <v>57</v>
      </c>
      <c r="E2894" s="86" t="s">
        <v>80</v>
      </c>
      <c r="F2894" s="86" t="s">
        <v>233</v>
      </c>
      <c r="G2894" s="86" t="s">
        <v>284</v>
      </c>
      <c r="I2894" s="86" t="s">
        <v>6929</v>
      </c>
      <c r="J2894" s="86"/>
      <c r="K2894" s="86"/>
      <c r="L2894" s="86"/>
      <c r="M2894" s="86"/>
      <c r="N2894" s="86"/>
    </row>
    <row r="2895" spans="2:14" hidden="1" x14ac:dyDescent="0.2">
      <c r="B2895" s="86" t="s">
        <v>6635</v>
      </c>
      <c r="C2895" s="86" t="s">
        <v>105</v>
      </c>
      <c r="D2895" s="86" t="s">
        <v>57</v>
      </c>
      <c r="E2895" s="86" t="s">
        <v>245</v>
      </c>
      <c r="F2895" s="86" t="s">
        <v>233</v>
      </c>
      <c r="G2895" s="86" t="s">
        <v>284</v>
      </c>
      <c r="I2895" s="86" t="s">
        <v>6930</v>
      </c>
      <c r="J2895" s="86"/>
      <c r="K2895" s="86"/>
      <c r="L2895" s="86"/>
      <c r="M2895" s="86"/>
      <c r="N2895" s="86"/>
    </row>
    <row r="2896" spans="2:14" hidden="1" x14ac:dyDescent="0.2">
      <c r="B2896" s="86" t="s">
        <v>6636</v>
      </c>
      <c r="C2896" s="86" t="s">
        <v>105</v>
      </c>
      <c r="D2896" s="86" t="s">
        <v>252</v>
      </c>
      <c r="E2896" s="86" t="s">
        <v>42</v>
      </c>
      <c r="F2896" s="86" t="s">
        <v>233</v>
      </c>
      <c r="G2896" s="86" t="s">
        <v>284</v>
      </c>
      <c r="I2896" s="86" t="s">
        <v>6931</v>
      </c>
      <c r="J2896" s="86"/>
      <c r="K2896" s="86"/>
      <c r="L2896" s="86"/>
      <c r="M2896" s="86"/>
      <c r="N2896" s="86"/>
    </row>
    <row r="2897" spans="2:14" hidden="1" x14ac:dyDescent="0.2">
      <c r="B2897" s="86" t="s">
        <v>6637</v>
      </c>
      <c r="C2897" s="86" t="s">
        <v>105</v>
      </c>
      <c r="D2897" s="86" t="s">
        <v>252</v>
      </c>
      <c r="E2897" s="86" t="s">
        <v>244</v>
      </c>
      <c r="F2897" s="86" t="s">
        <v>233</v>
      </c>
      <c r="G2897" s="86" t="s">
        <v>284</v>
      </c>
      <c r="I2897" s="86" t="s">
        <v>6932</v>
      </c>
      <c r="J2897" s="86"/>
      <c r="K2897" s="86"/>
      <c r="L2897" s="86"/>
      <c r="M2897" s="86"/>
      <c r="N2897" s="86"/>
    </row>
    <row r="2898" spans="2:14" hidden="1" x14ac:dyDescent="0.2">
      <c r="B2898" s="86" t="s">
        <v>6638</v>
      </c>
      <c r="C2898" s="86" t="s">
        <v>105</v>
      </c>
      <c r="D2898" s="86" t="s">
        <v>252</v>
      </c>
      <c r="E2898" s="86" t="s">
        <v>80</v>
      </c>
      <c r="F2898" s="86" t="s">
        <v>233</v>
      </c>
      <c r="G2898" s="86" t="s">
        <v>284</v>
      </c>
      <c r="I2898" s="86" t="s">
        <v>6933</v>
      </c>
      <c r="J2898" s="86"/>
      <c r="K2898" s="86"/>
      <c r="L2898" s="86"/>
      <c r="M2898" s="86"/>
      <c r="N2898" s="86"/>
    </row>
    <row r="2899" spans="2:14" hidden="1" x14ac:dyDescent="0.2">
      <c r="B2899" s="86" t="s">
        <v>6639</v>
      </c>
      <c r="C2899" s="86" t="s">
        <v>105</v>
      </c>
      <c r="D2899" s="86" t="s">
        <v>252</v>
      </c>
      <c r="E2899" s="86" t="s">
        <v>70</v>
      </c>
      <c r="F2899" s="86" t="s">
        <v>233</v>
      </c>
      <c r="G2899" s="86" t="s">
        <v>284</v>
      </c>
      <c r="I2899" s="86" t="s">
        <v>6934</v>
      </c>
      <c r="J2899" s="86"/>
      <c r="K2899" s="86"/>
      <c r="L2899" s="86"/>
      <c r="M2899" s="86"/>
      <c r="N2899" s="86"/>
    </row>
    <row r="2900" spans="2:14" hidden="1" x14ac:dyDescent="0.2">
      <c r="B2900" s="86" t="s">
        <v>6640</v>
      </c>
      <c r="C2900" s="86" t="s">
        <v>105</v>
      </c>
      <c r="D2900" s="86" t="s">
        <v>252</v>
      </c>
      <c r="E2900" s="86" t="s">
        <v>43</v>
      </c>
      <c r="F2900" s="86" t="s">
        <v>233</v>
      </c>
      <c r="G2900" s="86" t="s">
        <v>284</v>
      </c>
      <c r="I2900" s="86" t="s">
        <v>6935</v>
      </c>
      <c r="J2900" s="86"/>
      <c r="K2900" s="86"/>
      <c r="L2900" s="86"/>
      <c r="M2900" s="86"/>
      <c r="N2900" s="86"/>
    </row>
    <row r="2901" spans="2:14" hidden="1" x14ac:dyDescent="0.2">
      <c r="B2901" s="86" t="s">
        <v>6641</v>
      </c>
      <c r="C2901" s="86" t="s">
        <v>105</v>
      </c>
      <c r="D2901" s="86" t="s">
        <v>252</v>
      </c>
      <c r="E2901" s="86" t="s">
        <v>66</v>
      </c>
      <c r="F2901" s="86" t="s">
        <v>233</v>
      </c>
      <c r="G2901" s="86" t="s">
        <v>284</v>
      </c>
      <c r="I2901" s="86" t="s">
        <v>6936</v>
      </c>
      <c r="J2901" s="86"/>
      <c r="K2901" s="86"/>
      <c r="L2901" s="86"/>
      <c r="M2901" s="86"/>
      <c r="N2901" s="86"/>
    </row>
    <row r="2902" spans="2:14" hidden="1" x14ac:dyDescent="0.2">
      <c r="B2902" s="86" t="s">
        <v>6642</v>
      </c>
      <c r="C2902" s="86" t="s">
        <v>105</v>
      </c>
      <c r="D2902" s="86" t="s">
        <v>252</v>
      </c>
      <c r="E2902" s="86" t="s">
        <v>30</v>
      </c>
      <c r="F2902" s="86" t="s">
        <v>233</v>
      </c>
      <c r="G2902" s="86" t="s">
        <v>284</v>
      </c>
      <c r="I2902" s="86" t="s">
        <v>6937</v>
      </c>
      <c r="J2902" s="86"/>
      <c r="K2902" s="86"/>
      <c r="L2902" s="86"/>
      <c r="M2902" s="86"/>
      <c r="N2902" s="86"/>
    </row>
    <row r="2903" spans="2:14" hidden="1" x14ac:dyDescent="0.2">
      <c r="B2903" s="86" t="s">
        <v>6643</v>
      </c>
      <c r="C2903" s="86" t="s">
        <v>105</v>
      </c>
      <c r="D2903" s="86" t="s">
        <v>252</v>
      </c>
      <c r="E2903" s="86" t="s">
        <v>78</v>
      </c>
      <c r="F2903" s="86" t="s">
        <v>233</v>
      </c>
      <c r="G2903" s="86" t="s">
        <v>284</v>
      </c>
      <c r="I2903" s="86" t="s">
        <v>6938</v>
      </c>
      <c r="J2903" s="86"/>
      <c r="K2903" s="86"/>
      <c r="L2903" s="86"/>
      <c r="M2903" s="86"/>
      <c r="N2903" s="86"/>
    </row>
    <row r="2904" spans="2:14" hidden="1" x14ac:dyDescent="0.2">
      <c r="B2904" s="86" t="s">
        <v>6644</v>
      </c>
      <c r="C2904" s="86" t="s">
        <v>105</v>
      </c>
      <c r="D2904" s="86" t="s">
        <v>252</v>
      </c>
      <c r="E2904" s="86" t="s">
        <v>42</v>
      </c>
      <c r="F2904" s="86" t="s">
        <v>279</v>
      </c>
      <c r="G2904" s="86" t="s">
        <v>284</v>
      </c>
      <c r="I2904" s="86" t="s">
        <v>6939</v>
      </c>
      <c r="J2904" s="86"/>
      <c r="K2904" s="86"/>
      <c r="L2904" s="86"/>
      <c r="M2904" s="86"/>
      <c r="N2904" s="86"/>
    </row>
    <row r="2905" spans="2:14" hidden="1" x14ac:dyDescent="0.2">
      <c r="B2905" s="86" t="s">
        <v>6645</v>
      </c>
      <c r="C2905" s="86" t="s">
        <v>105</v>
      </c>
      <c r="D2905" s="86" t="s">
        <v>252</v>
      </c>
      <c r="E2905" s="86" t="s">
        <v>244</v>
      </c>
      <c r="F2905" s="86" t="s">
        <v>279</v>
      </c>
      <c r="G2905" s="86" t="s">
        <v>284</v>
      </c>
      <c r="I2905" s="86" t="s">
        <v>6940</v>
      </c>
      <c r="J2905" s="86"/>
      <c r="K2905" s="86"/>
      <c r="L2905" s="86"/>
      <c r="M2905" s="86"/>
      <c r="N2905" s="86"/>
    </row>
    <row r="2906" spans="2:14" hidden="1" x14ac:dyDescent="0.2">
      <c r="B2906" s="86" t="s">
        <v>6646</v>
      </c>
      <c r="C2906" s="86" t="s">
        <v>105</v>
      </c>
      <c r="D2906" s="86" t="s">
        <v>252</v>
      </c>
      <c r="E2906" s="86" t="s">
        <v>80</v>
      </c>
      <c r="F2906" s="86" t="s">
        <v>279</v>
      </c>
      <c r="G2906" s="86" t="s">
        <v>284</v>
      </c>
      <c r="I2906" s="86" t="s">
        <v>6941</v>
      </c>
      <c r="J2906" s="86"/>
      <c r="K2906" s="86"/>
      <c r="L2906" s="86"/>
      <c r="M2906" s="86"/>
      <c r="N2906" s="86"/>
    </row>
    <row r="2907" spans="2:14" hidden="1" x14ac:dyDescent="0.2">
      <c r="B2907" s="86" t="s">
        <v>6647</v>
      </c>
      <c r="C2907" s="86" t="s">
        <v>105</v>
      </c>
      <c r="D2907" s="86" t="s">
        <v>252</v>
      </c>
      <c r="E2907" s="86" t="s">
        <v>70</v>
      </c>
      <c r="F2907" s="86" t="s">
        <v>279</v>
      </c>
      <c r="G2907" s="86" t="s">
        <v>284</v>
      </c>
      <c r="I2907" s="86" t="s">
        <v>6942</v>
      </c>
      <c r="J2907" s="86"/>
      <c r="K2907" s="86"/>
      <c r="L2907" s="86"/>
      <c r="M2907" s="86"/>
      <c r="N2907" s="86"/>
    </row>
    <row r="2908" spans="2:14" hidden="1" x14ac:dyDescent="0.2">
      <c r="B2908" s="86" t="s">
        <v>6648</v>
      </c>
      <c r="C2908" s="86" t="s">
        <v>105</v>
      </c>
      <c r="D2908" s="86" t="s">
        <v>252</v>
      </c>
      <c r="E2908" s="86" t="s">
        <v>43</v>
      </c>
      <c r="F2908" s="86" t="s">
        <v>279</v>
      </c>
      <c r="G2908" s="86" t="s">
        <v>284</v>
      </c>
      <c r="I2908" s="86" t="s">
        <v>6943</v>
      </c>
      <c r="J2908" s="86"/>
      <c r="K2908" s="86"/>
      <c r="L2908" s="86"/>
      <c r="M2908" s="86"/>
      <c r="N2908" s="86"/>
    </row>
    <row r="2909" spans="2:14" hidden="1" x14ac:dyDescent="0.2">
      <c r="B2909" s="86" t="s">
        <v>6649</v>
      </c>
      <c r="C2909" s="86" t="s">
        <v>105</v>
      </c>
      <c r="D2909" s="86" t="s">
        <v>252</v>
      </c>
      <c r="E2909" s="86" t="s">
        <v>66</v>
      </c>
      <c r="F2909" s="86" t="s">
        <v>279</v>
      </c>
      <c r="G2909" s="86" t="s">
        <v>284</v>
      </c>
      <c r="I2909" s="86" t="s">
        <v>6944</v>
      </c>
      <c r="J2909" s="86"/>
      <c r="K2909" s="86"/>
      <c r="L2909" s="86"/>
      <c r="M2909" s="86"/>
      <c r="N2909" s="86"/>
    </row>
    <row r="2910" spans="2:14" hidden="1" x14ac:dyDescent="0.2">
      <c r="B2910" s="86" t="s">
        <v>6650</v>
      </c>
      <c r="C2910" s="86" t="s">
        <v>105</v>
      </c>
      <c r="D2910" s="86" t="s">
        <v>252</v>
      </c>
      <c r="E2910" s="86" t="s">
        <v>30</v>
      </c>
      <c r="F2910" s="86" t="s">
        <v>279</v>
      </c>
      <c r="G2910" s="86" t="s">
        <v>284</v>
      </c>
      <c r="I2910" s="86" t="s">
        <v>6945</v>
      </c>
      <c r="J2910" s="86"/>
      <c r="K2910" s="86"/>
      <c r="L2910" s="86"/>
      <c r="M2910" s="86"/>
      <c r="N2910" s="86"/>
    </row>
    <row r="2911" spans="2:14" hidden="1" x14ac:dyDescent="0.2">
      <c r="B2911" s="86" t="s">
        <v>6651</v>
      </c>
      <c r="C2911" s="86" t="s">
        <v>105</v>
      </c>
      <c r="D2911" s="86" t="s">
        <v>252</v>
      </c>
      <c r="E2911" s="86" t="s">
        <v>78</v>
      </c>
      <c r="F2911" s="86" t="s">
        <v>279</v>
      </c>
      <c r="G2911" s="86" t="s">
        <v>284</v>
      </c>
      <c r="I2911" s="86" t="s">
        <v>6946</v>
      </c>
      <c r="J2911" s="86"/>
      <c r="K2911" s="86"/>
      <c r="L2911" s="86"/>
      <c r="M2911" s="86"/>
      <c r="N2911" s="86"/>
    </row>
    <row r="2912" spans="2:14" hidden="1" x14ac:dyDescent="0.2">
      <c r="B2912" s="86" t="s">
        <v>6652</v>
      </c>
      <c r="C2912" s="86" t="s">
        <v>105</v>
      </c>
      <c r="D2912" s="86" t="s">
        <v>321</v>
      </c>
      <c r="E2912" s="86" t="s">
        <v>40</v>
      </c>
      <c r="F2912" s="86" t="s">
        <v>233</v>
      </c>
      <c r="G2912" s="86" t="s">
        <v>284</v>
      </c>
      <c r="I2912" s="86" t="s">
        <v>6947</v>
      </c>
      <c r="J2912" s="86"/>
      <c r="K2912" s="86"/>
      <c r="L2912" s="86"/>
      <c r="M2912" s="86"/>
      <c r="N2912" s="86"/>
    </row>
    <row r="2913" spans="2:14" hidden="1" x14ac:dyDescent="0.2">
      <c r="B2913" s="86" t="s">
        <v>6653</v>
      </c>
      <c r="C2913" s="86" t="s">
        <v>105</v>
      </c>
      <c r="D2913" s="86" t="s">
        <v>321</v>
      </c>
      <c r="E2913" s="86" t="s">
        <v>246</v>
      </c>
      <c r="F2913" s="86" t="s">
        <v>233</v>
      </c>
      <c r="G2913" s="86" t="s">
        <v>284</v>
      </c>
      <c r="I2913" s="86" t="s">
        <v>6948</v>
      </c>
      <c r="J2913" s="86"/>
      <c r="K2913" s="86"/>
      <c r="L2913" s="86"/>
      <c r="M2913" s="86"/>
      <c r="N2913" s="86"/>
    </row>
    <row r="2914" spans="2:14" hidden="1" x14ac:dyDescent="0.2">
      <c r="B2914" s="86" t="s">
        <v>6654</v>
      </c>
      <c r="C2914" s="86" t="s">
        <v>105</v>
      </c>
      <c r="D2914" s="86" t="s">
        <v>321</v>
      </c>
      <c r="E2914" s="86" t="s">
        <v>242</v>
      </c>
      <c r="F2914" s="86" t="s">
        <v>233</v>
      </c>
      <c r="G2914" s="86" t="s">
        <v>284</v>
      </c>
      <c r="I2914" s="86" t="s">
        <v>6949</v>
      </c>
      <c r="J2914" s="86"/>
      <c r="K2914" s="86"/>
      <c r="L2914" s="86"/>
      <c r="M2914" s="86"/>
      <c r="N2914" s="86"/>
    </row>
    <row r="2915" spans="2:14" hidden="1" x14ac:dyDescent="0.2">
      <c r="B2915" s="86" t="s">
        <v>6655</v>
      </c>
      <c r="C2915" s="86" t="s">
        <v>105</v>
      </c>
      <c r="D2915" s="86" t="s">
        <v>321</v>
      </c>
      <c r="E2915" s="86" t="s">
        <v>247</v>
      </c>
      <c r="F2915" s="86" t="s">
        <v>233</v>
      </c>
      <c r="G2915" s="86" t="s">
        <v>284</v>
      </c>
      <c r="I2915" s="86" t="s">
        <v>6950</v>
      </c>
      <c r="J2915" s="86"/>
      <c r="K2915" s="86"/>
      <c r="L2915" s="86"/>
      <c r="M2915" s="86"/>
      <c r="N2915" s="86"/>
    </row>
    <row r="2916" spans="2:14" hidden="1" x14ac:dyDescent="0.2">
      <c r="B2916" s="86" t="s">
        <v>6656</v>
      </c>
      <c r="C2916" s="86" t="s">
        <v>105</v>
      </c>
      <c r="D2916" s="86" t="s">
        <v>56</v>
      </c>
      <c r="E2916" s="86" t="s">
        <v>40</v>
      </c>
      <c r="F2916" s="86" t="s">
        <v>233</v>
      </c>
      <c r="G2916" s="86" t="s">
        <v>284</v>
      </c>
      <c r="I2916" s="86" t="s">
        <v>6951</v>
      </c>
      <c r="J2916" s="86"/>
      <c r="K2916" s="86"/>
      <c r="L2916" s="86"/>
      <c r="M2916" s="86"/>
      <c r="N2916" s="86"/>
    </row>
    <row r="2917" spans="2:14" hidden="1" x14ac:dyDescent="0.2">
      <c r="B2917" s="86" t="s">
        <v>6657</v>
      </c>
      <c r="C2917" s="86" t="s">
        <v>105</v>
      </c>
      <c r="D2917" s="86" t="s">
        <v>56</v>
      </c>
      <c r="E2917" s="86" t="s">
        <v>41</v>
      </c>
      <c r="F2917" s="86" t="s">
        <v>233</v>
      </c>
      <c r="G2917" s="86" t="s">
        <v>284</v>
      </c>
      <c r="I2917" s="86" t="s">
        <v>6952</v>
      </c>
      <c r="J2917" s="86"/>
      <c r="K2917" s="86"/>
      <c r="L2917" s="86"/>
      <c r="M2917" s="86"/>
      <c r="N2917" s="86"/>
    </row>
    <row r="2918" spans="2:14" hidden="1" x14ac:dyDescent="0.2">
      <c r="B2918" s="86" t="s">
        <v>6658</v>
      </c>
      <c r="C2918" s="86" t="s">
        <v>105</v>
      </c>
      <c r="D2918" s="86" t="s">
        <v>56</v>
      </c>
      <c r="E2918" s="86" t="s">
        <v>42</v>
      </c>
      <c r="F2918" s="86" t="s">
        <v>233</v>
      </c>
      <c r="G2918" s="86" t="s">
        <v>284</v>
      </c>
      <c r="I2918" s="86" t="s">
        <v>6953</v>
      </c>
      <c r="J2918" s="86"/>
      <c r="K2918" s="86"/>
      <c r="L2918" s="86"/>
      <c r="M2918" s="86"/>
      <c r="N2918" s="86"/>
    </row>
    <row r="2919" spans="2:14" hidden="1" x14ac:dyDescent="0.2">
      <c r="B2919" s="86" t="s">
        <v>6659</v>
      </c>
      <c r="C2919" s="86" t="s">
        <v>105</v>
      </c>
      <c r="D2919" s="86" t="s">
        <v>56</v>
      </c>
      <c r="E2919" s="86" t="s">
        <v>43</v>
      </c>
      <c r="F2919" s="86" t="s">
        <v>233</v>
      </c>
      <c r="G2919" s="86" t="s">
        <v>284</v>
      </c>
      <c r="I2919" s="86" t="s">
        <v>6954</v>
      </c>
      <c r="J2919" s="86"/>
      <c r="K2919" s="86"/>
      <c r="L2919" s="86"/>
      <c r="M2919" s="86"/>
      <c r="N2919" s="86"/>
    </row>
    <row r="2920" spans="2:14" hidden="1" x14ac:dyDescent="0.2">
      <c r="B2920" s="86" t="s">
        <v>6660</v>
      </c>
      <c r="C2920" s="86" t="s">
        <v>105</v>
      </c>
      <c r="D2920" s="86" t="s">
        <v>57</v>
      </c>
      <c r="E2920" s="86" t="s">
        <v>29</v>
      </c>
      <c r="F2920" s="86" t="s">
        <v>273</v>
      </c>
      <c r="G2920" s="86" t="s">
        <v>284</v>
      </c>
      <c r="I2920" s="86" t="s">
        <v>6955</v>
      </c>
      <c r="J2920" s="86"/>
      <c r="K2920" s="86"/>
      <c r="L2920" s="86"/>
      <c r="M2920" s="86"/>
      <c r="N2920" s="86"/>
    </row>
    <row r="2921" spans="2:14" hidden="1" x14ac:dyDescent="0.2">
      <c r="B2921" s="86" t="s">
        <v>6661</v>
      </c>
      <c r="C2921" s="86" t="s">
        <v>105</v>
      </c>
      <c r="D2921" s="86" t="s">
        <v>57</v>
      </c>
      <c r="E2921" s="86" t="s">
        <v>73</v>
      </c>
      <c r="F2921" s="86" t="s">
        <v>273</v>
      </c>
      <c r="G2921" s="86" t="s">
        <v>284</v>
      </c>
      <c r="I2921" s="86" t="s">
        <v>6956</v>
      </c>
      <c r="J2921" s="86"/>
      <c r="K2921" s="86"/>
      <c r="L2921" s="86"/>
      <c r="M2921" s="86"/>
      <c r="N2921" s="86"/>
    </row>
    <row r="2922" spans="2:14" hidden="1" x14ac:dyDescent="0.2">
      <c r="B2922" s="86" t="s">
        <v>6662</v>
      </c>
      <c r="C2922" s="86" t="s">
        <v>105</v>
      </c>
      <c r="D2922" s="86" t="s">
        <v>57</v>
      </c>
      <c r="E2922" s="86" t="s">
        <v>25</v>
      </c>
      <c r="F2922" s="86" t="s">
        <v>273</v>
      </c>
      <c r="G2922" s="86" t="s">
        <v>284</v>
      </c>
      <c r="I2922" s="86" t="s">
        <v>6957</v>
      </c>
      <c r="J2922" s="86"/>
      <c r="K2922" s="86"/>
      <c r="L2922" s="86"/>
      <c r="M2922" s="86"/>
      <c r="N2922" s="86"/>
    </row>
    <row r="2923" spans="2:14" hidden="1" x14ac:dyDescent="0.2">
      <c r="B2923" s="86" t="s">
        <v>6663</v>
      </c>
      <c r="C2923" s="86" t="s">
        <v>105</v>
      </c>
      <c r="D2923" s="86" t="s">
        <v>57</v>
      </c>
      <c r="E2923" s="86" t="s">
        <v>28</v>
      </c>
      <c r="F2923" s="86" t="s">
        <v>273</v>
      </c>
      <c r="G2923" s="86" t="s">
        <v>284</v>
      </c>
      <c r="I2923" s="86" t="s">
        <v>6958</v>
      </c>
      <c r="J2923" s="86"/>
      <c r="K2923" s="86"/>
      <c r="L2923" s="86"/>
      <c r="M2923" s="86"/>
      <c r="N2923" s="86"/>
    </row>
    <row r="2924" spans="2:14" hidden="1" x14ac:dyDescent="0.2">
      <c r="B2924" s="86" t="s">
        <v>6664</v>
      </c>
      <c r="C2924" s="86" t="s">
        <v>105</v>
      </c>
      <c r="D2924" s="86" t="s">
        <v>57</v>
      </c>
      <c r="E2924" s="86" t="s">
        <v>34</v>
      </c>
      <c r="F2924" s="86" t="s">
        <v>273</v>
      </c>
      <c r="G2924" s="86" t="s">
        <v>284</v>
      </c>
      <c r="I2924" s="86" t="s">
        <v>6959</v>
      </c>
      <c r="J2924" s="86"/>
      <c r="K2924" s="86"/>
      <c r="L2924" s="86"/>
      <c r="M2924" s="86"/>
      <c r="N2924" s="86"/>
    </row>
    <row r="2925" spans="2:14" hidden="1" x14ac:dyDescent="0.2">
      <c r="B2925" s="86" t="s">
        <v>6665</v>
      </c>
      <c r="C2925" s="86" t="s">
        <v>105</v>
      </c>
      <c r="D2925" s="86" t="s">
        <v>57</v>
      </c>
      <c r="E2925" s="86" t="s">
        <v>35</v>
      </c>
      <c r="F2925" s="86" t="s">
        <v>273</v>
      </c>
      <c r="G2925" s="86" t="s">
        <v>284</v>
      </c>
      <c r="I2925" s="86" t="s">
        <v>6960</v>
      </c>
      <c r="J2925" s="86"/>
      <c r="K2925" s="86"/>
      <c r="L2925" s="86"/>
      <c r="M2925" s="86"/>
      <c r="N2925" s="86"/>
    </row>
    <row r="2926" spans="2:14" hidden="1" x14ac:dyDescent="0.2">
      <c r="B2926" s="86" t="s">
        <v>6666</v>
      </c>
      <c r="C2926" s="86" t="s">
        <v>105</v>
      </c>
      <c r="D2926" s="86" t="s">
        <v>57</v>
      </c>
      <c r="E2926" s="86" t="s">
        <v>46</v>
      </c>
      <c r="F2926" s="86" t="s">
        <v>273</v>
      </c>
      <c r="G2926" s="86" t="s">
        <v>284</v>
      </c>
      <c r="I2926" s="86" t="s">
        <v>6961</v>
      </c>
      <c r="J2926" s="86"/>
      <c r="K2926" s="86"/>
      <c r="L2926" s="86"/>
      <c r="M2926" s="86"/>
      <c r="N2926" s="86"/>
    </row>
    <row r="2927" spans="2:14" hidden="1" x14ac:dyDescent="0.2">
      <c r="B2927" s="86" t="s">
        <v>6667</v>
      </c>
      <c r="C2927" s="86" t="s">
        <v>105</v>
      </c>
      <c r="D2927" s="86" t="s">
        <v>57</v>
      </c>
      <c r="E2927" s="86" t="s">
        <v>68</v>
      </c>
      <c r="F2927" s="86" t="s">
        <v>273</v>
      </c>
      <c r="G2927" s="86" t="s">
        <v>284</v>
      </c>
      <c r="I2927" s="86" t="s">
        <v>6962</v>
      </c>
      <c r="J2927" s="86"/>
      <c r="K2927" s="86"/>
      <c r="L2927" s="86"/>
      <c r="M2927" s="86"/>
      <c r="N2927" s="86"/>
    </row>
    <row r="2928" spans="2:14" hidden="1" x14ac:dyDescent="0.2">
      <c r="B2928" s="86" t="s">
        <v>6668</v>
      </c>
      <c r="C2928" s="86" t="s">
        <v>105</v>
      </c>
      <c r="D2928" s="86" t="s">
        <v>57</v>
      </c>
      <c r="E2928" s="86" t="s">
        <v>63</v>
      </c>
      <c r="F2928" s="86" t="s">
        <v>273</v>
      </c>
      <c r="G2928" s="86" t="s">
        <v>284</v>
      </c>
      <c r="I2928" s="86" t="s">
        <v>6963</v>
      </c>
      <c r="J2928" s="86"/>
      <c r="K2928" s="86"/>
      <c r="L2928" s="86"/>
      <c r="M2928" s="86"/>
      <c r="N2928" s="86"/>
    </row>
    <row r="2929" spans="2:14" hidden="1" x14ac:dyDescent="0.2">
      <c r="B2929" s="86" t="s">
        <v>6669</v>
      </c>
      <c r="C2929" s="86" t="s">
        <v>105</v>
      </c>
      <c r="D2929" s="86" t="s">
        <v>57</v>
      </c>
      <c r="E2929" s="86" t="s">
        <v>69</v>
      </c>
      <c r="F2929" s="86" t="s">
        <v>273</v>
      </c>
      <c r="G2929" s="86" t="s">
        <v>284</v>
      </c>
      <c r="I2929" s="86" t="s">
        <v>6964</v>
      </c>
      <c r="J2929" s="86"/>
      <c r="K2929" s="86"/>
      <c r="L2929" s="86"/>
      <c r="M2929" s="86"/>
      <c r="N2929" s="86"/>
    </row>
    <row r="2930" spans="2:14" hidden="1" x14ac:dyDescent="0.2">
      <c r="B2930" s="86" t="s">
        <v>6670</v>
      </c>
      <c r="C2930" s="86" t="s">
        <v>105</v>
      </c>
      <c r="D2930" s="86" t="s">
        <v>57</v>
      </c>
      <c r="E2930" s="86" t="s">
        <v>70</v>
      </c>
      <c r="F2930" s="86" t="s">
        <v>273</v>
      </c>
      <c r="G2930" s="86" t="s">
        <v>284</v>
      </c>
      <c r="I2930" s="86" t="s">
        <v>6965</v>
      </c>
      <c r="J2930" s="86"/>
      <c r="K2930" s="86"/>
      <c r="L2930" s="86"/>
      <c r="M2930" s="86"/>
      <c r="N2930" s="86"/>
    </row>
    <row r="2931" spans="2:14" hidden="1" x14ac:dyDescent="0.2">
      <c r="B2931" s="86" t="s">
        <v>6671</v>
      </c>
      <c r="C2931" s="86" t="s">
        <v>105</v>
      </c>
      <c r="D2931" s="86" t="s">
        <v>57</v>
      </c>
      <c r="E2931" s="86" t="s">
        <v>30</v>
      </c>
      <c r="F2931" s="86" t="s">
        <v>273</v>
      </c>
      <c r="G2931" s="86" t="s">
        <v>284</v>
      </c>
      <c r="I2931" s="86" t="s">
        <v>6966</v>
      </c>
      <c r="J2931" s="86"/>
      <c r="K2931" s="86"/>
      <c r="L2931" s="86"/>
      <c r="M2931" s="86"/>
      <c r="N2931" s="86"/>
    </row>
    <row r="2932" spans="2:14" hidden="1" x14ac:dyDescent="0.2">
      <c r="B2932" s="86" t="s">
        <v>6672</v>
      </c>
      <c r="C2932" s="86" t="s">
        <v>105</v>
      </c>
      <c r="D2932" s="86" t="s">
        <v>57</v>
      </c>
      <c r="E2932" s="86" t="s">
        <v>78</v>
      </c>
      <c r="F2932" s="86" t="s">
        <v>273</v>
      </c>
      <c r="G2932" s="86" t="s">
        <v>284</v>
      </c>
      <c r="I2932" s="86" t="s">
        <v>6967</v>
      </c>
      <c r="J2932" s="86"/>
      <c r="K2932" s="86"/>
      <c r="L2932" s="86"/>
      <c r="M2932" s="86"/>
      <c r="N2932" s="86"/>
    </row>
    <row r="2933" spans="2:14" hidden="1" x14ac:dyDescent="0.2">
      <c r="B2933" s="86" t="s">
        <v>6673</v>
      </c>
      <c r="C2933" s="86" t="s">
        <v>105</v>
      </c>
      <c r="D2933" s="86" t="s">
        <v>57</v>
      </c>
      <c r="E2933" s="86" t="s">
        <v>244</v>
      </c>
      <c r="F2933" s="86" t="s">
        <v>273</v>
      </c>
      <c r="G2933" s="86" t="s">
        <v>284</v>
      </c>
      <c r="I2933" s="86" t="s">
        <v>6968</v>
      </c>
      <c r="J2933" s="86"/>
      <c r="K2933" s="86"/>
      <c r="L2933" s="86"/>
      <c r="M2933" s="86"/>
      <c r="N2933" s="86"/>
    </row>
    <row r="2934" spans="2:14" hidden="1" x14ac:dyDescent="0.2">
      <c r="B2934" s="86" t="s">
        <v>6674</v>
      </c>
      <c r="C2934" s="86" t="s">
        <v>105</v>
      </c>
      <c r="D2934" s="86" t="s">
        <v>57</v>
      </c>
      <c r="E2934" s="86" t="s">
        <v>80</v>
      </c>
      <c r="F2934" s="86" t="s">
        <v>273</v>
      </c>
      <c r="G2934" s="86" t="s">
        <v>284</v>
      </c>
      <c r="I2934" s="86" t="s">
        <v>6969</v>
      </c>
      <c r="J2934" s="86"/>
      <c r="K2934" s="86"/>
      <c r="L2934" s="86"/>
      <c r="M2934" s="86"/>
      <c r="N2934" s="86"/>
    </row>
    <row r="2935" spans="2:14" hidden="1" x14ac:dyDescent="0.2">
      <c r="B2935" s="86" t="s">
        <v>6675</v>
      </c>
      <c r="C2935" s="86" t="s">
        <v>105</v>
      </c>
      <c r="D2935" s="86" t="s">
        <v>57</v>
      </c>
      <c r="E2935" s="86" t="s">
        <v>245</v>
      </c>
      <c r="F2935" s="86" t="s">
        <v>273</v>
      </c>
      <c r="G2935" s="86" t="s">
        <v>284</v>
      </c>
      <c r="I2935" s="86" t="s">
        <v>6970</v>
      </c>
      <c r="J2935" s="86"/>
      <c r="K2935" s="86"/>
      <c r="L2935" s="86"/>
      <c r="M2935" s="86"/>
      <c r="N2935" s="86"/>
    </row>
    <row r="2936" spans="2:14" hidden="1" x14ac:dyDescent="0.2">
      <c r="B2936" s="86" t="s">
        <v>6676</v>
      </c>
      <c r="C2936" s="86" t="s">
        <v>105</v>
      </c>
      <c r="D2936" s="86" t="s">
        <v>57</v>
      </c>
      <c r="E2936" s="86" t="s">
        <v>29</v>
      </c>
      <c r="F2936" s="86" t="s">
        <v>281</v>
      </c>
      <c r="G2936" s="86" t="s">
        <v>284</v>
      </c>
      <c r="I2936" s="86" t="s">
        <v>6971</v>
      </c>
      <c r="J2936" s="86"/>
      <c r="K2936" s="86"/>
      <c r="L2936" s="86"/>
      <c r="M2936" s="86"/>
      <c r="N2936" s="86"/>
    </row>
    <row r="2937" spans="2:14" hidden="1" x14ac:dyDescent="0.2">
      <c r="B2937" s="86" t="s">
        <v>6677</v>
      </c>
      <c r="C2937" s="86" t="s">
        <v>105</v>
      </c>
      <c r="D2937" s="86" t="s">
        <v>57</v>
      </c>
      <c r="E2937" s="86" t="s">
        <v>73</v>
      </c>
      <c r="F2937" s="86" t="s">
        <v>281</v>
      </c>
      <c r="G2937" s="86" t="s">
        <v>284</v>
      </c>
      <c r="I2937" s="86" t="s">
        <v>6972</v>
      </c>
      <c r="J2937" s="86"/>
      <c r="K2937" s="86"/>
      <c r="L2937" s="86"/>
      <c r="M2937" s="86"/>
      <c r="N2937" s="86"/>
    </row>
    <row r="2938" spans="2:14" hidden="1" x14ac:dyDescent="0.2">
      <c r="B2938" s="86" t="s">
        <v>6678</v>
      </c>
      <c r="C2938" s="86" t="s">
        <v>105</v>
      </c>
      <c r="D2938" s="86" t="s">
        <v>57</v>
      </c>
      <c r="E2938" s="86" t="s">
        <v>25</v>
      </c>
      <c r="F2938" s="86" t="s">
        <v>281</v>
      </c>
      <c r="G2938" s="86" t="s">
        <v>284</v>
      </c>
      <c r="I2938" s="86" t="s">
        <v>6973</v>
      </c>
      <c r="J2938" s="86"/>
      <c r="K2938" s="86"/>
      <c r="L2938" s="86"/>
      <c r="M2938" s="86"/>
      <c r="N2938" s="86"/>
    </row>
    <row r="2939" spans="2:14" hidden="1" x14ac:dyDescent="0.2">
      <c r="B2939" s="86" t="s">
        <v>6679</v>
      </c>
      <c r="C2939" s="86" t="s">
        <v>105</v>
      </c>
      <c r="D2939" s="86" t="s">
        <v>57</v>
      </c>
      <c r="E2939" s="86" t="s">
        <v>28</v>
      </c>
      <c r="F2939" s="86" t="s">
        <v>281</v>
      </c>
      <c r="G2939" s="86" t="s">
        <v>284</v>
      </c>
      <c r="I2939" s="86" t="s">
        <v>6974</v>
      </c>
      <c r="J2939" s="86"/>
      <c r="K2939" s="86"/>
      <c r="L2939" s="86"/>
      <c r="M2939" s="86"/>
      <c r="N2939" s="86"/>
    </row>
    <row r="2940" spans="2:14" hidden="1" x14ac:dyDescent="0.2">
      <c r="B2940" s="86" t="s">
        <v>6680</v>
      </c>
      <c r="C2940" s="86" t="s">
        <v>105</v>
      </c>
      <c r="D2940" s="86" t="s">
        <v>57</v>
      </c>
      <c r="E2940" s="86" t="s">
        <v>34</v>
      </c>
      <c r="F2940" s="86" t="s">
        <v>281</v>
      </c>
      <c r="G2940" s="86" t="s">
        <v>284</v>
      </c>
      <c r="I2940" s="86" t="s">
        <v>6975</v>
      </c>
      <c r="J2940" s="86"/>
      <c r="K2940" s="86"/>
      <c r="L2940" s="86"/>
      <c r="M2940" s="86"/>
      <c r="N2940" s="86"/>
    </row>
    <row r="2941" spans="2:14" hidden="1" x14ac:dyDescent="0.2">
      <c r="B2941" s="86" t="s">
        <v>6681</v>
      </c>
      <c r="C2941" s="86" t="s">
        <v>105</v>
      </c>
      <c r="D2941" s="86" t="s">
        <v>57</v>
      </c>
      <c r="E2941" s="86" t="s">
        <v>35</v>
      </c>
      <c r="F2941" s="86" t="s">
        <v>281</v>
      </c>
      <c r="G2941" s="86" t="s">
        <v>284</v>
      </c>
      <c r="I2941" s="86" t="s">
        <v>6976</v>
      </c>
      <c r="J2941" s="86"/>
      <c r="K2941" s="86"/>
      <c r="L2941" s="86"/>
      <c r="M2941" s="86"/>
      <c r="N2941" s="86"/>
    </row>
    <row r="2942" spans="2:14" hidden="1" x14ac:dyDescent="0.2">
      <c r="B2942" s="86" t="s">
        <v>6682</v>
      </c>
      <c r="C2942" s="86" t="s">
        <v>105</v>
      </c>
      <c r="D2942" s="86" t="s">
        <v>57</v>
      </c>
      <c r="E2942" s="86" t="s">
        <v>46</v>
      </c>
      <c r="F2942" s="86" t="s">
        <v>281</v>
      </c>
      <c r="G2942" s="86" t="s">
        <v>284</v>
      </c>
      <c r="I2942" s="86" t="s">
        <v>6977</v>
      </c>
      <c r="J2942" s="86"/>
      <c r="K2942" s="86"/>
      <c r="L2942" s="86"/>
      <c r="M2942" s="86"/>
      <c r="N2942" s="86"/>
    </row>
    <row r="2943" spans="2:14" hidden="1" x14ac:dyDescent="0.2">
      <c r="B2943" s="86" t="s">
        <v>6683</v>
      </c>
      <c r="C2943" s="86" t="s">
        <v>105</v>
      </c>
      <c r="D2943" s="86" t="s">
        <v>57</v>
      </c>
      <c r="E2943" s="86" t="s">
        <v>68</v>
      </c>
      <c r="F2943" s="86" t="s">
        <v>281</v>
      </c>
      <c r="G2943" s="86" t="s">
        <v>284</v>
      </c>
      <c r="I2943" s="86" t="s">
        <v>6978</v>
      </c>
      <c r="J2943" s="86"/>
      <c r="K2943" s="86"/>
      <c r="L2943" s="86"/>
      <c r="M2943" s="86"/>
      <c r="N2943" s="86"/>
    </row>
    <row r="2944" spans="2:14" hidden="1" x14ac:dyDescent="0.2">
      <c r="B2944" s="86" t="s">
        <v>6684</v>
      </c>
      <c r="C2944" s="86" t="s">
        <v>105</v>
      </c>
      <c r="D2944" s="86" t="s">
        <v>57</v>
      </c>
      <c r="E2944" s="86" t="s">
        <v>63</v>
      </c>
      <c r="F2944" s="86" t="s">
        <v>281</v>
      </c>
      <c r="G2944" s="86" t="s">
        <v>284</v>
      </c>
      <c r="I2944" s="86" t="s">
        <v>6979</v>
      </c>
      <c r="J2944" s="86"/>
      <c r="K2944" s="86"/>
      <c r="L2944" s="86"/>
      <c r="M2944" s="86"/>
      <c r="N2944" s="86"/>
    </row>
    <row r="2945" spans="2:14" hidden="1" x14ac:dyDescent="0.2">
      <c r="B2945" s="86" t="s">
        <v>6685</v>
      </c>
      <c r="C2945" s="86" t="s">
        <v>105</v>
      </c>
      <c r="D2945" s="86" t="s">
        <v>57</v>
      </c>
      <c r="E2945" s="86" t="s">
        <v>69</v>
      </c>
      <c r="F2945" s="86" t="s">
        <v>281</v>
      </c>
      <c r="G2945" s="86" t="s">
        <v>284</v>
      </c>
      <c r="I2945" s="86" t="s">
        <v>6980</v>
      </c>
      <c r="J2945" s="86"/>
      <c r="K2945" s="86"/>
      <c r="L2945" s="86"/>
      <c r="M2945" s="86"/>
      <c r="N2945" s="86"/>
    </row>
    <row r="2946" spans="2:14" hidden="1" x14ac:dyDescent="0.2">
      <c r="B2946" s="86" t="s">
        <v>6686</v>
      </c>
      <c r="C2946" s="86" t="s">
        <v>105</v>
      </c>
      <c r="D2946" s="86" t="s">
        <v>57</v>
      </c>
      <c r="E2946" s="86" t="s">
        <v>70</v>
      </c>
      <c r="F2946" s="86" t="s">
        <v>281</v>
      </c>
      <c r="G2946" s="86" t="s">
        <v>284</v>
      </c>
      <c r="I2946" s="86" t="s">
        <v>6981</v>
      </c>
      <c r="J2946" s="86"/>
      <c r="K2946" s="86"/>
      <c r="L2946" s="86"/>
      <c r="M2946" s="86"/>
      <c r="N2946" s="86"/>
    </row>
    <row r="2947" spans="2:14" hidden="1" x14ac:dyDescent="0.2">
      <c r="B2947" s="86" t="s">
        <v>6687</v>
      </c>
      <c r="C2947" s="86" t="s">
        <v>105</v>
      </c>
      <c r="D2947" s="86" t="s">
        <v>57</v>
      </c>
      <c r="E2947" s="86" t="s">
        <v>30</v>
      </c>
      <c r="F2947" s="86" t="s">
        <v>281</v>
      </c>
      <c r="G2947" s="86" t="s">
        <v>284</v>
      </c>
      <c r="I2947" s="86" t="s">
        <v>6982</v>
      </c>
      <c r="J2947" s="86"/>
      <c r="K2947" s="86"/>
      <c r="L2947" s="86"/>
      <c r="M2947" s="86"/>
      <c r="N2947" s="86"/>
    </row>
    <row r="2948" spans="2:14" hidden="1" x14ac:dyDescent="0.2">
      <c r="B2948" s="86" t="s">
        <v>6688</v>
      </c>
      <c r="C2948" s="86" t="s">
        <v>105</v>
      </c>
      <c r="D2948" s="86" t="s">
        <v>57</v>
      </c>
      <c r="E2948" s="86" t="s">
        <v>78</v>
      </c>
      <c r="F2948" s="86" t="s">
        <v>281</v>
      </c>
      <c r="G2948" s="86" t="s">
        <v>284</v>
      </c>
      <c r="I2948" s="86" t="s">
        <v>6983</v>
      </c>
      <c r="J2948" s="86"/>
      <c r="K2948" s="86"/>
      <c r="L2948" s="86"/>
      <c r="M2948" s="86"/>
      <c r="N2948" s="86"/>
    </row>
    <row r="2949" spans="2:14" hidden="1" x14ac:dyDescent="0.2">
      <c r="B2949" s="86" t="s">
        <v>6689</v>
      </c>
      <c r="C2949" s="86" t="s">
        <v>105</v>
      </c>
      <c r="D2949" s="86" t="s">
        <v>57</v>
      </c>
      <c r="E2949" s="86" t="s">
        <v>244</v>
      </c>
      <c r="F2949" s="86" t="s">
        <v>281</v>
      </c>
      <c r="G2949" s="86" t="s">
        <v>284</v>
      </c>
      <c r="I2949" s="86" t="s">
        <v>6984</v>
      </c>
      <c r="J2949" s="86"/>
      <c r="K2949" s="86"/>
      <c r="L2949" s="86"/>
      <c r="M2949" s="86"/>
      <c r="N2949" s="86"/>
    </row>
    <row r="2950" spans="2:14" hidden="1" x14ac:dyDescent="0.2">
      <c r="B2950" s="86" t="s">
        <v>6690</v>
      </c>
      <c r="C2950" s="86" t="s">
        <v>105</v>
      </c>
      <c r="D2950" s="86" t="s">
        <v>57</v>
      </c>
      <c r="E2950" s="86" t="s">
        <v>80</v>
      </c>
      <c r="F2950" s="86" t="s">
        <v>281</v>
      </c>
      <c r="G2950" s="86" t="s">
        <v>284</v>
      </c>
      <c r="I2950" s="86" t="s">
        <v>6985</v>
      </c>
      <c r="J2950" s="86"/>
      <c r="K2950" s="86"/>
      <c r="L2950" s="86"/>
      <c r="M2950" s="86"/>
      <c r="N2950" s="86"/>
    </row>
    <row r="2951" spans="2:14" hidden="1" x14ac:dyDescent="0.2">
      <c r="B2951" s="86" t="s">
        <v>6691</v>
      </c>
      <c r="C2951" s="86" t="s">
        <v>105</v>
      </c>
      <c r="D2951" s="86" t="s">
        <v>57</v>
      </c>
      <c r="E2951" s="86" t="s">
        <v>245</v>
      </c>
      <c r="F2951" s="86" t="s">
        <v>281</v>
      </c>
      <c r="G2951" s="86" t="s">
        <v>284</v>
      </c>
      <c r="I2951" s="86" t="s">
        <v>6986</v>
      </c>
      <c r="J2951" s="86"/>
      <c r="K2951" s="86"/>
      <c r="L2951" s="86"/>
      <c r="M2951" s="86"/>
      <c r="N2951" s="86"/>
    </row>
    <row r="2952" spans="2:14" hidden="1" x14ac:dyDescent="0.2">
      <c r="B2952" s="86" t="s">
        <v>6692</v>
      </c>
      <c r="C2952" s="86" t="s">
        <v>105</v>
      </c>
      <c r="D2952" s="86" t="s">
        <v>50</v>
      </c>
      <c r="E2952" s="86" t="s">
        <v>30</v>
      </c>
      <c r="F2952" s="86" t="s">
        <v>233</v>
      </c>
      <c r="G2952" s="86" t="s">
        <v>284</v>
      </c>
      <c r="I2952" s="86" t="s">
        <v>6987</v>
      </c>
      <c r="J2952" s="86"/>
      <c r="K2952" s="86"/>
      <c r="L2952" s="86"/>
      <c r="M2952" s="86"/>
      <c r="N2952" s="86"/>
    </row>
    <row r="2953" spans="2:14" hidden="1" x14ac:dyDescent="0.2">
      <c r="B2953" s="86" t="s">
        <v>6693</v>
      </c>
      <c r="C2953" s="86" t="s">
        <v>105</v>
      </c>
      <c r="D2953" s="86" t="s">
        <v>50</v>
      </c>
      <c r="E2953" s="86" t="s">
        <v>78</v>
      </c>
      <c r="F2953" s="86" t="s">
        <v>233</v>
      </c>
      <c r="G2953" s="86" t="s">
        <v>284</v>
      </c>
      <c r="I2953" s="86" t="s">
        <v>6988</v>
      </c>
      <c r="J2953" s="86"/>
      <c r="K2953" s="86"/>
      <c r="L2953" s="86"/>
      <c r="M2953" s="86"/>
      <c r="N2953" s="86"/>
    </row>
    <row r="2954" spans="2:14" hidden="1" x14ac:dyDescent="0.2">
      <c r="B2954" s="86" t="s">
        <v>6694</v>
      </c>
      <c r="C2954" s="86" t="s">
        <v>105</v>
      </c>
      <c r="D2954" s="86" t="s">
        <v>50</v>
      </c>
      <c r="E2954" s="86" t="s">
        <v>29</v>
      </c>
      <c r="F2954" s="86" t="s">
        <v>233</v>
      </c>
      <c r="G2954" s="86" t="s">
        <v>284</v>
      </c>
      <c r="I2954" s="86" t="s">
        <v>6989</v>
      </c>
      <c r="J2954" s="86"/>
      <c r="K2954" s="86"/>
      <c r="L2954" s="86"/>
      <c r="M2954" s="86"/>
      <c r="N2954" s="86"/>
    </row>
    <row r="2955" spans="2:14" hidden="1" x14ac:dyDescent="0.2">
      <c r="B2955" s="86" t="s">
        <v>6695</v>
      </c>
      <c r="C2955" s="86" t="s">
        <v>105</v>
      </c>
      <c r="D2955" s="86" t="s">
        <v>50</v>
      </c>
      <c r="E2955" s="86" t="s">
        <v>244</v>
      </c>
      <c r="F2955" s="86" t="s">
        <v>233</v>
      </c>
      <c r="G2955" s="86" t="s">
        <v>284</v>
      </c>
      <c r="I2955" s="86" t="s">
        <v>6990</v>
      </c>
      <c r="J2955" s="86"/>
      <c r="K2955" s="86"/>
      <c r="L2955" s="86"/>
      <c r="M2955" s="86"/>
      <c r="N2955" s="86"/>
    </row>
    <row r="2956" spans="2:14" hidden="1" x14ac:dyDescent="0.2">
      <c r="B2956" s="86" t="s">
        <v>6696</v>
      </c>
      <c r="C2956" s="86" t="s">
        <v>105</v>
      </c>
      <c r="D2956" s="86" t="s">
        <v>50</v>
      </c>
      <c r="E2956" s="86" t="s">
        <v>28</v>
      </c>
      <c r="F2956" s="86" t="s">
        <v>233</v>
      </c>
      <c r="G2956" s="86" t="s">
        <v>284</v>
      </c>
      <c r="I2956" s="86" t="s">
        <v>6991</v>
      </c>
      <c r="J2956" s="86"/>
      <c r="K2956" s="86"/>
      <c r="L2956" s="86"/>
      <c r="M2956" s="86"/>
      <c r="N2956" s="86"/>
    </row>
    <row r="2957" spans="2:14" hidden="1" x14ac:dyDescent="0.2">
      <c r="B2957" s="86" t="s">
        <v>6697</v>
      </c>
      <c r="C2957" s="86" t="s">
        <v>105</v>
      </c>
      <c r="D2957" s="86" t="s">
        <v>52</v>
      </c>
      <c r="E2957" s="86" t="s">
        <v>30</v>
      </c>
      <c r="F2957" s="86" t="s">
        <v>233</v>
      </c>
      <c r="G2957" s="86" t="s">
        <v>284</v>
      </c>
      <c r="I2957" s="86" t="s">
        <v>6992</v>
      </c>
      <c r="J2957" s="86"/>
      <c r="K2957" s="86"/>
      <c r="L2957" s="86"/>
      <c r="M2957" s="86"/>
      <c r="N2957" s="86"/>
    </row>
    <row r="2958" spans="2:14" hidden="1" x14ac:dyDescent="0.2">
      <c r="B2958" s="86" t="s">
        <v>6698</v>
      </c>
      <c r="C2958" s="86" t="s">
        <v>105</v>
      </c>
      <c r="D2958" s="86" t="s">
        <v>52</v>
      </c>
      <c r="E2958" s="86" t="s">
        <v>78</v>
      </c>
      <c r="F2958" s="86" t="s">
        <v>233</v>
      </c>
      <c r="G2958" s="86" t="s">
        <v>284</v>
      </c>
      <c r="I2958" s="86" t="s">
        <v>6993</v>
      </c>
      <c r="J2958" s="86"/>
      <c r="K2958" s="86"/>
      <c r="L2958" s="86"/>
      <c r="M2958" s="86"/>
      <c r="N2958" s="86"/>
    </row>
    <row r="2959" spans="2:14" hidden="1" x14ac:dyDescent="0.2">
      <c r="B2959" s="86" t="s">
        <v>6699</v>
      </c>
      <c r="C2959" s="86" t="s">
        <v>105</v>
      </c>
      <c r="D2959" s="86" t="s">
        <v>52</v>
      </c>
      <c r="E2959" s="86" t="s">
        <v>244</v>
      </c>
      <c r="F2959" s="86" t="s">
        <v>233</v>
      </c>
      <c r="G2959" s="86" t="s">
        <v>284</v>
      </c>
      <c r="I2959" s="86" t="s">
        <v>6994</v>
      </c>
      <c r="J2959" s="86"/>
      <c r="K2959" s="86"/>
      <c r="L2959" s="86"/>
      <c r="M2959" s="86"/>
      <c r="N2959" s="86"/>
    </row>
    <row r="2960" spans="2:14" hidden="1" x14ac:dyDescent="0.2">
      <c r="B2960" s="86" t="s">
        <v>6700</v>
      </c>
      <c r="C2960" s="86" t="s">
        <v>105</v>
      </c>
      <c r="D2960" s="86" t="s">
        <v>52</v>
      </c>
      <c r="E2960" s="86" t="s">
        <v>28</v>
      </c>
      <c r="F2960" s="86" t="s">
        <v>233</v>
      </c>
      <c r="G2960" s="86" t="s">
        <v>284</v>
      </c>
      <c r="I2960" s="86" t="s">
        <v>6995</v>
      </c>
      <c r="J2960" s="86"/>
      <c r="K2960" s="86"/>
      <c r="L2960" s="86"/>
      <c r="M2960" s="86"/>
      <c r="N2960" s="86"/>
    </row>
    <row r="2961" spans="2:14" hidden="1" x14ac:dyDescent="0.2">
      <c r="B2961" s="86" t="s">
        <v>6701</v>
      </c>
      <c r="C2961" s="86" t="s">
        <v>105</v>
      </c>
      <c r="D2961" s="86" t="s">
        <v>289</v>
      </c>
      <c r="E2961" s="86" t="s">
        <v>30</v>
      </c>
      <c r="F2961" s="86" t="s">
        <v>233</v>
      </c>
      <c r="G2961" s="86" t="s">
        <v>284</v>
      </c>
      <c r="I2961" s="86" t="s">
        <v>6996</v>
      </c>
      <c r="J2961" s="86"/>
      <c r="K2961" s="86"/>
      <c r="L2961" s="86"/>
      <c r="M2961" s="86"/>
      <c r="N2961" s="86"/>
    </row>
    <row r="2962" spans="2:14" hidden="1" x14ac:dyDescent="0.2">
      <c r="B2962" s="86" t="s">
        <v>6702</v>
      </c>
      <c r="C2962" s="86" t="s">
        <v>105</v>
      </c>
      <c r="D2962" s="86" t="s">
        <v>289</v>
      </c>
      <c r="E2962" s="86" t="s">
        <v>78</v>
      </c>
      <c r="F2962" s="86" t="s">
        <v>233</v>
      </c>
      <c r="G2962" s="86" t="s">
        <v>284</v>
      </c>
      <c r="I2962" s="86" t="s">
        <v>6997</v>
      </c>
      <c r="J2962" s="86"/>
      <c r="K2962" s="86"/>
      <c r="L2962" s="86"/>
      <c r="M2962" s="86"/>
      <c r="N2962" s="86"/>
    </row>
    <row r="2963" spans="2:14" hidden="1" x14ac:dyDescent="0.2">
      <c r="B2963" s="86" t="s">
        <v>6703</v>
      </c>
      <c r="C2963" s="86" t="s">
        <v>105</v>
      </c>
      <c r="D2963" s="86" t="s">
        <v>289</v>
      </c>
      <c r="E2963" s="86" t="s">
        <v>29</v>
      </c>
      <c r="F2963" s="86" t="s">
        <v>233</v>
      </c>
      <c r="G2963" s="86" t="s">
        <v>284</v>
      </c>
      <c r="I2963" s="86" t="s">
        <v>6998</v>
      </c>
      <c r="J2963" s="86"/>
      <c r="K2963" s="86"/>
      <c r="L2963" s="86"/>
      <c r="M2963" s="86"/>
      <c r="N2963" s="86"/>
    </row>
    <row r="2964" spans="2:14" hidden="1" x14ac:dyDescent="0.2">
      <c r="B2964" s="86" t="s">
        <v>6704</v>
      </c>
      <c r="C2964" s="86" t="s">
        <v>105</v>
      </c>
      <c r="D2964" s="86" t="s">
        <v>289</v>
      </c>
      <c r="E2964" s="86" t="s">
        <v>73</v>
      </c>
      <c r="F2964" s="86" t="s">
        <v>233</v>
      </c>
      <c r="G2964" s="86" t="s">
        <v>284</v>
      </c>
      <c r="I2964" s="86" t="s">
        <v>6999</v>
      </c>
      <c r="J2964" s="86"/>
      <c r="K2964" s="86"/>
      <c r="L2964" s="86"/>
      <c r="M2964" s="86"/>
      <c r="N2964" s="86"/>
    </row>
    <row r="2965" spans="2:14" hidden="1" x14ac:dyDescent="0.2">
      <c r="B2965" s="86" t="s">
        <v>6705</v>
      </c>
      <c r="C2965" s="86" t="s">
        <v>105</v>
      </c>
      <c r="D2965" s="86" t="s">
        <v>289</v>
      </c>
      <c r="E2965" s="86" t="s">
        <v>25</v>
      </c>
      <c r="F2965" s="86" t="s">
        <v>233</v>
      </c>
      <c r="G2965" s="86" t="s">
        <v>284</v>
      </c>
      <c r="I2965" s="86" t="s">
        <v>7000</v>
      </c>
      <c r="J2965" s="86"/>
      <c r="K2965" s="86"/>
      <c r="L2965" s="86"/>
      <c r="M2965" s="86"/>
      <c r="N2965" s="86"/>
    </row>
    <row r="2966" spans="2:14" hidden="1" x14ac:dyDescent="0.2">
      <c r="B2966" s="86" t="s">
        <v>6706</v>
      </c>
      <c r="C2966" s="86" t="s">
        <v>105</v>
      </c>
      <c r="D2966" s="86" t="s">
        <v>289</v>
      </c>
      <c r="E2966" s="86" t="s">
        <v>28</v>
      </c>
      <c r="F2966" s="86" t="s">
        <v>233</v>
      </c>
      <c r="G2966" s="86" t="s">
        <v>284</v>
      </c>
      <c r="I2966" s="86" t="s">
        <v>7001</v>
      </c>
      <c r="J2966" s="86"/>
      <c r="K2966" s="86"/>
      <c r="L2966" s="86"/>
      <c r="M2966" s="86"/>
      <c r="N2966" s="86"/>
    </row>
    <row r="2967" spans="2:14" hidden="1" x14ac:dyDescent="0.2">
      <c r="B2967" s="86" t="s">
        <v>6707</v>
      </c>
      <c r="C2967" s="86" t="s">
        <v>105</v>
      </c>
      <c r="D2967" s="86" t="s">
        <v>53</v>
      </c>
      <c r="E2967" s="86" t="s">
        <v>34</v>
      </c>
      <c r="F2967" s="86" t="s">
        <v>233</v>
      </c>
      <c r="G2967" s="86" t="s">
        <v>284</v>
      </c>
      <c r="I2967" s="86" t="s">
        <v>7002</v>
      </c>
      <c r="J2967" s="86"/>
      <c r="K2967" s="86"/>
      <c r="L2967" s="86"/>
      <c r="M2967" s="86"/>
      <c r="N2967" s="86"/>
    </row>
    <row r="2968" spans="2:14" hidden="1" x14ac:dyDescent="0.2">
      <c r="B2968" s="86" t="s">
        <v>6708</v>
      </c>
      <c r="C2968" s="86" t="s">
        <v>105</v>
      </c>
      <c r="D2968" s="86" t="s">
        <v>53</v>
      </c>
      <c r="E2968" s="86" t="s">
        <v>35</v>
      </c>
      <c r="F2968" s="86" t="s">
        <v>233</v>
      </c>
      <c r="G2968" s="86" t="s">
        <v>284</v>
      </c>
      <c r="I2968" s="86" t="s">
        <v>7003</v>
      </c>
      <c r="J2968" s="86"/>
      <c r="K2968" s="86"/>
      <c r="L2968" s="86"/>
      <c r="M2968" s="86"/>
      <c r="N2968" s="86"/>
    </row>
    <row r="2969" spans="2:14" hidden="1" x14ac:dyDescent="0.2">
      <c r="B2969" s="86" t="s">
        <v>6709</v>
      </c>
      <c r="C2969" s="86" t="s">
        <v>105</v>
      </c>
      <c r="D2969" s="86" t="s">
        <v>53</v>
      </c>
      <c r="E2969" s="86" t="s">
        <v>46</v>
      </c>
      <c r="F2969" s="86" t="s">
        <v>233</v>
      </c>
      <c r="G2969" s="86" t="s">
        <v>284</v>
      </c>
      <c r="I2969" s="86" t="s">
        <v>7004</v>
      </c>
      <c r="J2969" s="86"/>
      <c r="K2969" s="86"/>
      <c r="L2969" s="86"/>
      <c r="M2969" s="86"/>
      <c r="N2969" s="86"/>
    </row>
    <row r="2970" spans="2:14" hidden="1" x14ac:dyDescent="0.2">
      <c r="B2970" s="86" t="s">
        <v>6710</v>
      </c>
      <c r="C2970" s="86" t="s">
        <v>105</v>
      </c>
      <c r="D2970" s="86" t="s">
        <v>54</v>
      </c>
      <c r="E2970" s="86" t="s">
        <v>34</v>
      </c>
      <c r="F2970" s="86" t="s">
        <v>233</v>
      </c>
      <c r="G2970" s="86" t="s">
        <v>284</v>
      </c>
      <c r="I2970" s="86" t="s">
        <v>7005</v>
      </c>
      <c r="J2970" s="86"/>
      <c r="K2970" s="86"/>
      <c r="L2970" s="86"/>
      <c r="M2970" s="86"/>
      <c r="N2970" s="86"/>
    </row>
    <row r="2971" spans="2:14" hidden="1" x14ac:dyDescent="0.2">
      <c r="B2971" s="86" t="s">
        <v>6711</v>
      </c>
      <c r="C2971" s="86" t="s">
        <v>105</v>
      </c>
      <c r="D2971" s="86" t="s">
        <v>54</v>
      </c>
      <c r="E2971" s="86" t="s">
        <v>35</v>
      </c>
      <c r="F2971" s="86" t="s">
        <v>233</v>
      </c>
      <c r="G2971" s="86" t="s">
        <v>284</v>
      </c>
      <c r="I2971" s="86" t="s">
        <v>7006</v>
      </c>
      <c r="J2971" s="86"/>
      <c r="K2971" s="86"/>
      <c r="L2971" s="86"/>
      <c r="M2971" s="86"/>
      <c r="N2971" s="86"/>
    </row>
    <row r="2972" spans="2:14" hidden="1" x14ac:dyDescent="0.2">
      <c r="B2972" s="86" t="s">
        <v>6712</v>
      </c>
      <c r="C2972" s="86" t="s">
        <v>105</v>
      </c>
      <c r="D2972" s="86" t="s">
        <v>54</v>
      </c>
      <c r="E2972" s="86" t="s">
        <v>46</v>
      </c>
      <c r="F2972" s="86" t="s">
        <v>233</v>
      </c>
      <c r="G2972" s="86" t="s">
        <v>284</v>
      </c>
      <c r="I2972" s="86" t="s">
        <v>7007</v>
      </c>
      <c r="J2972" s="86"/>
      <c r="K2972" s="86"/>
      <c r="L2972" s="86"/>
      <c r="M2972" s="86"/>
      <c r="N2972" s="86"/>
    </row>
    <row r="2973" spans="2:14" hidden="1" x14ac:dyDescent="0.2">
      <c r="B2973" s="86" t="s">
        <v>6713</v>
      </c>
      <c r="C2973" s="86" t="s">
        <v>105</v>
      </c>
      <c r="D2973" s="86" t="s">
        <v>290</v>
      </c>
      <c r="E2973" s="86" t="s">
        <v>30</v>
      </c>
      <c r="F2973" s="86" t="s">
        <v>233</v>
      </c>
      <c r="G2973" s="86" t="s">
        <v>284</v>
      </c>
      <c r="I2973" s="86" t="s">
        <v>7008</v>
      </c>
      <c r="J2973" s="86"/>
      <c r="K2973" s="86"/>
      <c r="L2973" s="86"/>
      <c r="M2973" s="86"/>
      <c r="N2973" s="86"/>
    </row>
    <row r="2974" spans="2:14" hidden="1" x14ac:dyDescent="0.2">
      <c r="B2974" s="86" t="s">
        <v>6714</v>
      </c>
      <c r="C2974" s="86" t="s">
        <v>105</v>
      </c>
      <c r="D2974" s="86" t="s">
        <v>290</v>
      </c>
      <c r="E2974" s="86" t="s">
        <v>78</v>
      </c>
      <c r="F2974" s="86" t="s">
        <v>233</v>
      </c>
      <c r="G2974" s="86" t="s">
        <v>284</v>
      </c>
      <c r="I2974" s="86" t="s">
        <v>7009</v>
      </c>
      <c r="J2974" s="86"/>
      <c r="K2974" s="86"/>
      <c r="L2974" s="86"/>
      <c r="M2974" s="86"/>
      <c r="N2974" s="86"/>
    </row>
    <row r="2975" spans="2:14" hidden="1" x14ac:dyDescent="0.2">
      <c r="B2975" s="86" t="s">
        <v>6715</v>
      </c>
      <c r="C2975" s="86" t="s">
        <v>105</v>
      </c>
      <c r="D2975" s="86" t="s">
        <v>261</v>
      </c>
      <c r="E2975" s="86" t="s">
        <v>40</v>
      </c>
      <c r="F2975" s="86" t="s">
        <v>233</v>
      </c>
      <c r="G2975" s="86" t="s">
        <v>284</v>
      </c>
      <c r="I2975" s="86" t="s">
        <v>7010</v>
      </c>
      <c r="J2975" s="86"/>
      <c r="K2975" s="86"/>
      <c r="L2975" s="86"/>
      <c r="M2975" s="86"/>
      <c r="N2975" s="86"/>
    </row>
    <row r="2976" spans="2:14" hidden="1" x14ac:dyDescent="0.2">
      <c r="B2976" s="86" t="s">
        <v>6716</v>
      </c>
      <c r="C2976" s="86" t="s">
        <v>105</v>
      </c>
      <c r="D2976" s="86" t="s">
        <v>261</v>
      </c>
      <c r="E2976" s="86" t="s">
        <v>46</v>
      </c>
      <c r="F2976" s="86" t="s">
        <v>233</v>
      </c>
      <c r="G2976" s="86" t="s">
        <v>284</v>
      </c>
      <c r="I2976" s="86" t="s">
        <v>7011</v>
      </c>
      <c r="J2976" s="86"/>
      <c r="K2976" s="86"/>
      <c r="L2976" s="86"/>
      <c r="M2976" s="86"/>
      <c r="N2976" s="86"/>
    </row>
    <row r="2977" spans="2:14" hidden="1" x14ac:dyDescent="0.2">
      <c r="B2977" s="86" t="s">
        <v>6717</v>
      </c>
      <c r="C2977" s="86" t="s">
        <v>105</v>
      </c>
      <c r="D2977" s="86" t="s">
        <v>261</v>
      </c>
      <c r="E2977" s="86" t="s">
        <v>63</v>
      </c>
      <c r="F2977" s="86" t="s">
        <v>233</v>
      </c>
      <c r="G2977" s="86" t="s">
        <v>284</v>
      </c>
      <c r="I2977" s="86" t="s">
        <v>7012</v>
      </c>
      <c r="J2977" s="86"/>
      <c r="K2977" s="86"/>
      <c r="L2977" s="86"/>
      <c r="M2977" s="86"/>
      <c r="N2977" s="86"/>
    </row>
    <row r="2978" spans="2:14" hidden="1" x14ac:dyDescent="0.2">
      <c r="B2978" s="86" t="s">
        <v>6718</v>
      </c>
      <c r="C2978" s="86" t="s">
        <v>105</v>
      </c>
      <c r="D2978" s="86" t="s">
        <v>261</v>
      </c>
      <c r="E2978" s="86" t="s">
        <v>70</v>
      </c>
      <c r="F2978" s="86" t="s">
        <v>233</v>
      </c>
      <c r="G2978" s="86" t="s">
        <v>284</v>
      </c>
      <c r="I2978" s="86" t="s">
        <v>7013</v>
      </c>
      <c r="J2978" s="86"/>
      <c r="K2978" s="86"/>
      <c r="L2978" s="86"/>
      <c r="M2978" s="86"/>
      <c r="N2978" s="86"/>
    </row>
    <row r="2979" spans="2:14" hidden="1" x14ac:dyDescent="0.2">
      <c r="B2979" s="86" t="s">
        <v>6719</v>
      </c>
      <c r="C2979" s="86" t="s">
        <v>105</v>
      </c>
      <c r="D2979" s="86" t="s">
        <v>261</v>
      </c>
      <c r="E2979" s="86" t="s">
        <v>64</v>
      </c>
      <c r="F2979" s="86" t="s">
        <v>233</v>
      </c>
      <c r="G2979" s="86" t="s">
        <v>284</v>
      </c>
      <c r="I2979" s="86" t="s">
        <v>7014</v>
      </c>
      <c r="J2979" s="86"/>
      <c r="K2979" s="86"/>
      <c r="L2979" s="86"/>
      <c r="M2979" s="86"/>
      <c r="N2979" s="86"/>
    </row>
    <row r="2980" spans="2:14" hidden="1" x14ac:dyDescent="0.2">
      <c r="B2980" s="86" t="s">
        <v>6720</v>
      </c>
      <c r="C2980" s="86" t="s">
        <v>105</v>
      </c>
      <c r="D2980" s="86" t="s">
        <v>261</v>
      </c>
      <c r="E2980" s="86" t="s">
        <v>65</v>
      </c>
      <c r="F2980" s="86" t="s">
        <v>233</v>
      </c>
      <c r="G2980" s="86" t="s">
        <v>284</v>
      </c>
      <c r="I2980" s="86" t="s">
        <v>7015</v>
      </c>
      <c r="J2980" s="86"/>
      <c r="K2980" s="86"/>
      <c r="L2980" s="86"/>
      <c r="M2980" s="86"/>
      <c r="N2980" s="86"/>
    </row>
    <row r="2981" spans="2:14" hidden="1" x14ac:dyDescent="0.2">
      <c r="B2981" s="86" t="s">
        <v>6721</v>
      </c>
      <c r="C2981" s="86" t="s">
        <v>105</v>
      </c>
      <c r="D2981" s="86" t="s">
        <v>261</v>
      </c>
      <c r="E2981" s="86" t="s">
        <v>71</v>
      </c>
      <c r="F2981" s="86" t="s">
        <v>233</v>
      </c>
      <c r="G2981" s="86" t="s">
        <v>284</v>
      </c>
      <c r="I2981" s="86" t="s">
        <v>7016</v>
      </c>
      <c r="J2981" s="86"/>
      <c r="K2981" s="86"/>
      <c r="L2981" s="86"/>
      <c r="M2981" s="86"/>
      <c r="N2981" s="86"/>
    </row>
    <row r="2982" spans="2:14" hidden="1" x14ac:dyDescent="0.2">
      <c r="B2982" s="86" t="s">
        <v>6722</v>
      </c>
      <c r="C2982" s="86" t="s">
        <v>105</v>
      </c>
      <c r="D2982" s="86" t="s">
        <v>259</v>
      </c>
      <c r="E2982" s="86" t="s">
        <v>46</v>
      </c>
      <c r="F2982" s="86" t="s">
        <v>233</v>
      </c>
      <c r="G2982" s="86" t="s">
        <v>284</v>
      </c>
      <c r="I2982" s="86" t="s">
        <v>7017</v>
      </c>
      <c r="J2982" s="86"/>
      <c r="K2982" s="86"/>
      <c r="L2982" s="86"/>
      <c r="M2982" s="86"/>
      <c r="N2982" s="86"/>
    </row>
    <row r="2983" spans="2:14" hidden="1" x14ac:dyDescent="0.2">
      <c r="B2983" s="86" t="s">
        <v>6723</v>
      </c>
      <c r="C2983" s="86" t="s">
        <v>105</v>
      </c>
      <c r="D2983" s="86" t="s">
        <v>259</v>
      </c>
      <c r="E2983" s="86" t="s">
        <v>68</v>
      </c>
      <c r="F2983" s="86" t="s">
        <v>233</v>
      </c>
      <c r="G2983" s="86" t="s">
        <v>284</v>
      </c>
      <c r="I2983" s="86" t="s">
        <v>7018</v>
      </c>
      <c r="J2983" s="86"/>
      <c r="K2983" s="86"/>
      <c r="L2983" s="86"/>
      <c r="M2983" s="86"/>
      <c r="N2983" s="86"/>
    </row>
    <row r="2984" spans="2:14" hidden="1" x14ac:dyDescent="0.2">
      <c r="B2984" s="86" t="s">
        <v>6724</v>
      </c>
      <c r="C2984" s="86" t="s">
        <v>105</v>
      </c>
      <c r="D2984" s="86" t="s">
        <v>259</v>
      </c>
      <c r="E2984" s="86" t="s">
        <v>63</v>
      </c>
      <c r="F2984" s="86" t="s">
        <v>233</v>
      </c>
      <c r="G2984" s="86" t="s">
        <v>284</v>
      </c>
      <c r="I2984" s="86" t="s">
        <v>7019</v>
      </c>
      <c r="J2984" s="86"/>
      <c r="K2984" s="86"/>
      <c r="L2984" s="86"/>
      <c r="M2984" s="86"/>
      <c r="N2984" s="86"/>
    </row>
    <row r="2985" spans="2:14" hidden="1" x14ac:dyDescent="0.2">
      <c r="B2985" s="86" t="s">
        <v>6725</v>
      </c>
      <c r="C2985" s="86" t="s">
        <v>105</v>
      </c>
      <c r="D2985" s="86" t="s">
        <v>259</v>
      </c>
      <c r="E2985" s="86" t="s">
        <v>69</v>
      </c>
      <c r="F2985" s="86" t="s">
        <v>233</v>
      </c>
      <c r="G2985" s="86" t="s">
        <v>284</v>
      </c>
      <c r="I2985" s="86" t="s">
        <v>7020</v>
      </c>
      <c r="J2985" s="86"/>
      <c r="K2985" s="86"/>
      <c r="L2985" s="86"/>
      <c r="M2985" s="86"/>
      <c r="N2985" s="86"/>
    </row>
    <row r="2986" spans="2:14" hidden="1" x14ac:dyDescent="0.2">
      <c r="B2986" s="86" t="s">
        <v>6726</v>
      </c>
      <c r="C2986" s="86" t="s">
        <v>105</v>
      </c>
      <c r="D2986" s="86" t="s">
        <v>260</v>
      </c>
      <c r="E2986" s="86" t="s">
        <v>70</v>
      </c>
      <c r="F2986" s="86" t="s">
        <v>233</v>
      </c>
      <c r="G2986" s="86" t="s">
        <v>284</v>
      </c>
      <c r="I2986" s="86" t="s">
        <v>7021</v>
      </c>
      <c r="J2986" s="86"/>
      <c r="K2986" s="86"/>
      <c r="L2986" s="86"/>
      <c r="M2986" s="86"/>
      <c r="N2986" s="86"/>
    </row>
    <row r="2987" spans="2:14" hidden="1" x14ac:dyDescent="0.2">
      <c r="B2987" s="86" t="s">
        <v>6727</v>
      </c>
      <c r="C2987" s="86" t="s">
        <v>105</v>
      </c>
      <c r="D2987" s="86" t="s">
        <v>260</v>
      </c>
      <c r="E2987" s="86" t="s">
        <v>64</v>
      </c>
      <c r="F2987" s="86" t="s">
        <v>233</v>
      </c>
      <c r="G2987" s="86" t="s">
        <v>284</v>
      </c>
      <c r="I2987" s="86" t="s">
        <v>7022</v>
      </c>
      <c r="J2987" s="86"/>
      <c r="K2987" s="86"/>
      <c r="L2987" s="86"/>
      <c r="M2987" s="86"/>
      <c r="N2987" s="86"/>
    </row>
    <row r="2988" spans="2:14" hidden="1" x14ac:dyDescent="0.2">
      <c r="B2988" s="86" t="s">
        <v>6728</v>
      </c>
      <c r="C2988" s="86" t="s">
        <v>105</v>
      </c>
      <c r="D2988" s="86" t="s">
        <v>260</v>
      </c>
      <c r="E2988" s="86" t="s">
        <v>65</v>
      </c>
      <c r="F2988" s="86" t="s">
        <v>233</v>
      </c>
      <c r="G2988" s="86" t="s">
        <v>284</v>
      </c>
      <c r="I2988" s="86" t="s">
        <v>7023</v>
      </c>
      <c r="J2988" s="86"/>
      <c r="K2988" s="86"/>
      <c r="L2988" s="86"/>
      <c r="M2988" s="86"/>
      <c r="N2988" s="86"/>
    </row>
    <row r="2989" spans="2:14" hidden="1" x14ac:dyDescent="0.2">
      <c r="B2989" s="86" t="s">
        <v>6729</v>
      </c>
      <c r="C2989" s="86" t="s">
        <v>105</v>
      </c>
      <c r="D2989" s="86" t="s">
        <v>60</v>
      </c>
      <c r="E2989" s="86" t="s">
        <v>35</v>
      </c>
      <c r="F2989" s="86" t="s">
        <v>233</v>
      </c>
      <c r="G2989" s="86" t="s">
        <v>284</v>
      </c>
      <c r="I2989" s="86" t="s">
        <v>7024</v>
      </c>
      <c r="J2989" s="86"/>
      <c r="K2989" s="86"/>
      <c r="L2989" s="86"/>
      <c r="M2989" s="86"/>
      <c r="N2989" s="86"/>
    </row>
    <row r="2990" spans="2:14" hidden="1" x14ac:dyDescent="0.2">
      <c r="B2990" s="86" t="s">
        <v>6730</v>
      </c>
      <c r="C2990" s="86" t="s">
        <v>105</v>
      </c>
      <c r="D2990" s="86" t="s">
        <v>60</v>
      </c>
      <c r="E2990" s="86" t="s">
        <v>46</v>
      </c>
      <c r="F2990" s="86" t="s">
        <v>233</v>
      </c>
      <c r="G2990" s="86" t="s">
        <v>284</v>
      </c>
      <c r="I2990" s="86" t="s">
        <v>7025</v>
      </c>
      <c r="J2990" s="86"/>
      <c r="K2990" s="86"/>
      <c r="L2990" s="86"/>
      <c r="M2990" s="86"/>
      <c r="N2990" s="86"/>
    </row>
    <row r="2991" spans="2:14" hidden="1" x14ac:dyDescent="0.2">
      <c r="B2991" s="86" t="s">
        <v>6731</v>
      </c>
      <c r="C2991" s="86" t="s">
        <v>105</v>
      </c>
      <c r="D2991" s="86" t="s">
        <v>251</v>
      </c>
      <c r="E2991" s="86" t="s">
        <v>46</v>
      </c>
      <c r="F2991" s="86" t="s">
        <v>233</v>
      </c>
      <c r="G2991" s="86" t="s">
        <v>284</v>
      </c>
      <c r="I2991" s="86" t="s">
        <v>7026</v>
      </c>
      <c r="J2991" s="86"/>
      <c r="K2991" s="86"/>
      <c r="L2991" s="86"/>
      <c r="M2991" s="86"/>
      <c r="N2991" s="86"/>
    </row>
    <row r="2992" spans="2:14" hidden="1" x14ac:dyDescent="0.2">
      <c r="B2992" s="86" t="s">
        <v>6732</v>
      </c>
      <c r="C2992" s="86" t="s">
        <v>105</v>
      </c>
      <c r="D2992" s="86" t="s">
        <v>253</v>
      </c>
      <c r="E2992" s="86" t="s">
        <v>46</v>
      </c>
      <c r="F2992" s="86" t="s">
        <v>233</v>
      </c>
      <c r="G2992" s="86" t="s">
        <v>284</v>
      </c>
      <c r="I2992" s="86" t="s">
        <v>7027</v>
      </c>
      <c r="J2992" s="86"/>
      <c r="K2992" s="86"/>
      <c r="L2992" s="86"/>
      <c r="M2992" s="86"/>
      <c r="N2992" s="86"/>
    </row>
    <row r="2993" spans="2:14" hidden="1" x14ac:dyDescent="0.2">
      <c r="B2993" s="86" t="s">
        <v>6733</v>
      </c>
      <c r="C2993" s="86" t="s">
        <v>105</v>
      </c>
      <c r="D2993" s="86" t="s">
        <v>253</v>
      </c>
      <c r="E2993" s="86" t="s">
        <v>68</v>
      </c>
      <c r="F2993" s="86" t="s">
        <v>233</v>
      </c>
      <c r="G2993" s="86" t="s">
        <v>284</v>
      </c>
      <c r="I2993" s="86" t="s">
        <v>7028</v>
      </c>
      <c r="J2993" s="86"/>
      <c r="K2993" s="86"/>
      <c r="L2993" s="86"/>
      <c r="M2993" s="86"/>
      <c r="N2993" s="86"/>
    </row>
    <row r="2994" spans="2:14" hidden="1" x14ac:dyDescent="0.2">
      <c r="B2994" s="86" t="s">
        <v>6734</v>
      </c>
      <c r="C2994" s="86" t="s">
        <v>105</v>
      </c>
      <c r="D2994" s="86" t="s">
        <v>250</v>
      </c>
      <c r="E2994" s="86" t="s">
        <v>46</v>
      </c>
      <c r="F2994" s="86" t="s">
        <v>233</v>
      </c>
      <c r="G2994" s="86" t="s">
        <v>284</v>
      </c>
      <c r="I2994" s="86" t="s">
        <v>7029</v>
      </c>
      <c r="J2994" s="86"/>
      <c r="K2994" s="86"/>
      <c r="L2994" s="86"/>
      <c r="M2994" s="86"/>
      <c r="N2994" s="86"/>
    </row>
    <row r="2995" spans="2:14" hidden="1" x14ac:dyDescent="0.2">
      <c r="B2995" s="86" t="s">
        <v>6735</v>
      </c>
      <c r="C2995" s="86" t="s">
        <v>105</v>
      </c>
      <c r="D2995" s="86" t="s">
        <v>250</v>
      </c>
      <c r="E2995" s="86" t="s">
        <v>63</v>
      </c>
      <c r="F2995" s="86" t="s">
        <v>233</v>
      </c>
      <c r="G2995" s="86" t="s">
        <v>284</v>
      </c>
      <c r="I2995" s="86" t="s">
        <v>7030</v>
      </c>
      <c r="J2995" s="86"/>
      <c r="K2995" s="86"/>
      <c r="L2995" s="86"/>
      <c r="M2995" s="86"/>
      <c r="N2995" s="86"/>
    </row>
    <row r="2996" spans="2:14" hidden="1" x14ac:dyDescent="0.2">
      <c r="B2996" s="86" t="s">
        <v>6736</v>
      </c>
      <c r="C2996" s="86" t="s">
        <v>105</v>
      </c>
      <c r="D2996" s="86" t="s">
        <v>262</v>
      </c>
      <c r="E2996" s="86" t="s">
        <v>70</v>
      </c>
      <c r="F2996" s="86" t="s">
        <v>233</v>
      </c>
      <c r="G2996" s="86" t="s">
        <v>284</v>
      </c>
      <c r="I2996" s="86" t="s">
        <v>7031</v>
      </c>
      <c r="J2996" s="86"/>
      <c r="K2996" s="86"/>
      <c r="L2996" s="86"/>
      <c r="M2996" s="86"/>
      <c r="N2996" s="86"/>
    </row>
    <row r="2997" spans="2:14" hidden="1" x14ac:dyDescent="0.2">
      <c r="B2997" s="86" t="s">
        <v>6737</v>
      </c>
      <c r="C2997" s="86" t="s">
        <v>105</v>
      </c>
      <c r="D2997" s="86" t="s">
        <v>262</v>
      </c>
      <c r="E2997" s="86" t="s">
        <v>64</v>
      </c>
      <c r="F2997" s="86" t="s">
        <v>233</v>
      </c>
      <c r="G2997" s="86" t="s">
        <v>284</v>
      </c>
      <c r="I2997" s="86" t="s">
        <v>7032</v>
      </c>
      <c r="J2997" s="86"/>
      <c r="K2997" s="86"/>
      <c r="L2997" s="86"/>
      <c r="M2997" s="86"/>
      <c r="N2997" s="86"/>
    </row>
    <row r="2998" spans="2:14" hidden="1" x14ac:dyDescent="0.2">
      <c r="B2998" s="86" t="s">
        <v>6738</v>
      </c>
      <c r="C2998" s="86" t="s">
        <v>105</v>
      </c>
      <c r="D2998" s="86" t="s">
        <v>256</v>
      </c>
      <c r="E2998" s="86" t="s">
        <v>64</v>
      </c>
      <c r="F2998" s="86" t="s">
        <v>233</v>
      </c>
      <c r="G2998" s="86" t="s">
        <v>284</v>
      </c>
      <c r="I2998" s="86" t="s">
        <v>7033</v>
      </c>
      <c r="J2998" s="86"/>
      <c r="K2998" s="86"/>
      <c r="L2998" s="86"/>
      <c r="M2998" s="86"/>
      <c r="N2998" s="86"/>
    </row>
    <row r="2999" spans="2:14" hidden="1" x14ac:dyDescent="0.2">
      <c r="B2999" s="86" t="s">
        <v>6739</v>
      </c>
      <c r="C2999" s="86" t="s">
        <v>105</v>
      </c>
      <c r="D2999" s="86" t="s">
        <v>256</v>
      </c>
      <c r="E2999" s="86" t="s">
        <v>65</v>
      </c>
      <c r="F2999" s="86" t="s">
        <v>233</v>
      </c>
      <c r="G2999" s="86" t="s">
        <v>284</v>
      </c>
      <c r="I2999" s="86" t="s">
        <v>7034</v>
      </c>
      <c r="J2999" s="86"/>
      <c r="K2999" s="86"/>
      <c r="L2999" s="86"/>
      <c r="M2999" s="86"/>
      <c r="N2999" s="86"/>
    </row>
    <row r="3000" spans="2:14" hidden="1" x14ac:dyDescent="0.2">
      <c r="B3000" s="86" t="s">
        <v>6740</v>
      </c>
      <c r="C3000" s="86" t="s">
        <v>105</v>
      </c>
      <c r="D3000" s="86" t="s">
        <v>255</v>
      </c>
      <c r="E3000" s="86" t="s">
        <v>35</v>
      </c>
      <c r="F3000" s="86" t="s">
        <v>233</v>
      </c>
      <c r="G3000" s="86" t="s">
        <v>284</v>
      </c>
      <c r="I3000" s="86" t="s">
        <v>7035</v>
      </c>
      <c r="J3000" s="86"/>
      <c r="K3000" s="86"/>
      <c r="L3000" s="86"/>
      <c r="M3000" s="86"/>
      <c r="N3000" s="86"/>
    </row>
    <row r="3001" spans="2:14" hidden="1" x14ac:dyDescent="0.2">
      <c r="B3001" s="86" t="s">
        <v>6741</v>
      </c>
      <c r="C3001" s="86" t="s">
        <v>105</v>
      </c>
      <c r="D3001" s="86" t="s">
        <v>255</v>
      </c>
      <c r="E3001" s="86" t="s">
        <v>46</v>
      </c>
      <c r="F3001" s="86" t="s">
        <v>233</v>
      </c>
      <c r="G3001" s="86" t="s">
        <v>284</v>
      </c>
      <c r="I3001" s="86" t="s">
        <v>7036</v>
      </c>
      <c r="J3001" s="86"/>
      <c r="K3001" s="86"/>
      <c r="L3001" s="86"/>
      <c r="M3001" s="86"/>
      <c r="N3001" s="86"/>
    </row>
    <row r="3002" spans="2:14" hidden="1" x14ac:dyDescent="0.2">
      <c r="B3002" s="86" t="s">
        <v>6742</v>
      </c>
      <c r="C3002" s="86" t="s">
        <v>105</v>
      </c>
      <c r="D3002" s="86" t="s">
        <v>254</v>
      </c>
      <c r="E3002" s="86" t="s">
        <v>70</v>
      </c>
      <c r="F3002" s="86" t="s">
        <v>233</v>
      </c>
      <c r="G3002" s="86" t="s">
        <v>284</v>
      </c>
      <c r="I3002" s="86" t="s">
        <v>7037</v>
      </c>
      <c r="J3002" s="86"/>
      <c r="K3002" s="86"/>
      <c r="L3002" s="86"/>
      <c r="M3002" s="86"/>
      <c r="N3002" s="86"/>
    </row>
    <row r="3003" spans="2:14" hidden="1" x14ac:dyDescent="0.2">
      <c r="B3003" s="86" t="s">
        <v>6743</v>
      </c>
      <c r="C3003" s="86" t="s">
        <v>105</v>
      </c>
      <c r="D3003" s="86" t="s">
        <v>254</v>
      </c>
      <c r="E3003" s="86" t="s">
        <v>64</v>
      </c>
      <c r="F3003" s="86" t="s">
        <v>233</v>
      </c>
      <c r="G3003" s="86" t="s">
        <v>284</v>
      </c>
      <c r="I3003" s="86" t="s">
        <v>7038</v>
      </c>
      <c r="J3003" s="86"/>
      <c r="K3003" s="86"/>
      <c r="L3003" s="86"/>
      <c r="M3003" s="86"/>
      <c r="N3003" s="86"/>
    </row>
    <row r="3004" spans="2:14" hidden="1" x14ac:dyDescent="0.2">
      <c r="B3004" s="86" t="s">
        <v>6744</v>
      </c>
      <c r="C3004" s="86" t="s">
        <v>104</v>
      </c>
      <c r="D3004" s="86" t="s">
        <v>311</v>
      </c>
      <c r="E3004" s="86" t="s">
        <v>30</v>
      </c>
      <c r="F3004" s="86" t="s">
        <v>233</v>
      </c>
      <c r="G3004" s="86" t="s">
        <v>285</v>
      </c>
      <c r="I3004" s="86" t="s">
        <v>7039</v>
      </c>
      <c r="J3004" s="86"/>
      <c r="K3004" s="86"/>
      <c r="L3004" s="86"/>
      <c r="M3004" s="86"/>
      <c r="N3004" s="86"/>
    </row>
    <row r="3005" spans="2:14" hidden="1" x14ac:dyDescent="0.2">
      <c r="B3005" s="86" t="s">
        <v>6745</v>
      </c>
      <c r="C3005" s="86" t="s">
        <v>104</v>
      </c>
      <c r="D3005" s="86" t="s">
        <v>311</v>
      </c>
      <c r="E3005" s="86" t="s">
        <v>78</v>
      </c>
      <c r="F3005" s="86" t="s">
        <v>233</v>
      </c>
      <c r="G3005" s="86" t="s">
        <v>285</v>
      </c>
      <c r="I3005" s="86" t="s">
        <v>7040</v>
      </c>
      <c r="J3005" s="86"/>
      <c r="K3005" s="86"/>
      <c r="L3005" s="86"/>
      <c r="M3005" s="86"/>
      <c r="N3005" s="86"/>
    </row>
    <row r="3006" spans="2:14" hidden="1" x14ac:dyDescent="0.2">
      <c r="B3006" s="86" t="s">
        <v>6746</v>
      </c>
      <c r="C3006" s="86" t="s">
        <v>104</v>
      </c>
      <c r="D3006" s="86" t="s">
        <v>311</v>
      </c>
      <c r="E3006" s="86" t="s">
        <v>29</v>
      </c>
      <c r="F3006" s="86" t="s">
        <v>233</v>
      </c>
      <c r="G3006" s="86" t="s">
        <v>285</v>
      </c>
      <c r="I3006" s="86" t="s">
        <v>7041</v>
      </c>
      <c r="J3006" s="86"/>
      <c r="K3006" s="86"/>
      <c r="L3006" s="86"/>
      <c r="M3006" s="86"/>
      <c r="N3006" s="86"/>
    </row>
    <row r="3007" spans="2:14" hidden="1" x14ac:dyDescent="0.2">
      <c r="B3007" s="86" t="s">
        <v>6747</v>
      </c>
      <c r="C3007" s="86" t="s">
        <v>104</v>
      </c>
      <c r="D3007" s="86" t="s">
        <v>311</v>
      </c>
      <c r="E3007" s="86" t="s">
        <v>73</v>
      </c>
      <c r="F3007" s="86" t="s">
        <v>233</v>
      </c>
      <c r="G3007" s="86" t="s">
        <v>285</v>
      </c>
      <c r="I3007" s="86" t="s">
        <v>7042</v>
      </c>
      <c r="J3007" s="86"/>
      <c r="K3007" s="86"/>
      <c r="L3007" s="86"/>
      <c r="M3007" s="86"/>
      <c r="N3007" s="86"/>
    </row>
    <row r="3008" spans="2:14" hidden="1" x14ac:dyDescent="0.2">
      <c r="B3008" s="86" t="s">
        <v>6748</v>
      </c>
      <c r="C3008" s="86" t="s">
        <v>104</v>
      </c>
      <c r="D3008" s="86" t="s">
        <v>311</v>
      </c>
      <c r="E3008" s="86" t="s">
        <v>25</v>
      </c>
      <c r="F3008" s="86" t="s">
        <v>233</v>
      </c>
      <c r="G3008" s="86" t="s">
        <v>285</v>
      </c>
      <c r="I3008" s="86" t="s">
        <v>7043</v>
      </c>
      <c r="J3008" s="86"/>
      <c r="K3008" s="86"/>
      <c r="L3008" s="86"/>
      <c r="M3008" s="86"/>
      <c r="N3008" s="86"/>
    </row>
    <row r="3009" spans="2:14" hidden="1" x14ac:dyDescent="0.2">
      <c r="B3009" s="86" t="s">
        <v>6749</v>
      </c>
      <c r="C3009" s="86" t="s">
        <v>104</v>
      </c>
      <c r="D3009" s="86" t="s">
        <v>311</v>
      </c>
      <c r="E3009" s="86" t="s">
        <v>28</v>
      </c>
      <c r="F3009" s="86" t="s">
        <v>233</v>
      </c>
      <c r="G3009" s="86" t="s">
        <v>285</v>
      </c>
      <c r="I3009" s="86" t="s">
        <v>7044</v>
      </c>
      <c r="J3009" s="86"/>
      <c r="K3009" s="86"/>
      <c r="L3009" s="86"/>
      <c r="M3009" s="86"/>
      <c r="N3009" s="86"/>
    </row>
    <row r="3010" spans="2:14" hidden="1" x14ac:dyDescent="0.2">
      <c r="B3010" s="86" t="s">
        <v>6750</v>
      </c>
      <c r="C3010" s="86" t="s">
        <v>104</v>
      </c>
      <c r="D3010" s="86" t="s">
        <v>49</v>
      </c>
      <c r="E3010" s="86" t="s">
        <v>29</v>
      </c>
      <c r="F3010" s="86" t="s">
        <v>233</v>
      </c>
      <c r="G3010" s="86" t="s">
        <v>285</v>
      </c>
      <c r="I3010" s="86" t="s">
        <v>7045</v>
      </c>
      <c r="J3010" s="86"/>
      <c r="K3010" s="86"/>
      <c r="L3010" s="86"/>
      <c r="M3010" s="86"/>
      <c r="N3010" s="86"/>
    </row>
    <row r="3011" spans="2:14" hidden="1" x14ac:dyDescent="0.2">
      <c r="B3011" s="86" t="s">
        <v>6751</v>
      </c>
      <c r="C3011" s="86" t="s">
        <v>104</v>
      </c>
      <c r="D3011" s="86" t="s">
        <v>49</v>
      </c>
      <c r="E3011" s="86" t="s">
        <v>73</v>
      </c>
      <c r="F3011" s="86" t="s">
        <v>233</v>
      </c>
      <c r="G3011" s="86" t="s">
        <v>285</v>
      </c>
      <c r="I3011" s="86" t="s">
        <v>7046</v>
      </c>
      <c r="J3011" s="86"/>
      <c r="K3011" s="86"/>
      <c r="L3011" s="86"/>
      <c r="M3011" s="86"/>
      <c r="N3011" s="86"/>
    </row>
    <row r="3012" spans="2:14" hidden="1" x14ac:dyDescent="0.2">
      <c r="B3012" s="86" t="s">
        <v>6752</v>
      </c>
      <c r="C3012" s="86" t="s">
        <v>104</v>
      </c>
      <c r="D3012" s="86" t="s">
        <v>49</v>
      </c>
      <c r="E3012" s="86" t="s">
        <v>25</v>
      </c>
      <c r="F3012" s="86" t="s">
        <v>233</v>
      </c>
      <c r="G3012" s="86" t="s">
        <v>285</v>
      </c>
      <c r="I3012" s="86" t="s">
        <v>7047</v>
      </c>
      <c r="J3012" s="86"/>
      <c r="K3012" s="86"/>
      <c r="L3012" s="86"/>
      <c r="M3012" s="86"/>
      <c r="N3012" s="86"/>
    </row>
    <row r="3013" spans="2:14" hidden="1" x14ac:dyDescent="0.2">
      <c r="B3013" s="86" t="s">
        <v>6753</v>
      </c>
      <c r="C3013" s="86" t="s">
        <v>104</v>
      </c>
      <c r="D3013" s="86" t="s">
        <v>49</v>
      </c>
      <c r="E3013" s="86" t="s">
        <v>28</v>
      </c>
      <c r="F3013" s="86" t="s">
        <v>233</v>
      </c>
      <c r="G3013" s="86" t="s">
        <v>285</v>
      </c>
      <c r="I3013" s="86" t="s">
        <v>7048</v>
      </c>
      <c r="J3013" s="86"/>
      <c r="K3013" s="86"/>
      <c r="L3013" s="86"/>
      <c r="M3013" s="86"/>
      <c r="N3013" s="86"/>
    </row>
    <row r="3014" spans="2:14" hidden="1" x14ac:dyDescent="0.2">
      <c r="B3014" s="86" t="s">
        <v>6754</v>
      </c>
      <c r="C3014" s="86" t="s">
        <v>104</v>
      </c>
      <c r="D3014" s="86" t="s">
        <v>57</v>
      </c>
      <c r="E3014" s="86" t="s">
        <v>29</v>
      </c>
      <c r="F3014" s="86" t="s">
        <v>233</v>
      </c>
      <c r="G3014" s="86" t="s">
        <v>285</v>
      </c>
      <c r="I3014" s="86" t="s">
        <v>7049</v>
      </c>
      <c r="J3014" s="86"/>
      <c r="K3014" s="86"/>
      <c r="L3014" s="86"/>
      <c r="M3014" s="86"/>
      <c r="N3014" s="86"/>
    </row>
    <row r="3015" spans="2:14" hidden="1" x14ac:dyDescent="0.2">
      <c r="B3015" s="86" t="s">
        <v>6755</v>
      </c>
      <c r="C3015" s="86" t="s">
        <v>104</v>
      </c>
      <c r="D3015" s="86" t="s">
        <v>57</v>
      </c>
      <c r="E3015" s="86" t="s">
        <v>73</v>
      </c>
      <c r="F3015" s="86" t="s">
        <v>233</v>
      </c>
      <c r="G3015" s="86" t="s">
        <v>285</v>
      </c>
      <c r="I3015" s="86" t="s">
        <v>7050</v>
      </c>
      <c r="J3015" s="86"/>
      <c r="K3015" s="86"/>
      <c r="L3015" s="86"/>
      <c r="M3015" s="86"/>
      <c r="N3015" s="86"/>
    </row>
    <row r="3016" spans="2:14" hidden="1" x14ac:dyDescent="0.2">
      <c r="B3016" s="86" t="s">
        <v>6756</v>
      </c>
      <c r="C3016" s="86" t="s">
        <v>104</v>
      </c>
      <c r="D3016" s="86" t="s">
        <v>57</v>
      </c>
      <c r="E3016" s="86" t="s">
        <v>25</v>
      </c>
      <c r="F3016" s="86" t="s">
        <v>233</v>
      </c>
      <c r="G3016" s="86" t="s">
        <v>285</v>
      </c>
      <c r="I3016" s="86" t="s">
        <v>7051</v>
      </c>
      <c r="J3016" s="86"/>
      <c r="K3016" s="86"/>
      <c r="L3016" s="86"/>
      <c r="M3016" s="86"/>
      <c r="N3016" s="86"/>
    </row>
    <row r="3017" spans="2:14" hidden="1" x14ac:dyDescent="0.2">
      <c r="B3017" s="86" t="s">
        <v>6757</v>
      </c>
      <c r="C3017" s="86" t="s">
        <v>104</v>
      </c>
      <c r="D3017" s="86" t="s">
        <v>57</v>
      </c>
      <c r="E3017" s="86" t="s">
        <v>28</v>
      </c>
      <c r="F3017" s="86" t="s">
        <v>233</v>
      </c>
      <c r="G3017" s="86" t="s">
        <v>285</v>
      </c>
      <c r="I3017" s="86" t="s">
        <v>7052</v>
      </c>
      <c r="J3017" s="86"/>
      <c r="K3017" s="86"/>
      <c r="L3017" s="86"/>
      <c r="M3017" s="86"/>
      <c r="N3017" s="86"/>
    </row>
    <row r="3018" spans="2:14" hidden="1" x14ac:dyDescent="0.2">
      <c r="B3018" s="86" t="s">
        <v>6758</v>
      </c>
      <c r="C3018" s="86" t="s">
        <v>104</v>
      </c>
      <c r="D3018" s="86" t="s">
        <v>57</v>
      </c>
      <c r="E3018" s="86" t="s">
        <v>34</v>
      </c>
      <c r="F3018" s="86" t="s">
        <v>233</v>
      </c>
      <c r="G3018" s="86" t="s">
        <v>285</v>
      </c>
      <c r="I3018" s="86" t="s">
        <v>7053</v>
      </c>
      <c r="J3018" s="86"/>
      <c r="K3018" s="86"/>
      <c r="L3018" s="86"/>
      <c r="M3018" s="86"/>
      <c r="N3018" s="86"/>
    </row>
    <row r="3019" spans="2:14" hidden="1" x14ac:dyDescent="0.2">
      <c r="B3019" s="86" t="s">
        <v>6759</v>
      </c>
      <c r="C3019" s="86" t="s">
        <v>104</v>
      </c>
      <c r="D3019" s="86" t="s">
        <v>57</v>
      </c>
      <c r="E3019" s="86" t="s">
        <v>35</v>
      </c>
      <c r="F3019" s="86" t="s">
        <v>233</v>
      </c>
      <c r="G3019" s="86" t="s">
        <v>285</v>
      </c>
      <c r="I3019" s="86" t="s">
        <v>7054</v>
      </c>
      <c r="J3019" s="86"/>
      <c r="K3019" s="86"/>
      <c r="L3019" s="86"/>
      <c r="M3019" s="86"/>
      <c r="N3019" s="86"/>
    </row>
    <row r="3020" spans="2:14" hidden="1" x14ac:dyDescent="0.2">
      <c r="B3020" s="86" t="s">
        <v>6760</v>
      </c>
      <c r="C3020" s="86" t="s">
        <v>104</v>
      </c>
      <c r="D3020" s="86" t="s">
        <v>57</v>
      </c>
      <c r="E3020" s="86" t="s">
        <v>46</v>
      </c>
      <c r="F3020" s="86" t="s">
        <v>233</v>
      </c>
      <c r="G3020" s="86" t="s">
        <v>285</v>
      </c>
      <c r="I3020" s="86" t="s">
        <v>7055</v>
      </c>
      <c r="J3020" s="86"/>
      <c r="K3020" s="86"/>
      <c r="L3020" s="86"/>
      <c r="M3020" s="86"/>
      <c r="N3020" s="86"/>
    </row>
    <row r="3021" spans="2:14" hidden="1" x14ac:dyDescent="0.2">
      <c r="B3021" s="86" t="s">
        <v>6761</v>
      </c>
      <c r="C3021" s="86" t="s">
        <v>104</v>
      </c>
      <c r="D3021" s="86" t="s">
        <v>57</v>
      </c>
      <c r="E3021" s="86" t="s">
        <v>68</v>
      </c>
      <c r="F3021" s="86" t="s">
        <v>233</v>
      </c>
      <c r="G3021" s="86" t="s">
        <v>285</v>
      </c>
      <c r="I3021" s="86" t="s">
        <v>7056</v>
      </c>
      <c r="J3021" s="86"/>
      <c r="K3021" s="86"/>
      <c r="L3021" s="86"/>
      <c r="M3021" s="86"/>
      <c r="N3021" s="86"/>
    </row>
    <row r="3022" spans="2:14" hidden="1" x14ac:dyDescent="0.2">
      <c r="B3022" s="86" t="s">
        <v>6762</v>
      </c>
      <c r="C3022" s="86" t="s">
        <v>104</v>
      </c>
      <c r="D3022" s="86" t="s">
        <v>57</v>
      </c>
      <c r="E3022" s="86" t="s">
        <v>63</v>
      </c>
      <c r="F3022" s="86" t="s">
        <v>233</v>
      </c>
      <c r="G3022" s="86" t="s">
        <v>285</v>
      </c>
      <c r="I3022" s="86" t="s">
        <v>7057</v>
      </c>
      <c r="J3022" s="86"/>
      <c r="K3022" s="86"/>
      <c r="L3022" s="86"/>
      <c r="M3022" s="86"/>
      <c r="N3022" s="86"/>
    </row>
    <row r="3023" spans="2:14" hidden="1" x14ac:dyDescent="0.2">
      <c r="B3023" s="86" t="s">
        <v>6763</v>
      </c>
      <c r="C3023" s="86" t="s">
        <v>104</v>
      </c>
      <c r="D3023" s="86" t="s">
        <v>57</v>
      </c>
      <c r="E3023" s="86" t="s">
        <v>69</v>
      </c>
      <c r="F3023" s="86" t="s">
        <v>233</v>
      </c>
      <c r="G3023" s="86" t="s">
        <v>285</v>
      </c>
      <c r="I3023" s="86" t="s">
        <v>7058</v>
      </c>
      <c r="J3023" s="86"/>
      <c r="K3023" s="86"/>
      <c r="L3023" s="86"/>
      <c r="M3023" s="86"/>
      <c r="N3023" s="86"/>
    </row>
    <row r="3024" spans="2:14" hidden="1" x14ac:dyDescent="0.2">
      <c r="B3024" s="86" t="s">
        <v>6764</v>
      </c>
      <c r="C3024" s="86" t="s">
        <v>104</v>
      </c>
      <c r="D3024" s="86" t="s">
        <v>57</v>
      </c>
      <c r="E3024" s="86" t="s">
        <v>70</v>
      </c>
      <c r="F3024" s="86" t="s">
        <v>233</v>
      </c>
      <c r="G3024" s="86" t="s">
        <v>285</v>
      </c>
      <c r="I3024" s="86" t="s">
        <v>7059</v>
      </c>
      <c r="J3024" s="86"/>
      <c r="K3024" s="86"/>
      <c r="L3024" s="86"/>
      <c r="M3024" s="86"/>
      <c r="N3024" s="86"/>
    </row>
    <row r="3025" spans="2:14" hidden="1" x14ac:dyDescent="0.2">
      <c r="B3025" s="86" t="s">
        <v>6765</v>
      </c>
      <c r="C3025" s="86" t="s">
        <v>104</v>
      </c>
      <c r="D3025" s="86" t="s">
        <v>57</v>
      </c>
      <c r="E3025" s="86" t="s">
        <v>30</v>
      </c>
      <c r="F3025" s="86" t="s">
        <v>233</v>
      </c>
      <c r="G3025" s="86" t="s">
        <v>285</v>
      </c>
      <c r="I3025" s="86" t="s">
        <v>7060</v>
      </c>
      <c r="J3025" s="86"/>
      <c r="K3025" s="86"/>
      <c r="L3025" s="86"/>
      <c r="M3025" s="86"/>
      <c r="N3025" s="86"/>
    </row>
    <row r="3026" spans="2:14" hidden="1" x14ac:dyDescent="0.2">
      <c r="B3026" s="86" t="s">
        <v>6766</v>
      </c>
      <c r="C3026" s="86" t="s">
        <v>104</v>
      </c>
      <c r="D3026" s="86" t="s">
        <v>57</v>
      </c>
      <c r="E3026" s="86" t="s">
        <v>78</v>
      </c>
      <c r="F3026" s="86" t="s">
        <v>233</v>
      </c>
      <c r="G3026" s="86" t="s">
        <v>285</v>
      </c>
      <c r="I3026" s="86" t="s">
        <v>7061</v>
      </c>
      <c r="J3026" s="86"/>
      <c r="K3026" s="86"/>
      <c r="L3026" s="86"/>
      <c r="M3026" s="86"/>
      <c r="N3026" s="86"/>
    </row>
    <row r="3027" spans="2:14" hidden="1" x14ac:dyDescent="0.2">
      <c r="B3027" s="86" t="s">
        <v>6767</v>
      </c>
      <c r="C3027" s="86" t="s">
        <v>104</v>
      </c>
      <c r="D3027" s="86" t="s">
        <v>57</v>
      </c>
      <c r="E3027" s="86" t="s">
        <v>244</v>
      </c>
      <c r="F3027" s="86" t="s">
        <v>233</v>
      </c>
      <c r="G3027" s="86" t="s">
        <v>285</v>
      </c>
      <c r="I3027" s="86" t="s">
        <v>7062</v>
      </c>
      <c r="J3027" s="86"/>
      <c r="K3027" s="86"/>
      <c r="L3027" s="86"/>
      <c r="M3027" s="86"/>
      <c r="N3027" s="86"/>
    </row>
    <row r="3028" spans="2:14" hidden="1" x14ac:dyDescent="0.2">
      <c r="B3028" s="86" t="s">
        <v>6768</v>
      </c>
      <c r="C3028" s="86" t="s">
        <v>104</v>
      </c>
      <c r="D3028" s="86" t="s">
        <v>57</v>
      </c>
      <c r="E3028" s="86" t="s">
        <v>80</v>
      </c>
      <c r="F3028" s="86" t="s">
        <v>233</v>
      </c>
      <c r="G3028" s="86" t="s">
        <v>285</v>
      </c>
      <c r="I3028" s="86" t="s">
        <v>7063</v>
      </c>
      <c r="J3028" s="86"/>
      <c r="K3028" s="86"/>
      <c r="L3028" s="86"/>
      <c r="M3028" s="86"/>
      <c r="N3028" s="86"/>
    </row>
    <row r="3029" spans="2:14" hidden="1" x14ac:dyDescent="0.2">
      <c r="B3029" s="86" t="s">
        <v>6769</v>
      </c>
      <c r="C3029" s="86" t="s">
        <v>104</v>
      </c>
      <c r="D3029" s="86" t="s">
        <v>57</v>
      </c>
      <c r="E3029" s="86" t="s">
        <v>245</v>
      </c>
      <c r="F3029" s="86" t="s">
        <v>233</v>
      </c>
      <c r="G3029" s="86" t="s">
        <v>285</v>
      </c>
      <c r="I3029" s="86" t="s">
        <v>7064</v>
      </c>
      <c r="J3029" s="86"/>
      <c r="K3029" s="86"/>
      <c r="L3029" s="86"/>
      <c r="M3029" s="86"/>
      <c r="N3029" s="86"/>
    </row>
    <row r="3030" spans="2:14" hidden="1" x14ac:dyDescent="0.2">
      <c r="B3030" s="86" t="s">
        <v>6770</v>
      </c>
      <c r="C3030" s="86" t="s">
        <v>104</v>
      </c>
      <c r="D3030" s="86" t="s">
        <v>252</v>
      </c>
      <c r="E3030" s="86" t="s">
        <v>42</v>
      </c>
      <c r="F3030" s="86" t="s">
        <v>233</v>
      </c>
      <c r="G3030" s="86" t="s">
        <v>285</v>
      </c>
      <c r="I3030" s="86" t="s">
        <v>7065</v>
      </c>
      <c r="J3030" s="86"/>
      <c r="K3030" s="86"/>
      <c r="L3030" s="86"/>
      <c r="M3030" s="86"/>
      <c r="N3030" s="86"/>
    </row>
    <row r="3031" spans="2:14" hidden="1" x14ac:dyDescent="0.2">
      <c r="B3031" s="86" t="s">
        <v>6771</v>
      </c>
      <c r="C3031" s="86" t="s">
        <v>104</v>
      </c>
      <c r="D3031" s="86" t="s">
        <v>252</v>
      </c>
      <c r="E3031" s="86" t="s">
        <v>244</v>
      </c>
      <c r="F3031" s="86" t="s">
        <v>233</v>
      </c>
      <c r="G3031" s="86" t="s">
        <v>285</v>
      </c>
      <c r="I3031" s="86" t="s">
        <v>7066</v>
      </c>
      <c r="J3031" s="86"/>
      <c r="K3031" s="86"/>
      <c r="L3031" s="86"/>
      <c r="M3031" s="86"/>
      <c r="N3031" s="86"/>
    </row>
    <row r="3032" spans="2:14" hidden="1" x14ac:dyDescent="0.2">
      <c r="B3032" s="86" t="s">
        <v>6772</v>
      </c>
      <c r="C3032" s="86" t="s">
        <v>104</v>
      </c>
      <c r="D3032" s="86" t="s">
        <v>252</v>
      </c>
      <c r="E3032" s="86" t="s">
        <v>80</v>
      </c>
      <c r="F3032" s="86" t="s">
        <v>233</v>
      </c>
      <c r="G3032" s="86" t="s">
        <v>285</v>
      </c>
      <c r="I3032" s="86" t="s">
        <v>7067</v>
      </c>
      <c r="J3032" s="86"/>
      <c r="K3032" s="86"/>
      <c r="L3032" s="86"/>
      <c r="M3032" s="86"/>
      <c r="N3032" s="86"/>
    </row>
    <row r="3033" spans="2:14" hidden="1" x14ac:dyDescent="0.2">
      <c r="B3033" s="86" t="s">
        <v>6773</v>
      </c>
      <c r="C3033" s="86" t="s">
        <v>104</v>
      </c>
      <c r="D3033" s="86" t="s">
        <v>252</v>
      </c>
      <c r="E3033" s="86" t="s">
        <v>70</v>
      </c>
      <c r="F3033" s="86" t="s">
        <v>233</v>
      </c>
      <c r="G3033" s="86" t="s">
        <v>285</v>
      </c>
      <c r="I3033" s="86" t="s">
        <v>7068</v>
      </c>
      <c r="J3033" s="86"/>
      <c r="K3033" s="86"/>
      <c r="L3033" s="86"/>
      <c r="M3033" s="86"/>
      <c r="N3033" s="86"/>
    </row>
    <row r="3034" spans="2:14" hidden="1" x14ac:dyDescent="0.2">
      <c r="B3034" s="86" t="s">
        <v>6774</v>
      </c>
      <c r="C3034" s="86" t="s">
        <v>104</v>
      </c>
      <c r="D3034" s="86" t="s">
        <v>252</v>
      </c>
      <c r="E3034" s="86" t="s">
        <v>43</v>
      </c>
      <c r="F3034" s="86" t="s">
        <v>233</v>
      </c>
      <c r="G3034" s="86" t="s">
        <v>285</v>
      </c>
      <c r="I3034" s="86" t="s">
        <v>7069</v>
      </c>
      <c r="J3034" s="86"/>
      <c r="K3034" s="86"/>
      <c r="L3034" s="86"/>
      <c r="M3034" s="86"/>
      <c r="N3034" s="86"/>
    </row>
    <row r="3035" spans="2:14" hidden="1" x14ac:dyDescent="0.2">
      <c r="B3035" s="86" t="s">
        <v>6775</v>
      </c>
      <c r="C3035" s="86" t="s">
        <v>104</v>
      </c>
      <c r="D3035" s="86" t="s">
        <v>252</v>
      </c>
      <c r="E3035" s="86" t="s">
        <v>66</v>
      </c>
      <c r="F3035" s="86" t="s">
        <v>233</v>
      </c>
      <c r="G3035" s="86" t="s">
        <v>285</v>
      </c>
      <c r="I3035" s="86" t="s">
        <v>7070</v>
      </c>
      <c r="J3035" s="86"/>
      <c r="K3035" s="86"/>
      <c r="L3035" s="86"/>
      <c r="M3035" s="86"/>
      <c r="N3035" s="86"/>
    </row>
    <row r="3036" spans="2:14" hidden="1" x14ac:dyDescent="0.2">
      <c r="B3036" s="86" t="s">
        <v>6776</v>
      </c>
      <c r="C3036" s="86" t="s">
        <v>104</v>
      </c>
      <c r="D3036" s="86" t="s">
        <v>252</v>
      </c>
      <c r="E3036" s="86" t="s">
        <v>30</v>
      </c>
      <c r="F3036" s="86" t="s">
        <v>233</v>
      </c>
      <c r="G3036" s="86" t="s">
        <v>285</v>
      </c>
      <c r="I3036" s="86" t="s">
        <v>7071</v>
      </c>
      <c r="J3036" s="86"/>
      <c r="K3036" s="86"/>
      <c r="L3036" s="86"/>
      <c r="M3036" s="86"/>
      <c r="N3036" s="86"/>
    </row>
    <row r="3037" spans="2:14" hidden="1" x14ac:dyDescent="0.2">
      <c r="B3037" s="86" t="s">
        <v>6777</v>
      </c>
      <c r="C3037" s="86" t="s">
        <v>104</v>
      </c>
      <c r="D3037" s="86" t="s">
        <v>252</v>
      </c>
      <c r="E3037" s="86" t="s">
        <v>78</v>
      </c>
      <c r="F3037" s="86" t="s">
        <v>233</v>
      </c>
      <c r="G3037" s="86" t="s">
        <v>285</v>
      </c>
      <c r="I3037" s="86" t="s">
        <v>7072</v>
      </c>
      <c r="J3037" s="86"/>
      <c r="K3037" s="86"/>
      <c r="L3037" s="86"/>
      <c r="M3037" s="86"/>
      <c r="N3037" s="86"/>
    </row>
    <row r="3038" spans="2:14" hidden="1" x14ac:dyDescent="0.2">
      <c r="B3038" s="86" t="s">
        <v>6778</v>
      </c>
      <c r="C3038" s="86" t="s">
        <v>104</v>
      </c>
      <c r="D3038" s="86" t="s">
        <v>252</v>
      </c>
      <c r="E3038" s="86" t="s">
        <v>42</v>
      </c>
      <c r="F3038" s="86" t="s">
        <v>279</v>
      </c>
      <c r="G3038" s="86" t="s">
        <v>285</v>
      </c>
      <c r="I3038" s="86" t="s">
        <v>7073</v>
      </c>
      <c r="J3038" s="86"/>
      <c r="K3038" s="86"/>
      <c r="L3038" s="86"/>
      <c r="M3038" s="86"/>
      <c r="N3038" s="86"/>
    </row>
    <row r="3039" spans="2:14" hidden="1" x14ac:dyDescent="0.2">
      <c r="B3039" s="86" t="s">
        <v>6779</v>
      </c>
      <c r="C3039" s="86" t="s">
        <v>104</v>
      </c>
      <c r="D3039" s="86" t="s">
        <v>252</v>
      </c>
      <c r="E3039" s="86" t="s">
        <v>244</v>
      </c>
      <c r="F3039" s="86" t="s">
        <v>279</v>
      </c>
      <c r="G3039" s="86" t="s">
        <v>285</v>
      </c>
      <c r="I3039" s="86" t="s">
        <v>7074</v>
      </c>
      <c r="J3039" s="86"/>
      <c r="K3039" s="86"/>
      <c r="L3039" s="86"/>
      <c r="M3039" s="86"/>
      <c r="N3039" s="86"/>
    </row>
    <row r="3040" spans="2:14" hidden="1" x14ac:dyDescent="0.2">
      <c r="B3040" s="86" t="s">
        <v>6780</v>
      </c>
      <c r="C3040" s="86" t="s">
        <v>104</v>
      </c>
      <c r="D3040" s="86" t="s">
        <v>252</v>
      </c>
      <c r="E3040" s="86" t="s">
        <v>80</v>
      </c>
      <c r="F3040" s="86" t="s">
        <v>279</v>
      </c>
      <c r="G3040" s="86" t="s">
        <v>285</v>
      </c>
      <c r="I3040" s="86" t="s">
        <v>7075</v>
      </c>
      <c r="J3040" s="86"/>
      <c r="K3040" s="86"/>
      <c r="L3040" s="86"/>
      <c r="M3040" s="86"/>
      <c r="N3040" s="86"/>
    </row>
    <row r="3041" spans="2:14" hidden="1" x14ac:dyDescent="0.2">
      <c r="B3041" s="86" t="s">
        <v>6781</v>
      </c>
      <c r="C3041" s="86" t="s">
        <v>104</v>
      </c>
      <c r="D3041" s="86" t="s">
        <v>252</v>
      </c>
      <c r="E3041" s="86" t="s">
        <v>70</v>
      </c>
      <c r="F3041" s="86" t="s">
        <v>279</v>
      </c>
      <c r="G3041" s="86" t="s">
        <v>285</v>
      </c>
      <c r="I3041" s="86" t="s">
        <v>7076</v>
      </c>
      <c r="J3041" s="86"/>
      <c r="K3041" s="86"/>
      <c r="L3041" s="86"/>
      <c r="M3041" s="86"/>
      <c r="N3041" s="86"/>
    </row>
    <row r="3042" spans="2:14" hidden="1" x14ac:dyDescent="0.2">
      <c r="B3042" s="86" t="s">
        <v>6782</v>
      </c>
      <c r="C3042" s="86" t="s">
        <v>104</v>
      </c>
      <c r="D3042" s="86" t="s">
        <v>252</v>
      </c>
      <c r="E3042" s="86" t="s">
        <v>43</v>
      </c>
      <c r="F3042" s="86" t="s">
        <v>279</v>
      </c>
      <c r="G3042" s="86" t="s">
        <v>285</v>
      </c>
      <c r="I3042" s="86" t="s">
        <v>7077</v>
      </c>
      <c r="J3042" s="86"/>
      <c r="K3042" s="86"/>
      <c r="L3042" s="86"/>
      <c r="M3042" s="86"/>
      <c r="N3042" s="86"/>
    </row>
    <row r="3043" spans="2:14" hidden="1" x14ac:dyDescent="0.2">
      <c r="B3043" s="86" t="s">
        <v>6783</v>
      </c>
      <c r="C3043" s="86" t="s">
        <v>104</v>
      </c>
      <c r="D3043" s="86" t="s">
        <v>252</v>
      </c>
      <c r="E3043" s="86" t="s">
        <v>66</v>
      </c>
      <c r="F3043" s="86" t="s">
        <v>279</v>
      </c>
      <c r="G3043" s="86" t="s">
        <v>285</v>
      </c>
      <c r="I3043" s="86" t="s">
        <v>7078</v>
      </c>
      <c r="J3043" s="86"/>
      <c r="K3043" s="86"/>
      <c r="L3043" s="86"/>
      <c r="M3043" s="86"/>
      <c r="N3043" s="86"/>
    </row>
    <row r="3044" spans="2:14" hidden="1" x14ac:dyDescent="0.2">
      <c r="B3044" s="86" t="s">
        <v>6784</v>
      </c>
      <c r="C3044" s="86" t="s">
        <v>104</v>
      </c>
      <c r="D3044" s="86" t="s">
        <v>252</v>
      </c>
      <c r="E3044" s="86" t="s">
        <v>30</v>
      </c>
      <c r="F3044" s="86" t="s">
        <v>279</v>
      </c>
      <c r="G3044" s="86" t="s">
        <v>285</v>
      </c>
      <c r="I3044" s="86" t="s">
        <v>7079</v>
      </c>
      <c r="J3044" s="86"/>
      <c r="K3044" s="86"/>
      <c r="L3044" s="86"/>
      <c r="M3044" s="86"/>
      <c r="N3044" s="86"/>
    </row>
    <row r="3045" spans="2:14" hidden="1" x14ac:dyDescent="0.2">
      <c r="B3045" s="86" t="s">
        <v>6785</v>
      </c>
      <c r="C3045" s="86" t="s">
        <v>104</v>
      </c>
      <c r="D3045" s="86" t="s">
        <v>252</v>
      </c>
      <c r="E3045" s="86" t="s">
        <v>78</v>
      </c>
      <c r="F3045" s="86" t="s">
        <v>279</v>
      </c>
      <c r="G3045" s="86" t="s">
        <v>285</v>
      </c>
      <c r="I3045" s="86" t="s">
        <v>7080</v>
      </c>
      <c r="J3045" s="86"/>
      <c r="K3045" s="86"/>
      <c r="L3045" s="86"/>
      <c r="M3045" s="86"/>
      <c r="N3045" s="86"/>
    </row>
    <row r="3046" spans="2:14" hidden="1" x14ac:dyDescent="0.2">
      <c r="B3046" s="86" t="s">
        <v>6786</v>
      </c>
      <c r="C3046" s="86" t="s">
        <v>104</v>
      </c>
      <c r="D3046" s="86" t="s">
        <v>321</v>
      </c>
      <c r="E3046" s="86" t="s">
        <v>40</v>
      </c>
      <c r="F3046" s="86" t="s">
        <v>233</v>
      </c>
      <c r="G3046" s="86" t="s">
        <v>285</v>
      </c>
      <c r="I3046" s="86" t="s">
        <v>7081</v>
      </c>
      <c r="J3046" s="86"/>
      <c r="K3046" s="86"/>
      <c r="L3046" s="86"/>
      <c r="M3046" s="86"/>
      <c r="N3046" s="86"/>
    </row>
    <row r="3047" spans="2:14" hidden="1" x14ac:dyDescent="0.2">
      <c r="B3047" s="86" t="s">
        <v>6787</v>
      </c>
      <c r="C3047" s="86" t="s">
        <v>104</v>
      </c>
      <c r="D3047" s="86" t="s">
        <v>321</v>
      </c>
      <c r="E3047" s="86" t="s">
        <v>246</v>
      </c>
      <c r="F3047" s="86" t="s">
        <v>233</v>
      </c>
      <c r="G3047" s="86" t="s">
        <v>285</v>
      </c>
      <c r="I3047" s="86" t="s">
        <v>7082</v>
      </c>
      <c r="J3047" s="86"/>
      <c r="K3047" s="86"/>
      <c r="L3047" s="86"/>
      <c r="M3047" s="86"/>
      <c r="N3047" s="86"/>
    </row>
    <row r="3048" spans="2:14" hidden="1" x14ac:dyDescent="0.2">
      <c r="B3048" s="86" t="s">
        <v>6788</v>
      </c>
      <c r="C3048" s="86" t="s">
        <v>104</v>
      </c>
      <c r="D3048" s="86" t="s">
        <v>321</v>
      </c>
      <c r="E3048" s="86" t="s">
        <v>242</v>
      </c>
      <c r="F3048" s="86" t="s">
        <v>233</v>
      </c>
      <c r="G3048" s="86" t="s">
        <v>285</v>
      </c>
      <c r="I3048" s="86" t="s">
        <v>7083</v>
      </c>
      <c r="J3048" s="86"/>
      <c r="K3048" s="86"/>
      <c r="L3048" s="86"/>
      <c r="M3048" s="86"/>
      <c r="N3048" s="86"/>
    </row>
    <row r="3049" spans="2:14" hidden="1" x14ac:dyDescent="0.2">
      <c r="B3049" s="86" t="s">
        <v>6789</v>
      </c>
      <c r="C3049" s="86" t="s">
        <v>104</v>
      </c>
      <c r="D3049" s="86" t="s">
        <v>321</v>
      </c>
      <c r="E3049" s="86" t="s">
        <v>247</v>
      </c>
      <c r="F3049" s="86" t="s">
        <v>233</v>
      </c>
      <c r="G3049" s="86" t="s">
        <v>285</v>
      </c>
      <c r="I3049" s="86" t="s">
        <v>7084</v>
      </c>
      <c r="J3049" s="86"/>
      <c r="K3049" s="86"/>
      <c r="L3049" s="86"/>
      <c r="M3049" s="86"/>
      <c r="N3049" s="86"/>
    </row>
    <row r="3050" spans="2:14" hidden="1" x14ac:dyDescent="0.2">
      <c r="B3050" s="86" t="s">
        <v>6790</v>
      </c>
      <c r="C3050" s="86" t="s">
        <v>104</v>
      </c>
      <c r="D3050" s="86" t="s">
        <v>56</v>
      </c>
      <c r="E3050" s="86" t="s">
        <v>40</v>
      </c>
      <c r="F3050" s="86" t="s">
        <v>233</v>
      </c>
      <c r="G3050" s="86" t="s">
        <v>285</v>
      </c>
      <c r="I3050" s="86" t="s">
        <v>7085</v>
      </c>
      <c r="J3050" s="86"/>
      <c r="K3050" s="86"/>
      <c r="L3050" s="86"/>
      <c r="M3050" s="86"/>
      <c r="N3050" s="86"/>
    </row>
    <row r="3051" spans="2:14" hidden="1" x14ac:dyDescent="0.2">
      <c r="B3051" s="86" t="s">
        <v>6791</v>
      </c>
      <c r="C3051" s="86" t="s">
        <v>104</v>
      </c>
      <c r="D3051" s="86" t="s">
        <v>56</v>
      </c>
      <c r="E3051" s="86" t="s">
        <v>41</v>
      </c>
      <c r="F3051" s="86" t="s">
        <v>233</v>
      </c>
      <c r="G3051" s="86" t="s">
        <v>285</v>
      </c>
      <c r="I3051" s="86" t="s">
        <v>7086</v>
      </c>
      <c r="J3051" s="86"/>
      <c r="K3051" s="86"/>
      <c r="L3051" s="86"/>
      <c r="M3051" s="86"/>
      <c r="N3051" s="86"/>
    </row>
    <row r="3052" spans="2:14" hidden="1" x14ac:dyDescent="0.2">
      <c r="B3052" s="86" t="s">
        <v>6792</v>
      </c>
      <c r="C3052" s="86" t="s">
        <v>104</v>
      </c>
      <c r="D3052" s="86" t="s">
        <v>56</v>
      </c>
      <c r="E3052" s="86" t="s">
        <v>42</v>
      </c>
      <c r="F3052" s="86" t="s">
        <v>233</v>
      </c>
      <c r="G3052" s="86" t="s">
        <v>285</v>
      </c>
      <c r="I3052" s="86" t="s">
        <v>7087</v>
      </c>
      <c r="J3052" s="86"/>
      <c r="K3052" s="86"/>
      <c r="L3052" s="86"/>
      <c r="M3052" s="86"/>
      <c r="N3052" s="86"/>
    </row>
    <row r="3053" spans="2:14" hidden="1" x14ac:dyDescent="0.2">
      <c r="B3053" s="86" t="s">
        <v>6793</v>
      </c>
      <c r="C3053" s="86" t="s">
        <v>104</v>
      </c>
      <c r="D3053" s="86" t="s">
        <v>56</v>
      </c>
      <c r="E3053" s="86" t="s">
        <v>43</v>
      </c>
      <c r="F3053" s="86" t="s">
        <v>233</v>
      </c>
      <c r="G3053" s="86" t="s">
        <v>285</v>
      </c>
      <c r="I3053" s="86" t="s">
        <v>7088</v>
      </c>
      <c r="J3053" s="86"/>
      <c r="K3053" s="86"/>
      <c r="L3053" s="86"/>
      <c r="M3053" s="86"/>
      <c r="N3053" s="86"/>
    </row>
    <row r="3054" spans="2:14" hidden="1" x14ac:dyDescent="0.2">
      <c r="B3054" s="86" t="s">
        <v>6794</v>
      </c>
      <c r="C3054" s="86" t="s">
        <v>104</v>
      </c>
      <c r="D3054" s="86" t="s">
        <v>57</v>
      </c>
      <c r="E3054" s="86" t="s">
        <v>29</v>
      </c>
      <c r="F3054" s="86" t="s">
        <v>273</v>
      </c>
      <c r="G3054" s="86" t="s">
        <v>285</v>
      </c>
      <c r="I3054" s="86" t="s">
        <v>7089</v>
      </c>
      <c r="J3054" s="86"/>
      <c r="K3054" s="86"/>
      <c r="L3054" s="86"/>
      <c r="M3054" s="86"/>
      <c r="N3054" s="86"/>
    </row>
    <row r="3055" spans="2:14" hidden="1" x14ac:dyDescent="0.2">
      <c r="B3055" s="86" t="s">
        <v>6795</v>
      </c>
      <c r="C3055" s="86" t="s">
        <v>104</v>
      </c>
      <c r="D3055" s="86" t="s">
        <v>57</v>
      </c>
      <c r="E3055" s="86" t="s">
        <v>73</v>
      </c>
      <c r="F3055" s="86" t="s">
        <v>273</v>
      </c>
      <c r="G3055" s="86" t="s">
        <v>285</v>
      </c>
      <c r="I3055" s="86" t="s">
        <v>7090</v>
      </c>
      <c r="J3055" s="86"/>
      <c r="K3055" s="86"/>
      <c r="L3055" s="86"/>
      <c r="M3055" s="86"/>
      <c r="N3055" s="86"/>
    </row>
    <row r="3056" spans="2:14" hidden="1" x14ac:dyDescent="0.2">
      <c r="B3056" s="86" t="s">
        <v>6796</v>
      </c>
      <c r="C3056" s="86" t="s">
        <v>104</v>
      </c>
      <c r="D3056" s="86" t="s">
        <v>57</v>
      </c>
      <c r="E3056" s="86" t="s">
        <v>25</v>
      </c>
      <c r="F3056" s="86" t="s">
        <v>273</v>
      </c>
      <c r="G3056" s="86" t="s">
        <v>285</v>
      </c>
      <c r="I3056" s="86" t="s">
        <v>7091</v>
      </c>
      <c r="J3056" s="86"/>
      <c r="K3056" s="86"/>
      <c r="L3056" s="86"/>
      <c r="M3056" s="86"/>
      <c r="N3056" s="86"/>
    </row>
    <row r="3057" spans="2:14" hidden="1" x14ac:dyDescent="0.2">
      <c r="B3057" s="86" t="s">
        <v>6797</v>
      </c>
      <c r="C3057" s="86" t="s">
        <v>104</v>
      </c>
      <c r="D3057" s="86" t="s">
        <v>57</v>
      </c>
      <c r="E3057" s="86" t="s">
        <v>28</v>
      </c>
      <c r="F3057" s="86" t="s">
        <v>273</v>
      </c>
      <c r="G3057" s="86" t="s">
        <v>285</v>
      </c>
      <c r="I3057" s="86" t="s">
        <v>7092</v>
      </c>
      <c r="J3057" s="86"/>
      <c r="K3057" s="86"/>
      <c r="L3057" s="86"/>
      <c r="M3057" s="86"/>
      <c r="N3057" s="86"/>
    </row>
    <row r="3058" spans="2:14" hidden="1" x14ac:dyDescent="0.2">
      <c r="B3058" s="86" t="s">
        <v>6798</v>
      </c>
      <c r="C3058" s="86" t="s">
        <v>104</v>
      </c>
      <c r="D3058" s="86" t="s">
        <v>57</v>
      </c>
      <c r="E3058" s="86" t="s">
        <v>34</v>
      </c>
      <c r="F3058" s="86" t="s">
        <v>273</v>
      </c>
      <c r="G3058" s="86" t="s">
        <v>285</v>
      </c>
      <c r="I3058" s="86" t="s">
        <v>7093</v>
      </c>
      <c r="J3058" s="86"/>
      <c r="K3058" s="86"/>
      <c r="L3058" s="86"/>
      <c r="M3058" s="86"/>
      <c r="N3058" s="86"/>
    </row>
    <row r="3059" spans="2:14" hidden="1" x14ac:dyDescent="0.2">
      <c r="B3059" s="86" t="s">
        <v>6799</v>
      </c>
      <c r="C3059" s="86" t="s">
        <v>104</v>
      </c>
      <c r="D3059" s="86" t="s">
        <v>57</v>
      </c>
      <c r="E3059" s="86" t="s">
        <v>35</v>
      </c>
      <c r="F3059" s="86" t="s">
        <v>273</v>
      </c>
      <c r="G3059" s="86" t="s">
        <v>285</v>
      </c>
      <c r="I3059" s="86" t="s">
        <v>7094</v>
      </c>
      <c r="J3059" s="86"/>
      <c r="K3059" s="86"/>
      <c r="L3059" s="86"/>
      <c r="M3059" s="86"/>
      <c r="N3059" s="86"/>
    </row>
    <row r="3060" spans="2:14" hidden="1" x14ac:dyDescent="0.2">
      <c r="B3060" s="86" t="s">
        <v>6800</v>
      </c>
      <c r="C3060" s="86" t="s">
        <v>104</v>
      </c>
      <c r="D3060" s="86" t="s">
        <v>57</v>
      </c>
      <c r="E3060" s="86" t="s">
        <v>46</v>
      </c>
      <c r="F3060" s="86" t="s">
        <v>273</v>
      </c>
      <c r="G3060" s="86" t="s">
        <v>285</v>
      </c>
      <c r="I3060" s="86" t="s">
        <v>7095</v>
      </c>
      <c r="J3060" s="86"/>
      <c r="K3060" s="86"/>
      <c r="L3060" s="86"/>
      <c r="M3060" s="86"/>
      <c r="N3060" s="86"/>
    </row>
    <row r="3061" spans="2:14" hidden="1" x14ac:dyDescent="0.2">
      <c r="B3061" s="86" t="s">
        <v>6801</v>
      </c>
      <c r="C3061" s="86" t="s">
        <v>104</v>
      </c>
      <c r="D3061" s="86" t="s">
        <v>57</v>
      </c>
      <c r="E3061" s="86" t="s">
        <v>68</v>
      </c>
      <c r="F3061" s="86" t="s">
        <v>273</v>
      </c>
      <c r="G3061" s="86" t="s">
        <v>285</v>
      </c>
      <c r="I3061" s="86" t="s">
        <v>7096</v>
      </c>
      <c r="J3061" s="86"/>
      <c r="K3061" s="86"/>
      <c r="L3061" s="86"/>
      <c r="M3061" s="86"/>
      <c r="N3061" s="86"/>
    </row>
    <row r="3062" spans="2:14" hidden="1" x14ac:dyDescent="0.2">
      <c r="B3062" s="86" t="s">
        <v>6802</v>
      </c>
      <c r="C3062" s="86" t="s">
        <v>104</v>
      </c>
      <c r="D3062" s="86" t="s">
        <v>57</v>
      </c>
      <c r="E3062" s="86" t="s">
        <v>63</v>
      </c>
      <c r="F3062" s="86" t="s">
        <v>273</v>
      </c>
      <c r="G3062" s="86" t="s">
        <v>285</v>
      </c>
      <c r="I3062" s="86" t="s">
        <v>7097</v>
      </c>
      <c r="J3062" s="86"/>
      <c r="K3062" s="86"/>
      <c r="L3062" s="86"/>
      <c r="M3062" s="86"/>
      <c r="N3062" s="86"/>
    </row>
    <row r="3063" spans="2:14" hidden="1" x14ac:dyDescent="0.2">
      <c r="B3063" s="86" t="s">
        <v>6803</v>
      </c>
      <c r="C3063" s="86" t="s">
        <v>104</v>
      </c>
      <c r="D3063" s="86" t="s">
        <v>57</v>
      </c>
      <c r="E3063" s="86" t="s">
        <v>69</v>
      </c>
      <c r="F3063" s="86" t="s">
        <v>273</v>
      </c>
      <c r="G3063" s="86" t="s">
        <v>285</v>
      </c>
      <c r="I3063" s="86" t="s">
        <v>7098</v>
      </c>
      <c r="J3063" s="86"/>
      <c r="K3063" s="86"/>
      <c r="L3063" s="86"/>
      <c r="M3063" s="86"/>
      <c r="N3063" s="86"/>
    </row>
    <row r="3064" spans="2:14" hidden="1" x14ac:dyDescent="0.2">
      <c r="B3064" s="86" t="s">
        <v>6804</v>
      </c>
      <c r="C3064" s="86" t="s">
        <v>104</v>
      </c>
      <c r="D3064" s="86" t="s">
        <v>57</v>
      </c>
      <c r="E3064" s="86" t="s">
        <v>70</v>
      </c>
      <c r="F3064" s="86" t="s">
        <v>273</v>
      </c>
      <c r="G3064" s="86" t="s">
        <v>285</v>
      </c>
      <c r="I3064" s="86" t="s">
        <v>7099</v>
      </c>
      <c r="J3064" s="86"/>
      <c r="K3064" s="86"/>
      <c r="L3064" s="86"/>
      <c r="M3064" s="86"/>
      <c r="N3064" s="86"/>
    </row>
    <row r="3065" spans="2:14" hidden="1" x14ac:dyDescent="0.2">
      <c r="B3065" s="86" t="s">
        <v>6805</v>
      </c>
      <c r="C3065" s="86" t="s">
        <v>104</v>
      </c>
      <c r="D3065" s="86" t="s">
        <v>57</v>
      </c>
      <c r="E3065" s="86" t="s">
        <v>30</v>
      </c>
      <c r="F3065" s="86" t="s">
        <v>273</v>
      </c>
      <c r="G3065" s="86" t="s">
        <v>285</v>
      </c>
      <c r="I3065" s="86" t="s">
        <v>7100</v>
      </c>
      <c r="J3065" s="86"/>
      <c r="K3065" s="86"/>
      <c r="L3065" s="86"/>
      <c r="M3065" s="86"/>
      <c r="N3065" s="86"/>
    </row>
    <row r="3066" spans="2:14" hidden="1" x14ac:dyDescent="0.2">
      <c r="B3066" s="86" t="s">
        <v>6806</v>
      </c>
      <c r="C3066" s="86" t="s">
        <v>104</v>
      </c>
      <c r="D3066" s="86" t="s">
        <v>57</v>
      </c>
      <c r="E3066" s="86" t="s">
        <v>78</v>
      </c>
      <c r="F3066" s="86" t="s">
        <v>273</v>
      </c>
      <c r="G3066" s="86" t="s">
        <v>285</v>
      </c>
      <c r="I3066" s="86" t="s">
        <v>7101</v>
      </c>
      <c r="J3066" s="86"/>
      <c r="K3066" s="86"/>
      <c r="L3066" s="86"/>
      <c r="M3066" s="86"/>
      <c r="N3066" s="86"/>
    </row>
    <row r="3067" spans="2:14" hidden="1" x14ac:dyDescent="0.2">
      <c r="B3067" s="86" t="s">
        <v>6807</v>
      </c>
      <c r="C3067" s="86" t="s">
        <v>104</v>
      </c>
      <c r="D3067" s="86" t="s">
        <v>57</v>
      </c>
      <c r="E3067" s="86" t="s">
        <v>244</v>
      </c>
      <c r="F3067" s="86" t="s">
        <v>273</v>
      </c>
      <c r="G3067" s="86" t="s">
        <v>285</v>
      </c>
      <c r="I3067" s="86" t="s">
        <v>7102</v>
      </c>
      <c r="J3067" s="86"/>
      <c r="K3067" s="86"/>
      <c r="L3067" s="86"/>
      <c r="M3067" s="86"/>
      <c r="N3067" s="86"/>
    </row>
    <row r="3068" spans="2:14" hidden="1" x14ac:dyDescent="0.2">
      <c r="B3068" s="86" t="s">
        <v>6808</v>
      </c>
      <c r="C3068" s="86" t="s">
        <v>104</v>
      </c>
      <c r="D3068" s="86" t="s">
        <v>57</v>
      </c>
      <c r="E3068" s="86" t="s">
        <v>80</v>
      </c>
      <c r="F3068" s="86" t="s">
        <v>273</v>
      </c>
      <c r="G3068" s="86" t="s">
        <v>285</v>
      </c>
      <c r="I3068" s="86" t="s">
        <v>7103</v>
      </c>
      <c r="J3068" s="86"/>
      <c r="K3068" s="86"/>
      <c r="L3068" s="86"/>
      <c r="M3068" s="86"/>
      <c r="N3068" s="86"/>
    </row>
    <row r="3069" spans="2:14" hidden="1" x14ac:dyDescent="0.2">
      <c r="B3069" s="86" t="s">
        <v>6809</v>
      </c>
      <c r="C3069" s="86" t="s">
        <v>104</v>
      </c>
      <c r="D3069" s="86" t="s">
        <v>57</v>
      </c>
      <c r="E3069" s="86" t="s">
        <v>245</v>
      </c>
      <c r="F3069" s="86" t="s">
        <v>273</v>
      </c>
      <c r="G3069" s="86" t="s">
        <v>285</v>
      </c>
      <c r="I3069" s="86" t="s">
        <v>7104</v>
      </c>
      <c r="J3069" s="86"/>
      <c r="K3069" s="86"/>
      <c r="L3069" s="86"/>
      <c r="M3069" s="86"/>
      <c r="N3069" s="86"/>
    </row>
    <row r="3070" spans="2:14" hidden="1" x14ac:dyDescent="0.2">
      <c r="B3070" s="86" t="s">
        <v>6810</v>
      </c>
      <c r="C3070" s="86" t="s">
        <v>104</v>
      </c>
      <c r="D3070" s="86" t="s">
        <v>57</v>
      </c>
      <c r="E3070" s="86" t="s">
        <v>29</v>
      </c>
      <c r="F3070" s="86" t="s">
        <v>281</v>
      </c>
      <c r="G3070" s="86" t="s">
        <v>285</v>
      </c>
      <c r="I3070" s="86" t="s">
        <v>7105</v>
      </c>
      <c r="J3070" s="86"/>
      <c r="K3070" s="86"/>
      <c r="L3070" s="86"/>
      <c r="M3070" s="86"/>
      <c r="N3070" s="86"/>
    </row>
    <row r="3071" spans="2:14" hidden="1" x14ac:dyDescent="0.2">
      <c r="B3071" s="86" t="s">
        <v>6811</v>
      </c>
      <c r="C3071" s="86" t="s">
        <v>104</v>
      </c>
      <c r="D3071" s="86" t="s">
        <v>57</v>
      </c>
      <c r="E3071" s="86" t="s">
        <v>73</v>
      </c>
      <c r="F3071" s="86" t="s">
        <v>281</v>
      </c>
      <c r="G3071" s="86" t="s">
        <v>285</v>
      </c>
      <c r="I3071" s="86" t="s">
        <v>7106</v>
      </c>
      <c r="J3071" s="86"/>
      <c r="K3071" s="86"/>
      <c r="L3071" s="86"/>
      <c r="M3071" s="86"/>
      <c r="N3071" s="86"/>
    </row>
    <row r="3072" spans="2:14" hidden="1" x14ac:dyDescent="0.2">
      <c r="B3072" s="86" t="s">
        <v>6812</v>
      </c>
      <c r="C3072" s="86" t="s">
        <v>104</v>
      </c>
      <c r="D3072" s="86" t="s">
        <v>57</v>
      </c>
      <c r="E3072" s="86" t="s">
        <v>25</v>
      </c>
      <c r="F3072" s="86" t="s">
        <v>281</v>
      </c>
      <c r="G3072" s="86" t="s">
        <v>285</v>
      </c>
      <c r="I3072" s="86" t="s">
        <v>7107</v>
      </c>
      <c r="J3072" s="86"/>
      <c r="K3072" s="86"/>
      <c r="L3072" s="86"/>
      <c r="M3072" s="86"/>
      <c r="N3072" s="86"/>
    </row>
    <row r="3073" spans="2:14" hidden="1" x14ac:dyDescent="0.2">
      <c r="B3073" s="86" t="s">
        <v>6813</v>
      </c>
      <c r="C3073" s="86" t="s">
        <v>104</v>
      </c>
      <c r="D3073" s="86" t="s">
        <v>57</v>
      </c>
      <c r="E3073" s="86" t="s">
        <v>28</v>
      </c>
      <c r="F3073" s="86" t="s">
        <v>281</v>
      </c>
      <c r="G3073" s="86" t="s">
        <v>285</v>
      </c>
      <c r="I3073" s="86" t="s">
        <v>7108</v>
      </c>
      <c r="J3073" s="86"/>
      <c r="K3073" s="86"/>
      <c r="L3073" s="86"/>
      <c r="M3073" s="86"/>
      <c r="N3073" s="86"/>
    </row>
    <row r="3074" spans="2:14" hidden="1" x14ac:dyDescent="0.2">
      <c r="B3074" s="86" t="s">
        <v>6814</v>
      </c>
      <c r="C3074" s="86" t="s">
        <v>104</v>
      </c>
      <c r="D3074" s="86" t="s">
        <v>57</v>
      </c>
      <c r="E3074" s="86" t="s">
        <v>34</v>
      </c>
      <c r="F3074" s="86" t="s">
        <v>281</v>
      </c>
      <c r="G3074" s="86" t="s">
        <v>285</v>
      </c>
      <c r="I3074" s="86" t="s">
        <v>7109</v>
      </c>
      <c r="J3074" s="86"/>
      <c r="K3074" s="86"/>
      <c r="L3074" s="86"/>
      <c r="M3074" s="86"/>
      <c r="N3074" s="86"/>
    </row>
    <row r="3075" spans="2:14" hidden="1" x14ac:dyDescent="0.2">
      <c r="B3075" s="86" t="s">
        <v>6815</v>
      </c>
      <c r="C3075" s="86" t="s">
        <v>104</v>
      </c>
      <c r="D3075" s="86" t="s">
        <v>57</v>
      </c>
      <c r="E3075" s="86" t="s">
        <v>35</v>
      </c>
      <c r="F3075" s="86" t="s">
        <v>281</v>
      </c>
      <c r="G3075" s="86" t="s">
        <v>285</v>
      </c>
      <c r="I3075" s="86" t="s">
        <v>7110</v>
      </c>
      <c r="J3075" s="86"/>
      <c r="K3075" s="86"/>
      <c r="L3075" s="86"/>
      <c r="M3075" s="86"/>
      <c r="N3075" s="86"/>
    </row>
    <row r="3076" spans="2:14" hidden="1" x14ac:dyDescent="0.2">
      <c r="B3076" s="86" t="s">
        <v>6816</v>
      </c>
      <c r="C3076" s="86" t="s">
        <v>104</v>
      </c>
      <c r="D3076" s="86" t="s">
        <v>57</v>
      </c>
      <c r="E3076" s="86" t="s">
        <v>46</v>
      </c>
      <c r="F3076" s="86" t="s">
        <v>281</v>
      </c>
      <c r="G3076" s="86" t="s">
        <v>285</v>
      </c>
      <c r="I3076" s="86" t="s">
        <v>7111</v>
      </c>
      <c r="J3076" s="86"/>
      <c r="K3076" s="86"/>
      <c r="L3076" s="86"/>
      <c r="M3076" s="86"/>
      <c r="N3076" s="86"/>
    </row>
    <row r="3077" spans="2:14" hidden="1" x14ac:dyDescent="0.2">
      <c r="B3077" s="86" t="s">
        <v>6817</v>
      </c>
      <c r="C3077" s="86" t="s">
        <v>104</v>
      </c>
      <c r="D3077" s="86" t="s">
        <v>57</v>
      </c>
      <c r="E3077" s="86" t="s">
        <v>68</v>
      </c>
      <c r="F3077" s="86" t="s">
        <v>281</v>
      </c>
      <c r="G3077" s="86" t="s">
        <v>285</v>
      </c>
      <c r="I3077" s="86" t="s">
        <v>7112</v>
      </c>
      <c r="J3077" s="86"/>
      <c r="K3077" s="86"/>
      <c r="L3077" s="86"/>
      <c r="M3077" s="86"/>
      <c r="N3077" s="86"/>
    </row>
    <row r="3078" spans="2:14" hidden="1" x14ac:dyDescent="0.2">
      <c r="B3078" s="86" t="s">
        <v>6818</v>
      </c>
      <c r="C3078" s="86" t="s">
        <v>104</v>
      </c>
      <c r="D3078" s="86" t="s">
        <v>57</v>
      </c>
      <c r="E3078" s="86" t="s">
        <v>63</v>
      </c>
      <c r="F3078" s="86" t="s">
        <v>281</v>
      </c>
      <c r="G3078" s="86" t="s">
        <v>285</v>
      </c>
      <c r="I3078" s="86" t="s">
        <v>7113</v>
      </c>
      <c r="J3078" s="86"/>
      <c r="K3078" s="86"/>
      <c r="L3078" s="86"/>
      <c r="M3078" s="86"/>
      <c r="N3078" s="86"/>
    </row>
    <row r="3079" spans="2:14" hidden="1" x14ac:dyDescent="0.2">
      <c r="B3079" s="86" t="s">
        <v>6819</v>
      </c>
      <c r="C3079" s="86" t="s">
        <v>104</v>
      </c>
      <c r="D3079" s="86" t="s">
        <v>57</v>
      </c>
      <c r="E3079" s="86" t="s">
        <v>69</v>
      </c>
      <c r="F3079" s="86" t="s">
        <v>281</v>
      </c>
      <c r="G3079" s="86" t="s">
        <v>285</v>
      </c>
      <c r="I3079" s="86" t="s">
        <v>7114</v>
      </c>
      <c r="J3079" s="86"/>
      <c r="K3079" s="86"/>
      <c r="L3079" s="86"/>
      <c r="M3079" s="86"/>
      <c r="N3079" s="86"/>
    </row>
    <row r="3080" spans="2:14" hidden="1" x14ac:dyDescent="0.2">
      <c r="B3080" s="86" t="s">
        <v>6820</v>
      </c>
      <c r="C3080" s="86" t="s">
        <v>104</v>
      </c>
      <c r="D3080" s="86" t="s">
        <v>57</v>
      </c>
      <c r="E3080" s="86" t="s">
        <v>70</v>
      </c>
      <c r="F3080" s="86" t="s">
        <v>281</v>
      </c>
      <c r="G3080" s="86" t="s">
        <v>285</v>
      </c>
      <c r="I3080" s="86" t="s">
        <v>7115</v>
      </c>
      <c r="J3080" s="86"/>
      <c r="K3080" s="86"/>
      <c r="L3080" s="86"/>
      <c r="M3080" s="86"/>
      <c r="N3080" s="86"/>
    </row>
    <row r="3081" spans="2:14" hidden="1" x14ac:dyDescent="0.2">
      <c r="B3081" s="86" t="s">
        <v>6821</v>
      </c>
      <c r="C3081" s="86" t="s">
        <v>104</v>
      </c>
      <c r="D3081" s="86" t="s">
        <v>57</v>
      </c>
      <c r="E3081" s="86" t="s">
        <v>30</v>
      </c>
      <c r="F3081" s="86" t="s">
        <v>281</v>
      </c>
      <c r="G3081" s="86" t="s">
        <v>285</v>
      </c>
      <c r="I3081" s="86" t="s">
        <v>7116</v>
      </c>
      <c r="J3081" s="86"/>
      <c r="K3081" s="86"/>
      <c r="L3081" s="86"/>
      <c r="M3081" s="86"/>
      <c r="N3081" s="86"/>
    </row>
    <row r="3082" spans="2:14" hidden="1" x14ac:dyDescent="0.2">
      <c r="B3082" s="86" t="s">
        <v>6822</v>
      </c>
      <c r="C3082" s="86" t="s">
        <v>104</v>
      </c>
      <c r="D3082" s="86" t="s">
        <v>57</v>
      </c>
      <c r="E3082" s="86" t="s">
        <v>78</v>
      </c>
      <c r="F3082" s="86" t="s">
        <v>281</v>
      </c>
      <c r="G3082" s="86" t="s">
        <v>285</v>
      </c>
      <c r="I3082" s="86" t="s">
        <v>7117</v>
      </c>
      <c r="J3082" s="86"/>
      <c r="K3082" s="86"/>
      <c r="L3082" s="86"/>
      <c r="M3082" s="86"/>
      <c r="N3082" s="86"/>
    </row>
    <row r="3083" spans="2:14" hidden="1" x14ac:dyDescent="0.2">
      <c r="B3083" s="86" t="s">
        <v>6823</v>
      </c>
      <c r="C3083" s="86" t="s">
        <v>104</v>
      </c>
      <c r="D3083" s="86" t="s">
        <v>57</v>
      </c>
      <c r="E3083" s="86" t="s">
        <v>244</v>
      </c>
      <c r="F3083" s="86" t="s">
        <v>281</v>
      </c>
      <c r="G3083" s="86" t="s">
        <v>285</v>
      </c>
      <c r="I3083" s="86" t="s">
        <v>7118</v>
      </c>
      <c r="J3083" s="86"/>
      <c r="K3083" s="86"/>
      <c r="L3083" s="86"/>
      <c r="M3083" s="86"/>
      <c r="N3083" s="86"/>
    </row>
    <row r="3084" spans="2:14" hidden="1" x14ac:dyDescent="0.2">
      <c r="B3084" s="86" t="s">
        <v>6824</v>
      </c>
      <c r="C3084" s="86" t="s">
        <v>104</v>
      </c>
      <c r="D3084" s="86" t="s">
        <v>57</v>
      </c>
      <c r="E3084" s="86" t="s">
        <v>80</v>
      </c>
      <c r="F3084" s="86" t="s">
        <v>281</v>
      </c>
      <c r="G3084" s="86" t="s">
        <v>285</v>
      </c>
      <c r="I3084" s="86" t="s">
        <v>7119</v>
      </c>
      <c r="J3084" s="86"/>
      <c r="K3084" s="86"/>
      <c r="L3084" s="86"/>
      <c r="M3084" s="86"/>
      <c r="N3084" s="86"/>
    </row>
    <row r="3085" spans="2:14" hidden="1" x14ac:dyDescent="0.2">
      <c r="B3085" s="86" t="s">
        <v>6825</v>
      </c>
      <c r="C3085" s="86" t="s">
        <v>104</v>
      </c>
      <c r="D3085" s="86" t="s">
        <v>57</v>
      </c>
      <c r="E3085" s="86" t="s">
        <v>245</v>
      </c>
      <c r="F3085" s="86" t="s">
        <v>281</v>
      </c>
      <c r="G3085" s="86" t="s">
        <v>285</v>
      </c>
      <c r="I3085" s="86" t="s">
        <v>7120</v>
      </c>
      <c r="J3085" s="86"/>
      <c r="K3085" s="86"/>
      <c r="L3085" s="86"/>
      <c r="M3085" s="86"/>
      <c r="N3085" s="86"/>
    </row>
    <row r="3086" spans="2:14" hidden="1" x14ac:dyDescent="0.2">
      <c r="B3086" s="86" t="s">
        <v>6826</v>
      </c>
      <c r="C3086" s="86" t="s">
        <v>104</v>
      </c>
      <c r="D3086" s="86" t="s">
        <v>50</v>
      </c>
      <c r="E3086" s="86" t="s">
        <v>30</v>
      </c>
      <c r="F3086" s="86" t="s">
        <v>233</v>
      </c>
      <c r="G3086" s="86" t="s">
        <v>285</v>
      </c>
      <c r="I3086" s="86" t="s">
        <v>7121</v>
      </c>
      <c r="J3086" s="86"/>
      <c r="K3086" s="86"/>
      <c r="L3086" s="86"/>
      <c r="M3086" s="86"/>
      <c r="N3086" s="86"/>
    </row>
    <row r="3087" spans="2:14" hidden="1" x14ac:dyDescent="0.2">
      <c r="B3087" s="86" t="s">
        <v>6827</v>
      </c>
      <c r="C3087" s="86" t="s">
        <v>104</v>
      </c>
      <c r="D3087" s="86" t="s">
        <v>50</v>
      </c>
      <c r="E3087" s="86" t="s">
        <v>78</v>
      </c>
      <c r="F3087" s="86" t="s">
        <v>233</v>
      </c>
      <c r="G3087" s="86" t="s">
        <v>285</v>
      </c>
      <c r="I3087" s="86" t="s">
        <v>7122</v>
      </c>
      <c r="J3087" s="86"/>
      <c r="K3087" s="86"/>
      <c r="L3087" s="86"/>
      <c r="M3087" s="86"/>
      <c r="N3087" s="86"/>
    </row>
    <row r="3088" spans="2:14" hidden="1" x14ac:dyDescent="0.2">
      <c r="B3088" s="86" t="s">
        <v>6828</v>
      </c>
      <c r="C3088" s="86" t="s">
        <v>104</v>
      </c>
      <c r="D3088" s="86" t="s">
        <v>50</v>
      </c>
      <c r="E3088" s="86" t="s">
        <v>29</v>
      </c>
      <c r="F3088" s="86" t="s">
        <v>233</v>
      </c>
      <c r="G3088" s="86" t="s">
        <v>285</v>
      </c>
      <c r="I3088" s="86" t="s">
        <v>7123</v>
      </c>
      <c r="J3088" s="86"/>
      <c r="K3088" s="86"/>
      <c r="L3088" s="86"/>
      <c r="M3088" s="86"/>
      <c r="N3088" s="86"/>
    </row>
    <row r="3089" spans="2:14" hidden="1" x14ac:dyDescent="0.2">
      <c r="B3089" s="86" t="s">
        <v>6829</v>
      </c>
      <c r="C3089" s="86" t="s">
        <v>104</v>
      </c>
      <c r="D3089" s="86" t="s">
        <v>50</v>
      </c>
      <c r="E3089" s="86" t="s">
        <v>244</v>
      </c>
      <c r="F3089" s="86" t="s">
        <v>233</v>
      </c>
      <c r="G3089" s="86" t="s">
        <v>285</v>
      </c>
      <c r="I3089" s="86" t="s">
        <v>7124</v>
      </c>
      <c r="J3089" s="86"/>
      <c r="K3089" s="86"/>
      <c r="L3089" s="86"/>
      <c r="M3089" s="86"/>
      <c r="N3089" s="86"/>
    </row>
    <row r="3090" spans="2:14" hidden="1" x14ac:dyDescent="0.2">
      <c r="B3090" s="86" t="s">
        <v>6830</v>
      </c>
      <c r="C3090" s="86" t="s">
        <v>104</v>
      </c>
      <c r="D3090" s="86" t="s">
        <v>50</v>
      </c>
      <c r="E3090" s="86" t="s">
        <v>28</v>
      </c>
      <c r="F3090" s="86" t="s">
        <v>233</v>
      </c>
      <c r="G3090" s="86" t="s">
        <v>285</v>
      </c>
      <c r="I3090" s="86" t="s">
        <v>7125</v>
      </c>
      <c r="J3090" s="86"/>
      <c r="K3090" s="86"/>
      <c r="L3090" s="86"/>
      <c r="M3090" s="86"/>
      <c r="N3090" s="86"/>
    </row>
    <row r="3091" spans="2:14" hidden="1" x14ac:dyDescent="0.2">
      <c r="B3091" s="86" t="s">
        <v>6831</v>
      </c>
      <c r="C3091" s="86" t="s">
        <v>104</v>
      </c>
      <c r="D3091" s="86" t="s">
        <v>52</v>
      </c>
      <c r="E3091" s="86" t="s">
        <v>30</v>
      </c>
      <c r="F3091" s="86" t="s">
        <v>233</v>
      </c>
      <c r="G3091" s="86" t="s">
        <v>285</v>
      </c>
      <c r="I3091" s="86" t="s">
        <v>7126</v>
      </c>
      <c r="J3091" s="86"/>
      <c r="K3091" s="86"/>
      <c r="L3091" s="86"/>
      <c r="M3091" s="86"/>
      <c r="N3091" s="86"/>
    </row>
    <row r="3092" spans="2:14" hidden="1" x14ac:dyDescent="0.2">
      <c r="B3092" s="86" t="s">
        <v>6832</v>
      </c>
      <c r="C3092" s="86" t="s">
        <v>104</v>
      </c>
      <c r="D3092" s="86" t="s">
        <v>52</v>
      </c>
      <c r="E3092" s="86" t="s">
        <v>78</v>
      </c>
      <c r="F3092" s="86" t="s">
        <v>233</v>
      </c>
      <c r="G3092" s="86" t="s">
        <v>285</v>
      </c>
      <c r="I3092" s="86" t="s">
        <v>7127</v>
      </c>
      <c r="J3092" s="86"/>
      <c r="K3092" s="86"/>
      <c r="L3092" s="86"/>
      <c r="M3092" s="86"/>
      <c r="N3092" s="86"/>
    </row>
    <row r="3093" spans="2:14" hidden="1" x14ac:dyDescent="0.2">
      <c r="B3093" s="86" t="s">
        <v>6833</v>
      </c>
      <c r="C3093" s="86" t="s">
        <v>104</v>
      </c>
      <c r="D3093" s="86" t="s">
        <v>52</v>
      </c>
      <c r="E3093" s="86" t="s">
        <v>244</v>
      </c>
      <c r="F3093" s="86" t="s">
        <v>233</v>
      </c>
      <c r="G3093" s="86" t="s">
        <v>285</v>
      </c>
      <c r="I3093" s="86" t="s">
        <v>7128</v>
      </c>
      <c r="J3093" s="86"/>
      <c r="K3093" s="86"/>
      <c r="L3093" s="86"/>
      <c r="M3093" s="86"/>
      <c r="N3093" s="86"/>
    </row>
    <row r="3094" spans="2:14" hidden="1" x14ac:dyDescent="0.2">
      <c r="B3094" s="86" t="s">
        <v>6834</v>
      </c>
      <c r="C3094" s="86" t="s">
        <v>104</v>
      </c>
      <c r="D3094" s="86" t="s">
        <v>52</v>
      </c>
      <c r="E3094" s="86" t="s">
        <v>28</v>
      </c>
      <c r="F3094" s="86" t="s">
        <v>233</v>
      </c>
      <c r="G3094" s="86" t="s">
        <v>285</v>
      </c>
      <c r="I3094" s="86" t="s">
        <v>7129</v>
      </c>
      <c r="J3094" s="86"/>
      <c r="K3094" s="86"/>
      <c r="L3094" s="86"/>
      <c r="M3094" s="86"/>
      <c r="N3094" s="86"/>
    </row>
    <row r="3095" spans="2:14" hidden="1" x14ac:dyDescent="0.2">
      <c r="B3095" s="86" t="s">
        <v>6835</v>
      </c>
      <c r="C3095" s="86" t="s">
        <v>104</v>
      </c>
      <c r="D3095" s="86" t="s">
        <v>289</v>
      </c>
      <c r="E3095" s="86" t="s">
        <v>30</v>
      </c>
      <c r="F3095" s="86" t="s">
        <v>233</v>
      </c>
      <c r="G3095" s="86" t="s">
        <v>285</v>
      </c>
      <c r="I3095" s="86" t="s">
        <v>7130</v>
      </c>
      <c r="J3095" s="86"/>
      <c r="K3095" s="86"/>
      <c r="L3095" s="86"/>
      <c r="M3095" s="86"/>
      <c r="N3095" s="86"/>
    </row>
    <row r="3096" spans="2:14" hidden="1" x14ac:dyDescent="0.2">
      <c r="B3096" s="86" t="s">
        <v>6836</v>
      </c>
      <c r="C3096" s="86" t="s">
        <v>104</v>
      </c>
      <c r="D3096" s="86" t="s">
        <v>289</v>
      </c>
      <c r="E3096" s="86" t="s">
        <v>78</v>
      </c>
      <c r="F3096" s="86" t="s">
        <v>233</v>
      </c>
      <c r="G3096" s="86" t="s">
        <v>285</v>
      </c>
      <c r="I3096" s="86" t="s">
        <v>7131</v>
      </c>
      <c r="J3096" s="86"/>
      <c r="K3096" s="86"/>
      <c r="L3096" s="86"/>
      <c r="M3096" s="86"/>
      <c r="N3096" s="86"/>
    </row>
    <row r="3097" spans="2:14" hidden="1" x14ac:dyDescent="0.2">
      <c r="B3097" s="86" t="s">
        <v>6837</v>
      </c>
      <c r="C3097" s="86" t="s">
        <v>104</v>
      </c>
      <c r="D3097" s="86" t="s">
        <v>289</v>
      </c>
      <c r="E3097" s="86" t="s">
        <v>29</v>
      </c>
      <c r="F3097" s="86" t="s">
        <v>233</v>
      </c>
      <c r="G3097" s="86" t="s">
        <v>285</v>
      </c>
      <c r="I3097" s="86" t="s">
        <v>7132</v>
      </c>
      <c r="J3097" s="86"/>
      <c r="K3097" s="86"/>
      <c r="L3097" s="86"/>
      <c r="M3097" s="86"/>
      <c r="N3097" s="86"/>
    </row>
    <row r="3098" spans="2:14" hidden="1" x14ac:dyDescent="0.2">
      <c r="B3098" s="86" t="s">
        <v>6838</v>
      </c>
      <c r="C3098" s="86" t="s">
        <v>104</v>
      </c>
      <c r="D3098" s="86" t="s">
        <v>289</v>
      </c>
      <c r="E3098" s="86" t="s">
        <v>73</v>
      </c>
      <c r="F3098" s="86" t="s">
        <v>233</v>
      </c>
      <c r="G3098" s="86" t="s">
        <v>285</v>
      </c>
      <c r="I3098" s="86" t="s">
        <v>7133</v>
      </c>
      <c r="J3098" s="86"/>
      <c r="K3098" s="86"/>
      <c r="L3098" s="86"/>
      <c r="M3098" s="86"/>
      <c r="N3098" s="86"/>
    </row>
    <row r="3099" spans="2:14" hidden="1" x14ac:dyDescent="0.2">
      <c r="B3099" s="86" t="s">
        <v>6839</v>
      </c>
      <c r="C3099" s="86" t="s">
        <v>104</v>
      </c>
      <c r="D3099" s="86" t="s">
        <v>289</v>
      </c>
      <c r="E3099" s="86" t="s">
        <v>25</v>
      </c>
      <c r="F3099" s="86" t="s">
        <v>233</v>
      </c>
      <c r="G3099" s="86" t="s">
        <v>285</v>
      </c>
      <c r="I3099" s="86" t="s">
        <v>7134</v>
      </c>
      <c r="J3099" s="86"/>
      <c r="K3099" s="86"/>
      <c r="L3099" s="86"/>
      <c r="M3099" s="86"/>
      <c r="N3099" s="86"/>
    </row>
    <row r="3100" spans="2:14" hidden="1" x14ac:dyDescent="0.2">
      <c r="B3100" s="86" t="s">
        <v>6840</v>
      </c>
      <c r="C3100" s="86" t="s">
        <v>104</v>
      </c>
      <c r="D3100" s="86" t="s">
        <v>289</v>
      </c>
      <c r="E3100" s="86" t="s">
        <v>28</v>
      </c>
      <c r="F3100" s="86" t="s">
        <v>233</v>
      </c>
      <c r="G3100" s="86" t="s">
        <v>285</v>
      </c>
      <c r="I3100" s="86" t="s">
        <v>7135</v>
      </c>
      <c r="J3100" s="86"/>
      <c r="K3100" s="86"/>
      <c r="L3100" s="86"/>
      <c r="M3100" s="86"/>
      <c r="N3100" s="86"/>
    </row>
    <row r="3101" spans="2:14" hidden="1" x14ac:dyDescent="0.2">
      <c r="B3101" s="86" t="s">
        <v>6841</v>
      </c>
      <c r="C3101" s="86" t="s">
        <v>104</v>
      </c>
      <c r="D3101" s="86" t="s">
        <v>53</v>
      </c>
      <c r="E3101" s="86" t="s">
        <v>34</v>
      </c>
      <c r="F3101" s="86" t="s">
        <v>233</v>
      </c>
      <c r="G3101" s="86" t="s">
        <v>285</v>
      </c>
      <c r="I3101" s="86" t="s">
        <v>7136</v>
      </c>
      <c r="J3101" s="86"/>
      <c r="K3101" s="86"/>
      <c r="L3101" s="86"/>
      <c r="M3101" s="86"/>
      <c r="N3101" s="86"/>
    </row>
    <row r="3102" spans="2:14" hidden="1" x14ac:dyDescent="0.2">
      <c r="B3102" s="86" t="s">
        <v>6842</v>
      </c>
      <c r="C3102" s="86" t="s">
        <v>104</v>
      </c>
      <c r="D3102" s="86" t="s">
        <v>53</v>
      </c>
      <c r="E3102" s="86" t="s">
        <v>35</v>
      </c>
      <c r="F3102" s="86" t="s">
        <v>233</v>
      </c>
      <c r="G3102" s="86" t="s">
        <v>285</v>
      </c>
      <c r="I3102" s="86" t="s">
        <v>7137</v>
      </c>
      <c r="J3102" s="86"/>
      <c r="K3102" s="86"/>
      <c r="L3102" s="86"/>
      <c r="M3102" s="86"/>
      <c r="N3102" s="86"/>
    </row>
    <row r="3103" spans="2:14" hidden="1" x14ac:dyDescent="0.2">
      <c r="B3103" s="86" t="s">
        <v>6843</v>
      </c>
      <c r="C3103" s="86" t="s">
        <v>104</v>
      </c>
      <c r="D3103" s="86" t="s">
        <v>53</v>
      </c>
      <c r="E3103" s="86" t="s">
        <v>46</v>
      </c>
      <c r="F3103" s="86" t="s">
        <v>233</v>
      </c>
      <c r="G3103" s="86" t="s">
        <v>285</v>
      </c>
      <c r="I3103" s="86" t="s">
        <v>7138</v>
      </c>
      <c r="J3103" s="86"/>
      <c r="K3103" s="86"/>
      <c r="L3103" s="86"/>
      <c r="M3103" s="86"/>
      <c r="N3103" s="86"/>
    </row>
    <row r="3104" spans="2:14" hidden="1" x14ac:dyDescent="0.2">
      <c r="B3104" s="86" t="s">
        <v>6844</v>
      </c>
      <c r="C3104" s="86" t="s">
        <v>104</v>
      </c>
      <c r="D3104" s="86" t="s">
        <v>54</v>
      </c>
      <c r="E3104" s="86" t="s">
        <v>34</v>
      </c>
      <c r="F3104" s="86" t="s">
        <v>233</v>
      </c>
      <c r="G3104" s="86" t="s">
        <v>285</v>
      </c>
      <c r="I3104" s="86" t="s">
        <v>7139</v>
      </c>
      <c r="J3104" s="86"/>
      <c r="K3104" s="86"/>
      <c r="L3104" s="86"/>
      <c r="M3104" s="86"/>
      <c r="N3104" s="86"/>
    </row>
    <row r="3105" spans="2:14" hidden="1" x14ac:dyDescent="0.2">
      <c r="B3105" s="86" t="s">
        <v>6845</v>
      </c>
      <c r="C3105" s="86" t="s">
        <v>104</v>
      </c>
      <c r="D3105" s="86" t="s">
        <v>54</v>
      </c>
      <c r="E3105" s="86" t="s">
        <v>35</v>
      </c>
      <c r="F3105" s="86" t="s">
        <v>233</v>
      </c>
      <c r="G3105" s="86" t="s">
        <v>285</v>
      </c>
      <c r="I3105" s="86" t="s">
        <v>7140</v>
      </c>
      <c r="J3105" s="86"/>
      <c r="K3105" s="86"/>
      <c r="L3105" s="86"/>
      <c r="M3105" s="86"/>
      <c r="N3105" s="86"/>
    </row>
    <row r="3106" spans="2:14" hidden="1" x14ac:dyDescent="0.2">
      <c r="B3106" s="86" t="s">
        <v>6846</v>
      </c>
      <c r="C3106" s="86" t="s">
        <v>104</v>
      </c>
      <c r="D3106" s="86" t="s">
        <v>54</v>
      </c>
      <c r="E3106" s="86" t="s">
        <v>46</v>
      </c>
      <c r="F3106" s="86" t="s">
        <v>233</v>
      </c>
      <c r="G3106" s="86" t="s">
        <v>285</v>
      </c>
      <c r="I3106" s="86" t="s">
        <v>7141</v>
      </c>
      <c r="J3106" s="86"/>
      <c r="K3106" s="86"/>
      <c r="L3106" s="86"/>
      <c r="M3106" s="86"/>
      <c r="N3106" s="86"/>
    </row>
    <row r="3107" spans="2:14" hidden="1" x14ac:dyDescent="0.2">
      <c r="B3107" s="86" t="s">
        <v>6847</v>
      </c>
      <c r="C3107" s="86" t="s">
        <v>104</v>
      </c>
      <c r="D3107" s="86" t="s">
        <v>290</v>
      </c>
      <c r="E3107" s="86" t="s">
        <v>30</v>
      </c>
      <c r="F3107" s="86" t="s">
        <v>233</v>
      </c>
      <c r="G3107" s="86" t="s">
        <v>285</v>
      </c>
      <c r="I3107" s="86" t="s">
        <v>7142</v>
      </c>
      <c r="J3107" s="86"/>
      <c r="K3107" s="86"/>
      <c r="L3107" s="86"/>
      <c r="M3107" s="86"/>
      <c r="N3107" s="86"/>
    </row>
    <row r="3108" spans="2:14" hidden="1" x14ac:dyDescent="0.2">
      <c r="B3108" s="86" t="s">
        <v>6848</v>
      </c>
      <c r="C3108" s="86" t="s">
        <v>104</v>
      </c>
      <c r="D3108" s="86" t="s">
        <v>290</v>
      </c>
      <c r="E3108" s="86" t="s">
        <v>78</v>
      </c>
      <c r="F3108" s="86" t="s">
        <v>233</v>
      </c>
      <c r="G3108" s="86" t="s">
        <v>285</v>
      </c>
      <c r="I3108" s="86" t="s">
        <v>7143</v>
      </c>
      <c r="J3108" s="86"/>
      <c r="K3108" s="86"/>
      <c r="L3108" s="86"/>
      <c r="M3108" s="86"/>
      <c r="N3108" s="86"/>
    </row>
    <row r="3109" spans="2:14" hidden="1" x14ac:dyDescent="0.2">
      <c r="B3109" s="86" t="s">
        <v>6849</v>
      </c>
      <c r="C3109" s="86" t="s">
        <v>104</v>
      </c>
      <c r="D3109" s="86" t="s">
        <v>261</v>
      </c>
      <c r="E3109" s="86" t="s">
        <v>40</v>
      </c>
      <c r="F3109" s="86" t="s">
        <v>233</v>
      </c>
      <c r="G3109" s="86" t="s">
        <v>285</v>
      </c>
      <c r="I3109" s="86" t="s">
        <v>7144</v>
      </c>
      <c r="J3109" s="86"/>
      <c r="K3109" s="86"/>
      <c r="L3109" s="86"/>
      <c r="M3109" s="86"/>
      <c r="N3109" s="86"/>
    </row>
    <row r="3110" spans="2:14" hidden="1" x14ac:dyDescent="0.2">
      <c r="B3110" s="86" t="s">
        <v>6850</v>
      </c>
      <c r="C3110" s="86" t="s">
        <v>104</v>
      </c>
      <c r="D3110" s="86" t="s">
        <v>261</v>
      </c>
      <c r="E3110" s="86" t="s">
        <v>46</v>
      </c>
      <c r="F3110" s="86" t="s">
        <v>233</v>
      </c>
      <c r="G3110" s="86" t="s">
        <v>285</v>
      </c>
      <c r="I3110" s="86" t="s">
        <v>7145</v>
      </c>
      <c r="J3110" s="86"/>
      <c r="K3110" s="86"/>
      <c r="L3110" s="86"/>
      <c r="M3110" s="86"/>
      <c r="N3110" s="86"/>
    </row>
    <row r="3111" spans="2:14" hidden="1" x14ac:dyDescent="0.2">
      <c r="B3111" s="86" t="s">
        <v>6851</v>
      </c>
      <c r="C3111" s="86" t="s">
        <v>104</v>
      </c>
      <c r="D3111" s="86" t="s">
        <v>261</v>
      </c>
      <c r="E3111" s="86" t="s">
        <v>63</v>
      </c>
      <c r="F3111" s="86" t="s">
        <v>233</v>
      </c>
      <c r="G3111" s="86" t="s">
        <v>285</v>
      </c>
      <c r="I3111" s="86" t="s">
        <v>7146</v>
      </c>
      <c r="J3111" s="86"/>
      <c r="K3111" s="86"/>
      <c r="L3111" s="86"/>
      <c r="M3111" s="86"/>
      <c r="N3111" s="86"/>
    </row>
    <row r="3112" spans="2:14" hidden="1" x14ac:dyDescent="0.2">
      <c r="B3112" s="86" t="s">
        <v>6852</v>
      </c>
      <c r="C3112" s="86" t="s">
        <v>104</v>
      </c>
      <c r="D3112" s="86" t="s">
        <v>261</v>
      </c>
      <c r="E3112" s="86" t="s">
        <v>70</v>
      </c>
      <c r="F3112" s="86" t="s">
        <v>233</v>
      </c>
      <c r="G3112" s="86" t="s">
        <v>285</v>
      </c>
      <c r="I3112" s="86" t="s">
        <v>7147</v>
      </c>
      <c r="J3112" s="86"/>
      <c r="K3112" s="86"/>
      <c r="L3112" s="86"/>
      <c r="M3112" s="86"/>
      <c r="N3112" s="86"/>
    </row>
    <row r="3113" spans="2:14" hidden="1" x14ac:dyDescent="0.2">
      <c r="B3113" s="86" t="s">
        <v>6853</v>
      </c>
      <c r="C3113" s="86" t="s">
        <v>104</v>
      </c>
      <c r="D3113" s="86" t="s">
        <v>261</v>
      </c>
      <c r="E3113" s="86" t="s">
        <v>64</v>
      </c>
      <c r="F3113" s="86" t="s">
        <v>233</v>
      </c>
      <c r="G3113" s="86" t="s">
        <v>285</v>
      </c>
      <c r="I3113" s="86" t="s">
        <v>7148</v>
      </c>
      <c r="J3113" s="86"/>
      <c r="K3113" s="86"/>
      <c r="L3113" s="86"/>
      <c r="M3113" s="86"/>
      <c r="N3113" s="86"/>
    </row>
    <row r="3114" spans="2:14" hidden="1" x14ac:dyDescent="0.2">
      <c r="B3114" s="86" t="s">
        <v>6854</v>
      </c>
      <c r="C3114" s="86" t="s">
        <v>104</v>
      </c>
      <c r="D3114" s="86" t="s">
        <v>261</v>
      </c>
      <c r="E3114" s="86" t="s">
        <v>65</v>
      </c>
      <c r="F3114" s="86" t="s">
        <v>233</v>
      </c>
      <c r="G3114" s="86" t="s">
        <v>285</v>
      </c>
      <c r="I3114" s="86" t="s">
        <v>7149</v>
      </c>
      <c r="J3114" s="86"/>
      <c r="K3114" s="86"/>
      <c r="L3114" s="86"/>
      <c r="M3114" s="86"/>
      <c r="N3114" s="86"/>
    </row>
    <row r="3115" spans="2:14" hidden="1" x14ac:dyDescent="0.2">
      <c r="B3115" s="86" t="s">
        <v>6855</v>
      </c>
      <c r="C3115" s="86" t="s">
        <v>104</v>
      </c>
      <c r="D3115" s="86" t="s">
        <v>261</v>
      </c>
      <c r="E3115" s="86" t="s">
        <v>71</v>
      </c>
      <c r="F3115" s="86" t="s">
        <v>233</v>
      </c>
      <c r="G3115" s="86" t="s">
        <v>285</v>
      </c>
      <c r="I3115" s="86" t="s">
        <v>7150</v>
      </c>
      <c r="J3115" s="86"/>
      <c r="K3115" s="86"/>
      <c r="L3115" s="86"/>
      <c r="M3115" s="86"/>
      <c r="N3115" s="86"/>
    </row>
    <row r="3116" spans="2:14" hidden="1" x14ac:dyDescent="0.2">
      <c r="B3116" s="86" t="s">
        <v>6856</v>
      </c>
      <c r="C3116" s="86" t="s">
        <v>104</v>
      </c>
      <c r="D3116" s="86" t="s">
        <v>259</v>
      </c>
      <c r="E3116" s="86" t="s">
        <v>46</v>
      </c>
      <c r="F3116" s="86" t="s">
        <v>233</v>
      </c>
      <c r="G3116" s="86" t="s">
        <v>285</v>
      </c>
      <c r="I3116" s="86" t="s">
        <v>7151</v>
      </c>
      <c r="J3116" s="86"/>
      <c r="K3116" s="86"/>
      <c r="L3116" s="86"/>
      <c r="M3116" s="86"/>
      <c r="N3116" s="86"/>
    </row>
    <row r="3117" spans="2:14" hidden="1" x14ac:dyDescent="0.2">
      <c r="B3117" s="86" t="s">
        <v>6857</v>
      </c>
      <c r="C3117" s="86" t="s">
        <v>104</v>
      </c>
      <c r="D3117" s="86" t="s">
        <v>259</v>
      </c>
      <c r="E3117" s="86" t="s">
        <v>68</v>
      </c>
      <c r="F3117" s="86" t="s">
        <v>233</v>
      </c>
      <c r="G3117" s="86" t="s">
        <v>285</v>
      </c>
      <c r="I3117" s="86" t="s">
        <v>7152</v>
      </c>
      <c r="J3117" s="86"/>
      <c r="K3117" s="86"/>
      <c r="L3117" s="86"/>
      <c r="M3117" s="86"/>
      <c r="N3117" s="86"/>
    </row>
    <row r="3118" spans="2:14" hidden="1" x14ac:dyDescent="0.2">
      <c r="B3118" s="86" t="s">
        <v>6858</v>
      </c>
      <c r="C3118" s="86" t="s">
        <v>104</v>
      </c>
      <c r="D3118" s="86" t="s">
        <v>259</v>
      </c>
      <c r="E3118" s="86" t="s">
        <v>63</v>
      </c>
      <c r="F3118" s="86" t="s">
        <v>233</v>
      </c>
      <c r="G3118" s="86" t="s">
        <v>285</v>
      </c>
      <c r="I3118" s="86" t="s">
        <v>7153</v>
      </c>
      <c r="J3118" s="86"/>
      <c r="K3118" s="86"/>
      <c r="L3118" s="86"/>
      <c r="M3118" s="86"/>
      <c r="N3118" s="86"/>
    </row>
    <row r="3119" spans="2:14" hidden="1" x14ac:dyDescent="0.2">
      <c r="B3119" s="86" t="s">
        <v>6859</v>
      </c>
      <c r="C3119" s="86" t="s">
        <v>104</v>
      </c>
      <c r="D3119" s="86" t="s">
        <v>259</v>
      </c>
      <c r="E3119" s="86" t="s">
        <v>69</v>
      </c>
      <c r="F3119" s="86" t="s">
        <v>233</v>
      </c>
      <c r="G3119" s="86" t="s">
        <v>285</v>
      </c>
      <c r="I3119" s="86" t="s">
        <v>7154</v>
      </c>
      <c r="J3119" s="86"/>
      <c r="K3119" s="86"/>
      <c r="L3119" s="86"/>
      <c r="M3119" s="86"/>
      <c r="N3119" s="86"/>
    </row>
    <row r="3120" spans="2:14" hidden="1" x14ac:dyDescent="0.2">
      <c r="B3120" s="86" t="s">
        <v>6860</v>
      </c>
      <c r="C3120" s="86" t="s">
        <v>104</v>
      </c>
      <c r="D3120" s="86" t="s">
        <v>260</v>
      </c>
      <c r="E3120" s="86" t="s">
        <v>70</v>
      </c>
      <c r="F3120" s="86" t="s">
        <v>233</v>
      </c>
      <c r="G3120" s="86" t="s">
        <v>285</v>
      </c>
      <c r="I3120" s="86" t="s">
        <v>7155</v>
      </c>
      <c r="J3120" s="86"/>
      <c r="K3120" s="86"/>
      <c r="L3120" s="86"/>
      <c r="M3120" s="86"/>
      <c r="N3120" s="86"/>
    </row>
    <row r="3121" spans="2:14" hidden="1" x14ac:dyDescent="0.2">
      <c r="B3121" s="86" t="s">
        <v>6861</v>
      </c>
      <c r="C3121" s="86" t="s">
        <v>104</v>
      </c>
      <c r="D3121" s="86" t="s">
        <v>260</v>
      </c>
      <c r="E3121" s="86" t="s">
        <v>64</v>
      </c>
      <c r="F3121" s="86" t="s">
        <v>233</v>
      </c>
      <c r="G3121" s="86" t="s">
        <v>285</v>
      </c>
      <c r="I3121" s="86" t="s">
        <v>7156</v>
      </c>
      <c r="J3121" s="86"/>
      <c r="K3121" s="86"/>
      <c r="L3121" s="86"/>
      <c r="M3121" s="86"/>
      <c r="N3121" s="86"/>
    </row>
    <row r="3122" spans="2:14" hidden="1" x14ac:dyDescent="0.2">
      <c r="B3122" s="86" t="s">
        <v>6862</v>
      </c>
      <c r="C3122" s="86" t="s">
        <v>104</v>
      </c>
      <c r="D3122" s="86" t="s">
        <v>260</v>
      </c>
      <c r="E3122" s="86" t="s">
        <v>65</v>
      </c>
      <c r="F3122" s="86" t="s">
        <v>233</v>
      </c>
      <c r="G3122" s="86" t="s">
        <v>285</v>
      </c>
      <c r="I3122" s="86" t="s">
        <v>7157</v>
      </c>
      <c r="J3122" s="86"/>
      <c r="K3122" s="86"/>
      <c r="L3122" s="86"/>
      <c r="M3122" s="86"/>
      <c r="N3122" s="86"/>
    </row>
    <row r="3123" spans="2:14" hidden="1" x14ac:dyDescent="0.2">
      <c r="B3123" s="86" t="s">
        <v>6863</v>
      </c>
      <c r="C3123" s="86" t="s">
        <v>104</v>
      </c>
      <c r="D3123" s="86" t="s">
        <v>60</v>
      </c>
      <c r="E3123" s="86" t="s">
        <v>35</v>
      </c>
      <c r="F3123" s="86" t="s">
        <v>233</v>
      </c>
      <c r="G3123" s="86" t="s">
        <v>285</v>
      </c>
      <c r="I3123" s="86" t="s">
        <v>7158</v>
      </c>
      <c r="J3123" s="86"/>
      <c r="K3123" s="86"/>
      <c r="L3123" s="86"/>
      <c r="M3123" s="86"/>
      <c r="N3123" s="86"/>
    </row>
    <row r="3124" spans="2:14" hidden="1" x14ac:dyDescent="0.2">
      <c r="B3124" s="86" t="s">
        <v>6864</v>
      </c>
      <c r="C3124" s="86" t="s">
        <v>104</v>
      </c>
      <c r="D3124" s="86" t="s">
        <v>60</v>
      </c>
      <c r="E3124" s="86" t="s">
        <v>46</v>
      </c>
      <c r="F3124" s="86" t="s">
        <v>233</v>
      </c>
      <c r="G3124" s="86" t="s">
        <v>285</v>
      </c>
      <c r="I3124" s="86" t="s">
        <v>7159</v>
      </c>
      <c r="J3124" s="86"/>
      <c r="K3124" s="86"/>
      <c r="L3124" s="86"/>
      <c r="M3124" s="86"/>
      <c r="N3124" s="86"/>
    </row>
    <row r="3125" spans="2:14" hidden="1" x14ac:dyDescent="0.2">
      <c r="B3125" s="86" t="s">
        <v>6865</v>
      </c>
      <c r="C3125" s="86" t="s">
        <v>104</v>
      </c>
      <c r="D3125" s="86" t="s">
        <v>251</v>
      </c>
      <c r="E3125" s="86" t="s">
        <v>46</v>
      </c>
      <c r="F3125" s="86" t="s">
        <v>233</v>
      </c>
      <c r="G3125" s="86" t="s">
        <v>285</v>
      </c>
      <c r="I3125" s="86" t="s">
        <v>7160</v>
      </c>
      <c r="J3125" s="86"/>
      <c r="K3125" s="86"/>
      <c r="L3125" s="86"/>
      <c r="M3125" s="86"/>
      <c r="N3125" s="86"/>
    </row>
    <row r="3126" spans="2:14" hidden="1" x14ac:dyDescent="0.2">
      <c r="B3126" s="86" t="s">
        <v>6866</v>
      </c>
      <c r="C3126" s="86" t="s">
        <v>104</v>
      </c>
      <c r="D3126" s="86" t="s">
        <v>253</v>
      </c>
      <c r="E3126" s="86" t="s">
        <v>46</v>
      </c>
      <c r="F3126" s="86" t="s">
        <v>233</v>
      </c>
      <c r="G3126" s="86" t="s">
        <v>285</v>
      </c>
      <c r="I3126" s="86" t="s">
        <v>7161</v>
      </c>
      <c r="J3126" s="86"/>
      <c r="K3126" s="86"/>
      <c r="L3126" s="86"/>
      <c r="M3126" s="86"/>
      <c r="N3126" s="86"/>
    </row>
    <row r="3127" spans="2:14" hidden="1" x14ac:dyDescent="0.2">
      <c r="B3127" s="86" t="s">
        <v>6867</v>
      </c>
      <c r="C3127" s="86" t="s">
        <v>104</v>
      </c>
      <c r="D3127" s="86" t="s">
        <v>253</v>
      </c>
      <c r="E3127" s="86" t="s">
        <v>68</v>
      </c>
      <c r="F3127" s="86" t="s">
        <v>233</v>
      </c>
      <c r="G3127" s="86" t="s">
        <v>285</v>
      </c>
      <c r="I3127" s="86" t="s">
        <v>7162</v>
      </c>
      <c r="J3127" s="86"/>
      <c r="K3127" s="86"/>
      <c r="L3127" s="86"/>
      <c r="M3127" s="86"/>
      <c r="N3127" s="86"/>
    </row>
    <row r="3128" spans="2:14" hidden="1" x14ac:dyDescent="0.2">
      <c r="B3128" s="86" t="s">
        <v>6868</v>
      </c>
      <c r="C3128" s="86" t="s">
        <v>104</v>
      </c>
      <c r="D3128" s="86" t="s">
        <v>250</v>
      </c>
      <c r="E3128" s="86" t="s">
        <v>46</v>
      </c>
      <c r="F3128" s="86" t="s">
        <v>233</v>
      </c>
      <c r="G3128" s="86" t="s">
        <v>285</v>
      </c>
      <c r="I3128" s="86" t="s">
        <v>7163</v>
      </c>
      <c r="J3128" s="86"/>
      <c r="K3128" s="86"/>
      <c r="L3128" s="86"/>
      <c r="M3128" s="86"/>
      <c r="N3128" s="86"/>
    </row>
    <row r="3129" spans="2:14" hidden="1" x14ac:dyDescent="0.2">
      <c r="B3129" s="86" t="s">
        <v>6869</v>
      </c>
      <c r="C3129" s="86" t="s">
        <v>104</v>
      </c>
      <c r="D3129" s="86" t="s">
        <v>250</v>
      </c>
      <c r="E3129" s="86" t="s">
        <v>63</v>
      </c>
      <c r="F3129" s="86" t="s">
        <v>233</v>
      </c>
      <c r="G3129" s="86" t="s">
        <v>285</v>
      </c>
      <c r="I3129" s="86" t="s">
        <v>7164</v>
      </c>
      <c r="J3129" s="86"/>
      <c r="K3129" s="86"/>
      <c r="L3129" s="86"/>
      <c r="M3129" s="86"/>
      <c r="N3129" s="86"/>
    </row>
    <row r="3130" spans="2:14" hidden="1" x14ac:dyDescent="0.2">
      <c r="B3130" s="86" t="s">
        <v>6870</v>
      </c>
      <c r="C3130" s="86" t="s">
        <v>104</v>
      </c>
      <c r="D3130" s="86" t="s">
        <v>262</v>
      </c>
      <c r="E3130" s="86" t="s">
        <v>70</v>
      </c>
      <c r="F3130" s="86" t="s">
        <v>233</v>
      </c>
      <c r="G3130" s="86" t="s">
        <v>285</v>
      </c>
      <c r="I3130" s="86" t="s">
        <v>7165</v>
      </c>
      <c r="J3130" s="86"/>
      <c r="K3130" s="86"/>
      <c r="L3130" s="86"/>
      <c r="M3130" s="86"/>
      <c r="N3130" s="86"/>
    </row>
    <row r="3131" spans="2:14" hidden="1" x14ac:dyDescent="0.2">
      <c r="B3131" s="86" t="s">
        <v>6871</v>
      </c>
      <c r="C3131" s="86" t="s">
        <v>104</v>
      </c>
      <c r="D3131" s="86" t="s">
        <v>262</v>
      </c>
      <c r="E3131" s="86" t="s">
        <v>64</v>
      </c>
      <c r="F3131" s="86" t="s">
        <v>233</v>
      </c>
      <c r="G3131" s="86" t="s">
        <v>285</v>
      </c>
      <c r="I3131" s="86" t="s">
        <v>7166</v>
      </c>
      <c r="J3131" s="86"/>
      <c r="K3131" s="86"/>
      <c r="L3131" s="86"/>
      <c r="M3131" s="86"/>
      <c r="N3131" s="86"/>
    </row>
    <row r="3132" spans="2:14" hidden="1" x14ac:dyDescent="0.2">
      <c r="B3132" s="86" t="s">
        <v>6872</v>
      </c>
      <c r="C3132" s="86" t="s">
        <v>104</v>
      </c>
      <c r="D3132" s="86" t="s">
        <v>256</v>
      </c>
      <c r="E3132" s="86" t="s">
        <v>64</v>
      </c>
      <c r="F3132" s="86" t="s">
        <v>233</v>
      </c>
      <c r="G3132" s="86" t="s">
        <v>285</v>
      </c>
      <c r="I3132" s="86" t="s">
        <v>7167</v>
      </c>
      <c r="J3132" s="86"/>
      <c r="K3132" s="86"/>
      <c r="L3132" s="86"/>
      <c r="M3132" s="86"/>
      <c r="N3132" s="86"/>
    </row>
    <row r="3133" spans="2:14" hidden="1" x14ac:dyDescent="0.2">
      <c r="B3133" s="86" t="s">
        <v>6873</v>
      </c>
      <c r="C3133" s="86" t="s">
        <v>104</v>
      </c>
      <c r="D3133" s="86" t="s">
        <v>256</v>
      </c>
      <c r="E3133" s="86" t="s">
        <v>65</v>
      </c>
      <c r="F3133" s="86" t="s">
        <v>233</v>
      </c>
      <c r="G3133" s="86" t="s">
        <v>285</v>
      </c>
      <c r="I3133" s="86" t="s">
        <v>7168</v>
      </c>
      <c r="J3133" s="86"/>
      <c r="K3133" s="86"/>
      <c r="L3133" s="86"/>
      <c r="M3133" s="86"/>
      <c r="N3133" s="86"/>
    </row>
    <row r="3134" spans="2:14" hidden="1" x14ac:dyDescent="0.2">
      <c r="B3134" s="86" t="s">
        <v>6874</v>
      </c>
      <c r="C3134" s="86" t="s">
        <v>104</v>
      </c>
      <c r="D3134" s="86" t="s">
        <v>255</v>
      </c>
      <c r="E3134" s="86" t="s">
        <v>35</v>
      </c>
      <c r="F3134" s="86" t="s">
        <v>233</v>
      </c>
      <c r="G3134" s="86" t="s">
        <v>285</v>
      </c>
      <c r="I3134" s="86" t="s">
        <v>7169</v>
      </c>
      <c r="J3134" s="86"/>
      <c r="K3134" s="86"/>
      <c r="L3134" s="86"/>
      <c r="M3134" s="86"/>
      <c r="N3134" s="86"/>
    </row>
    <row r="3135" spans="2:14" hidden="1" x14ac:dyDescent="0.2">
      <c r="B3135" s="86" t="s">
        <v>6875</v>
      </c>
      <c r="C3135" s="86" t="s">
        <v>104</v>
      </c>
      <c r="D3135" s="86" t="s">
        <v>255</v>
      </c>
      <c r="E3135" s="86" t="s">
        <v>46</v>
      </c>
      <c r="F3135" s="86" t="s">
        <v>233</v>
      </c>
      <c r="G3135" s="86" t="s">
        <v>285</v>
      </c>
      <c r="I3135" s="86" t="s">
        <v>7170</v>
      </c>
      <c r="J3135" s="86"/>
      <c r="K3135" s="86"/>
      <c r="L3135" s="86"/>
      <c r="M3135" s="86"/>
      <c r="N3135" s="86"/>
    </row>
    <row r="3136" spans="2:14" hidden="1" x14ac:dyDescent="0.2">
      <c r="B3136" s="86" t="s">
        <v>6876</v>
      </c>
      <c r="C3136" s="86" t="s">
        <v>104</v>
      </c>
      <c r="D3136" s="86" t="s">
        <v>254</v>
      </c>
      <c r="E3136" s="86" t="s">
        <v>70</v>
      </c>
      <c r="F3136" s="86" t="s">
        <v>233</v>
      </c>
      <c r="G3136" s="86" t="s">
        <v>285</v>
      </c>
      <c r="I3136" s="86" t="s">
        <v>7171</v>
      </c>
      <c r="J3136" s="86"/>
      <c r="K3136" s="86"/>
      <c r="L3136" s="86"/>
      <c r="M3136" s="86"/>
      <c r="N3136" s="86"/>
    </row>
    <row r="3137" spans="2:14" hidden="1" x14ac:dyDescent="0.2">
      <c r="B3137" s="86" t="s">
        <v>6877</v>
      </c>
      <c r="C3137" s="86" t="s">
        <v>104</v>
      </c>
      <c r="D3137" s="86" t="s">
        <v>254</v>
      </c>
      <c r="E3137" s="86" t="s">
        <v>64</v>
      </c>
      <c r="F3137" s="86" t="s">
        <v>233</v>
      </c>
      <c r="G3137" s="86" t="s">
        <v>285</v>
      </c>
      <c r="I3137" s="86" t="s">
        <v>7172</v>
      </c>
      <c r="J3137" s="86"/>
      <c r="K3137" s="86"/>
      <c r="L3137" s="86"/>
      <c r="M3137" s="86"/>
      <c r="N3137" s="86"/>
    </row>
    <row r="3138" spans="2:14" hidden="1" x14ac:dyDescent="0.2">
      <c r="B3138" s="86" t="s">
        <v>6878</v>
      </c>
      <c r="C3138" s="86" t="s">
        <v>319</v>
      </c>
      <c r="D3138" s="86" t="s">
        <v>311</v>
      </c>
      <c r="E3138" s="86" t="s">
        <v>25</v>
      </c>
      <c r="F3138" s="86" t="s">
        <v>233</v>
      </c>
      <c r="G3138" s="86" t="s">
        <v>314</v>
      </c>
      <c r="I3138" s="86" t="s">
        <v>7173</v>
      </c>
      <c r="J3138" s="86"/>
      <c r="K3138" s="86"/>
      <c r="L3138" s="86"/>
      <c r="M3138" s="86"/>
      <c r="N3138" s="86"/>
    </row>
    <row r="3139" spans="2:14" hidden="1" x14ac:dyDescent="0.2">
      <c r="B3139" s="86" t="s">
        <v>6879</v>
      </c>
      <c r="C3139" s="86" t="s">
        <v>319</v>
      </c>
      <c r="D3139" s="86" t="s">
        <v>311</v>
      </c>
      <c r="E3139" s="86" t="s">
        <v>28</v>
      </c>
      <c r="F3139" s="86" t="s">
        <v>233</v>
      </c>
      <c r="G3139" s="86" t="s">
        <v>314</v>
      </c>
      <c r="I3139" s="86" t="s">
        <v>7174</v>
      </c>
      <c r="J3139" s="86"/>
      <c r="K3139" s="86"/>
      <c r="L3139" s="86"/>
      <c r="M3139" s="86"/>
      <c r="N3139" s="86"/>
    </row>
    <row r="3140" spans="2:14" hidden="1" x14ac:dyDescent="0.2">
      <c r="B3140" s="86" t="s">
        <v>6880</v>
      </c>
      <c r="C3140" s="86" t="s">
        <v>319</v>
      </c>
      <c r="D3140" s="86" t="s">
        <v>311</v>
      </c>
      <c r="E3140" s="86" t="s">
        <v>73</v>
      </c>
      <c r="F3140" s="86" t="s">
        <v>233</v>
      </c>
      <c r="G3140" s="86" t="s">
        <v>314</v>
      </c>
      <c r="I3140" s="86" t="s">
        <v>7175</v>
      </c>
      <c r="J3140" s="86"/>
      <c r="K3140" s="86"/>
      <c r="L3140" s="86"/>
      <c r="M3140" s="86"/>
      <c r="N3140" s="86"/>
    </row>
    <row r="3141" spans="2:14" hidden="1" x14ac:dyDescent="0.2">
      <c r="B3141" s="86" t="s">
        <v>6881</v>
      </c>
      <c r="C3141" s="86" t="s">
        <v>319</v>
      </c>
      <c r="D3141" s="86" t="s">
        <v>311</v>
      </c>
      <c r="E3141" s="86" t="s">
        <v>78</v>
      </c>
      <c r="F3141" s="86" t="s">
        <v>233</v>
      </c>
      <c r="G3141" s="86" t="s">
        <v>314</v>
      </c>
      <c r="I3141" s="86" t="s">
        <v>7176</v>
      </c>
      <c r="J3141" s="86"/>
      <c r="K3141" s="86"/>
      <c r="L3141" s="86"/>
      <c r="M3141" s="86"/>
      <c r="N3141" s="86"/>
    </row>
    <row r="3142" spans="2:14" hidden="1" x14ac:dyDescent="0.2">
      <c r="B3142" s="86" t="s">
        <v>6882</v>
      </c>
      <c r="C3142" s="86" t="s">
        <v>319</v>
      </c>
      <c r="D3142" s="86" t="s">
        <v>311</v>
      </c>
      <c r="E3142" s="86" t="s">
        <v>29</v>
      </c>
      <c r="F3142" s="86" t="s">
        <v>233</v>
      </c>
      <c r="G3142" s="86" t="s">
        <v>314</v>
      </c>
      <c r="I3142" s="86" t="s">
        <v>7177</v>
      </c>
      <c r="J3142" s="86"/>
      <c r="K3142" s="86"/>
      <c r="L3142" s="86"/>
      <c r="M3142" s="86"/>
      <c r="N3142" s="86"/>
    </row>
    <row r="3143" spans="2:14" hidden="1" x14ac:dyDescent="0.2">
      <c r="B3143" s="86" t="s">
        <v>6883</v>
      </c>
      <c r="C3143" s="86" t="s">
        <v>319</v>
      </c>
      <c r="D3143" s="86" t="s">
        <v>311</v>
      </c>
      <c r="E3143" s="86" t="s">
        <v>30</v>
      </c>
      <c r="F3143" s="86" t="s">
        <v>233</v>
      </c>
      <c r="G3143" s="86" t="s">
        <v>314</v>
      </c>
      <c r="I3143" s="86" t="s">
        <v>7178</v>
      </c>
      <c r="J3143" s="86"/>
      <c r="K3143" s="86"/>
      <c r="L3143" s="86"/>
      <c r="M3143" s="86"/>
      <c r="N3143" s="86"/>
    </row>
    <row r="3144" spans="2:14" hidden="1" x14ac:dyDescent="0.2">
      <c r="B3144" s="86" t="s">
        <v>6884</v>
      </c>
      <c r="C3144" s="86" t="s">
        <v>319</v>
      </c>
      <c r="D3144" s="86" t="s">
        <v>49</v>
      </c>
      <c r="E3144" s="86" t="s">
        <v>25</v>
      </c>
      <c r="F3144" s="86" t="s">
        <v>233</v>
      </c>
      <c r="G3144" s="86" t="s">
        <v>314</v>
      </c>
      <c r="I3144" s="86" t="s">
        <v>7179</v>
      </c>
      <c r="J3144" s="86"/>
      <c r="K3144" s="86"/>
      <c r="L3144" s="86"/>
      <c r="M3144" s="86"/>
      <c r="N3144" s="86"/>
    </row>
    <row r="3145" spans="2:14" hidden="1" x14ac:dyDescent="0.2">
      <c r="B3145" s="86" t="s">
        <v>6885</v>
      </c>
      <c r="C3145" s="86" t="s">
        <v>319</v>
      </c>
      <c r="D3145" s="86" t="s">
        <v>49</v>
      </c>
      <c r="E3145" s="86" t="s">
        <v>28</v>
      </c>
      <c r="F3145" s="86" t="s">
        <v>233</v>
      </c>
      <c r="G3145" s="86" t="s">
        <v>314</v>
      </c>
      <c r="I3145" s="86" t="s">
        <v>7180</v>
      </c>
      <c r="J3145" s="86"/>
      <c r="K3145" s="86"/>
      <c r="L3145" s="86"/>
      <c r="M3145" s="86"/>
      <c r="N3145" s="86"/>
    </row>
    <row r="3146" spans="2:14" hidden="1" x14ac:dyDescent="0.2">
      <c r="B3146" s="86" t="s">
        <v>6886</v>
      </c>
      <c r="C3146" s="86" t="s">
        <v>319</v>
      </c>
      <c r="D3146" s="86" t="s">
        <v>49</v>
      </c>
      <c r="E3146" s="86" t="s">
        <v>73</v>
      </c>
      <c r="F3146" s="86" t="s">
        <v>233</v>
      </c>
      <c r="G3146" s="86" t="s">
        <v>314</v>
      </c>
      <c r="I3146" s="86" t="s">
        <v>7181</v>
      </c>
      <c r="J3146" s="86"/>
      <c r="K3146" s="86"/>
      <c r="L3146" s="86"/>
      <c r="M3146" s="86"/>
      <c r="N3146" s="86"/>
    </row>
    <row r="3147" spans="2:14" hidden="1" x14ac:dyDescent="0.2">
      <c r="B3147" s="86" t="s">
        <v>6887</v>
      </c>
      <c r="C3147" s="86" t="s">
        <v>319</v>
      </c>
      <c r="D3147" s="86" t="s">
        <v>49</v>
      </c>
      <c r="E3147" s="86" t="s">
        <v>29</v>
      </c>
      <c r="F3147" s="86" t="s">
        <v>233</v>
      </c>
      <c r="G3147" s="86" t="s">
        <v>314</v>
      </c>
      <c r="I3147" s="86" t="s">
        <v>7182</v>
      </c>
      <c r="J3147" s="86"/>
      <c r="K3147" s="86"/>
      <c r="L3147" s="86"/>
      <c r="M3147" s="86"/>
      <c r="N3147" s="86"/>
    </row>
    <row r="3148" spans="2:14" hidden="1" x14ac:dyDescent="0.2">
      <c r="B3148" s="86" t="s">
        <v>6888</v>
      </c>
      <c r="C3148" s="86" t="s">
        <v>319</v>
      </c>
      <c r="D3148" s="86" t="s">
        <v>312</v>
      </c>
      <c r="E3148" s="86" t="s">
        <v>29</v>
      </c>
      <c r="F3148" s="86" t="s">
        <v>233</v>
      </c>
      <c r="G3148" s="86" t="s">
        <v>314</v>
      </c>
      <c r="I3148" s="86" t="s">
        <v>7183</v>
      </c>
      <c r="J3148" s="86"/>
      <c r="K3148" s="86"/>
      <c r="L3148" s="86"/>
      <c r="M3148" s="86"/>
      <c r="N3148" s="86"/>
    </row>
    <row r="3149" spans="2:14" hidden="1" x14ac:dyDescent="0.2">
      <c r="B3149" s="86" t="s">
        <v>6889</v>
      </c>
      <c r="C3149" s="86" t="s">
        <v>319</v>
      </c>
      <c r="D3149" s="86" t="s">
        <v>312</v>
      </c>
      <c r="E3149" s="86" t="s">
        <v>73</v>
      </c>
      <c r="F3149" s="86" t="s">
        <v>233</v>
      </c>
      <c r="G3149" s="86" t="s">
        <v>314</v>
      </c>
      <c r="I3149" s="86" t="s">
        <v>7184</v>
      </c>
      <c r="J3149" s="86"/>
      <c r="K3149" s="86"/>
      <c r="L3149" s="86"/>
      <c r="M3149" s="86"/>
      <c r="N3149" s="86"/>
    </row>
    <row r="3150" spans="2:14" hidden="1" x14ac:dyDescent="0.2">
      <c r="B3150" s="86" t="s">
        <v>6890</v>
      </c>
      <c r="C3150" s="86" t="s">
        <v>319</v>
      </c>
      <c r="D3150" s="86" t="s">
        <v>312</v>
      </c>
      <c r="E3150" s="86" t="s">
        <v>25</v>
      </c>
      <c r="F3150" s="86" t="s">
        <v>233</v>
      </c>
      <c r="G3150" s="86" t="s">
        <v>314</v>
      </c>
      <c r="I3150" s="86" t="s">
        <v>7185</v>
      </c>
      <c r="J3150" s="86"/>
      <c r="K3150" s="86"/>
      <c r="L3150" s="86"/>
      <c r="M3150" s="86"/>
      <c r="N3150" s="86"/>
    </row>
    <row r="3151" spans="2:14" hidden="1" x14ac:dyDescent="0.2">
      <c r="B3151" s="86" t="s">
        <v>6891</v>
      </c>
      <c r="C3151" s="86" t="s">
        <v>319</v>
      </c>
      <c r="D3151" s="86" t="s">
        <v>312</v>
      </c>
      <c r="E3151" s="86" t="s">
        <v>28</v>
      </c>
      <c r="F3151" s="86" t="s">
        <v>233</v>
      </c>
      <c r="G3151" s="86" t="s">
        <v>314</v>
      </c>
      <c r="I3151" s="86" t="s">
        <v>7186</v>
      </c>
      <c r="J3151" s="86"/>
      <c r="K3151" s="86"/>
      <c r="L3151" s="86"/>
      <c r="M3151" s="86"/>
      <c r="N3151" s="86"/>
    </row>
    <row r="3152" spans="2:14" hidden="1" x14ac:dyDescent="0.2">
      <c r="B3152" s="86" t="s">
        <v>6892</v>
      </c>
      <c r="C3152" s="86" t="s">
        <v>319</v>
      </c>
      <c r="D3152" s="86" t="s">
        <v>312</v>
      </c>
      <c r="E3152" s="86" t="s">
        <v>34</v>
      </c>
      <c r="F3152" s="86" t="s">
        <v>233</v>
      </c>
      <c r="G3152" s="86" t="s">
        <v>314</v>
      </c>
      <c r="I3152" s="86" t="s">
        <v>7187</v>
      </c>
      <c r="J3152" s="86"/>
      <c r="K3152" s="86"/>
      <c r="L3152" s="86"/>
      <c r="M3152" s="86"/>
      <c r="N3152" s="86"/>
    </row>
    <row r="3153" spans="2:14" hidden="1" x14ac:dyDescent="0.2">
      <c r="B3153" s="86" t="s">
        <v>6893</v>
      </c>
      <c r="C3153" s="86" t="s">
        <v>319</v>
      </c>
      <c r="D3153" s="86" t="s">
        <v>312</v>
      </c>
      <c r="E3153" s="86" t="s">
        <v>35</v>
      </c>
      <c r="F3153" s="86" t="s">
        <v>233</v>
      </c>
      <c r="G3153" s="86" t="s">
        <v>314</v>
      </c>
      <c r="I3153" s="86" t="s">
        <v>7188</v>
      </c>
      <c r="J3153" s="86"/>
      <c r="K3153" s="86"/>
      <c r="L3153" s="86"/>
      <c r="M3153" s="86"/>
      <c r="N3153" s="86"/>
    </row>
    <row r="3154" spans="2:14" hidden="1" x14ac:dyDescent="0.2">
      <c r="B3154" s="86" t="s">
        <v>6894</v>
      </c>
      <c r="C3154" s="86" t="s">
        <v>319</v>
      </c>
      <c r="D3154" s="86" t="s">
        <v>312</v>
      </c>
      <c r="E3154" s="86" t="s">
        <v>46</v>
      </c>
      <c r="F3154" s="86" t="s">
        <v>233</v>
      </c>
      <c r="G3154" s="86" t="s">
        <v>314</v>
      </c>
      <c r="I3154" s="86" t="s">
        <v>7189</v>
      </c>
      <c r="J3154" s="86"/>
      <c r="K3154" s="86"/>
      <c r="L3154" s="86"/>
      <c r="M3154" s="86"/>
      <c r="N3154" s="86"/>
    </row>
    <row r="3155" spans="2:14" hidden="1" x14ac:dyDescent="0.2">
      <c r="B3155" s="86" t="s">
        <v>6895</v>
      </c>
      <c r="C3155" s="86" t="s">
        <v>319</v>
      </c>
      <c r="D3155" s="86" t="s">
        <v>312</v>
      </c>
      <c r="E3155" s="86" t="s">
        <v>68</v>
      </c>
      <c r="F3155" s="86" t="s">
        <v>233</v>
      </c>
      <c r="G3155" s="86" t="s">
        <v>314</v>
      </c>
      <c r="I3155" s="86" t="s">
        <v>7190</v>
      </c>
      <c r="J3155" s="86"/>
      <c r="K3155" s="86"/>
      <c r="L3155" s="86"/>
      <c r="M3155" s="86"/>
      <c r="N3155" s="86"/>
    </row>
    <row r="3156" spans="2:14" hidden="1" x14ac:dyDescent="0.2">
      <c r="B3156" s="86" t="s">
        <v>6896</v>
      </c>
      <c r="C3156" s="86" t="s">
        <v>319</v>
      </c>
      <c r="D3156" s="86" t="s">
        <v>312</v>
      </c>
      <c r="E3156" s="86" t="s">
        <v>63</v>
      </c>
      <c r="F3156" s="86" t="s">
        <v>233</v>
      </c>
      <c r="G3156" s="86" t="s">
        <v>314</v>
      </c>
      <c r="I3156" s="86" t="s">
        <v>7191</v>
      </c>
      <c r="J3156" s="86"/>
      <c r="K3156" s="86"/>
      <c r="L3156" s="86"/>
      <c r="M3156" s="86"/>
      <c r="N3156" s="86"/>
    </row>
    <row r="3157" spans="2:14" hidden="1" x14ac:dyDescent="0.2">
      <c r="B3157" s="86" t="s">
        <v>6897</v>
      </c>
      <c r="C3157" s="86" t="s">
        <v>319</v>
      </c>
      <c r="D3157" s="86" t="s">
        <v>312</v>
      </c>
      <c r="E3157" s="86" t="s">
        <v>69</v>
      </c>
      <c r="F3157" s="86" t="s">
        <v>233</v>
      </c>
      <c r="G3157" s="86" t="s">
        <v>314</v>
      </c>
      <c r="I3157" s="86" t="s">
        <v>7192</v>
      </c>
      <c r="J3157" s="86"/>
      <c r="K3157" s="86"/>
      <c r="L3157" s="86"/>
      <c r="M3157" s="86"/>
      <c r="N3157" s="86"/>
    </row>
    <row r="3158" spans="2:14" hidden="1" x14ac:dyDescent="0.2">
      <c r="B3158" s="86" t="s">
        <v>6898</v>
      </c>
      <c r="C3158" s="86" t="s">
        <v>319</v>
      </c>
      <c r="D3158" s="86" t="s">
        <v>312</v>
      </c>
      <c r="E3158" s="86" t="s">
        <v>70</v>
      </c>
      <c r="F3158" s="86" t="s">
        <v>233</v>
      </c>
      <c r="G3158" s="86" t="s">
        <v>314</v>
      </c>
      <c r="I3158" s="86" t="s">
        <v>7193</v>
      </c>
      <c r="J3158" s="86"/>
      <c r="K3158" s="86"/>
      <c r="L3158" s="86"/>
      <c r="M3158" s="86"/>
      <c r="N3158" s="86"/>
    </row>
    <row r="3159" spans="2:14" hidden="1" x14ac:dyDescent="0.2">
      <c r="B3159" s="86" t="s">
        <v>6899</v>
      </c>
      <c r="C3159" s="86" t="s">
        <v>319</v>
      </c>
      <c r="D3159" s="86" t="s">
        <v>312</v>
      </c>
      <c r="E3159" s="86" t="s">
        <v>30</v>
      </c>
      <c r="F3159" s="86" t="s">
        <v>233</v>
      </c>
      <c r="G3159" s="86" t="s">
        <v>314</v>
      </c>
      <c r="I3159" s="86" t="s">
        <v>7194</v>
      </c>
      <c r="J3159" s="86"/>
      <c r="K3159" s="86"/>
      <c r="L3159" s="86"/>
      <c r="M3159" s="86"/>
      <c r="N3159" s="86"/>
    </row>
    <row r="3160" spans="2:14" hidden="1" x14ac:dyDescent="0.2">
      <c r="B3160" s="86" t="s">
        <v>6900</v>
      </c>
      <c r="C3160" s="86" t="s">
        <v>319</v>
      </c>
      <c r="D3160" s="86" t="s">
        <v>312</v>
      </c>
      <c r="E3160" s="86" t="s">
        <v>78</v>
      </c>
      <c r="F3160" s="86" t="s">
        <v>233</v>
      </c>
      <c r="G3160" s="86" t="s">
        <v>314</v>
      </c>
      <c r="I3160" s="86" t="s">
        <v>7195</v>
      </c>
      <c r="J3160" s="86"/>
      <c r="K3160" s="86"/>
      <c r="L3160" s="86"/>
      <c r="M3160" s="86"/>
      <c r="N3160" s="86"/>
    </row>
    <row r="3161" spans="2:14" hidden="1" x14ac:dyDescent="0.2">
      <c r="B3161" s="86" t="s">
        <v>6901</v>
      </c>
      <c r="C3161" s="86" t="s">
        <v>319</v>
      </c>
      <c r="D3161" s="86" t="s">
        <v>312</v>
      </c>
      <c r="E3161" s="86" t="s">
        <v>244</v>
      </c>
      <c r="F3161" s="86" t="s">
        <v>233</v>
      </c>
      <c r="G3161" s="86" t="s">
        <v>314</v>
      </c>
      <c r="I3161" s="86" t="s">
        <v>7196</v>
      </c>
      <c r="J3161" s="86"/>
      <c r="K3161" s="86"/>
      <c r="L3161" s="86"/>
      <c r="M3161" s="86"/>
      <c r="N3161" s="86"/>
    </row>
    <row r="3162" spans="2:14" hidden="1" x14ac:dyDescent="0.2">
      <c r="B3162" s="86" t="s">
        <v>6902</v>
      </c>
      <c r="C3162" s="86" t="s">
        <v>319</v>
      </c>
      <c r="D3162" s="86" t="s">
        <v>312</v>
      </c>
      <c r="E3162" s="86" t="s">
        <v>80</v>
      </c>
      <c r="F3162" s="86" t="s">
        <v>233</v>
      </c>
      <c r="G3162" s="86" t="s">
        <v>314</v>
      </c>
      <c r="I3162" s="86" t="s">
        <v>7197</v>
      </c>
      <c r="J3162" s="86"/>
      <c r="K3162" s="86"/>
      <c r="L3162" s="86"/>
      <c r="M3162" s="86"/>
      <c r="N3162" s="86"/>
    </row>
    <row r="3163" spans="2:14" hidden="1" x14ac:dyDescent="0.2">
      <c r="B3163" s="86" t="s">
        <v>6903</v>
      </c>
      <c r="C3163" s="86" t="s">
        <v>319</v>
      </c>
      <c r="D3163" s="86" t="s">
        <v>312</v>
      </c>
      <c r="E3163" s="86" t="s">
        <v>245</v>
      </c>
      <c r="F3163" s="86" t="s">
        <v>233</v>
      </c>
      <c r="G3163" s="86" t="s">
        <v>314</v>
      </c>
      <c r="I3163" s="86" t="s">
        <v>7198</v>
      </c>
      <c r="J3163" s="86"/>
      <c r="K3163" s="86"/>
      <c r="L3163" s="86"/>
      <c r="M3163" s="86"/>
      <c r="N3163" s="86"/>
    </row>
    <row r="3164" spans="2:14" hidden="1" x14ac:dyDescent="0.2">
      <c r="B3164" s="86" t="s">
        <v>6904</v>
      </c>
      <c r="C3164" s="86" t="s">
        <v>319</v>
      </c>
      <c r="D3164" s="86" t="s">
        <v>310</v>
      </c>
      <c r="E3164" s="86" t="s">
        <v>66</v>
      </c>
      <c r="F3164" s="86" t="s">
        <v>233</v>
      </c>
      <c r="G3164" s="86" t="s">
        <v>314</v>
      </c>
      <c r="I3164" s="86" t="s">
        <v>7199</v>
      </c>
      <c r="J3164" s="86"/>
      <c r="K3164" s="86"/>
      <c r="L3164" s="86"/>
      <c r="M3164" s="86"/>
      <c r="N3164" s="86"/>
    </row>
    <row r="3165" spans="2:14" hidden="1" x14ac:dyDescent="0.2">
      <c r="B3165" s="86" t="s">
        <v>6905</v>
      </c>
      <c r="C3165" s="86" t="s">
        <v>319</v>
      </c>
      <c r="D3165" s="86" t="s">
        <v>310</v>
      </c>
      <c r="E3165" s="86" t="s">
        <v>42</v>
      </c>
      <c r="F3165" s="86" t="s">
        <v>233</v>
      </c>
      <c r="G3165" s="86" t="s">
        <v>314</v>
      </c>
      <c r="I3165" s="86" t="s">
        <v>7200</v>
      </c>
      <c r="J3165" s="86"/>
      <c r="K3165" s="86"/>
      <c r="L3165" s="86"/>
      <c r="M3165" s="86"/>
      <c r="N3165" s="86"/>
    </row>
    <row r="3166" spans="2:14" hidden="1" x14ac:dyDescent="0.2">
      <c r="B3166" s="86" t="s">
        <v>6906</v>
      </c>
      <c r="C3166" s="86" t="s">
        <v>319</v>
      </c>
      <c r="D3166" s="86" t="s">
        <v>310</v>
      </c>
      <c r="E3166" s="86" t="s">
        <v>78</v>
      </c>
      <c r="F3166" s="86" t="s">
        <v>233</v>
      </c>
      <c r="G3166" s="86" t="s">
        <v>314</v>
      </c>
      <c r="I3166" s="86" t="s">
        <v>7201</v>
      </c>
      <c r="J3166" s="86"/>
      <c r="K3166" s="86"/>
      <c r="L3166" s="86"/>
      <c r="M3166" s="86"/>
      <c r="N3166" s="86"/>
    </row>
    <row r="3167" spans="2:14" hidden="1" x14ac:dyDescent="0.2">
      <c r="B3167" s="86" t="s">
        <v>6907</v>
      </c>
      <c r="C3167" s="86" t="s">
        <v>319</v>
      </c>
      <c r="D3167" s="86" t="s">
        <v>310</v>
      </c>
      <c r="E3167" s="86" t="s">
        <v>43</v>
      </c>
      <c r="F3167" s="86" t="s">
        <v>233</v>
      </c>
      <c r="G3167" s="86" t="s">
        <v>314</v>
      </c>
      <c r="I3167" s="86" t="s">
        <v>7202</v>
      </c>
      <c r="J3167" s="86"/>
      <c r="K3167" s="86"/>
      <c r="L3167" s="86"/>
      <c r="M3167" s="86"/>
      <c r="N3167" s="86"/>
    </row>
    <row r="3168" spans="2:14" hidden="1" x14ac:dyDescent="0.2">
      <c r="B3168" s="86" t="s">
        <v>6908</v>
      </c>
      <c r="C3168" s="86" t="s">
        <v>319</v>
      </c>
      <c r="D3168" s="86" t="s">
        <v>310</v>
      </c>
      <c r="E3168" s="86" t="s">
        <v>30</v>
      </c>
      <c r="F3168" s="86" t="s">
        <v>233</v>
      </c>
      <c r="G3168" s="86" t="s">
        <v>314</v>
      </c>
      <c r="I3168" s="86" t="s">
        <v>7203</v>
      </c>
      <c r="J3168" s="86"/>
      <c r="K3168" s="86"/>
      <c r="L3168" s="86"/>
      <c r="M3168" s="86"/>
      <c r="N3168" s="86"/>
    </row>
    <row r="3169" spans="2:14" hidden="1" x14ac:dyDescent="0.2">
      <c r="B3169" s="86" t="s">
        <v>6909</v>
      </c>
      <c r="C3169" s="86" t="s">
        <v>319</v>
      </c>
      <c r="D3169" s="86" t="s">
        <v>310</v>
      </c>
      <c r="E3169" s="86" t="s">
        <v>66</v>
      </c>
      <c r="F3169" s="86" t="s">
        <v>323</v>
      </c>
      <c r="G3169" s="86" t="s">
        <v>314</v>
      </c>
      <c r="I3169" s="86" t="s">
        <v>7204</v>
      </c>
      <c r="J3169" s="86"/>
      <c r="K3169" s="86"/>
      <c r="L3169" s="86"/>
      <c r="M3169" s="86"/>
      <c r="N3169" s="86"/>
    </row>
    <row r="3170" spans="2:14" hidden="1" x14ac:dyDescent="0.2">
      <c r="B3170" s="86" t="s">
        <v>6910</v>
      </c>
      <c r="C3170" s="86" t="s">
        <v>319</v>
      </c>
      <c r="D3170" s="86" t="s">
        <v>310</v>
      </c>
      <c r="E3170" s="86" t="s">
        <v>43</v>
      </c>
      <c r="F3170" s="86" t="s">
        <v>323</v>
      </c>
      <c r="G3170" s="86" t="s">
        <v>314</v>
      </c>
      <c r="I3170" s="86" t="s">
        <v>7205</v>
      </c>
      <c r="J3170" s="86"/>
      <c r="K3170" s="86"/>
      <c r="L3170" s="86"/>
      <c r="M3170" s="86"/>
      <c r="N3170" s="86"/>
    </row>
    <row r="3171" spans="2:14" hidden="1" x14ac:dyDescent="0.2">
      <c r="B3171" s="86" t="s">
        <v>6911</v>
      </c>
      <c r="C3171" s="86" t="s">
        <v>319</v>
      </c>
      <c r="D3171" s="86" t="s">
        <v>81</v>
      </c>
      <c r="E3171" s="86" t="s">
        <v>40</v>
      </c>
      <c r="F3171" s="86" t="s">
        <v>233</v>
      </c>
      <c r="G3171" s="86" t="s">
        <v>314</v>
      </c>
      <c r="I3171" s="86" t="s">
        <v>7206</v>
      </c>
      <c r="J3171" s="86"/>
      <c r="K3171" s="86"/>
      <c r="L3171" s="86"/>
      <c r="M3171" s="86"/>
      <c r="N3171" s="86"/>
    </row>
    <row r="3172" spans="2:14" hidden="1" x14ac:dyDescent="0.2">
      <c r="B3172" s="86" t="s">
        <v>6912</v>
      </c>
      <c r="C3172" s="86" t="s">
        <v>319</v>
      </c>
      <c r="D3172" s="86" t="s">
        <v>81</v>
      </c>
      <c r="E3172" s="86" t="s">
        <v>246</v>
      </c>
      <c r="F3172" s="86" t="s">
        <v>233</v>
      </c>
      <c r="G3172" s="86" t="s">
        <v>314</v>
      </c>
      <c r="I3172" s="86" t="s">
        <v>7207</v>
      </c>
      <c r="J3172" s="86"/>
      <c r="K3172" s="86"/>
      <c r="L3172" s="86"/>
      <c r="M3172" s="86"/>
      <c r="N3172" s="86"/>
    </row>
    <row r="3173" spans="2:14" hidden="1" x14ac:dyDescent="0.2">
      <c r="B3173" s="86" t="s">
        <v>6913</v>
      </c>
      <c r="C3173" s="86" t="s">
        <v>319</v>
      </c>
      <c r="D3173" s="86" t="s">
        <v>81</v>
      </c>
      <c r="E3173" s="86" t="s">
        <v>242</v>
      </c>
      <c r="F3173" s="86" t="s">
        <v>233</v>
      </c>
      <c r="G3173" s="86" t="s">
        <v>314</v>
      </c>
      <c r="I3173" s="86" t="s">
        <v>7208</v>
      </c>
      <c r="J3173" s="86"/>
      <c r="K3173" s="86"/>
      <c r="L3173" s="86"/>
      <c r="M3173" s="86"/>
      <c r="N3173" s="86"/>
    </row>
    <row r="3174" spans="2:14" hidden="1" x14ac:dyDescent="0.2">
      <c r="B3174" s="86" t="s">
        <v>6914</v>
      </c>
      <c r="C3174" s="86" t="s">
        <v>319</v>
      </c>
      <c r="D3174" s="86" t="s">
        <v>81</v>
      </c>
      <c r="E3174" s="86" t="s">
        <v>247</v>
      </c>
      <c r="F3174" s="86" t="s">
        <v>233</v>
      </c>
      <c r="G3174" s="86" t="s">
        <v>314</v>
      </c>
      <c r="I3174" s="86" t="s">
        <v>7209</v>
      </c>
      <c r="J3174" s="86"/>
      <c r="K3174" s="86"/>
      <c r="L3174" s="86"/>
      <c r="M3174" s="86"/>
      <c r="N3174" s="86"/>
    </row>
    <row r="3175" spans="2:14" hidden="1" x14ac:dyDescent="0.2">
      <c r="B3175" s="86" t="s">
        <v>6915</v>
      </c>
      <c r="C3175" s="86" t="s">
        <v>319</v>
      </c>
      <c r="D3175" s="86" t="s">
        <v>82</v>
      </c>
      <c r="E3175" s="86" t="s">
        <v>41</v>
      </c>
      <c r="F3175" s="86" t="s">
        <v>233</v>
      </c>
      <c r="G3175" s="86" t="s">
        <v>314</v>
      </c>
      <c r="I3175" s="86" t="s">
        <v>7210</v>
      </c>
      <c r="J3175" s="86"/>
      <c r="K3175" s="86"/>
      <c r="L3175" s="86"/>
      <c r="M3175" s="86"/>
      <c r="N3175" s="86"/>
    </row>
    <row r="3176" spans="2:14" hidden="1" x14ac:dyDescent="0.2">
      <c r="B3176" s="86" t="s">
        <v>6916</v>
      </c>
      <c r="C3176" s="86" t="s">
        <v>319</v>
      </c>
      <c r="D3176" s="86" t="s">
        <v>82</v>
      </c>
      <c r="E3176" s="86" t="s">
        <v>40</v>
      </c>
      <c r="F3176" s="86" t="s">
        <v>233</v>
      </c>
      <c r="G3176" s="86" t="s">
        <v>314</v>
      </c>
      <c r="I3176" s="86" t="s">
        <v>7211</v>
      </c>
      <c r="J3176" s="86"/>
      <c r="K3176" s="86"/>
      <c r="L3176" s="86"/>
      <c r="M3176" s="86"/>
      <c r="N3176" s="86"/>
    </row>
    <row r="3177" spans="2:14" hidden="1" x14ac:dyDescent="0.2">
      <c r="B3177" s="86" t="s">
        <v>6917</v>
      </c>
      <c r="C3177" s="86" t="s">
        <v>319</v>
      </c>
      <c r="D3177" s="86" t="s">
        <v>82</v>
      </c>
      <c r="E3177" s="86" t="s">
        <v>42</v>
      </c>
      <c r="F3177" s="86" t="s">
        <v>233</v>
      </c>
      <c r="G3177" s="86" t="s">
        <v>314</v>
      </c>
      <c r="I3177" s="86" t="s">
        <v>7212</v>
      </c>
      <c r="J3177" s="86"/>
      <c r="K3177" s="86"/>
      <c r="L3177" s="86"/>
      <c r="M3177" s="86"/>
      <c r="N3177" s="86"/>
    </row>
    <row r="3178" spans="2:14" hidden="1" x14ac:dyDescent="0.2">
      <c r="B3178" s="86" t="s">
        <v>6918</v>
      </c>
      <c r="C3178" s="86" t="s">
        <v>319</v>
      </c>
      <c r="D3178" s="86" t="s">
        <v>82</v>
      </c>
      <c r="E3178" s="86" t="s">
        <v>43</v>
      </c>
      <c r="F3178" s="86" t="s">
        <v>233</v>
      </c>
      <c r="G3178" s="86" t="s">
        <v>314</v>
      </c>
      <c r="I3178" s="86" t="s">
        <v>7213</v>
      </c>
      <c r="J3178" s="86"/>
      <c r="K3178" s="86"/>
      <c r="L3178" s="86"/>
      <c r="M3178" s="86"/>
      <c r="N3178" s="86"/>
    </row>
    <row r="3179" spans="2:14" hidden="1" x14ac:dyDescent="0.2">
      <c r="B3179" s="86" t="s">
        <v>6919</v>
      </c>
      <c r="C3179" s="86" t="s">
        <v>319</v>
      </c>
      <c r="D3179" s="86" t="s">
        <v>312</v>
      </c>
      <c r="E3179" s="86" t="s">
        <v>29</v>
      </c>
      <c r="F3179" s="86" t="s">
        <v>318</v>
      </c>
      <c r="G3179" s="86" t="s">
        <v>314</v>
      </c>
      <c r="I3179" s="86" t="s">
        <v>7214</v>
      </c>
      <c r="J3179" s="86"/>
      <c r="K3179" s="86"/>
      <c r="L3179" s="86"/>
      <c r="M3179" s="86"/>
      <c r="N3179" s="86"/>
    </row>
    <row r="3180" spans="2:14" hidden="1" x14ac:dyDescent="0.2">
      <c r="B3180" s="86" t="s">
        <v>6920</v>
      </c>
      <c r="C3180" s="86" t="s">
        <v>319</v>
      </c>
      <c r="D3180" s="86" t="s">
        <v>312</v>
      </c>
      <c r="E3180" s="86" t="s">
        <v>73</v>
      </c>
      <c r="F3180" s="86" t="s">
        <v>318</v>
      </c>
      <c r="G3180" s="86" t="s">
        <v>314</v>
      </c>
      <c r="I3180" s="86" t="s">
        <v>7215</v>
      </c>
      <c r="J3180" s="86"/>
      <c r="K3180" s="86"/>
      <c r="L3180" s="86"/>
      <c r="M3180" s="86"/>
      <c r="N3180" s="86"/>
    </row>
    <row r="3181" spans="2:14" hidden="1" x14ac:dyDescent="0.2">
      <c r="B3181" s="86" t="s">
        <v>6921</v>
      </c>
      <c r="C3181" s="86" t="s">
        <v>319</v>
      </c>
      <c r="D3181" s="86" t="s">
        <v>312</v>
      </c>
      <c r="E3181" s="86" t="s">
        <v>25</v>
      </c>
      <c r="F3181" s="86" t="s">
        <v>318</v>
      </c>
      <c r="G3181" s="86" t="s">
        <v>314</v>
      </c>
      <c r="I3181" s="86" t="s">
        <v>7216</v>
      </c>
      <c r="J3181" s="86"/>
      <c r="K3181" s="86"/>
      <c r="L3181" s="86"/>
      <c r="M3181" s="86"/>
      <c r="N3181" s="86"/>
    </row>
    <row r="3182" spans="2:14" hidden="1" x14ac:dyDescent="0.2">
      <c r="B3182" s="86" t="s">
        <v>6922</v>
      </c>
      <c r="C3182" s="86" t="s">
        <v>319</v>
      </c>
      <c r="D3182" s="86" t="s">
        <v>312</v>
      </c>
      <c r="E3182" s="86" t="s">
        <v>28</v>
      </c>
      <c r="F3182" s="86" t="s">
        <v>318</v>
      </c>
      <c r="G3182" s="86" t="s">
        <v>314</v>
      </c>
      <c r="I3182" s="86" t="s">
        <v>7217</v>
      </c>
      <c r="J3182" s="86"/>
      <c r="K3182" s="86"/>
      <c r="L3182" s="86"/>
      <c r="M3182" s="86"/>
      <c r="N3182" s="86"/>
    </row>
    <row r="3183" spans="2:14" hidden="1" x14ac:dyDescent="0.2">
      <c r="B3183" s="86" t="s">
        <v>6923</v>
      </c>
      <c r="C3183" s="86" t="s">
        <v>319</v>
      </c>
      <c r="D3183" s="86" t="s">
        <v>312</v>
      </c>
      <c r="E3183" s="86" t="s">
        <v>34</v>
      </c>
      <c r="F3183" s="86" t="s">
        <v>318</v>
      </c>
      <c r="G3183" s="86" t="s">
        <v>314</v>
      </c>
      <c r="I3183" s="86" t="s">
        <v>7218</v>
      </c>
      <c r="J3183" s="86"/>
      <c r="K3183" s="86"/>
      <c r="L3183" s="86"/>
      <c r="M3183" s="86"/>
      <c r="N3183" s="86"/>
    </row>
    <row r="3184" spans="2:14" hidden="1" x14ac:dyDescent="0.2">
      <c r="B3184" s="86" t="s">
        <v>6924</v>
      </c>
      <c r="C3184" s="86" t="s">
        <v>319</v>
      </c>
      <c r="D3184" s="86" t="s">
        <v>312</v>
      </c>
      <c r="E3184" s="86" t="s">
        <v>35</v>
      </c>
      <c r="F3184" s="86" t="s">
        <v>318</v>
      </c>
      <c r="G3184" s="86" t="s">
        <v>314</v>
      </c>
      <c r="I3184" s="86" t="s">
        <v>7219</v>
      </c>
      <c r="J3184" s="86"/>
      <c r="K3184" s="86"/>
      <c r="L3184" s="86"/>
      <c r="M3184" s="86"/>
      <c r="N3184" s="86"/>
    </row>
    <row r="3185" spans="2:14" hidden="1" x14ac:dyDescent="0.2">
      <c r="B3185" s="86" t="s">
        <v>6925</v>
      </c>
      <c r="C3185" s="86" t="s">
        <v>319</v>
      </c>
      <c r="D3185" s="86" t="s">
        <v>312</v>
      </c>
      <c r="E3185" s="86" t="s">
        <v>46</v>
      </c>
      <c r="F3185" s="86" t="s">
        <v>318</v>
      </c>
      <c r="G3185" s="86" t="s">
        <v>314</v>
      </c>
      <c r="I3185" s="86" t="s">
        <v>7220</v>
      </c>
      <c r="J3185" s="86"/>
      <c r="K3185" s="86"/>
      <c r="L3185" s="86"/>
      <c r="M3185" s="86"/>
      <c r="N3185" s="86"/>
    </row>
    <row r="3186" spans="2:14" hidden="1" x14ac:dyDescent="0.2">
      <c r="B3186" s="86" t="s">
        <v>6926</v>
      </c>
      <c r="C3186" s="86" t="s">
        <v>319</v>
      </c>
      <c r="D3186" s="86" t="s">
        <v>312</v>
      </c>
      <c r="E3186" s="86" t="s">
        <v>68</v>
      </c>
      <c r="F3186" s="86" t="s">
        <v>318</v>
      </c>
      <c r="G3186" s="86" t="s">
        <v>314</v>
      </c>
      <c r="I3186" s="86" t="s">
        <v>7221</v>
      </c>
      <c r="J3186" s="86"/>
      <c r="K3186" s="86"/>
      <c r="L3186" s="86"/>
      <c r="M3186" s="86"/>
      <c r="N3186" s="86"/>
    </row>
    <row r="3187" spans="2:14" hidden="1" x14ac:dyDescent="0.2">
      <c r="B3187" s="86" t="s">
        <v>6927</v>
      </c>
      <c r="C3187" s="86" t="s">
        <v>319</v>
      </c>
      <c r="D3187" s="86" t="s">
        <v>312</v>
      </c>
      <c r="E3187" s="86" t="s">
        <v>63</v>
      </c>
      <c r="F3187" s="86" t="s">
        <v>318</v>
      </c>
      <c r="G3187" s="86" t="s">
        <v>314</v>
      </c>
      <c r="I3187" s="86" t="s">
        <v>7222</v>
      </c>
      <c r="J3187" s="86"/>
      <c r="K3187" s="86"/>
      <c r="L3187" s="86"/>
      <c r="M3187" s="86"/>
      <c r="N3187" s="86"/>
    </row>
    <row r="3188" spans="2:14" hidden="1" x14ac:dyDescent="0.2">
      <c r="B3188" s="86" t="s">
        <v>6928</v>
      </c>
      <c r="C3188" s="86" t="s">
        <v>319</v>
      </c>
      <c r="D3188" s="86" t="s">
        <v>312</v>
      </c>
      <c r="E3188" s="86" t="s">
        <v>69</v>
      </c>
      <c r="F3188" s="86" t="s">
        <v>318</v>
      </c>
      <c r="G3188" s="86" t="s">
        <v>314</v>
      </c>
      <c r="I3188" s="86" t="s">
        <v>7223</v>
      </c>
      <c r="J3188" s="86"/>
      <c r="K3188" s="86"/>
      <c r="L3188" s="86"/>
      <c r="M3188" s="86"/>
      <c r="N3188" s="86"/>
    </row>
    <row r="3189" spans="2:14" hidden="1" x14ac:dyDescent="0.2">
      <c r="B3189" s="86" t="s">
        <v>6929</v>
      </c>
      <c r="C3189" s="86" t="s">
        <v>319</v>
      </c>
      <c r="D3189" s="86" t="s">
        <v>312</v>
      </c>
      <c r="E3189" s="86" t="s">
        <v>70</v>
      </c>
      <c r="F3189" s="86" t="s">
        <v>318</v>
      </c>
      <c r="G3189" s="86" t="s">
        <v>314</v>
      </c>
      <c r="I3189" s="86" t="s">
        <v>7224</v>
      </c>
      <c r="J3189" s="86"/>
      <c r="K3189" s="86"/>
      <c r="L3189" s="86"/>
      <c r="M3189" s="86"/>
      <c r="N3189" s="86"/>
    </row>
    <row r="3190" spans="2:14" hidden="1" x14ac:dyDescent="0.2">
      <c r="B3190" s="86" t="s">
        <v>6930</v>
      </c>
      <c r="C3190" s="86" t="s">
        <v>319</v>
      </c>
      <c r="D3190" s="86" t="s">
        <v>312</v>
      </c>
      <c r="E3190" s="86" t="s">
        <v>30</v>
      </c>
      <c r="F3190" s="86" t="s">
        <v>318</v>
      </c>
      <c r="G3190" s="86" t="s">
        <v>314</v>
      </c>
      <c r="I3190" s="86" t="s">
        <v>7225</v>
      </c>
      <c r="J3190" s="86"/>
      <c r="K3190" s="86"/>
      <c r="L3190" s="86"/>
      <c r="M3190" s="86"/>
      <c r="N3190" s="86"/>
    </row>
    <row r="3191" spans="2:14" hidden="1" x14ac:dyDescent="0.2">
      <c r="B3191" s="86" t="s">
        <v>6931</v>
      </c>
      <c r="C3191" s="86" t="s">
        <v>319</v>
      </c>
      <c r="D3191" s="86" t="s">
        <v>312</v>
      </c>
      <c r="E3191" s="86" t="s">
        <v>78</v>
      </c>
      <c r="F3191" s="86" t="s">
        <v>318</v>
      </c>
      <c r="G3191" s="86" t="s">
        <v>314</v>
      </c>
      <c r="I3191" s="86" t="s">
        <v>7226</v>
      </c>
      <c r="J3191" s="86"/>
      <c r="K3191" s="86"/>
      <c r="L3191" s="86"/>
      <c r="M3191" s="86"/>
      <c r="N3191" s="86"/>
    </row>
    <row r="3192" spans="2:14" hidden="1" x14ac:dyDescent="0.2">
      <c r="B3192" s="86" t="s">
        <v>6932</v>
      </c>
      <c r="C3192" s="86" t="s">
        <v>319</v>
      </c>
      <c r="D3192" s="86" t="s">
        <v>312</v>
      </c>
      <c r="E3192" s="86" t="s">
        <v>244</v>
      </c>
      <c r="F3192" s="86" t="s">
        <v>318</v>
      </c>
      <c r="G3192" s="86" t="s">
        <v>314</v>
      </c>
      <c r="I3192" s="86" t="s">
        <v>7227</v>
      </c>
      <c r="J3192" s="86"/>
      <c r="K3192" s="86"/>
      <c r="L3192" s="86"/>
      <c r="M3192" s="86"/>
      <c r="N3192" s="86"/>
    </row>
    <row r="3193" spans="2:14" hidden="1" x14ac:dyDescent="0.2">
      <c r="B3193" s="86" t="s">
        <v>6933</v>
      </c>
      <c r="C3193" s="86" t="s">
        <v>319</v>
      </c>
      <c r="D3193" s="86" t="s">
        <v>312</v>
      </c>
      <c r="E3193" s="86" t="s">
        <v>80</v>
      </c>
      <c r="F3193" s="86" t="s">
        <v>318</v>
      </c>
      <c r="G3193" s="86" t="s">
        <v>314</v>
      </c>
      <c r="I3193" s="86" t="s">
        <v>7228</v>
      </c>
      <c r="J3193" s="86"/>
      <c r="K3193" s="86"/>
      <c r="L3193" s="86"/>
      <c r="M3193" s="86"/>
      <c r="N3193" s="86"/>
    </row>
    <row r="3194" spans="2:14" hidden="1" x14ac:dyDescent="0.2">
      <c r="B3194" s="86" t="s">
        <v>6934</v>
      </c>
      <c r="C3194" s="86" t="s">
        <v>319</v>
      </c>
      <c r="D3194" s="86" t="s">
        <v>312</v>
      </c>
      <c r="E3194" s="86" t="s">
        <v>245</v>
      </c>
      <c r="F3194" s="86" t="s">
        <v>318</v>
      </c>
      <c r="G3194" s="86" t="s">
        <v>314</v>
      </c>
      <c r="I3194" s="86" t="s">
        <v>7229</v>
      </c>
      <c r="J3194" s="86"/>
      <c r="K3194" s="86"/>
      <c r="L3194" s="86"/>
      <c r="M3194" s="86"/>
      <c r="N3194" s="86"/>
    </row>
    <row r="3195" spans="2:14" hidden="1" x14ac:dyDescent="0.2">
      <c r="B3195" s="86" t="s">
        <v>6935</v>
      </c>
      <c r="C3195" s="86" t="s">
        <v>319</v>
      </c>
      <c r="D3195" s="86" t="s">
        <v>312</v>
      </c>
      <c r="E3195" s="86" t="s">
        <v>29</v>
      </c>
      <c r="F3195" s="86" t="s">
        <v>281</v>
      </c>
      <c r="G3195" s="86" t="s">
        <v>314</v>
      </c>
      <c r="I3195" s="86" t="s">
        <v>7230</v>
      </c>
      <c r="J3195" s="86"/>
      <c r="K3195" s="86"/>
      <c r="L3195" s="86"/>
      <c r="M3195" s="86"/>
      <c r="N3195" s="86"/>
    </row>
    <row r="3196" spans="2:14" hidden="1" x14ac:dyDescent="0.2">
      <c r="B3196" s="86" t="s">
        <v>6936</v>
      </c>
      <c r="C3196" s="86" t="s">
        <v>319</v>
      </c>
      <c r="D3196" s="86" t="s">
        <v>312</v>
      </c>
      <c r="E3196" s="86" t="s">
        <v>73</v>
      </c>
      <c r="F3196" s="86" t="s">
        <v>281</v>
      </c>
      <c r="G3196" s="86" t="s">
        <v>314</v>
      </c>
      <c r="I3196" s="86" t="s">
        <v>7231</v>
      </c>
      <c r="J3196" s="86"/>
      <c r="K3196" s="86"/>
      <c r="L3196" s="86"/>
      <c r="M3196" s="86"/>
      <c r="N3196" s="86"/>
    </row>
    <row r="3197" spans="2:14" hidden="1" x14ac:dyDescent="0.2">
      <c r="B3197" s="86" t="s">
        <v>6937</v>
      </c>
      <c r="C3197" s="86" t="s">
        <v>319</v>
      </c>
      <c r="D3197" s="86" t="s">
        <v>312</v>
      </c>
      <c r="E3197" s="86" t="s">
        <v>25</v>
      </c>
      <c r="F3197" s="86" t="s">
        <v>281</v>
      </c>
      <c r="G3197" s="86" t="s">
        <v>314</v>
      </c>
      <c r="I3197" s="86" t="s">
        <v>7232</v>
      </c>
      <c r="J3197" s="86"/>
      <c r="K3197" s="86"/>
      <c r="L3197" s="86"/>
      <c r="M3197" s="86"/>
      <c r="N3197" s="86"/>
    </row>
    <row r="3198" spans="2:14" hidden="1" x14ac:dyDescent="0.2">
      <c r="B3198" s="86" t="s">
        <v>6938</v>
      </c>
      <c r="C3198" s="86" t="s">
        <v>319</v>
      </c>
      <c r="D3198" s="86" t="s">
        <v>312</v>
      </c>
      <c r="E3198" s="86" t="s">
        <v>28</v>
      </c>
      <c r="F3198" s="86" t="s">
        <v>281</v>
      </c>
      <c r="G3198" s="86" t="s">
        <v>314</v>
      </c>
      <c r="I3198" s="86" t="s">
        <v>7233</v>
      </c>
      <c r="J3198" s="86"/>
      <c r="K3198" s="86"/>
      <c r="L3198" s="86"/>
      <c r="M3198" s="86"/>
      <c r="N3198" s="86"/>
    </row>
    <row r="3199" spans="2:14" hidden="1" x14ac:dyDescent="0.2">
      <c r="B3199" s="86" t="s">
        <v>6939</v>
      </c>
      <c r="C3199" s="86" t="s">
        <v>319</v>
      </c>
      <c r="D3199" s="86" t="s">
        <v>312</v>
      </c>
      <c r="E3199" s="86" t="s">
        <v>34</v>
      </c>
      <c r="F3199" s="86" t="s">
        <v>281</v>
      </c>
      <c r="G3199" s="86" t="s">
        <v>314</v>
      </c>
      <c r="I3199" s="86" t="s">
        <v>7234</v>
      </c>
      <c r="J3199" s="86"/>
      <c r="K3199" s="86"/>
      <c r="L3199" s="86"/>
      <c r="M3199" s="86"/>
      <c r="N3199" s="86"/>
    </row>
    <row r="3200" spans="2:14" hidden="1" x14ac:dyDescent="0.2">
      <c r="B3200" s="86" t="s">
        <v>6940</v>
      </c>
      <c r="C3200" s="86" t="s">
        <v>319</v>
      </c>
      <c r="D3200" s="86" t="s">
        <v>312</v>
      </c>
      <c r="E3200" s="86" t="s">
        <v>35</v>
      </c>
      <c r="F3200" s="86" t="s">
        <v>281</v>
      </c>
      <c r="G3200" s="86" t="s">
        <v>314</v>
      </c>
      <c r="I3200" s="86" t="s">
        <v>7235</v>
      </c>
      <c r="J3200" s="86"/>
      <c r="K3200" s="86"/>
      <c r="L3200" s="86"/>
      <c r="M3200" s="86"/>
      <c r="N3200" s="86"/>
    </row>
    <row r="3201" spans="2:14" hidden="1" x14ac:dyDescent="0.2">
      <c r="B3201" s="86" t="s">
        <v>6941</v>
      </c>
      <c r="C3201" s="86" t="s">
        <v>319</v>
      </c>
      <c r="D3201" s="86" t="s">
        <v>312</v>
      </c>
      <c r="E3201" s="86" t="s">
        <v>46</v>
      </c>
      <c r="F3201" s="86" t="s">
        <v>281</v>
      </c>
      <c r="G3201" s="86" t="s">
        <v>314</v>
      </c>
      <c r="I3201" s="86" t="s">
        <v>7236</v>
      </c>
      <c r="J3201" s="86"/>
      <c r="K3201" s="86"/>
      <c r="L3201" s="86"/>
      <c r="M3201" s="86"/>
      <c r="N3201" s="86"/>
    </row>
    <row r="3202" spans="2:14" hidden="1" x14ac:dyDescent="0.2">
      <c r="B3202" s="86" t="s">
        <v>6942</v>
      </c>
      <c r="C3202" s="86" t="s">
        <v>319</v>
      </c>
      <c r="D3202" s="86" t="s">
        <v>312</v>
      </c>
      <c r="E3202" s="86" t="s">
        <v>68</v>
      </c>
      <c r="F3202" s="86" t="s">
        <v>281</v>
      </c>
      <c r="G3202" s="86" t="s">
        <v>314</v>
      </c>
      <c r="I3202" s="86" t="s">
        <v>7237</v>
      </c>
      <c r="J3202" s="86"/>
      <c r="K3202" s="86"/>
      <c r="L3202" s="86"/>
      <c r="M3202" s="86"/>
      <c r="N3202" s="86"/>
    </row>
    <row r="3203" spans="2:14" hidden="1" x14ac:dyDescent="0.2">
      <c r="B3203" s="86" t="s">
        <v>6943</v>
      </c>
      <c r="C3203" s="86" t="s">
        <v>319</v>
      </c>
      <c r="D3203" s="86" t="s">
        <v>312</v>
      </c>
      <c r="E3203" s="86" t="s">
        <v>63</v>
      </c>
      <c r="F3203" s="86" t="s">
        <v>281</v>
      </c>
      <c r="G3203" s="86" t="s">
        <v>314</v>
      </c>
      <c r="I3203" s="86" t="s">
        <v>7238</v>
      </c>
      <c r="J3203" s="86"/>
      <c r="K3203" s="86"/>
      <c r="L3203" s="86"/>
      <c r="M3203" s="86"/>
      <c r="N3203" s="86"/>
    </row>
    <row r="3204" spans="2:14" hidden="1" x14ac:dyDescent="0.2">
      <c r="B3204" s="86" t="s">
        <v>6944</v>
      </c>
      <c r="C3204" s="86" t="s">
        <v>319</v>
      </c>
      <c r="D3204" s="86" t="s">
        <v>312</v>
      </c>
      <c r="E3204" s="86" t="s">
        <v>69</v>
      </c>
      <c r="F3204" s="86" t="s">
        <v>281</v>
      </c>
      <c r="G3204" s="86" t="s">
        <v>314</v>
      </c>
      <c r="I3204" s="86" t="s">
        <v>7239</v>
      </c>
      <c r="J3204" s="86"/>
      <c r="K3204" s="86"/>
      <c r="L3204" s="86"/>
      <c r="M3204" s="86"/>
      <c r="N3204" s="86"/>
    </row>
    <row r="3205" spans="2:14" hidden="1" x14ac:dyDescent="0.2">
      <c r="B3205" s="86" t="s">
        <v>6945</v>
      </c>
      <c r="C3205" s="86" t="s">
        <v>319</v>
      </c>
      <c r="D3205" s="86" t="s">
        <v>312</v>
      </c>
      <c r="E3205" s="86" t="s">
        <v>70</v>
      </c>
      <c r="F3205" s="86" t="s">
        <v>281</v>
      </c>
      <c r="G3205" s="86" t="s">
        <v>314</v>
      </c>
      <c r="I3205" s="86" t="s">
        <v>7240</v>
      </c>
      <c r="J3205" s="86"/>
      <c r="K3205" s="86"/>
      <c r="L3205" s="86"/>
      <c r="M3205" s="86"/>
      <c r="N3205" s="86"/>
    </row>
    <row r="3206" spans="2:14" hidden="1" x14ac:dyDescent="0.2">
      <c r="B3206" s="86" t="s">
        <v>6946</v>
      </c>
      <c r="C3206" s="86" t="s">
        <v>319</v>
      </c>
      <c r="D3206" s="86" t="s">
        <v>312</v>
      </c>
      <c r="E3206" s="86" t="s">
        <v>30</v>
      </c>
      <c r="F3206" s="86" t="s">
        <v>281</v>
      </c>
      <c r="G3206" s="86" t="s">
        <v>314</v>
      </c>
      <c r="I3206" s="86" t="s">
        <v>7241</v>
      </c>
      <c r="J3206" s="86"/>
      <c r="K3206" s="86"/>
      <c r="L3206" s="86"/>
      <c r="M3206" s="86"/>
      <c r="N3206" s="86"/>
    </row>
    <row r="3207" spans="2:14" hidden="1" x14ac:dyDescent="0.2">
      <c r="B3207" s="86" t="s">
        <v>6947</v>
      </c>
      <c r="C3207" s="86" t="s">
        <v>319</v>
      </c>
      <c r="D3207" s="86" t="s">
        <v>312</v>
      </c>
      <c r="E3207" s="86" t="s">
        <v>78</v>
      </c>
      <c r="F3207" s="86" t="s">
        <v>281</v>
      </c>
      <c r="G3207" s="86" t="s">
        <v>314</v>
      </c>
      <c r="I3207" s="86" t="s">
        <v>7242</v>
      </c>
      <c r="J3207" s="86"/>
      <c r="K3207" s="86"/>
      <c r="L3207" s="86"/>
      <c r="M3207" s="86"/>
      <c r="N3207" s="86"/>
    </row>
    <row r="3208" spans="2:14" hidden="1" x14ac:dyDescent="0.2">
      <c r="B3208" s="86" t="s">
        <v>6948</v>
      </c>
      <c r="C3208" s="86" t="s">
        <v>319</v>
      </c>
      <c r="D3208" s="86" t="s">
        <v>312</v>
      </c>
      <c r="E3208" s="86" t="s">
        <v>244</v>
      </c>
      <c r="F3208" s="86" t="s">
        <v>281</v>
      </c>
      <c r="G3208" s="86" t="s">
        <v>314</v>
      </c>
      <c r="I3208" s="86" t="s">
        <v>7243</v>
      </c>
      <c r="J3208" s="86"/>
      <c r="K3208" s="86"/>
      <c r="L3208" s="86"/>
      <c r="M3208" s="86"/>
      <c r="N3208" s="86"/>
    </row>
    <row r="3209" spans="2:14" hidden="1" x14ac:dyDescent="0.2">
      <c r="B3209" s="86" t="s">
        <v>6949</v>
      </c>
      <c r="C3209" s="86" t="s">
        <v>319</v>
      </c>
      <c r="D3209" s="86" t="s">
        <v>312</v>
      </c>
      <c r="E3209" s="86" t="s">
        <v>80</v>
      </c>
      <c r="F3209" s="86" t="s">
        <v>281</v>
      </c>
      <c r="G3209" s="86" t="s">
        <v>314</v>
      </c>
      <c r="I3209" s="86" t="s">
        <v>7244</v>
      </c>
      <c r="J3209" s="86"/>
      <c r="K3209" s="86"/>
      <c r="L3209" s="86"/>
      <c r="M3209" s="86"/>
      <c r="N3209" s="86"/>
    </row>
    <row r="3210" spans="2:14" hidden="1" x14ac:dyDescent="0.2">
      <c r="B3210" s="86" t="s">
        <v>6950</v>
      </c>
      <c r="C3210" s="86" t="s">
        <v>319</v>
      </c>
      <c r="D3210" s="86" t="s">
        <v>312</v>
      </c>
      <c r="E3210" s="86" t="s">
        <v>245</v>
      </c>
      <c r="F3210" s="86" t="s">
        <v>281</v>
      </c>
      <c r="G3210" s="86" t="s">
        <v>314</v>
      </c>
      <c r="I3210" s="86" t="s">
        <v>7245</v>
      </c>
      <c r="J3210" s="86"/>
      <c r="K3210" s="86"/>
      <c r="L3210" s="86"/>
      <c r="M3210" s="86"/>
      <c r="N3210" s="86"/>
    </row>
    <row r="3211" spans="2:14" hidden="1" x14ac:dyDescent="0.2">
      <c r="B3211" s="86" t="s">
        <v>6951</v>
      </c>
      <c r="C3211" s="86" t="s">
        <v>319</v>
      </c>
      <c r="D3211" s="86" t="s">
        <v>299</v>
      </c>
      <c r="E3211" s="86" t="s">
        <v>244</v>
      </c>
      <c r="F3211" s="86" t="s">
        <v>233</v>
      </c>
      <c r="G3211" s="86" t="s">
        <v>314</v>
      </c>
      <c r="I3211" s="86" t="s">
        <v>7246</v>
      </c>
      <c r="J3211" s="86"/>
      <c r="K3211" s="86"/>
      <c r="L3211" s="86"/>
      <c r="M3211" s="86"/>
      <c r="N3211" s="86"/>
    </row>
    <row r="3212" spans="2:14" hidden="1" x14ac:dyDescent="0.2">
      <c r="B3212" s="86" t="s">
        <v>6952</v>
      </c>
      <c r="C3212" s="86" t="s">
        <v>319</v>
      </c>
      <c r="D3212" s="86" t="s">
        <v>299</v>
      </c>
      <c r="E3212" s="86" t="s">
        <v>78</v>
      </c>
      <c r="F3212" s="86" t="s">
        <v>233</v>
      </c>
      <c r="G3212" s="86" t="s">
        <v>314</v>
      </c>
      <c r="I3212" s="86" t="s">
        <v>7247</v>
      </c>
      <c r="J3212" s="86"/>
      <c r="K3212" s="86"/>
      <c r="L3212" s="86"/>
      <c r="M3212" s="86"/>
      <c r="N3212" s="86"/>
    </row>
    <row r="3213" spans="2:14" hidden="1" x14ac:dyDescent="0.2">
      <c r="B3213" s="86" t="s">
        <v>6953</v>
      </c>
      <c r="C3213" s="86" t="s">
        <v>319</v>
      </c>
      <c r="D3213" s="86" t="s">
        <v>299</v>
      </c>
      <c r="E3213" s="86" t="s">
        <v>29</v>
      </c>
      <c r="F3213" s="86" t="s">
        <v>233</v>
      </c>
      <c r="G3213" s="86" t="s">
        <v>314</v>
      </c>
      <c r="I3213" s="86" t="s">
        <v>7248</v>
      </c>
      <c r="J3213" s="86"/>
      <c r="K3213" s="86"/>
      <c r="L3213" s="86"/>
      <c r="M3213" s="86"/>
      <c r="N3213" s="86"/>
    </row>
    <row r="3214" spans="2:14" hidden="1" x14ac:dyDescent="0.2">
      <c r="B3214" s="86" t="s">
        <v>6954</v>
      </c>
      <c r="C3214" s="86" t="s">
        <v>319</v>
      </c>
      <c r="D3214" s="86" t="s">
        <v>299</v>
      </c>
      <c r="E3214" s="86" t="s">
        <v>30</v>
      </c>
      <c r="F3214" s="86" t="s">
        <v>233</v>
      </c>
      <c r="G3214" s="86" t="s">
        <v>314</v>
      </c>
      <c r="I3214" s="86" t="s">
        <v>7249</v>
      </c>
      <c r="J3214" s="86"/>
      <c r="K3214" s="86"/>
      <c r="L3214" s="86"/>
      <c r="M3214" s="86"/>
      <c r="N3214" s="86"/>
    </row>
    <row r="3215" spans="2:14" hidden="1" x14ac:dyDescent="0.2">
      <c r="B3215" s="86" t="s">
        <v>6955</v>
      </c>
      <c r="C3215" s="86" t="s">
        <v>319</v>
      </c>
      <c r="D3215" s="86" t="s">
        <v>298</v>
      </c>
      <c r="E3215" s="86" t="s">
        <v>244</v>
      </c>
      <c r="F3215" s="86" t="s">
        <v>233</v>
      </c>
      <c r="G3215" s="86" t="s">
        <v>314</v>
      </c>
      <c r="I3215" s="86" t="s">
        <v>7250</v>
      </c>
      <c r="J3215" s="86"/>
      <c r="K3215" s="86"/>
      <c r="L3215" s="86"/>
      <c r="M3215" s="86"/>
      <c r="N3215" s="86"/>
    </row>
    <row r="3216" spans="2:14" hidden="1" x14ac:dyDescent="0.2">
      <c r="B3216" s="86" t="s">
        <v>6956</v>
      </c>
      <c r="C3216" s="86" t="s">
        <v>319</v>
      </c>
      <c r="D3216" s="86" t="s">
        <v>298</v>
      </c>
      <c r="E3216" s="86" t="s">
        <v>78</v>
      </c>
      <c r="F3216" s="86" t="s">
        <v>233</v>
      </c>
      <c r="G3216" s="86" t="s">
        <v>314</v>
      </c>
      <c r="I3216" s="86" t="s">
        <v>7251</v>
      </c>
      <c r="J3216" s="86"/>
      <c r="K3216" s="86"/>
      <c r="L3216" s="86"/>
      <c r="M3216" s="86"/>
      <c r="N3216" s="86"/>
    </row>
    <row r="3217" spans="2:14" hidden="1" x14ac:dyDescent="0.2">
      <c r="B3217" s="86" t="s">
        <v>6957</v>
      </c>
      <c r="C3217" s="86" t="s">
        <v>319</v>
      </c>
      <c r="D3217" s="86" t="s">
        <v>298</v>
      </c>
      <c r="E3217" s="86" t="s">
        <v>30</v>
      </c>
      <c r="F3217" s="86" t="s">
        <v>233</v>
      </c>
      <c r="G3217" s="86" t="s">
        <v>314</v>
      </c>
      <c r="I3217" s="86" t="s">
        <v>7252</v>
      </c>
      <c r="J3217" s="86"/>
      <c r="K3217" s="86"/>
      <c r="L3217" s="86"/>
      <c r="M3217" s="86"/>
      <c r="N3217" s="86"/>
    </row>
    <row r="3218" spans="2:14" hidden="1" x14ac:dyDescent="0.2">
      <c r="B3218" s="86" t="s">
        <v>6958</v>
      </c>
      <c r="C3218" s="86" t="s">
        <v>319</v>
      </c>
      <c r="D3218" s="86" t="s">
        <v>51</v>
      </c>
      <c r="E3218" s="86" t="s">
        <v>78</v>
      </c>
      <c r="F3218" s="86" t="s">
        <v>233</v>
      </c>
      <c r="G3218" s="86" t="s">
        <v>314</v>
      </c>
      <c r="I3218" s="86" t="s">
        <v>7253</v>
      </c>
      <c r="J3218" s="86"/>
      <c r="K3218" s="86"/>
      <c r="L3218" s="86"/>
      <c r="M3218" s="86"/>
      <c r="N3218" s="86"/>
    </row>
    <row r="3219" spans="2:14" hidden="1" x14ac:dyDescent="0.2">
      <c r="B3219" s="86" t="s">
        <v>6959</v>
      </c>
      <c r="C3219" s="86" t="s">
        <v>319</v>
      </c>
      <c r="D3219" s="86" t="s">
        <v>51</v>
      </c>
      <c r="E3219" s="86" t="s">
        <v>30</v>
      </c>
      <c r="F3219" s="86" t="s">
        <v>233</v>
      </c>
      <c r="G3219" s="86" t="s">
        <v>314</v>
      </c>
      <c r="I3219" s="86" t="s">
        <v>7254</v>
      </c>
      <c r="J3219" s="86"/>
      <c r="K3219" s="86"/>
      <c r="L3219" s="86"/>
      <c r="M3219" s="86"/>
      <c r="N3219" s="86"/>
    </row>
    <row r="3220" spans="2:14" hidden="1" x14ac:dyDescent="0.2">
      <c r="B3220" s="86" t="s">
        <v>6960</v>
      </c>
      <c r="C3220" s="86" t="s">
        <v>319</v>
      </c>
      <c r="D3220" s="86" t="s">
        <v>297</v>
      </c>
      <c r="E3220" s="86" t="s">
        <v>34</v>
      </c>
      <c r="F3220" s="86" t="s">
        <v>233</v>
      </c>
      <c r="G3220" s="86" t="s">
        <v>314</v>
      </c>
      <c r="I3220" s="86" t="s">
        <v>7255</v>
      </c>
      <c r="J3220" s="86"/>
      <c r="K3220" s="86"/>
      <c r="L3220" s="86"/>
      <c r="M3220" s="86"/>
      <c r="N3220" s="86"/>
    </row>
    <row r="3221" spans="2:14" hidden="1" x14ac:dyDescent="0.2">
      <c r="B3221" s="86" t="s">
        <v>6961</v>
      </c>
      <c r="C3221" s="86" t="s">
        <v>319</v>
      </c>
      <c r="D3221" s="86" t="s">
        <v>297</v>
      </c>
      <c r="E3221" s="86" t="s">
        <v>46</v>
      </c>
      <c r="F3221" s="86" t="s">
        <v>233</v>
      </c>
      <c r="G3221" s="86" t="s">
        <v>314</v>
      </c>
      <c r="I3221" s="86" t="s">
        <v>7256</v>
      </c>
      <c r="J3221" s="86"/>
      <c r="K3221" s="86"/>
      <c r="L3221" s="86"/>
      <c r="M3221" s="86"/>
      <c r="N3221" s="86"/>
    </row>
    <row r="3222" spans="2:14" hidden="1" x14ac:dyDescent="0.2">
      <c r="B3222" s="86" t="s">
        <v>6962</v>
      </c>
      <c r="C3222" s="86" t="s">
        <v>319</v>
      </c>
      <c r="D3222" s="86" t="s">
        <v>297</v>
      </c>
      <c r="E3222" s="86" t="s">
        <v>35</v>
      </c>
      <c r="F3222" s="86" t="s">
        <v>233</v>
      </c>
      <c r="G3222" s="86" t="s">
        <v>314</v>
      </c>
      <c r="I3222" s="86" t="s">
        <v>7257</v>
      </c>
      <c r="J3222" s="86"/>
      <c r="K3222" s="86"/>
      <c r="L3222" s="86"/>
      <c r="M3222" s="86"/>
      <c r="N3222" s="86"/>
    </row>
    <row r="3223" spans="2:14" hidden="1" x14ac:dyDescent="0.2">
      <c r="B3223" s="86" t="s">
        <v>6963</v>
      </c>
      <c r="C3223" s="86" t="s">
        <v>319</v>
      </c>
      <c r="D3223" s="86" t="s">
        <v>296</v>
      </c>
      <c r="E3223" s="86" t="s">
        <v>34</v>
      </c>
      <c r="F3223" s="86" t="s">
        <v>233</v>
      </c>
      <c r="G3223" s="86" t="s">
        <v>314</v>
      </c>
      <c r="I3223" s="86" t="s">
        <v>7258</v>
      </c>
      <c r="J3223" s="86"/>
      <c r="K3223" s="86"/>
      <c r="L3223" s="86"/>
      <c r="M3223" s="86"/>
      <c r="N3223" s="86"/>
    </row>
    <row r="3224" spans="2:14" hidden="1" x14ac:dyDescent="0.2">
      <c r="B3224" s="86" t="s">
        <v>6964</v>
      </c>
      <c r="C3224" s="86" t="s">
        <v>319</v>
      </c>
      <c r="D3224" s="86" t="s">
        <v>296</v>
      </c>
      <c r="E3224" s="86" t="s">
        <v>46</v>
      </c>
      <c r="F3224" s="86" t="s">
        <v>233</v>
      </c>
      <c r="G3224" s="86" t="s">
        <v>314</v>
      </c>
      <c r="I3224" s="86" t="s">
        <v>7259</v>
      </c>
      <c r="J3224" s="86"/>
      <c r="K3224" s="86"/>
      <c r="L3224" s="86"/>
      <c r="M3224" s="86"/>
      <c r="N3224" s="86"/>
    </row>
    <row r="3225" spans="2:14" hidden="1" x14ac:dyDescent="0.2">
      <c r="B3225" s="86" t="s">
        <v>6965</v>
      </c>
      <c r="C3225" s="86" t="s">
        <v>319</v>
      </c>
      <c r="D3225" s="86" t="s">
        <v>296</v>
      </c>
      <c r="E3225" s="86" t="s">
        <v>35</v>
      </c>
      <c r="F3225" s="86" t="s">
        <v>233</v>
      </c>
      <c r="G3225" s="86" t="s">
        <v>314</v>
      </c>
      <c r="I3225" s="86" t="s">
        <v>7260</v>
      </c>
      <c r="J3225" s="86"/>
      <c r="K3225" s="86"/>
      <c r="L3225" s="86"/>
      <c r="M3225" s="86"/>
      <c r="N3225" s="86"/>
    </row>
    <row r="3226" spans="2:14" hidden="1" x14ac:dyDescent="0.2">
      <c r="B3226" s="86" t="s">
        <v>6966</v>
      </c>
      <c r="C3226" s="86" t="s">
        <v>319</v>
      </c>
      <c r="D3226" s="86" t="s">
        <v>55</v>
      </c>
      <c r="E3226" s="86" t="s">
        <v>78</v>
      </c>
      <c r="F3226" s="86" t="s">
        <v>233</v>
      </c>
      <c r="G3226" s="86" t="s">
        <v>314</v>
      </c>
      <c r="I3226" s="86" t="s">
        <v>7261</v>
      </c>
      <c r="J3226" s="86"/>
      <c r="K3226" s="86"/>
      <c r="L3226" s="86"/>
      <c r="M3226" s="86"/>
      <c r="N3226" s="86"/>
    </row>
    <row r="3227" spans="2:14" hidden="1" x14ac:dyDescent="0.2">
      <c r="B3227" s="86" t="s">
        <v>6967</v>
      </c>
      <c r="C3227" s="86" t="s">
        <v>319</v>
      </c>
      <c r="D3227" s="86" t="s">
        <v>55</v>
      </c>
      <c r="E3227" s="86" t="s">
        <v>30</v>
      </c>
      <c r="F3227" s="86" t="s">
        <v>233</v>
      </c>
      <c r="G3227" s="86" t="s">
        <v>314</v>
      </c>
      <c r="I3227" s="86" t="s">
        <v>7262</v>
      </c>
      <c r="J3227" s="86"/>
      <c r="K3227" s="86"/>
      <c r="L3227" s="86"/>
      <c r="M3227" s="86"/>
      <c r="N3227" s="86"/>
    </row>
    <row r="3228" spans="2:14" hidden="1" x14ac:dyDescent="0.2">
      <c r="B3228" s="86" t="s">
        <v>6968</v>
      </c>
      <c r="C3228" s="86" t="s">
        <v>319</v>
      </c>
      <c r="D3228" s="86" t="s">
        <v>307</v>
      </c>
      <c r="E3228" s="86" t="s">
        <v>46</v>
      </c>
      <c r="F3228" s="86" t="s">
        <v>233</v>
      </c>
      <c r="G3228" s="86" t="s">
        <v>314</v>
      </c>
      <c r="I3228" s="86" t="s">
        <v>7263</v>
      </c>
      <c r="J3228" s="86"/>
      <c r="K3228" s="86"/>
      <c r="L3228" s="86"/>
      <c r="M3228" s="86"/>
      <c r="N3228" s="86"/>
    </row>
    <row r="3229" spans="2:14" hidden="1" x14ac:dyDescent="0.2">
      <c r="B3229" s="86" t="s">
        <v>6969</v>
      </c>
      <c r="C3229" s="86" t="s">
        <v>319</v>
      </c>
      <c r="D3229" s="86" t="s">
        <v>307</v>
      </c>
      <c r="E3229" s="86" t="s">
        <v>71</v>
      </c>
      <c r="F3229" s="86" t="s">
        <v>233</v>
      </c>
      <c r="G3229" s="86" t="s">
        <v>314</v>
      </c>
      <c r="I3229" s="86" t="s">
        <v>7264</v>
      </c>
      <c r="J3229" s="86"/>
      <c r="K3229" s="86"/>
      <c r="L3229" s="86"/>
      <c r="M3229" s="86"/>
      <c r="N3229" s="86"/>
    </row>
    <row r="3230" spans="2:14" hidden="1" x14ac:dyDescent="0.2">
      <c r="B3230" s="86" t="s">
        <v>6970</v>
      </c>
      <c r="C3230" s="86" t="s">
        <v>319</v>
      </c>
      <c r="D3230" s="86" t="s">
        <v>307</v>
      </c>
      <c r="E3230" s="86" t="s">
        <v>40</v>
      </c>
      <c r="F3230" s="86" t="s">
        <v>233</v>
      </c>
      <c r="G3230" s="86" t="s">
        <v>314</v>
      </c>
      <c r="I3230" s="86" t="s">
        <v>7265</v>
      </c>
      <c r="J3230" s="86"/>
      <c r="K3230" s="86"/>
      <c r="L3230" s="86"/>
      <c r="M3230" s="86"/>
      <c r="N3230" s="86"/>
    </row>
    <row r="3231" spans="2:14" hidden="1" x14ac:dyDescent="0.2">
      <c r="B3231" s="86" t="s">
        <v>6971</v>
      </c>
      <c r="C3231" s="86" t="s">
        <v>319</v>
      </c>
      <c r="D3231" s="86" t="s">
        <v>307</v>
      </c>
      <c r="E3231" s="86" t="s">
        <v>65</v>
      </c>
      <c r="F3231" s="86" t="s">
        <v>233</v>
      </c>
      <c r="G3231" s="86" t="s">
        <v>314</v>
      </c>
      <c r="I3231" s="86" t="s">
        <v>7266</v>
      </c>
      <c r="J3231" s="86"/>
      <c r="K3231" s="86"/>
      <c r="L3231" s="86"/>
      <c r="M3231" s="86"/>
      <c r="N3231" s="86"/>
    </row>
    <row r="3232" spans="2:14" hidden="1" x14ac:dyDescent="0.2">
      <c r="B3232" s="86" t="s">
        <v>6972</v>
      </c>
      <c r="C3232" s="86" t="s">
        <v>319</v>
      </c>
      <c r="D3232" s="86" t="s">
        <v>307</v>
      </c>
      <c r="E3232" s="86" t="s">
        <v>64</v>
      </c>
      <c r="F3232" s="86" t="s">
        <v>233</v>
      </c>
      <c r="G3232" s="86" t="s">
        <v>314</v>
      </c>
      <c r="I3232" s="86" t="s">
        <v>7267</v>
      </c>
      <c r="J3232" s="86"/>
      <c r="K3232" s="86"/>
      <c r="L3232" s="86"/>
      <c r="M3232" s="86"/>
      <c r="N3232" s="86"/>
    </row>
    <row r="3233" spans="2:14" hidden="1" x14ac:dyDescent="0.2">
      <c r="B3233" s="86" t="s">
        <v>6973</v>
      </c>
      <c r="C3233" s="86" t="s">
        <v>319</v>
      </c>
      <c r="D3233" s="86" t="s">
        <v>307</v>
      </c>
      <c r="E3233" s="86" t="s">
        <v>63</v>
      </c>
      <c r="F3233" s="86" t="s">
        <v>233</v>
      </c>
      <c r="G3233" s="86" t="s">
        <v>314</v>
      </c>
      <c r="I3233" s="86" t="s">
        <v>7268</v>
      </c>
      <c r="J3233" s="86"/>
      <c r="K3233" s="86"/>
      <c r="L3233" s="86"/>
      <c r="M3233" s="86"/>
      <c r="N3233" s="86"/>
    </row>
    <row r="3234" spans="2:14" hidden="1" x14ac:dyDescent="0.2">
      <c r="B3234" s="86" t="s">
        <v>6974</v>
      </c>
      <c r="C3234" s="86" t="s">
        <v>319</v>
      </c>
      <c r="D3234" s="86" t="s">
        <v>307</v>
      </c>
      <c r="E3234" s="86" t="s">
        <v>70</v>
      </c>
      <c r="F3234" s="86" t="s">
        <v>233</v>
      </c>
      <c r="G3234" s="86" t="s">
        <v>314</v>
      </c>
      <c r="I3234" s="86" t="s">
        <v>7269</v>
      </c>
      <c r="J3234" s="86"/>
      <c r="K3234" s="86"/>
      <c r="L3234" s="86"/>
      <c r="M3234" s="86"/>
      <c r="N3234" s="86"/>
    </row>
    <row r="3235" spans="2:14" hidden="1" x14ac:dyDescent="0.2">
      <c r="B3235" s="86" t="s">
        <v>6975</v>
      </c>
      <c r="C3235" s="86" t="s">
        <v>319</v>
      </c>
      <c r="D3235" s="86" t="s">
        <v>308</v>
      </c>
      <c r="E3235" s="86" t="s">
        <v>46</v>
      </c>
      <c r="F3235" s="86" t="s">
        <v>233</v>
      </c>
      <c r="G3235" s="86" t="s">
        <v>314</v>
      </c>
      <c r="I3235" s="86" t="s">
        <v>7270</v>
      </c>
      <c r="J3235" s="86"/>
      <c r="K3235" s="86"/>
      <c r="L3235" s="86"/>
      <c r="M3235" s="86"/>
      <c r="N3235" s="86"/>
    </row>
    <row r="3236" spans="2:14" hidden="1" x14ac:dyDescent="0.2">
      <c r="B3236" s="86" t="s">
        <v>6976</v>
      </c>
      <c r="C3236" s="86" t="s">
        <v>319</v>
      </c>
      <c r="D3236" s="86" t="s">
        <v>308</v>
      </c>
      <c r="E3236" s="86" t="s">
        <v>68</v>
      </c>
      <c r="F3236" s="86" t="s">
        <v>233</v>
      </c>
      <c r="G3236" s="86" t="s">
        <v>314</v>
      </c>
      <c r="I3236" s="86" t="s">
        <v>7271</v>
      </c>
      <c r="J3236" s="86"/>
      <c r="K3236" s="86"/>
      <c r="L3236" s="86"/>
      <c r="M3236" s="86"/>
      <c r="N3236" s="86"/>
    </row>
    <row r="3237" spans="2:14" hidden="1" x14ac:dyDescent="0.2">
      <c r="B3237" s="86" t="s">
        <v>6977</v>
      </c>
      <c r="C3237" s="86" t="s">
        <v>319</v>
      </c>
      <c r="D3237" s="86" t="s">
        <v>308</v>
      </c>
      <c r="E3237" s="86" t="s">
        <v>69</v>
      </c>
      <c r="F3237" s="86" t="s">
        <v>233</v>
      </c>
      <c r="G3237" s="86" t="s">
        <v>314</v>
      </c>
      <c r="I3237" s="86" t="s">
        <v>7272</v>
      </c>
      <c r="J3237" s="86"/>
      <c r="K3237" s="86"/>
      <c r="L3237" s="86"/>
      <c r="M3237" s="86"/>
      <c r="N3237" s="86"/>
    </row>
    <row r="3238" spans="2:14" hidden="1" x14ac:dyDescent="0.2">
      <c r="B3238" s="86" t="s">
        <v>6978</v>
      </c>
      <c r="C3238" s="86" t="s">
        <v>319</v>
      </c>
      <c r="D3238" s="86" t="s">
        <v>308</v>
      </c>
      <c r="E3238" s="86" t="s">
        <v>63</v>
      </c>
      <c r="F3238" s="86" t="s">
        <v>233</v>
      </c>
      <c r="G3238" s="86" t="s">
        <v>314</v>
      </c>
      <c r="I3238" s="86" t="s">
        <v>7273</v>
      </c>
      <c r="J3238" s="86"/>
      <c r="K3238" s="86"/>
      <c r="L3238" s="86"/>
      <c r="M3238" s="86"/>
      <c r="N3238" s="86"/>
    </row>
    <row r="3239" spans="2:14" hidden="1" x14ac:dyDescent="0.2">
      <c r="B3239" s="86" t="s">
        <v>6979</v>
      </c>
      <c r="C3239" s="86" t="s">
        <v>319</v>
      </c>
      <c r="D3239" s="86" t="s">
        <v>309</v>
      </c>
      <c r="E3239" s="86" t="s">
        <v>65</v>
      </c>
      <c r="F3239" s="86" t="s">
        <v>233</v>
      </c>
      <c r="G3239" s="86" t="s">
        <v>314</v>
      </c>
      <c r="I3239" s="86" t="s">
        <v>7274</v>
      </c>
      <c r="J3239" s="86"/>
      <c r="K3239" s="86"/>
      <c r="L3239" s="86"/>
      <c r="M3239" s="86"/>
      <c r="N3239" s="86"/>
    </row>
    <row r="3240" spans="2:14" hidden="1" x14ac:dyDescent="0.2">
      <c r="B3240" s="86" t="s">
        <v>6980</v>
      </c>
      <c r="C3240" s="86" t="s">
        <v>319</v>
      </c>
      <c r="D3240" s="86" t="s">
        <v>309</v>
      </c>
      <c r="E3240" s="86" t="s">
        <v>64</v>
      </c>
      <c r="F3240" s="86" t="s">
        <v>233</v>
      </c>
      <c r="G3240" s="86" t="s">
        <v>314</v>
      </c>
      <c r="I3240" s="86" t="s">
        <v>7275</v>
      </c>
      <c r="J3240" s="86"/>
      <c r="K3240" s="86"/>
      <c r="L3240" s="86"/>
      <c r="M3240" s="86"/>
      <c r="N3240" s="86"/>
    </row>
    <row r="3241" spans="2:14" hidden="1" x14ac:dyDescent="0.2">
      <c r="B3241" s="86" t="s">
        <v>6981</v>
      </c>
      <c r="C3241" s="86" t="s">
        <v>319</v>
      </c>
      <c r="D3241" s="86" t="s">
        <v>309</v>
      </c>
      <c r="E3241" s="86" t="s">
        <v>70</v>
      </c>
      <c r="F3241" s="86" t="s">
        <v>233</v>
      </c>
      <c r="G3241" s="86" t="s">
        <v>314</v>
      </c>
      <c r="I3241" s="86" t="s">
        <v>7276</v>
      </c>
      <c r="J3241" s="86"/>
      <c r="K3241" s="86"/>
      <c r="L3241" s="86"/>
      <c r="M3241" s="86"/>
      <c r="N3241" s="86"/>
    </row>
    <row r="3242" spans="2:14" hidden="1" x14ac:dyDescent="0.2">
      <c r="B3242" s="86" t="s">
        <v>6982</v>
      </c>
      <c r="C3242" s="86" t="s">
        <v>319</v>
      </c>
      <c r="D3242" s="86" t="s">
        <v>60</v>
      </c>
      <c r="E3242" s="86" t="s">
        <v>46</v>
      </c>
      <c r="F3242" s="86" t="s">
        <v>233</v>
      </c>
      <c r="G3242" s="86" t="s">
        <v>314</v>
      </c>
      <c r="I3242" s="86" t="s">
        <v>7277</v>
      </c>
      <c r="J3242" s="86"/>
      <c r="K3242" s="86"/>
      <c r="L3242" s="86"/>
      <c r="M3242" s="86"/>
      <c r="N3242" s="86"/>
    </row>
    <row r="3243" spans="2:14" hidden="1" x14ac:dyDescent="0.2">
      <c r="B3243" s="86" t="s">
        <v>6983</v>
      </c>
      <c r="C3243" s="86" t="s">
        <v>319</v>
      </c>
      <c r="D3243" s="86" t="s">
        <v>60</v>
      </c>
      <c r="E3243" s="86" t="s">
        <v>35</v>
      </c>
      <c r="F3243" s="86" t="s">
        <v>233</v>
      </c>
      <c r="G3243" s="86" t="s">
        <v>314</v>
      </c>
      <c r="I3243" s="86" t="s">
        <v>7278</v>
      </c>
      <c r="J3243" s="86"/>
      <c r="K3243" s="86"/>
      <c r="L3243" s="86"/>
      <c r="M3243" s="86"/>
      <c r="N3243" s="86"/>
    </row>
    <row r="3244" spans="2:14" hidden="1" x14ac:dyDescent="0.2">
      <c r="B3244" s="86" t="s">
        <v>6984</v>
      </c>
      <c r="C3244" s="86" t="s">
        <v>319</v>
      </c>
      <c r="D3244" s="86" t="s">
        <v>301</v>
      </c>
      <c r="E3244" s="86" t="s">
        <v>46</v>
      </c>
      <c r="F3244" s="86" t="s">
        <v>233</v>
      </c>
      <c r="G3244" s="86" t="s">
        <v>314</v>
      </c>
      <c r="I3244" s="86" t="s">
        <v>7279</v>
      </c>
      <c r="J3244" s="86"/>
      <c r="K3244" s="86"/>
      <c r="L3244" s="86"/>
      <c r="M3244" s="86"/>
      <c r="N3244" s="86"/>
    </row>
    <row r="3245" spans="2:14" hidden="1" x14ac:dyDescent="0.2">
      <c r="B3245" s="86" t="s">
        <v>6985</v>
      </c>
      <c r="C3245" s="86" t="s">
        <v>319</v>
      </c>
      <c r="D3245" s="86" t="s">
        <v>302</v>
      </c>
      <c r="E3245" s="86" t="s">
        <v>46</v>
      </c>
      <c r="F3245" s="86" t="s">
        <v>233</v>
      </c>
      <c r="G3245" s="86" t="s">
        <v>314</v>
      </c>
      <c r="I3245" s="86" t="s">
        <v>7280</v>
      </c>
      <c r="J3245" s="86"/>
      <c r="K3245" s="86"/>
      <c r="L3245" s="86"/>
      <c r="M3245" s="86"/>
      <c r="N3245" s="86"/>
    </row>
    <row r="3246" spans="2:14" hidden="1" x14ac:dyDescent="0.2">
      <c r="B3246" s="86" t="s">
        <v>6986</v>
      </c>
      <c r="C3246" s="86" t="s">
        <v>319</v>
      </c>
      <c r="D3246" s="86" t="s">
        <v>302</v>
      </c>
      <c r="E3246" s="86" t="s">
        <v>68</v>
      </c>
      <c r="F3246" s="86" t="s">
        <v>233</v>
      </c>
      <c r="G3246" s="86" t="s">
        <v>314</v>
      </c>
      <c r="I3246" s="86" t="s">
        <v>7281</v>
      </c>
      <c r="J3246" s="86"/>
      <c r="K3246" s="86"/>
      <c r="L3246" s="86"/>
      <c r="M3246" s="86"/>
      <c r="N3246" s="86"/>
    </row>
    <row r="3247" spans="2:14" hidden="1" x14ac:dyDescent="0.2">
      <c r="B3247" s="86" t="s">
        <v>6987</v>
      </c>
      <c r="C3247" s="86" t="s">
        <v>319</v>
      </c>
      <c r="D3247" s="86" t="s">
        <v>303</v>
      </c>
      <c r="E3247" s="86" t="s">
        <v>46</v>
      </c>
      <c r="F3247" s="86" t="s">
        <v>233</v>
      </c>
      <c r="G3247" s="86" t="s">
        <v>314</v>
      </c>
      <c r="I3247" s="86" t="s">
        <v>7282</v>
      </c>
      <c r="J3247" s="86"/>
      <c r="K3247" s="86"/>
      <c r="L3247" s="86"/>
      <c r="M3247" s="86"/>
      <c r="N3247" s="86"/>
    </row>
    <row r="3248" spans="2:14" hidden="1" x14ac:dyDescent="0.2">
      <c r="B3248" s="86" t="s">
        <v>6988</v>
      </c>
      <c r="C3248" s="86" t="s">
        <v>319</v>
      </c>
      <c r="D3248" s="86" t="s">
        <v>303</v>
      </c>
      <c r="E3248" s="86" t="s">
        <v>63</v>
      </c>
      <c r="F3248" s="86" t="s">
        <v>233</v>
      </c>
      <c r="G3248" s="86" t="s">
        <v>314</v>
      </c>
      <c r="I3248" s="86" t="s">
        <v>7283</v>
      </c>
      <c r="J3248" s="86"/>
      <c r="K3248" s="86"/>
      <c r="L3248" s="86"/>
      <c r="M3248" s="86"/>
      <c r="N3248" s="86"/>
    </row>
    <row r="3249" spans="2:14" hidden="1" x14ac:dyDescent="0.2">
      <c r="B3249" s="86" t="s">
        <v>6989</v>
      </c>
      <c r="C3249" s="86" t="s">
        <v>319</v>
      </c>
      <c r="D3249" s="86" t="s">
        <v>304</v>
      </c>
      <c r="E3249" s="86" t="s">
        <v>64</v>
      </c>
      <c r="F3249" s="86" t="s">
        <v>233</v>
      </c>
      <c r="G3249" s="86" t="s">
        <v>314</v>
      </c>
      <c r="I3249" s="86" t="s">
        <v>7284</v>
      </c>
      <c r="J3249" s="86"/>
      <c r="K3249" s="86"/>
      <c r="L3249" s="86"/>
      <c r="M3249" s="86"/>
      <c r="N3249" s="86"/>
    </row>
    <row r="3250" spans="2:14" hidden="1" x14ac:dyDescent="0.2">
      <c r="B3250" s="86" t="s">
        <v>6990</v>
      </c>
      <c r="C3250" s="86" t="s">
        <v>319</v>
      </c>
      <c r="D3250" s="86" t="s">
        <v>304</v>
      </c>
      <c r="E3250" s="86" t="s">
        <v>70</v>
      </c>
      <c r="F3250" s="86" t="s">
        <v>233</v>
      </c>
      <c r="G3250" s="86" t="s">
        <v>314</v>
      </c>
      <c r="I3250" s="86" t="s">
        <v>7285</v>
      </c>
      <c r="J3250" s="86"/>
      <c r="K3250" s="86"/>
      <c r="L3250" s="86"/>
      <c r="M3250" s="86"/>
      <c r="N3250" s="86"/>
    </row>
    <row r="3251" spans="2:14" hidden="1" x14ac:dyDescent="0.2">
      <c r="B3251" s="86" t="s">
        <v>6991</v>
      </c>
      <c r="C3251" s="86" t="s">
        <v>319</v>
      </c>
      <c r="D3251" s="86" t="s">
        <v>306</v>
      </c>
      <c r="E3251" s="86" t="s">
        <v>65</v>
      </c>
      <c r="F3251" s="86" t="s">
        <v>233</v>
      </c>
      <c r="G3251" s="86" t="s">
        <v>314</v>
      </c>
      <c r="I3251" s="86" t="s">
        <v>7286</v>
      </c>
      <c r="J3251" s="86"/>
      <c r="K3251" s="86"/>
      <c r="L3251" s="86"/>
      <c r="M3251" s="86"/>
      <c r="N3251" s="86"/>
    </row>
    <row r="3252" spans="2:14" hidden="1" x14ac:dyDescent="0.2">
      <c r="B3252" s="86" t="s">
        <v>6992</v>
      </c>
      <c r="C3252" s="86" t="s">
        <v>319</v>
      </c>
      <c r="D3252" s="86" t="s">
        <v>306</v>
      </c>
      <c r="E3252" s="86" t="s">
        <v>64</v>
      </c>
      <c r="F3252" s="86" t="s">
        <v>233</v>
      </c>
      <c r="G3252" s="86" t="s">
        <v>314</v>
      </c>
      <c r="I3252" s="86" t="s">
        <v>7287</v>
      </c>
      <c r="J3252" s="86"/>
      <c r="K3252" s="86"/>
      <c r="L3252" s="86"/>
      <c r="M3252" s="86"/>
      <c r="N3252" s="86"/>
    </row>
    <row r="3253" spans="2:14" hidden="1" x14ac:dyDescent="0.2">
      <c r="B3253" s="86" t="s">
        <v>6993</v>
      </c>
      <c r="C3253" s="86" t="s">
        <v>319</v>
      </c>
      <c r="D3253" s="86" t="s">
        <v>300</v>
      </c>
      <c r="E3253" s="86" t="s">
        <v>46</v>
      </c>
      <c r="F3253" s="86" t="s">
        <v>233</v>
      </c>
      <c r="G3253" s="86" t="s">
        <v>314</v>
      </c>
      <c r="I3253" s="86" t="s">
        <v>7288</v>
      </c>
      <c r="J3253" s="86"/>
      <c r="K3253" s="86"/>
      <c r="L3253" s="86"/>
      <c r="M3253" s="86"/>
      <c r="N3253" s="86"/>
    </row>
    <row r="3254" spans="2:14" hidden="1" x14ac:dyDescent="0.2">
      <c r="B3254" s="86" t="s">
        <v>6994</v>
      </c>
      <c r="C3254" s="86" t="s">
        <v>319</v>
      </c>
      <c r="D3254" s="86" t="s">
        <v>300</v>
      </c>
      <c r="E3254" s="86" t="s">
        <v>35</v>
      </c>
      <c r="F3254" s="86" t="s">
        <v>233</v>
      </c>
      <c r="G3254" s="86" t="s">
        <v>314</v>
      </c>
      <c r="I3254" s="86" t="s">
        <v>7289</v>
      </c>
      <c r="J3254" s="86"/>
      <c r="K3254" s="86"/>
      <c r="L3254" s="86"/>
      <c r="M3254" s="86"/>
      <c r="N3254" s="86"/>
    </row>
    <row r="3255" spans="2:14" hidden="1" x14ac:dyDescent="0.2">
      <c r="B3255" s="86" t="s">
        <v>6995</v>
      </c>
      <c r="C3255" s="86" t="s">
        <v>319</v>
      </c>
      <c r="D3255" s="86" t="s">
        <v>305</v>
      </c>
      <c r="E3255" s="86" t="s">
        <v>64</v>
      </c>
      <c r="F3255" s="86" t="s">
        <v>233</v>
      </c>
      <c r="G3255" s="86" t="s">
        <v>314</v>
      </c>
      <c r="I3255" s="86" t="s">
        <v>7290</v>
      </c>
      <c r="J3255" s="86"/>
      <c r="K3255" s="86"/>
      <c r="L3255" s="86"/>
      <c r="M3255" s="86"/>
      <c r="N3255" s="86"/>
    </row>
    <row r="3256" spans="2:14" hidden="1" x14ac:dyDescent="0.2">
      <c r="B3256" s="86" t="s">
        <v>6996</v>
      </c>
      <c r="C3256" s="86" t="s">
        <v>319</v>
      </c>
      <c r="D3256" s="86" t="s">
        <v>305</v>
      </c>
      <c r="E3256" s="86" t="s">
        <v>70</v>
      </c>
      <c r="F3256" s="86" t="s">
        <v>233</v>
      </c>
      <c r="G3256" s="86" t="s">
        <v>314</v>
      </c>
      <c r="I3256" s="86" t="s">
        <v>7291</v>
      </c>
      <c r="J3256" s="86"/>
      <c r="K3256" s="86"/>
      <c r="L3256" s="86"/>
      <c r="M3256" s="86"/>
      <c r="N3256" s="86"/>
    </row>
    <row r="3257" spans="2:14" hidden="1" x14ac:dyDescent="0.2">
      <c r="B3257" s="86" t="s">
        <v>6997</v>
      </c>
      <c r="C3257" s="86" t="s">
        <v>243</v>
      </c>
      <c r="D3257" s="86" t="s">
        <v>311</v>
      </c>
      <c r="E3257" s="86" t="s">
        <v>25</v>
      </c>
      <c r="F3257" s="86" t="s">
        <v>233</v>
      </c>
      <c r="G3257" s="86" t="s">
        <v>314</v>
      </c>
      <c r="I3257" s="86" t="s">
        <v>7292</v>
      </c>
      <c r="J3257" s="86"/>
      <c r="K3257" s="86"/>
      <c r="L3257" s="86"/>
      <c r="M3257" s="86"/>
      <c r="N3257" s="86"/>
    </row>
    <row r="3258" spans="2:14" hidden="1" x14ac:dyDescent="0.2">
      <c r="B3258" s="86" t="s">
        <v>6998</v>
      </c>
      <c r="C3258" s="86" t="s">
        <v>243</v>
      </c>
      <c r="D3258" s="86" t="s">
        <v>311</v>
      </c>
      <c r="E3258" s="86" t="s">
        <v>28</v>
      </c>
      <c r="F3258" s="86" t="s">
        <v>233</v>
      </c>
      <c r="G3258" s="86" t="s">
        <v>314</v>
      </c>
      <c r="I3258" s="86" t="s">
        <v>7293</v>
      </c>
      <c r="J3258" s="86"/>
      <c r="K3258" s="86"/>
      <c r="L3258" s="86"/>
      <c r="M3258" s="86"/>
      <c r="N3258" s="86"/>
    </row>
    <row r="3259" spans="2:14" hidden="1" x14ac:dyDescent="0.2">
      <c r="B3259" s="86" t="s">
        <v>6999</v>
      </c>
      <c r="C3259" s="86" t="s">
        <v>243</v>
      </c>
      <c r="D3259" s="86" t="s">
        <v>311</v>
      </c>
      <c r="E3259" s="86" t="s">
        <v>73</v>
      </c>
      <c r="F3259" s="86" t="s">
        <v>233</v>
      </c>
      <c r="G3259" s="86" t="s">
        <v>314</v>
      </c>
      <c r="I3259" s="86" t="s">
        <v>7294</v>
      </c>
      <c r="J3259" s="86"/>
      <c r="K3259" s="86"/>
      <c r="L3259" s="86"/>
      <c r="M3259" s="86"/>
      <c r="N3259" s="86"/>
    </row>
    <row r="3260" spans="2:14" hidden="1" x14ac:dyDescent="0.2">
      <c r="B3260" s="86" t="s">
        <v>7000</v>
      </c>
      <c r="C3260" s="86" t="s">
        <v>243</v>
      </c>
      <c r="D3260" s="86" t="s">
        <v>311</v>
      </c>
      <c r="E3260" s="86" t="s">
        <v>78</v>
      </c>
      <c r="F3260" s="86" t="s">
        <v>233</v>
      </c>
      <c r="G3260" s="86" t="s">
        <v>314</v>
      </c>
      <c r="I3260" s="86" t="s">
        <v>7295</v>
      </c>
      <c r="J3260" s="86"/>
      <c r="K3260" s="86"/>
      <c r="L3260" s="86"/>
      <c r="M3260" s="86"/>
      <c r="N3260" s="86"/>
    </row>
    <row r="3261" spans="2:14" hidden="1" x14ac:dyDescent="0.2">
      <c r="B3261" s="86" t="s">
        <v>7001</v>
      </c>
      <c r="C3261" s="86" t="s">
        <v>243</v>
      </c>
      <c r="D3261" s="86" t="s">
        <v>311</v>
      </c>
      <c r="E3261" s="86" t="s">
        <v>29</v>
      </c>
      <c r="F3261" s="86" t="s">
        <v>233</v>
      </c>
      <c r="G3261" s="86" t="s">
        <v>314</v>
      </c>
      <c r="I3261" s="86" t="s">
        <v>7296</v>
      </c>
      <c r="J3261" s="86"/>
      <c r="K3261" s="86"/>
      <c r="L3261" s="86"/>
      <c r="M3261" s="86"/>
      <c r="N3261" s="86"/>
    </row>
    <row r="3262" spans="2:14" hidden="1" x14ac:dyDescent="0.2">
      <c r="B3262" s="86" t="s">
        <v>7002</v>
      </c>
      <c r="C3262" s="86" t="s">
        <v>243</v>
      </c>
      <c r="D3262" s="86" t="s">
        <v>311</v>
      </c>
      <c r="E3262" s="86" t="s">
        <v>30</v>
      </c>
      <c r="F3262" s="86" t="s">
        <v>233</v>
      </c>
      <c r="G3262" s="86" t="s">
        <v>314</v>
      </c>
      <c r="I3262" s="86" t="s">
        <v>7297</v>
      </c>
      <c r="J3262" s="86"/>
      <c r="K3262" s="86"/>
      <c r="L3262" s="86"/>
      <c r="M3262" s="86"/>
      <c r="N3262" s="86"/>
    </row>
    <row r="3263" spans="2:14" hidden="1" x14ac:dyDescent="0.2">
      <c r="B3263" s="86" t="s">
        <v>7003</v>
      </c>
      <c r="C3263" s="86" t="s">
        <v>243</v>
      </c>
      <c r="D3263" s="86" t="s">
        <v>49</v>
      </c>
      <c r="E3263" s="86" t="s">
        <v>25</v>
      </c>
      <c r="F3263" s="86" t="s">
        <v>233</v>
      </c>
      <c r="G3263" s="86" t="s">
        <v>314</v>
      </c>
      <c r="I3263" s="86" t="s">
        <v>7298</v>
      </c>
      <c r="J3263" s="86"/>
      <c r="K3263" s="86"/>
      <c r="L3263" s="86"/>
      <c r="M3263" s="86"/>
      <c r="N3263" s="86"/>
    </row>
    <row r="3264" spans="2:14" hidden="1" x14ac:dyDescent="0.2">
      <c r="B3264" s="86" t="s">
        <v>7004</v>
      </c>
      <c r="C3264" s="86" t="s">
        <v>243</v>
      </c>
      <c r="D3264" s="86" t="s">
        <v>49</v>
      </c>
      <c r="E3264" s="86" t="s">
        <v>28</v>
      </c>
      <c r="F3264" s="86" t="s">
        <v>233</v>
      </c>
      <c r="G3264" s="86" t="s">
        <v>314</v>
      </c>
      <c r="I3264" s="86" t="s">
        <v>7299</v>
      </c>
      <c r="J3264" s="86"/>
      <c r="K3264" s="86"/>
      <c r="L3264" s="86"/>
      <c r="M3264" s="86"/>
      <c r="N3264" s="86"/>
    </row>
    <row r="3265" spans="2:14" hidden="1" x14ac:dyDescent="0.2">
      <c r="B3265" s="86" t="s">
        <v>7005</v>
      </c>
      <c r="C3265" s="86" t="s">
        <v>243</v>
      </c>
      <c r="D3265" s="86" t="s">
        <v>49</v>
      </c>
      <c r="E3265" s="86" t="s">
        <v>73</v>
      </c>
      <c r="F3265" s="86" t="s">
        <v>233</v>
      </c>
      <c r="G3265" s="86" t="s">
        <v>314</v>
      </c>
      <c r="I3265" s="86" t="s">
        <v>7300</v>
      </c>
      <c r="J3265" s="86"/>
      <c r="K3265" s="86"/>
      <c r="L3265" s="86"/>
      <c r="M3265" s="86"/>
      <c r="N3265" s="86"/>
    </row>
    <row r="3266" spans="2:14" hidden="1" x14ac:dyDescent="0.2">
      <c r="B3266" s="86" t="s">
        <v>7006</v>
      </c>
      <c r="C3266" s="86" t="s">
        <v>243</v>
      </c>
      <c r="D3266" s="86" t="s">
        <v>49</v>
      </c>
      <c r="E3266" s="86" t="s">
        <v>29</v>
      </c>
      <c r="F3266" s="86" t="s">
        <v>233</v>
      </c>
      <c r="G3266" s="86" t="s">
        <v>314</v>
      </c>
      <c r="I3266" s="86" t="s">
        <v>7301</v>
      </c>
      <c r="J3266" s="86"/>
      <c r="K3266" s="86"/>
      <c r="L3266" s="86"/>
      <c r="M3266" s="86"/>
      <c r="N3266" s="86"/>
    </row>
    <row r="3267" spans="2:14" hidden="1" x14ac:dyDescent="0.2">
      <c r="B3267" s="86" t="s">
        <v>7007</v>
      </c>
      <c r="C3267" s="86" t="s">
        <v>243</v>
      </c>
      <c r="D3267" s="86" t="s">
        <v>312</v>
      </c>
      <c r="E3267" s="86" t="s">
        <v>29</v>
      </c>
      <c r="F3267" s="86" t="s">
        <v>233</v>
      </c>
      <c r="G3267" s="86" t="s">
        <v>314</v>
      </c>
      <c r="I3267" s="86" t="s">
        <v>7302</v>
      </c>
      <c r="J3267" s="86"/>
      <c r="K3267" s="86"/>
      <c r="L3267" s="86"/>
      <c r="M3267" s="86"/>
      <c r="N3267" s="86"/>
    </row>
    <row r="3268" spans="2:14" hidden="1" x14ac:dyDescent="0.2">
      <c r="B3268" s="86" t="s">
        <v>7008</v>
      </c>
      <c r="C3268" s="86" t="s">
        <v>243</v>
      </c>
      <c r="D3268" s="86" t="s">
        <v>312</v>
      </c>
      <c r="E3268" s="86" t="s">
        <v>73</v>
      </c>
      <c r="F3268" s="86" t="s">
        <v>233</v>
      </c>
      <c r="G3268" s="86" t="s">
        <v>314</v>
      </c>
      <c r="I3268" s="86" t="s">
        <v>7303</v>
      </c>
      <c r="J3268" s="86"/>
      <c r="K3268" s="86"/>
      <c r="L3268" s="86"/>
      <c r="M3268" s="86"/>
      <c r="N3268" s="86"/>
    </row>
    <row r="3269" spans="2:14" hidden="1" x14ac:dyDescent="0.2">
      <c r="B3269" s="86" t="s">
        <v>7009</v>
      </c>
      <c r="C3269" s="86" t="s">
        <v>243</v>
      </c>
      <c r="D3269" s="86" t="s">
        <v>312</v>
      </c>
      <c r="E3269" s="86" t="s">
        <v>25</v>
      </c>
      <c r="F3269" s="86" t="s">
        <v>233</v>
      </c>
      <c r="G3269" s="86" t="s">
        <v>314</v>
      </c>
      <c r="I3269" s="86" t="s">
        <v>7304</v>
      </c>
      <c r="J3269" s="86"/>
      <c r="K3269" s="86"/>
      <c r="L3269" s="86"/>
      <c r="M3269" s="86"/>
      <c r="N3269" s="86"/>
    </row>
    <row r="3270" spans="2:14" hidden="1" x14ac:dyDescent="0.2">
      <c r="B3270" s="86" t="s">
        <v>7010</v>
      </c>
      <c r="C3270" s="86" t="s">
        <v>243</v>
      </c>
      <c r="D3270" s="86" t="s">
        <v>312</v>
      </c>
      <c r="E3270" s="86" t="s">
        <v>28</v>
      </c>
      <c r="F3270" s="86" t="s">
        <v>233</v>
      </c>
      <c r="G3270" s="86" t="s">
        <v>314</v>
      </c>
      <c r="I3270" s="86" t="s">
        <v>7305</v>
      </c>
      <c r="J3270" s="86"/>
      <c r="K3270" s="86"/>
      <c r="L3270" s="86"/>
      <c r="M3270" s="86"/>
      <c r="N3270" s="86"/>
    </row>
    <row r="3271" spans="2:14" hidden="1" x14ac:dyDescent="0.2">
      <c r="B3271" s="86" t="s">
        <v>7011</v>
      </c>
      <c r="C3271" s="86" t="s">
        <v>243</v>
      </c>
      <c r="D3271" s="86" t="s">
        <v>312</v>
      </c>
      <c r="E3271" s="86" t="s">
        <v>34</v>
      </c>
      <c r="F3271" s="86" t="s">
        <v>233</v>
      </c>
      <c r="G3271" s="86" t="s">
        <v>314</v>
      </c>
      <c r="I3271" s="86" t="s">
        <v>7306</v>
      </c>
      <c r="J3271" s="86"/>
      <c r="K3271" s="86"/>
      <c r="L3271" s="86"/>
      <c r="M3271" s="86"/>
      <c r="N3271" s="86"/>
    </row>
    <row r="3272" spans="2:14" hidden="1" x14ac:dyDescent="0.2">
      <c r="B3272" s="86" t="s">
        <v>7012</v>
      </c>
      <c r="C3272" s="86" t="s">
        <v>243</v>
      </c>
      <c r="D3272" s="86" t="s">
        <v>312</v>
      </c>
      <c r="E3272" s="86" t="s">
        <v>35</v>
      </c>
      <c r="F3272" s="86" t="s">
        <v>233</v>
      </c>
      <c r="G3272" s="86" t="s">
        <v>314</v>
      </c>
      <c r="I3272" s="86" t="s">
        <v>7307</v>
      </c>
      <c r="J3272" s="86"/>
      <c r="K3272" s="86"/>
      <c r="L3272" s="86"/>
      <c r="M3272" s="86"/>
      <c r="N3272" s="86"/>
    </row>
    <row r="3273" spans="2:14" hidden="1" x14ac:dyDescent="0.2">
      <c r="B3273" s="86" t="s">
        <v>7013</v>
      </c>
      <c r="C3273" s="86" t="s">
        <v>243</v>
      </c>
      <c r="D3273" s="86" t="s">
        <v>312</v>
      </c>
      <c r="E3273" s="86" t="s">
        <v>46</v>
      </c>
      <c r="F3273" s="86" t="s">
        <v>233</v>
      </c>
      <c r="G3273" s="86" t="s">
        <v>314</v>
      </c>
      <c r="I3273" s="86" t="s">
        <v>7308</v>
      </c>
      <c r="J3273" s="86"/>
      <c r="K3273" s="86"/>
      <c r="L3273" s="86"/>
      <c r="M3273" s="86"/>
      <c r="N3273" s="86"/>
    </row>
    <row r="3274" spans="2:14" hidden="1" x14ac:dyDescent="0.2">
      <c r="B3274" s="86" t="s">
        <v>7014</v>
      </c>
      <c r="C3274" s="86" t="s">
        <v>243</v>
      </c>
      <c r="D3274" s="86" t="s">
        <v>312</v>
      </c>
      <c r="E3274" s="86" t="s">
        <v>68</v>
      </c>
      <c r="F3274" s="86" t="s">
        <v>233</v>
      </c>
      <c r="G3274" s="86" t="s">
        <v>314</v>
      </c>
      <c r="I3274" s="86" t="s">
        <v>7309</v>
      </c>
      <c r="J3274" s="86"/>
      <c r="K3274" s="86"/>
      <c r="L3274" s="86"/>
      <c r="M3274" s="86"/>
      <c r="N3274" s="86"/>
    </row>
    <row r="3275" spans="2:14" hidden="1" x14ac:dyDescent="0.2">
      <c r="B3275" s="86" t="s">
        <v>7015</v>
      </c>
      <c r="C3275" s="86" t="s">
        <v>243</v>
      </c>
      <c r="D3275" s="86" t="s">
        <v>312</v>
      </c>
      <c r="E3275" s="86" t="s">
        <v>63</v>
      </c>
      <c r="F3275" s="86" t="s">
        <v>233</v>
      </c>
      <c r="G3275" s="86" t="s">
        <v>314</v>
      </c>
      <c r="I3275" s="86" t="s">
        <v>7310</v>
      </c>
      <c r="J3275" s="86"/>
      <c r="K3275" s="86"/>
      <c r="L3275" s="86"/>
      <c r="M3275" s="86"/>
      <c r="N3275" s="86"/>
    </row>
    <row r="3276" spans="2:14" hidden="1" x14ac:dyDescent="0.2">
      <c r="B3276" s="86" t="s">
        <v>7016</v>
      </c>
      <c r="C3276" s="86" t="s">
        <v>243</v>
      </c>
      <c r="D3276" s="86" t="s">
        <v>312</v>
      </c>
      <c r="E3276" s="86" t="s">
        <v>69</v>
      </c>
      <c r="F3276" s="86" t="s">
        <v>233</v>
      </c>
      <c r="G3276" s="86" t="s">
        <v>314</v>
      </c>
      <c r="I3276" s="86" t="s">
        <v>7311</v>
      </c>
      <c r="J3276" s="86"/>
      <c r="K3276" s="86"/>
      <c r="L3276" s="86"/>
      <c r="M3276" s="86"/>
      <c r="N3276" s="86"/>
    </row>
    <row r="3277" spans="2:14" hidden="1" x14ac:dyDescent="0.2">
      <c r="B3277" s="86" t="s">
        <v>7017</v>
      </c>
      <c r="C3277" s="86" t="s">
        <v>243</v>
      </c>
      <c r="D3277" s="86" t="s">
        <v>312</v>
      </c>
      <c r="E3277" s="86" t="s">
        <v>70</v>
      </c>
      <c r="F3277" s="86" t="s">
        <v>233</v>
      </c>
      <c r="G3277" s="86" t="s">
        <v>314</v>
      </c>
      <c r="I3277" s="86" t="s">
        <v>7312</v>
      </c>
      <c r="J3277" s="86"/>
      <c r="K3277" s="86"/>
      <c r="L3277" s="86"/>
      <c r="M3277" s="86"/>
      <c r="N3277" s="86"/>
    </row>
    <row r="3278" spans="2:14" hidden="1" x14ac:dyDescent="0.2">
      <c r="B3278" s="86" t="s">
        <v>7018</v>
      </c>
      <c r="C3278" s="86" t="s">
        <v>243</v>
      </c>
      <c r="D3278" s="86" t="s">
        <v>312</v>
      </c>
      <c r="E3278" s="86" t="s">
        <v>30</v>
      </c>
      <c r="F3278" s="86" t="s">
        <v>233</v>
      </c>
      <c r="G3278" s="86" t="s">
        <v>314</v>
      </c>
      <c r="I3278" s="86" t="s">
        <v>7313</v>
      </c>
      <c r="J3278" s="86"/>
      <c r="K3278" s="86"/>
      <c r="L3278" s="86"/>
      <c r="M3278" s="86"/>
      <c r="N3278" s="86"/>
    </row>
    <row r="3279" spans="2:14" hidden="1" x14ac:dyDescent="0.2">
      <c r="B3279" s="86" t="s">
        <v>7019</v>
      </c>
      <c r="C3279" s="86" t="s">
        <v>243</v>
      </c>
      <c r="D3279" s="86" t="s">
        <v>312</v>
      </c>
      <c r="E3279" s="86" t="s">
        <v>78</v>
      </c>
      <c r="F3279" s="86" t="s">
        <v>233</v>
      </c>
      <c r="G3279" s="86" t="s">
        <v>314</v>
      </c>
      <c r="I3279" s="86" t="s">
        <v>7314</v>
      </c>
      <c r="J3279" s="86"/>
      <c r="K3279" s="86"/>
      <c r="L3279" s="86"/>
      <c r="M3279" s="86"/>
      <c r="N3279" s="86"/>
    </row>
    <row r="3280" spans="2:14" hidden="1" x14ac:dyDescent="0.2">
      <c r="B3280" s="86" t="s">
        <v>7020</v>
      </c>
      <c r="C3280" s="86" t="s">
        <v>243</v>
      </c>
      <c r="D3280" s="86" t="s">
        <v>312</v>
      </c>
      <c r="E3280" s="86" t="s">
        <v>244</v>
      </c>
      <c r="F3280" s="86" t="s">
        <v>233</v>
      </c>
      <c r="G3280" s="86" t="s">
        <v>314</v>
      </c>
      <c r="I3280" s="86" t="s">
        <v>7315</v>
      </c>
      <c r="J3280" s="86"/>
      <c r="K3280" s="86"/>
      <c r="L3280" s="86"/>
      <c r="M3280" s="86"/>
      <c r="N3280" s="86"/>
    </row>
    <row r="3281" spans="2:14" hidden="1" x14ac:dyDescent="0.2">
      <c r="B3281" s="86" t="s">
        <v>7021</v>
      </c>
      <c r="C3281" s="86" t="s">
        <v>243</v>
      </c>
      <c r="D3281" s="86" t="s">
        <v>312</v>
      </c>
      <c r="E3281" s="86" t="s">
        <v>80</v>
      </c>
      <c r="F3281" s="86" t="s">
        <v>233</v>
      </c>
      <c r="G3281" s="86" t="s">
        <v>314</v>
      </c>
      <c r="I3281" s="86" t="s">
        <v>7316</v>
      </c>
      <c r="J3281" s="86"/>
      <c r="K3281" s="86"/>
      <c r="L3281" s="86"/>
      <c r="M3281" s="86"/>
      <c r="N3281" s="86"/>
    </row>
    <row r="3282" spans="2:14" hidden="1" x14ac:dyDescent="0.2">
      <c r="B3282" s="86" t="s">
        <v>7022</v>
      </c>
      <c r="C3282" s="86" t="s">
        <v>243</v>
      </c>
      <c r="D3282" s="86" t="s">
        <v>312</v>
      </c>
      <c r="E3282" s="86" t="s">
        <v>245</v>
      </c>
      <c r="F3282" s="86" t="s">
        <v>233</v>
      </c>
      <c r="G3282" s="86" t="s">
        <v>314</v>
      </c>
      <c r="I3282" s="86" t="s">
        <v>7317</v>
      </c>
      <c r="J3282" s="86"/>
      <c r="K3282" s="86"/>
      <c r="L3282" s="86"/>
      <c r="M3282" s="86"/>
      <c r="N3282" s="86"/>
    </row>
    <row r="3283" spans="2:14" hidden="1" x14ac:dyDescent="0.2">
      <c r="B3283" s="86" t="s">
        <v>7023</v>
      </c>
      <c r="C3283" s="86" t="s">
        <v>243</v>
      </c>
      <c r="D3283" s="86" t="s">
        <v>310</v>
      </c>
      <c r="E3283" s="86" t="s">
        <v>66</v>
      </c>
      <c r="F3283" s="86" t="s">
        <v>233</v>
      </c>
      <c r="G3283" s="86" t="s">
        <v>314</v>
      </c>
      <c r="I3283" s="86" t="s">
        <v>7318</v>
      </c>
      <c r="J3283" s="86"/>
      <c r="K3283" s="86"/>
      <c r="L3283" s="86"/>
      <c r="M3283" s="86"/>
      <c r="N3283" s="86"/>
    </row>
    <row r="3284" spans="2:14" hidden="1" x14ac:dyDescent="0.2">
      <c r="B3284" s="86" t="s">
        <v>7024</v>
      </c>
      <c r="C3284" s="86" t="s">
        <v>243</v>
      </c>
      <c r="D3284" s="86" t="s">
        <v>310</v>
      </c>
      <c r="E3284" s="86" t="s">
        <v>42</v>
      </c>
      <c r="F3284" s="86" t="s">
        <v>233</v>
      </c>
      <c r="G3284" s="86" t="s">
        <v>314</v>
      </c>
      <c r="I3284" s="86" t="s">
        <v>7319</v>
      </c>
      <c r="J3284" s="86"/>
      <c r="K3284" s="86"/>
      <c r="L3284" s="86"/>
      <c r="M3284" s="86"/>
      <c r="N3284" s="86"/>
    </row>
    <row r="3285" spans="2:14" hidden="1" x14ac:dyDescent="0.2">
      <c r="B3285" s="86" t="s">
        <v>7025</v>
      </c>
      <c r="C3285" s="86" t="s">
        <v>243</v>
      </c>
      <c r="D3285" s="86" t="s">
        <v>310</v>
      </c>
      <c r="E3285" s="86" t="s">
        <v>78</v>
      </c>
      <c r="F3285" s="86" t="s">
        <v>233</v>
      </c>
      <c r="G3285" s="86" t="s">
        <v>314</v>
      </c>
      <c r="I3285" s="86" t="s">
        <v>7320</v>
      </c>
      <c r="J3285" s="86"/>
      <c r="K3285" s="86"/>
      <c r="L3285" s="86"/>
      <c r="M3285" s="86"/>
      <c r="N3285" s="86"/>
    </row>
    <row r="3286" spans="2:14" hidden="1" x14ac:dyDescent="0.2">
      <c r="B3286" s="86" t="s">
        <v>7026</v>
      </c>
      <c r="C3286" s="86" t="s">
        <v>243</v>
      </c>
      <c r="D3286" s="86" t="s">
        <v>310</v>
      </c>
      <c r="E3286" s="86" t="s">
        <v>43</v>
      </c>
      <c r="F3286" s="86" t="s">
        <v>233</v>
      </c>
      <c r="G3286" s="86" t="s">
        <v>314</v>
      </c>
      <c r="I3286" s="86" t="s">
        <v>7321</v>
      </c>
      <c r="J3286" s="86"/>
      <c r="K3286" s="86"/>
      <c r="L3286" s="86"/>
      <c r="M3286" s="86"/>
      <c r="N3286" s="86"/>
    </row>
    <row r="3287" spans="2:14" hidden="1" x14ac:dyDescent="0.2">
      <c r="B3287" s="86" t="s">
        <v>7027</v>
      </c>
      <c r="C3287" s="86" t="s">
        <v>243</v>
      </c>
      <c r="D3287" s="86" t="s">
        <v>310</v>
      </c>
      <c r="E3287" s="86" t="s">
        <v>30</v>
      </c>
      <c r="F3287" s="86" t="s">
        <v>233</v>
      </c>
      <c r="G3287" s="86" t="s">
        <v>314</v>
      </c>
      <c r="I3287" s="86" t="s">
        <v>7322</v>
      </c>
      <c r="J3287" s="86"/>
      <c r="K3287" s="86"/>
      <c r="L3287" s="86"/>
      <c r="M3287" s="86"/>
      <c r="N3287" s="86"/>
    </row>
    <row r="3288" spans="2:14" hidden="1" x14ac:dyDescent="0.2">
      <c r="B3288" s="86" t="s">
        <v>7028</v>
      </c>
      <c r="C3288" s="86" t="s">
        <v>243</v>
      </c>
      <c r="D3288" s="86" t="s">
        <v>310</v>
      </c>
      <c r="E3288" s="86" t="s">
        <v>66</v>
      </c>
      <c r="F3288" s="86" t="s">
        <v>323</v>
      </c>
      <c r="G3288" s="86" t="s">
        <v>314</v>
      </c>
      <c r="I3288" s="86" t="s">
        <v>7323</v>
      </c>
      <c r="J3288" s="86"/>
      <c r="K3288" s="86"/>
      <c r="L3288" s="86"/>
      <c r="M3288" s="86"/>
      <c r="N3288" s="86"/>
    </row>
    <row r="3289" spans="2:14" hidden="1" x14ac:dyDescent="0.2">
      <c r="B3289" s="86" t="s">
        <v>7029</v>
      </c>
      <c r="C3289" s="86" t="s">
        <v>243</v>
      </c>
      <c r="D3289" s="86" t="s">
        <v>310</v>
      </c>
      <c r="E3289" s="86" t="s">
        <v>43</v>
      </c>
      <c r="F3289" s="86" t="s">
        <v>323</v>
      </c>
      <c r="G3289" s="86" t="s">
        <v>314</v>
      </c>
      <c r="I3289" s="86" t="s">
        <v>7324</v>
      </c>
      <c r="J3289" s="86"/>
      <c r="K3289" s="86"/>
      <c r="L3289" s="86"/>
      <c r="M3289" s="86"/>
      <c r="N3289" s="86"/>
    </row>
    <row r="3290" spans="2:14" hidden="1" x14ac:dyDescent="0.2">
      <c r="B3290" s="86" t="s">
        <v>7030</v>
      </c>
      <c r="C3290" s="86" t="s">
        <v>243</v>
      </c>
      <c r="D3290" s="86" t="s">
        <v>81</v>
      </c>
      <c r="E3290" s="86" t="s">
        <v>40</v>
      </c>
      <c r="F3290" s="86" t="s">
        <v>233</v>
      </c>
      <c r="G3290" s="86" t="s">
        <v>314</v>
      </c>
      <c r="I3290" s="86" t="s">
        <v>7325</v>
      </c>
      <c r="J3290" s="86"/>
      <c r="K3290" s="86"/>
      <c r="L3290" s="86"/>
      <c r="M3290" s="86"/>
      <c r="N3290" s="86"/>
    </row>
    <row r="3291" spans="2:14" hidden="1" x14ac:dyDescent="0.2">
      <c r="B3291" s="86" t="s">
        <v>7031</v>
      </c>
      <c r="C3291" s="86" t="s">
        <v>243</v>
      </c>
      <c r="D3291" s="86" t="s">
        <v>81</v>
      </c>
      <c r="E3291" s="86" t="s">
        <v>246</v>
      </c>
      <c r="F3291" s="86" t="s">
        <v>233</v>
      </c>
      <c r="G3291" s="86" t="s">
        <v>314</v>
      </c>
      <c r="I3291" s="86" t="s">
        <v>7326</v>
      </c>
      <c r="J3291" s="86"/>
      <c r="K3291" s="86"/>
      <c r="L3291" s="86"/>
      <c r="M3291" s="86"/>
      <c r="N3291" s="86"/>
    </row>
    <row r="3292" spans="2:14" hidden="1" x14ac:dyDescent="0.2">
      <c r="B3292" s="86" t="s">
        <v>7032</v>
      </c>
      <c r="C3292" s="86" t="s">
        <v>243</v>
      </c>
      <c r="D3292" s="86" t="s">
        <v>81</v>
      </c>
      <c r="E3292" s="86" t="s">
        <v>242</v>
      </c>
      <c r="F3292" s="86" t="s">
        <v>233</v>
      </c>
      <c r="G3292" s="86" t="s">
        <v>314</v>
      </c>
      <c r="I3292" s="86" t="s">
        <v>7327</v>
      </c>
      <c r="J3292" s="86"/>
      <c r="K3292" s="86"/>
      <c r="L3292" s="86"/>
      <c r="M3292" s="86"/>
      <c r="N3292" s="86"/>
    </row>
    <row r="3293" spans="2:14" hidden="1" x14ac:dyDescent="0.2">
      <c r="B3293" s="86" t="s">
        <v>7033</v>
      </c>
      <c r="C3293" s="86" t="s">
        <v>243</v>
      </c>
      <c r="D3293" s="86" t="s">
        <v>81</v>
      </c>
      <c r="E3293" s="86" t="s">
        <v>247</v>
      </c>
      <c r="F3293" s="86" t="s">
        <v>233</v>
      </c>
      <c r="G3293" s="86" t="s">
        <v>314</v>
      </c>
      <c r="I3293" s="86" t="s">
        <v>7328</v>
      </c>
      <c r="J3293" s="86"/>
      <c r="K3293" s="86"/>
      <c r="L3293" s="86"/>
      <c r="M3293" s="86"/>
      <c r="N3293" s="86"/>
    </row>
    <row r="3294" spans="2:14" hidden="1" x14ac:dyDescent="0.2">
      <c r="B3294" s="86" t="s">
        <v>7034</v>
      </c>
      <c r="C3294" s="86" t="s">
        <v>243</v>
      </c>
      <c r="D3294" s="86" t="s">
        <v>82</v>
      </c>
      <c r="E3294" s="86" t="s">
        <v>41</v>
      </c>
      <c r="F3294" s="86" t="s">
        <v>233</v>
      </c>
      <c r="G3294" s="86" t="s">
        <v>314</v>
      </c>
      <c r="I3294" s="86" t="s">
        <v>7329</v>
      </c>
      <c r="J3294" s="86"/>
      <c r="K3294" s="86"/>
      <c r="L3294" s="86"/>
      <c r="M3294" s="86"/>
      <c r="N3294" s="86"/>
    </row>
    <row r="3295" spans="2:14" hidden="1" x14ac:dyDescent="0.2">
      <c r="B3295" s="86" t="s">
        <v>7035</v>
      </c>
      <c r="C3295" s="86" t="s">
        <v>243</v>
      </c>
      <c r="D3295" s="86" t="s">
        <v>82</v>
      </c>
      <c r="E3295" s="86" t="s">
        <v>40</v>
      </c>
      <c r="F3295" s="86" t="s">
        <v>233</v>
      </c>
      <c r="G3295" s="86" t="s">
        <v>314</v>
      </c>
      <c r="I3295" s="86" t="s">
        <v>7330</v>
      </c>
      <c r="J3295" s="86"/>
      <c r="K3295" s="86"/>
      <c r="L3295" s="86"/>
      <c r="M3295" s="86"/>
      <c r="N3295" s="86"/>
    </row>
    <row r="3296" spans="2:14" hidden="1" x14ac:dyDescent="0.2">
      <c r="B3296" s="86" t="s">
        <v>7036</v>
      </c>
      <c r="C3296" s="86" t="s">
        <v>243</v>
      </c>
      <c r="D3296" s="86" t="s">
        <v>82</v>
      </c>
      <c r="E3296" s="86" t="s">
        <v>42</v>
      </c>
      <c r="F3296" s="86" t="s">
        <v>233</v>
      </c>
      <c r="G3296" s="86" t="s">
        <v>314</v>
      </c>
      <c r="I3296" s="86" t="s">
        <v>7331</v>
      </c>
      <c r="J3296" s="86"/>
      <c r="K3296" s="86"/>
      <c r="L3296" s="86"/>
      <c r="M3296" s="86"/>
      <c r="N3296" s="86"/>
    </row>
    <row r="3297" spans="2:14" hidden="1" x14ac:dyDescent="0.2">
      <c r="B3297" s="86" t="s">
        <v>7037</v>
      </c>
      <c r="C3297" s="86" t="s">
        <v>243</v>
      </c>
      <c r="D3297" s="86" t="s">
        <v>82</v>
      </c>
      <c r="E3297" s="86" t="s">
        <v>43</v>
      </c>
      <c r="F3297" s="86" t="s">
        <v>233</v>
      </c>
      <c r="G3297" s="86" t="s">
        <v>314</v>
      </c>
      <c r="I3297" s="86" t="s">
        <v>7332</v>
      </c>
      <c r="J3297" s="86"/>
      <c r="K3297" s="86"/>
      <c r="L3297" s="86"/>
      <c r="M3297" s="86"/>
      <c r="N3297" s="86"/>
    </row>
    <row r="3298" spans="2:14" hidden="1" x14ac:dyDescent="0.2">
      <c r="B3298" s="86" t="s">
        <v>7038</v>
      </c>
      <c r="C3298" s="86" t="s">
        <v>243</v>
      </c>
      <c r="D3298" s="86" t="s">
        <v>312</v>
      </c>
      <c r="E3298" s="86" t="s">
        <v>29</v>
      </c>
      <c r="F3298" s="86" t="s">
        <v>318</v>
      </c>
      <c r="G3298" s="86" t="s">
        <v>314</v>
      </c>
      <c r="I3298" s="86" t="s">
        <v>7333</v>
      </c>
      <c r="J3298" s="86"/>
      <c r="K3298" s="86"/>
      <c r="L3298" s="86"/>
      <c r="M3298" s="86"/>
      <c r="N3298" s="86"/>
    </row>
    <row r="3299" spans="2:14" hidden="1" x14ac:dyDescent="0.2">
      <c r="B3299" s="86" t="s">
        <v>7039</v>
      </c>
      <c r="C3299" s="86" t="s">
        <v>243</v>
      </c>
      <c r="D3299" s="86" t="s">
        <v>312</v>
      </c>
      <c r="E3299" s="86" t="s">
        <v>73</v>
      </c>
      <c r="F3299" s="86" t="s">
        <v>318</v>
      </c>
      <c r="G3299" s="86" t="s">
        <v>314</v>
      </c>
      <c r="I3299" s="86" t="s">
        <v>7334</v>
      </c>
      <c r="J3299" s="86"/>
      <c r="K3299" s="86"/>
      <c r="L3299" s="86"/>
      <c r="M3299" s="86"/>
      <c r="N3299" s="86"/>
    </row>
    <row r="3300" spans="2:14" hidden="1" x14ac:dyDescent="0.2">
      <c r="B3300" s="86" t="s">
        <v>7040</v>
      </c>
      <c r="C3300" s="86" t="s">
        <v>243</v>
      </c>
      <c r="D3300" s="86" t="s">
        <v>312</v>
      </c>
      <c r="E3300" s="86" t="s">
        <v>25</v>
      </c>
      <c r="F3300" s="86" t="s">
        <v>318</v>
      </c>
      <c r="G3300" s="86" t="s">
        <v>314</v>
      </c>
      <c r="I3300" s="86" t="s">
        <v>7335</v>
      </c>
      <c r="J3300" s="86"/>
      <c r="K3300" s="86"/>
      <c r="L3300" s="86"/>
      <c r="M3300" s="86"/>
      <c r="N3300" s="86"/>
    </row>
    <row r="3301" spans="2:14" hidden="1" x14ac:dyDescent="0.2">
      <c r="B3301" s="86" t="s">
        <v>7041</v>
      </c>
      <c r="C3301" s="86" t="s">
        <v>243</v>
      </c>
      <c r="D3301" s="86" t="s">
        <v>312</v>
      </c>
      <c r="E3301" s="86" t="s">
        <v>28</v>
      </c>
      <c r="F3301" s="86" t="s">
        <v>318</v>
      </c>
      <c r="G3301" s="86" t="s">
        <v>314</v>
      </c>
      <c r="I3301" s="86" t="s">
        <v>7336</v>
      </c>
      <c r="J3301" s="86"/>
      <c r="K3301" s="86"/>
      <c r="L3301" s="86"/>
      <c r="M3301" s="86"/>
      <c r="N3301" s="86"/>
    </row>
    <row r="3302" spans="2:14" hidden="1" x14ac:dyDescent="0.2">
      <c r="B3302" s="86" t="s">
        <v>7042</v>
      </c>
      <c r="C3302" s="86" t="s">
        <v>243</v>
      </c>
      <c r="D3302" s="86" t="s">
        <v>312</v>
      </c>
      <c r="E3302" s="86" t="s">
        <v>34</v>
      </c>
      <c r="F3302" s="86" t="s">
        <v>318</v>
      </c>
      <c r="G3302" s="86" t="s">
        <v>314</v>
      </c>
      <c r="I3302" s="86" t="s">
        <v>7337</v>
      </c>
      <c r="J3302" s="86"/>
      <c r="K3302" s="86"/>
      <c r="L3302" s="86"/>
      <c r="M3302" s="86"/>
      <c r="N3302" s="86"/>
    </row>
    <row r="3303" spans="2:14" hidden="1" x14ac:dyDescent="0.2">
      <c r="B3303" s="86" t="s">
        <v>7043</v>
      </c>
      <c r="C3303" s="86" t="s">
        <v>243</v>
      </c>
      <c r="D3303" s="86" t="s">
        <v>312</v>
      </c>
      <c r="E3303" s="86" t="s">
        <v>35</v>
      </c>
      <c r="F3303" s="86" t="s">
        <v>318</v>
      </c>
      <c r="G3303" s="86" t="s">
        <v>314</v>
      </c>
      <c r="I3303" s="86" t="s">
        <v>7338</v>
      </c>
      <c r="J3303" s="86"/>
      <c r="K3303" s="86"/>
      <c r="L3303" s="86"/>
      <c r="M3303" s="86"/>
      <c r="N3303" s="86"/>
    </row>
    <row r="3304" spans="2:14" hidden="1" x14ac:dyDescent="0.2">
      <c r="B3304" s="86" t="s">
        <v>7044</v>
      </c>
      <c r="C3304" s="86" t="s">
        <v>243</v>
      </c>
      <c r="D3304" s="86" t="s">
        <v>312</v>
      </c>
      <c r="E3304" s="86" t="s">
        <v>46</v>
      </c>
      <c r="F3304" s="86" t="s">
        <v>318</v>
      </c>
      <c r="G3304" s="86" t="s">
        <v>314</v>
      </c>
      <c r="I3304" s="86" t="s">
        <v>7339</v>
      </c>
      <c r="J3304" s="86"/>
      <c r="K3304" s="86"/>
      <c r="L3304" s="86"/>
      <c r="M3304" s="86"/>
      <c r="N3304" s="86"/>
    </row>
    <row r="3305" spans="2:14" hidden="1" x14ac:dyDescent="0.2">
      <c r="B3305" s="86" t="s">
        <v>7045</v>
      </c>
      <c r="C3305" s="86" t="s">
        <v>243</v>
      </c>
      <c r="D3305" s="86" t="s">
        <v>312</v>
      </c>
      <c r="E3305" s="86" t="s">
        <v>68</v>
      </c>
      <c r="F3305" s="86" t="s">
        <v>318</v>
      </c>
      <c r="G3305" s="86" t="s">
        <v>314</v>
      </c>
      <c r="I3305" s="86" t="s">
        <v>7340</v>
      </c>
      <c r="J3305" s="86"/>
      <c r="K3305" s="86"/>
      <c r="L3305" s="86"/>
      <c r="M3305" s="86"/>
      <c r="N3305" s="86"/>
    </row>
    <row r="3306" spans="2:14" hidden="1" x14ac:dyDescent="0.2">
      <c r="B3306" s="86" t="s">
        <v>7046</v>
      </c>
      <c r="C3306" s="86" t="s">
        <v>243</v>
      </c>
      <c r="D3306" s="86" t="s">
        <v>312</v>
      </c>
      <c r="E3306" s="86" t="s">
        <v>63</v>
      </c>
      <c r="F3306" s="86" t="s">
        <v>318</v>
      </c>
      <c r="G3306" s="86" t="s">
        <v>314</v>
      </c>
      <c r="I3306" s="86" t="s">
        <v>7341</v>
      </c>
      <c r="J3306" s="86"/>
      <c r="K3306" s="86"/>
      <c r="L3306" s="86"/>
      <c r="M3306" s="86"/>
      <c r="N3306" s="86"/>
    </row>
    <row r="3307" spans="2:14" hidden="1" x14ac:dyDescent="0.2">
      <c r="B3307" s="86" t="s">
        <v>7047</v>
      </c>
      <c r="C3307" s="86" t="s">
        <v>243</v>
      </c>
      <c r="D3307" s="86" t="s">
        <v>312</v>
      </c>
      <c r="E3307" s="86" t="s">
        <v>69</v>
      </c>
      <c r="F3307" s="86" t="s">
        <v>318</v>
      </c>
      <c r="G3307" s="86" t="s">
        <v>314</v>
      </c>
      <c r="I3307" s="86" t="s">
        <v>7342</v>
      </c>
      <c r="J3307" s="86"/>
      <c r="K3307" s="86"/>
      <c r="L3307" s="86"/>
      <c r="M3307" s="86"/>
      <c r="N3307" s="86"/>
    </row>
    <row r="3308" spans="2:14" hidden="1" x14ac:dyDescent="0.2">
      <c r="B3308" s="86" t="s">
        <v>7048</v>
      </c>
      <c r="C3308" s="86" t="s">
        <v>243</v>
      </c>
      <c r="D3308" s="86" t="s">
        <v>312</v>
      </c>
      <c r="E3308" s="86" t="s">
        <v>70</v>
      </c>
      <c r="F3308" s="86" t="s">
        <v>318</v>
      </c>
      <c r="G3308" s="86" t="s">
        <v>314</v>
      </c>
      <c r="I3308" s="86" t="s">
        <v>7343</v>
      </c>
      <c r="J3308" s="86"/>
      <c r="K3308" s="86"/>
      <c r="L3308" s="86"/>
      <c r="M3308" s="86"/>
      <c r="N3308" s="86"/>
    </row>
    <row r="3309" spans="2:14" hidden="1" x14ac:dyDescent="0.2">
      <c r="B3309" s="86" t="s">
        <v>7049</v>
      </c>
      <c r="C3309" s="86" t="s">
        <v>243</v>
      </c>
      <c r="D3309" s="86" t="s">
        <v>312</v>
      </c>
      <c r="E3309" s="86" t="s">
        <v>30</v>
      </c>
      <c r="F3309" s="86" t="s">
        <v>318</v>
      </c>
      <c r="G3309" s="86" t="s">
        <v>314</v>
      </c>
      <c r="I3309" s="86" t="s">
        <v>7344</v>
      </c>
      <c r="J3309" s="86"/>
      <c r="K3309" s="86"/>
      <c r="L3309" s="86"/>
      <c r="M3309" s="86"/>
      <c r="N3309" s="86"/>
    </row>
    <row r="3310" spans="2:14" hidden="1" x14ac:dyDescent="0.2">
      <c r="B3310" s="86" t="s">
        <v>7050</v>
      </c>
      <c r="C3310" s="86" t="s">
        <v>243</v>
      </c>
      <c r="D3310" s="86" t="s">
        <v>312</v>
      </c>
      <c r="E3310" s="86" t="s">
        <v>78</v>
      </c>
      <c r="F3310" s="86" t="s">
        <v>318</v>
      </c>
      <c r="G3310" s="86" t="s">
        <v>314</v>
      </c>
      <c r="I3310" s="86" t="s">
        <v>7345</v>
      </c>
      <c r="J3310" s="86"/>
      <c r="K3310" s="86"/>
      <c r="L3310" s="86"/>
      <c r="M3310" s="86"/>
      <c r="N3310" s="86"/>
    </row>
    <row r="3311" spans="2:14" hidden="1" x14ac:dyDescent="0.2">
      <c r="B3311" s="86" t="s">
        <v>7051</v>
      </c>
      <c r="C3311" s="86" t="s">
        <v>243</v>
      </c>
      <c r="D3311" s="86" t="s">
        <v>312</v>
      </c>
      <c r="E3311" s="86" t="s">
        <v>244</v>
      </c>
      <c r="F3311" s="86" t="s">
        <v>318</v>
      </c>
      <c r="G3311" s="86" t="s">
        <v>314</v>
      </c>
      <c r="I3311" s="86" t="s">
        <v>7346</v>
      </c>
      <c r="J3311" s="86"/>
      <c r="K3311" s="86"/>
      <c r="L3311" s="86"/>
      <c r="M3311" s="86"/>
      <c r="N3311" s="86"/>
    </row>
    <row r="3312" spans="2:14" hidden="1" x14ac:dyDescent="0.2">
      <c r="B3312" s="86" t="s">
        <v>7052</v>
      </c>
      <c r="C3312" s="86" t="s">
        <v>243</v>
      </c>
      <c r="D3312" s="86" t="s">
        <v>312</v>
      </c>
      <c r="E3312" s="86" t="s">
        <v>80</v>
      </c>
      <c r="F3312" s="86" t="s">
        <v>318</v>
      </c>
      <c r="G3312" s="86" t="s">
        <v>314</v>
      </c>
      <c r="I3312" s="86" t="s">
        <v>7347</v>
      </c>
      <c r="J3312" s="86"/>
      <c r="K3312" s="86"/>
      <c r="L3312" s="86"/>
      <c r="M3312" s="86"/>
      <c r="N3312" s="86"/>
    </row>
    <row r="3313" spans="2:14" hidden="1" x14ac:dyDescent="0.2">
      <c r="B3313" s="86" t="s">
        <v>7053</v>
      </c>
      <c r="C3313" s="86" t="s">
        <v>243</v>
      </c>
      <c r="D3313" s="86" t="s">
        <v>312</v>
      </c>
      <c r="E3313" s="86" t="s">
        <v>245</v>
      </c>
      <c r="F3313" s="86" t="s">
        <v>318</v>
      </c>
      <c r="G3313" s="86" t="s">
        <v>314</v>
      </c>
      <c r="I3313" s="86" t="s">
        <v>7348</v>
      </c>
      <c r="J3313" s="86"/>
      <c r="K3313" s="86"/>
      <c r="L3313" s="86"/>
      <c r="M3313" s="86"/>
      <c r="N3313" s="86"/>
    </row>
    <row r="3314" spans="2:14" hidden="1" x14ac:dyDescent="0.2">
      <c r="B3314" s="86" t="s">
        <v>7054</v>
      </c>
      <c r="C3314" s="86" t="s">
        <v>243</v>
      </c>
      <c r="D3314" s="86" t="s">
        <v>312</v>
      </c>
      <c r="E3314" s="86" t="s">
        <v>29</v>
      </c>
      <c r="F3314" s="86" t="s">
        <v>281</v>
      </c>
      <c r="G3314" s="86" t="s">
        <v>314</v>
      </c>
      <c r="I3314" s="86" t="s">
        <v>7349</v>
      </c>
      <c r="J3314" s="86"/>
      <c r="K3314" s="86"/>
      <c r="L3314" s="86"/>
      <c r="M3314" s="86"/>
      <c r="N3314" s="86"/>
    </row>
    <row r="3315" spans="2:14" hidden="1" x14ac:dyDescent="0.2">
      <c r="B3315" s="86" t="s">
        <v>7055</v>
      </c>
      <c r="C3315" s="86" t="s">
        <v>243</v>
      </c>
      <c r="D3315" s="86" t="s">
        <v>312</v>
      </c>
      <c r="E3315" s="86" t="s">
        <v>73</v>
      </c>
      <c r="F3315" s="86" t="s">
        <v>281</v>
      </c>
      <c r="G3315" s="86" t="s">
        <v>314</v>
      </c>
      <c r="I3315" s="86" t="s">
        <v>7350</v>
      </c>
      <c r="J3315" s="86"/>
      <c r="K3315" s="86"/>
      <c r="L3315" s="86"/>
      <c r="M3315" s="86"/>
      <c r="N3315" s="86"/>
    </row>
    <row r="3316" spans="2:14" hidden="1" x14ac:dyDescent="0.2">
      <c r="B3316" s="86" t="s">
        <v>7056</v>
      </c>
      <c r="C3316" s="86" t="s">
        <v>243</v>
      </c>
      <c r="D3316" s="86" t="s">
        <v>312</v>
      </c>
      <c r="E3316" s="86" t="s">
        <v>25</v>
      </c>
      <c r="F3316" s="86" t="s">
        <v>281</v>
      </c>
      <c r="G3316" s="86" t="s">
        <v>314</v>
      </c>
      <c r="I3316" s="86" t="s">
        <v>7351</v>
      </c>
      <c r="J3316" s="86"/>
      <c r="K3316" s="86"/>
      <c r="L3316" s="86"/>
      <c r="M3316" s="86"/>
      <c r="N3316" s="86"/>
    </row>
    <row r="3317" spans="2:14" hidden="1" x14ac:dyDescent="0.2">
      <c r="B3317" s="86" t="s">
        <v>7057</v>
      </c>
      <c r="C3317" s="86" t="s">
        <v>243</v>
      </c>
      <c r="D3317" s="86" t="s">
        <v>312</v>
      </c>
      <c r="E3317" s="86" t="s">
        <v>28</v>
      </c>
      <c r="F3317" s="86" t="s">
        <v>281</v>
      </c>
      <c r="G3317" s="86" t="s">
        <v>314</v>
      </c>
      <c r="I3317" s="86" t="s">
        <v>7352</v>
      </c>
      <c r="J3317" s="86"/>
      <c r="K3317" s="86"/>
      <c r="L3317" s="86"/>
      <c r="M3317" s="86"/>
      <c r="N3317" s="86"/>
    </row>
    <row r="3318" spans="2:14" hidden="1" x14ac:dyDescent="0.2">
      <c r="B3318" s="86" t="s">
        <v>7058</v>
      </c>
      <c r="C3318" s="86" t="s">
        <v>243</v>
      </c>
      <c r="D3318" s="86" t="s">
        <v>312</v>
      </c>
      <c r="E3318" s="86" t="s">
        <v>34</v>
      </c>
      <c r="F3318" s="86" t="s">
        <v>281</v>
      </c>
      <c r="G3318" s="86" t="s">
        <v>314</v>
      </c>
      <c r="I3318" s="86" t="s">
        <v>7353</v>
      </c>
      <c r="J3318" s="86"/>
      <c r="K3318" s="86"/>
      <c r="L3318" s="86"/>
      <c r="M3318" s="86"/>
      <c r="N3318" s="86"/>
    </row>
    <row r="3319" spans="2:14" x14ac:dyDescent="0.2">
      <c r="B3319" s="86" t="s">
        <v>7059</v>
      </c>
      <c r="C3319" s="86" t="s">
        <v>243</v>
      </c>
      <c r="D3319" s="86" t="s">
        <v>312</v>
      </c>
      <c r="E3319" s="86" t="s">
        <v>35</v>
      </c>
      <c r="F3319" s="86" t="s">
        <v>281</v>
      </c>
      <c r="G3319" s="86" t="s">
        <v>314</v>
      </c>
      <c r="I3319" s="86" t="s">
        <v>7354</v>
      </c>
      <c r="J3319" s="86"/>
      <c r="K3319" s="86"/>
      <c r="L3319" s="86"/>
      <c r="M3319" s="86"/>
      <c r="N3319" s="86"/>
    </row>
    <row r="3320" spans="2:14" x14ac:dyDescent="0.2">
      <c r="B3320" s="86" t="s">
        <v>7060</v>
      </c>
      <c r="C3320" s="86" t="s">
        <v>243</v>
      </c>
      <c r="D3320" s="86" t="s">
        <v>312</v>
      </c>
      <c r="E3320" s="86" t="s">
        <v>46</v>
      </c>
      <c r="F3320" s="86" t="s">
        <v>281</v>
      </c>
      <c r="G3320" s="86" t="s">
        <v>314</v>
      </c>
      <c r="I3320" s="86" t="s">
        <v>7355</v>
      </c>
      <c r="J3320" s="86"/>
      <c r="K3320" s="86"/>
      <c r="L3320" s="86"/>
      <c r="M3320" s="86"/>
      <c r="N3320" s="86"/>
    </row>
    <row r="3321" spans="2:14" x14ac:dyDescent="0.2">
      <c r="B3321" s="86" t="s">
        <v>7061</v>
      </c>
      <c r="C3321" s="86" t="s">
        <v>243</v>
      </c>
      <c r="D3321" s="86" t="s">
        <v>312</v>
      </c>
      <c r="E3321" s="86" t="s">
        <v>68</v>
      </c>
      <c r="F3321" s="86" t="s">
        <v>281</v>
      </c>
      <c r="G3321" s="86" t="s">
        <v>314</v>
      </c>
      <c r="I3321" s="86" t="s">
        <v>7356</v>
      </c>
      <c r="J3321" s="86"/>
      <c r="K3321" s="86"/>
      <c r="L3321" s="86"/>
      <c r="M3321" s="86"/>
      <c r="N3321" s="86"/>
    </row>
    <row r="3322" spans="2:14" x14ac:dyDescent="0.2">
      <c r="B3322" s="86" t="s">
        <v>7062</v>
      </c>
      <c r="C3322" s="86" t="s">
        <v>243</v>
      </c>
      <c r="D3322" s="86" t="s">
        <v>312</v>
      </c>
      <c r="E3322" s="86" t="s">
        <v>63</v>
      </c>
      <c r="F3322" s="86" t="s">
        <v>281</v>
      </c>
      <c r="G3322" s="86" t="s">
        <v>314</v>
      </c>
      <c r="I3322" s="86" t="s">
        <v>7357</v>
      </c>
      <c r="J3322" s="86"/>
      <c r="K3322" s="86"/>
      <c r="L3322" s="86"/>
      <c r="M3322" s="86"/>
      <c r="N3322" s="86"/>
    </row>
    <row r="3323" spans="2:14" x14ac:dyDescent="0.2">
      <c r="B3323" s="86" t="s">
        <v>7063</v>
      </c>
      <c r="C3323" s="86" t="s">
        <v>243</v>
      </c>
      <c r="D3323" s="86" t="s">
        <v>312</v>
      </c>
      <c r="E3323" s="86" t="s">
        <v>69</v>
      </c>
      <c r="F3323" s="86" t="s">
        <v>281</v>
      </c>
      <c r="G3323" s="86" t="s">
        <v>314</v>
      </c>
      <c r="I3323" s="86" t="s">
        <v>7358</v>
      </c>
      <c r="J3323" s="86"/>
      <c r="K3323" s="86"/>
      <c r="L3323" s="86"/>
      <c r="M3323" s="86"/>
      <c r="N3323" s="86"/>
    </row>
    <row r="3324" spans="2:14" x14ac:dyDescent="0.2">
      <c r="B3324" s="86" t="s">
        <v>7064</v>
      </c>
      <c r="C3324" s="86" t="s">
        <v>243</v>
      </c>
      <c r="D3324" s="86" t="s">
        <v>312</v>
      </c>
      <c r="E3324" s="86" t="s">
        <v>70</v>
      </c>
      <c r="F3324" s="86" t="s">
        <v>281</v>
      </c>
      <c r="G3324" s="86" t="s">
        <v>314</v>
      </c>
      <c r="I3324" s="86" t="s">
        <v>7359</v>
      </c>
      <c r="J3324" s="86"/>
      <c r="K3324" s="86"/>
      <c r="L3324" s="86"/>
      <c r="M3324" s="86"/>
      <c r="N3324" s="86"/>
    </row>
    <row r="3325" spans="2:14" x14ac:dyDescent="0.2">
      <c r="B3325" s="86" t="s">
        <v>7065</v>
      </c>
      <c r="C3325" s="86" t="s">
        <v>243</v>
      </c>
      <c r="D3325" s="86" t="s">
        <v>312</v>
      </c>
      <c r="E3325" s="86" t="s">
        <v>30</v>
      </c>
      <c r="F3325" s="86" t="s">
        <v>281</v>
      </c>
      <c r="G3325" s="86" t="s">
        <v>314</v>
      </c>
      <c r="I3325" s="86" t="s">
        <v>7360</v>
      </c>
      <c r="J3325" s="86"/>
      <c r="K3325" s="86"/>
      <c r="L3325" s="86"/>
      <c r="M3325" s="86"/>
      <c r="N3325" s="86"/>
    </row>
    <row r="3326" spans="2:14" x14ac:dyDescent="0.2">
      <c r="B3326" s="86" t="s">
        <v>7066</v>
      </c>
      <c r="C3326" s="86" t="s">
        <v>243</v>
      </c>
      <c r="D3326" s="86" t="s">
        <v>312</v>
      </c>
      <c r="E3326" s="86" t="s">
        <v>78</v>
      </c>
      <c r="F3326" s="86" t="s">
        <v>281</v>
      </c>
      <c r="G3326" s="86" t="s">
        <v>314</v>
      </c>
      <c r="I3326" s="86" t="s">
        <v>7361</v>
      </c>
      <c r="J3326" s="86"/>
      <c r="K3326" s="86"/>
      <c r="L3326" s="86"/>
      <c r="M3326" s="86"/>
      <c r="N3326" s="86"/>
    </row>
    <row r="3327" spans="2:14" x14ac:dyDescent="0.2">
      <c r="B3327" s="86" t="s">
        <v>7067</v>
      </c>
      <c r="C3327" s="86" t="s">
        <v>243</v>
      </c>
      <c r="D3327" s="86" t="s">
        <v>312</v>
      </c>
      <c r="E3327" s="86" t="s">
        <v>244</v>
      </c>
      <c r="F3327" s="86" t="s">
        <v>281</v>
      </c>
      <c r="G3327" s="86" t="s">
        <v>314</v>
      </c>
      <c r="I3327" s="86" t="s">
        <v>7362</v>
      </c>
      <c r="J3327" s="86"/>
      <c r="K3327" s="86"/>
      <c r="L3327" s="86"/>
      <c r="M3327" s="86"/>
      <c r="N3327" s="86"/>
    </row>
    <row r="3328" spans="2:14" x14ac:dyDescent="0.2">
      <c r="B3328" s="86" t="s">
        <v>7068</v>
      </c>
      <c r="C3328" s="86" t="s">
        <v>243</v>
      </c>
      <c r="D3328" s="86" t="s">
        <v>312</v>
      </c>
      <c r="E3328" s="86" t="s">
        <v>80</v>
      </c>
      <c r="F3328" s="86" t="s">
        <v>281</v>
      </c>
      <c r="G3328" s="86" t="s">
        <v>314</v>
      </c>
      <c r="I3328" s="86" t="s">
        <v>7363</v>
      </c>
      <c r="J3328" s="86"/>
      <c r="K3328" s="86"/>
      <c r="L3328" s="86"/>
      <c r="M3328" s="86"/>
      <c r="N3328" s="86"/>
    </row>
    <row r="3329" spans="2:14" x14ac:dyDescent="0.2">
      <c r="B3329" s="86" t="s">
        <v>7069</v>
      </c>
      <c r="C3329" s="86" t="s">
        <v>243</v>
      </c>
      <c r="D3329" s="86" t="s">
        <v>312</v>
      </c>
      <c r="E3329" s="86" t="s">
        <v>245</v>
      </c>
      <c r="F3329" s="86" t="s">
        <v>281</v>
      </c>
      <c r="G3329" s="86" t="s">
        <v>314</v>
      </c>
      <c r="I3329" s="86" t="s">
        <v>7364</v>
      </c>
      <c r="J3329" s="86"/>
      <c r="K3329" s="86"/>
      <c r="L3329" s="86"/>
      <c r="M3329" s="86"/>
      <c r="N3329" s="86"/>
    </row>
    <row r="3330" spans="2:14" x14ac:dyDescent="0.2">
      <c r="B3330" s="86" t="s">
        <v>7070</v>
      </c>
      <c r="C3330" s="86" t="s">
        <v>243</v>
      </c>
      <c r="D3330" s="86" t="s">
        <v>299</v>
      </c>
      <c r="E3330" s="86" t="s">
        <v>244</v>
      </c>
      <c r="F3330" s="86" t="s">
        <v>233</v>
      </c>
      <c r="G3330" s="86" t="s">
        <v>314</v>
      </c>
      <c r="I3330" s="86" t="s">
        <v>7365</v>
      </c>
      <c r="J3330" s="86"/>
      <c r="K3330" s="86"/>
      <c r="L3330" s="86"/>
      <c r="M3330" s="86"/>
      <c r="N3330" s="86"/>
    </row>
    <row r="3331" spans="2:14" x14ac:dyDescent="0.2">
      <c r="B3331" s="86" t="s">
        <v>7071</v>
      </c>
      <c r="C3331" s="86" t="s">
        <v>243</v>
      </c>
      <c r="D3331" s="86" t="s">
        <v>299</v>
      </c>
      <c r="E3331" s="86" t="s">
        <v>78</v>
      </c>
      <c r="F3331" s="86" t="s">
        <v>233</v>
      </c>
      <c r="G3331" s="86" t="s">
        <v>314</v>
      </c>
      <c r="I3331" s="86" t="s">
        <v>7366</v>
      </c>
      <c r="J3331" s="86"/>
      <c r="K3331" s="86"/>
      <c r="L3331" s="86"/>
      <c r="M3331" s="86"/>
      <c r="N3331" s="86"/>
    </row>
    <row r="3332" spans="2:14" x14ac:dyDescent="0.2">
      <c r="B3332" s="86" t="s">
        <v>7072</v>
      </c>
      <c r="C3332" s="86" t="s">
        <v>243</v>
      </c>
      <c r="D3332" s="86" t="s">
        <v>299</v>
      </c>
      <c r="E3332" s="86" t="s">
        <v>29</v>
      </c>
      <c r="F3332" s="86" t="s">
        <v>233</v>
      </c>
      <c r="G3332" s="86" t="s">
        <v>314</v>
      </c>
      <c r="I3332" s="86" t="s">
        <v>7367</v>
      </c>
      <c r="J3332" s="86"/>
      <c r="K3332" s="86"/>
      <c r="L3332" s="86"/>
      <c r="M3332" s="86"/>
      <c r="N3332" s="86"/>
    </row>
    <row r="3333" spans="2:14" x14ac:dyDescent="0.2">
      <c r="B3333" s="86" t="s">
        <v>7073</v>
      </c>
      <c r="C3333" s="86" t="s">
        <v>243</v>
      </c>
      <c r="D3333" s="86" t="s">
        <v>299</v>
      </c>
      <c r="E3333" s="86" t="s">
        <v>30</v>
      </c>
      <c r="F3333" s="86" t="s">
        <v>233</v>
      </c>
      <c r="G3333" s="86" t="s">
        <v>314</v>
      </c>
      <c r="I3333" s="86" t="s">
        <v>7368</v>
      </c>
      <c r="J3333" s="86"/>
      <c r="K3333" s="86"/>
      <c r="L3333" s="86"/>
      <c r="M3333" s="86"/>
      <c r="N3333" s="86"/>
    </row>
    <row r="3334" spans="2:14" x14ac:dyDescent="0.2">
      <c r="B3334" s="86" t="s">
        <v>7074</v>
      </c>
      <c r="C3334" s="86" t="s">
        <v>243</v>
      </c>
      <c r="D3334" s="86" t="s">
        <v>298</v>
      </c>
      <c r="E3334" s="86" t="s">
        <v>244</v>
      </c>
      <c r="F3334" s="86" t="s">
        <v>233</v>
      </c>
      <c r="G3334" s="86" t="s">
        <v>314</v>
      </c>
      <c r="I3334" s="86" t="s">
        <v>7369</v>
      </c>
      <c r="J3334" s="86"/>
      <c r="K3334" s="86"/>
      <c r="L3334" s="86"/>
      <c r="M3334" s="86"/>
      <c r="N3334" s="86"/>
    </row>
    <row r="3335" spans="2:14" x14ac:dyDescent="0.2">
      <c r="B3335" s="86" t="s">
        <v>7075</v>
      </c>
      <c r="C3335" s="86" t="s">
        <v>243</v>
      </c>
      <c r="D3335" s="86" t="s">
        <v>298</v>
      </c>
      <c r="E3335" s="86" t="s">
        <v>78</v>
      </c>
      <c r="F3335" s="86" t="s">
        <v>233</v>
      </c>
      <c r="G3335" s="86" t="s">
        <v>314</v>
      </c>
      <c r="I3335" s="86" t="s">
        <v>7370</v>
      </c>
      <c r="J3335" s="86"/>
      <c r="K3335" s="86"/>
      <c r="L3335" s="86"/>
      <c r="M3335" s="86"/>
      <c r="N3335" s="86"/>
    </row>
    <row r="3336" spans="2:14" x14ac:dyDescent="0.2">
      <c r="B3336" s="86" t="s">
        <v>7076</v>
      </c>
      <c r="C3336" s="86" t="s">
        <v>243</v>
      </c>
      <c r="D3336" s="86" t="s">
        <v>298</v>
      </c>
      <c r="E3336" s="86" t="s">
        <v>30</v>
      </c>
      <c r="F3336" s="86" t="s">
        <v>233</v>
      </c>
      <c r="G3336" s="86" t="s">
        <v>314</v>
      </c>
      <c r="I3336" s="86" t="s">
        <v>7371</v>
      </c>
      <c r="J3336" s="86"/>
      <c r="K3336" s="86"/>
      <c r="L3336" s="86"/>
      <c r="M3336" s="86"/>
      <c r="N3336" s="86"/>
    </row>
    <row r="3337" spans="2:14" x14ac:dyDescent="0.2">
      <c r="B3337" s="86" t="s">
        <v>7077</v>
      </c>
      <c r="C3337" s="86" t="s">
        <v>243</v>
      </c>
      <c r="D3337" s="86" t="s">
        <v>51</v>
      </c>
      <c r="E3337" s="86" t="s">
        <v>78</v>
      </c>
      <c r="F3337" s="86" t="s">
        <v>233</v>
      </c>
      <c r="G3337" s="86" t="s">
        <v>314</v>
      </c>
      <c r="I3337" s="86" t="s">
        <v>7372</v>
      </c>
      <c r="J3337" s="86"/>
      <c r="K3337" s="86"/>
      <c r="L3337" s="86"/>
      <c r="M3337" s="86"/>
      <c r="N3337" s="86"/>
    </row>
    <row r="3338" spans="2:14" x14ac:dyDescent="0.2">
      <c r="B3338" s="86" t="s">
        <v>7078</v>
      </c>
      <c r="C3338" s="86" t="s">
        <v>243</v>
      </c>
      <c r="D3338" s="86" t="s">
        <v>51</v>
      </c>
      <c r="E3338" s="86" t="s">
        <v>30</v>
      </c>
      <c r="F3338" s="86" t="s">
        <v>233</v>
      </c>
      <c r="G3338" s="86" t="s">
        <v>314</v>
      </c>
      <c r="I3338" s="86" t="s">
        <v>7373</v>
      </c>
      <c r="J3338" s="86"/>
      <c r="K3338" s="86"/>
      <c r="L3338" s="86"/>
      <c r="M3338" s="86"/>
      <c r="N3338" s="86"/>
    </row>
    <row r="3339" spans="2:14" x14ac:dyDescent="0.2">
      <c r="B3339" s="86" t="s">
        <v>7079</v>
      </c>
      <c r="C3339" s="86" t="s">
        <v>243</v>
      </c>
      <c r="D3339" s="86" t="s">
        <v>297</v>
      </c>
      <c r="E3339" s="86" t="s">
        <v>34</v>
      </c>
      <c r="F3339" s="86" t="s">
        <v>233</v>
      </c>
      <c r="G3339" s="86" t="s">
        <v>314</v>
      </c>
      <c r="I3339" s="86" t="s">
        <v>7374</v>
      </c>
      <c r="J3339" s="86"/>
      <c r="K3339" s="86"/>
      <c r="L3339" s="86"/>
      <c r="M3339" s="86"/>
      <c r="N3339" s="86"/>
    </row>
    <row r="3340" spans="2:14" x14ac:dyDescent="0.2">
      <c r="B3340" s="86" t="s">
        <v>7080</v>
      </c>
      <c r="C3340" s="86" t="s">
        <v>243</v>
      </c>
      <c r="D3340" s="86" t="s">
        <v>297</v>
      </c>
      <c r="E3340" s="86" t="s">
        <v>46</v>
      </c>
      <c r="F3340" s="86" t="s">
        <v>233</v>
      </c>
      <c r="G3340" s="86" t="s">
        <v>314</v>
      </c>
      <c r="I3340" s="86" t="s">
        <v>7375</v>
      </c>
      <c r="J3340" s="86"/>
      <c r="K3340" s="86"/>
      <c r="L3340" s="86"/>
      <c r="M3340" s="86"/>
      <c r="N3340" s="86"/>
    </row>
    <row r="3341" spans="2:14" x14ac:dyDescent="0.2">
      <c r="B3341" s="86" t="s">
        <v>7081</v>
      </c>
      <c r="C3341" s="86" t="s">
        <v>243</v>
      </c>
      <c r="D3341" s="86" t="s">
        <v>297</v>
      </c>
      <c r="E3341" s="86" t="s">
        <v>35</v>
      </c>
      <c r="F3341" s="86" t="s">
        <v>233</v>
      </c>
      <c r="G3341" s="86" t="s">
        <v>314</v>
      </c>
      <c r="I3341" s="86" t="s">
        <v>7376</v>
      </c>
      <c r="J3341" s="86"/>
      <c r="K3341" s="86"/>
      <c r="L3341" s="86"/>
      <c r="M3341" s="86"/>
      <c r="N3341" s="86"/>
    </row>
    <row r="3342" spans="2:14" x14ac:dyDescent="0.2">
      <c r="B3342" s="86" t="s">
        <v>7082</v>
      </c>
      <c r="C3342" s="86" t="s">
        <v>243</v>
      </c>
      <c r="D3342" s="86" t="s">
        <v>296</v>
      </c>
      <c r="E3342" s="86" t="s">
        <v>34</v>
      </c>
      <c r="F3342" s="86" t="s">
        <v>233</v>
      </c>
      <c r="G3342" s="86" t="s">
        <v>314</v>
      </c>
      <c r="I3342" s="86" t="s">
        <v>7377</v>
      </c>
      <c r="J3342" s="86"/>
      <c r="K3342" s="86"/>
      <c r="L3342" s="86"/>
      <c r="M3342" s="86"/>
      <c r="N3342" s="86"/>
    </row>
    <row r="3343" spans="2:14" x14ac:dyDescent="0.2">
      <c r="B3343" s="86" t="s">
        <v>7083</v>
      </c>
      <c r="C3343" s="86" t="s">
        <v>243</v>
      </c>
      <c r="D3343" s="86" t="s">
        <v>296</v>
      </c>
      <c r="E3343" s="86" t="s">
        <v>46</v>
      </c>
      <c r="F3343" s="86" t="s">
        <v>233</v>
      </c>
      <c r="G3343" s="86" t="s">
        <v>314</v>
      </c>
      <c r="I3343" s="86" t="s">
        <v>7378</v>
      </c>
      <c r="J3343" s="86"/>
      <c r="K3343" s="86"/>
      <c r="L3343" s="86"/>
      <c r="M3343" s="86"/>
      <c r="N3343" s="86"/>
    </row>
    <row r="3344" spans="2:14" x14ac:dyDescent="0.2">
      <c r="B3344" s="86" t="s">
        <v>7084</v>
      </c>
      <c r="C3344" s="86" t="s">
        <v>243</v>
      </c>
      <c r="D3344" s="86" t="s">
        <v>296</v>
      </c>
      <c r="E3344" s="86" t="s">
        <v>35</v>
      </c>
      <c r="F3344" s="86" t="s">
        <v>233</v>
      </c>
      <c r="G3344" s="86" t="s">
        <v>314</v>
      </c>
      <c r="I3344" s="86" t="s">
        <v>7379</v>
      </c>
      <c r="J3344" s="86"/>
      <c r="K3344" s="86"/>
      <c r="L3344" s="86"/>
      <c r="M3344" s="86"/>
      <c r="N3344" s="86"/>
    </row>
    <row r="3345" spans="2:14" x14ac:dyDescent="0.2">
      <c r="B3345" s="86" t="s">
        <v>7085</v>
      </c>
      <c r="C3345" s="86" t="s">
        <v>243</v>
      </c>
      <c r="D3345" s="86" t="s">
        <v>55</v>
      </c>
      <c r="E3345" s="86" t="s">
        <v>78</v>
      </c>
      <c r="F3345" s="86" t="s">
        <v>233</v>
      </c>
      <c r="G3345" s="86" t="s">
        <v>314</v>
      </c>
      <c r="I3345" s="86" t="s">
        <v>7380</v>
      </c>
      <c r="J3345" s="86"/>
      <c r="K3345" s="86"/>
      <c r="L3345" s="86"/>
      <c r="M3345" s="86"/>
      <c r="N3345" s="86"/>
    </row>
    <row r="3346" spans="2:14" x14ac:dyDescent="0.2">
      <c r="B3346" s="86" t="s">
        <v>7086</v>
      </c>
      <c r="C3346" s="86" t="s">
        <v>243</v>
      </c>
      <c r="D3346" s="86" t="s">
        <v>55</v>
      </c>
      <c r="E3346" s="86" t="s">
        <v>30</v>
      </c>
      <c r="F3346" s="86" t="s">
        <v>233</v>
      </c>
      <c r="G3346" s="86" t="s">
        <v>314</v>
      </c>
      <c r="I3346" s="86" t="s">
        <v>7381</v>
      </c>
      <c r="J3346" s="86"/>
      <c r="K3346" s="86"/>
      <c r="L3346" s="86"/>
      <c r="M3346" s="86"/>
      <c r="N3346" s="86"/>
    </row>
    <row r="3347" spans="2:14" x14ac:dyDescent="0.2">
      <c r="B3347" s="86" t="s">
        <v>7087</v>
      </c>
      <c r="C3347" s="86" t="s">
        <v>243</v>
      </c>
      <c r="D3347" s="86" t="s">
        <v>307</v>
      </c>
      <c r="E3347" s="86" t="s">
        <v>46</v>
      </c>
      <c r="F3347" s="86" t="s">
        <v>233</v>
      </c>
      <c r="G3347" s="86" t="s">
        <v>314</v>
      </c>
      <c r="I3347" s="86" t="s">
        <v>7382</v>
      </c>
      <c r="J3347" s="86"/>
      <c r="K3347" s="86"/>
      <c r="L3347" s="86"/>
      <c r="M3347" s="86"/>
      <c r="N3347" s="86"/>
    </row>
    <row r="3348" spans="2:14" x14ac:dyDescent="0.2">
      <c r="B3348" s="86" t="s">
        <v>7088</v>
      </c>
      <c r="C3348" s="86" t="s">
        <v>243</v>
      </c>
      <c r="D3348" s="86" t="s">
        <v>307</v>
      </c>
      <c r="E3348" s="86" t="s">
        <v>71</v>
      </c>
      <c r="F3348" s="86" t="s">
        <v>233</v>
      </c>
      <c r="G3348" s="86" t="s">
        <v>314</v>
      </c>
      <c r="I3348" s="86" t="s">
        <v>7383</v>
      </c>
      <c r="J3348" s="86"/>
      <c r="K3348" s="86"/>
      <c r="L3348" s="86"/>
      <c r="M3348" s="86"/>
      <c r="N3348" s="86"/>
    </row>
    <row r="3349" spans="2:14" x14ac:dyDescent="0.2">
      <c r="B3349" s="86" t="s">
        <v>7089</v>
      </c>
      <c r="C3349" s="86" t="s">
        <v>243</v>
      </c>
      <c r="D3349" s="86" t="s">
        <v>307</v>
      </c>
      <c r="E3349" s="86" t="s">
        <v>40</v>
      </c>
      <c r="F3349" s="86" t="s">
        <v>233</v>
      </c>
      <c r="G3349" s="86" t="s">
        <v>314</v>
      </c>
      <c r="I3349" s="86" t="s">
        <v>7384</v>
      </c>
      <c r="J3349" s="86"/>
      <c r="K3349" s="86"/>
      <c r="L3349" s="86"/>
      <c r="M3349" s="86"/>
      <c r="N3349" s="86"/>
    </row>
    <row r="3350" spans="2:14" x14ac:dyDescent="0.2">
      <c r="B3350" s="86" t="s">
        <v>7090</v>
      </c>
      <c r="C3350" s="86" t="s">
        <v>243</v>
      </c>
      <c r="D3350" s="86" t="s">
        <v>307</v>
      </c>
      <c r="E3350" s="86" t="s">
        <v>65</v>
      </c>
      <c r="F3350" s="86" t="s">
        <v>233</v>
      </c>
      <c r="G3350" s="86" t="s">
        <v>314</v>
      </c>
      <c r="I3350" s="86" t="s">
        <v>7385</v>
      </c>
      <c r="J3350" s="86"/>
      <c r="K3350" s="86"/>
      <c r="L3350" s="86"/>
      <c r="M3350" s="86"/>
      <c r="N3350" s="86"/>
    </row>
    <row r="3351" spans="2:14" x14ac:dyDescent="0.2">
      <c r="B3351" s="86" t="s">
        <v>7091</v>
      </c>
      <c r="C3351" s="86" t="s">
        <v>243</v>
      </c>
      <c r="D3351" s="86" t="s">
        <v>307</v>
      </c>
      <c r="E3351" s="86" t="s">
        <v>64</v>
      </c>
      <c r="F3351" s="86" t="s">
        <v>233</v>
      </c>
      <c r="G3351" s="86" t="s">
        <v>314</v>
      </c>
      <c r="I3351" s="86" t="s">
        <v>7386</v>
      </c>
      <c r="J3351" s="86"/>
      <c r="K3351" s="86"/>
      <c r="L3351" s="86"/>
      <c r="M3351" s="86"/>
      <c r="N3351" s="86"/>
    </row>
    <row r="3352" spans="2:14" x14ac:dyDescent="0.2">
      <c r="B3352" s="86" t="s">
        <v>7092</v>
      </c>
      <c r="C3352" s="86" t="s">
        <v>243</v>
      </c>
      <c r="D3352" s="86" t="s">
        <v>307</v>
      </c>
      <c r="E3352" s="86" t="s">
        <v>63</v>
      </c>
      <c r="F3352" s="86" t="s">
        <v>233</v>
      </c>
      <c r="G3352" s="86" t="s">
        <v>314</v>
      </c>
      <c r="I3352" s="86" t="s">
        <v>7387</v>
      </c>
      <c r="J3352" s="86"/>
      <c r="K3352" s="86"/>
      <c r="L3352" s="86"/>
      <c r="M3352" s="86"/>
      <c r="N3352" s="86"/>
    </row>
    <row r="3353" spans="2:14" x14ac:dyDescent="0.2">
      <c r="B3353" s="86" t="s">
        <v>7093</v>
      </c>
      <c r="C3353" s="86" t="s">
        <v>243</v>
      </c>
      <c r="D3353" s="86" t="s">
        <v>307</v>
      </c>
      <c r="E3353" s="86" t="s">
        <v>70</v>
      </c>
      <c r="F3353" s="86" t="s">
        <v>233</v>
      </c>
      <c r="G3353" s="86" t="s">
        <v>314</v>
      </c>
      <c r="I3353" s="86" t="s">
        <v>7388</v>
      </c>
      <c r="J3353" s="86"/>
      <c r="K3353" s="86"/>
      <c r="L3353" s="86"/>
      <c r="M3353" s="86"/>
      <c r="N3353" s="86"/>
    </row>
    <row r="3354" spans="2:14" x14ac:dyDescent="0.2">
      <c r="B3354" s="86" t="s">
        <v>7094</v>
      </c>
      <c r="C3354" s="86" t="s">
        <v>243</v>
      </c>
      <c r="D3354" s="86" t="s">
        <v>308</v>
      </c>
      <c r="E3354" s="86" t="s">
        <v>46</v>
      </c>
      <c r="F3354" s="86" t="s">
        <v>233</v>
      </c>
      <c r="G3354" s="86" t="s">
        <v>314</v>
      </c>
      <c r="I3354" s="86" t="s">
        <v>7389</v>
      </c>
      <c r="J3354" s="86"/>
      <c r="K3354" s="86"/>
      <c r="L3354" s="86"/>
      <c r="M3354" s="86"/>
      <c r="N3354" s="86"/>
    </row>
    <row r="3355" spans="2:14" x14ac:dyDescent="0.2">
      <c r="B3355" s="86" t="s">
        <v>7095</v>
      </c>
      <c r="C3355" s="86" t="s">
        <v>243</v>
      </c>
      <c r="D3355" s="86" t="s">
        <v>308</v>
      </c>
      <c r="E3355" s="86" t="s">
        <v>68</v>
      </c>
      <c r="F3355" s="86" t="s">
        <v>233</v>
      </c>
      <c r="G3355" s="86" t="s">
        <v>314</v>
      </c>
      <c r="I3355" s="86" t="s">
        <v>7390</v>
      </c>
      <c r="J3355" s="86"/>
      <c r="K3355" s="86"/>
      <c r="L3355" s="86"/>
      <c r="M3355" s="86"/>
      <c r="N3355" s="86"/>
    </row>
    <row r="3356" spans="2:14" x14ac:dyDescent="0.2">
      <c r="B3356" s="86" t="s">
        <v>7096</v>
      </c>
      <c r="C3356" s="86" t="s">
        <v>243</v>
      </c>
      <c r="D3356" s="86" t="s">
        <v>308</v>
      </c>
      <c r="E3356" s="86" t="s">
        <v>69</v>
      </c>
      <c r="F3356" s="86" t="s">
        <v>233</v>
      </c>
      <c r="G3356" s="86" t="s">
        <v>314</v>
      </c>
      <c r="I3356" s="86" t="s">
        <v>7391</v>
      </c>
      <c r="J3356" s="86"/>
      <c r="K3356" s="86"/>
      <c r="L3356" s="86"/>
      <c r="M3356" s="86"/>
      <c r="N3356" s="86"/>
    </row>
    <row r="3357" spans="2:14" x14ac:dyDescent="0.2">
      <c r="B3357" s="86" t="s">
        <v>7097</v>
      </c>
      <c r="C3357" s="86" t="s">
        <v>243</v>
      </c>
      <c r="D3357" s="86" t="s">
        <v>308</v>
      </c>
      <c r="E3357" s="86" t="s">
        <v>63</v>
      </c>
      <c r="F3357" s="86" t="s">
        <v>233</v>
      </c>
      <c r="G3357" s="86" t="s">
        <v>314</v>
      </c>
      <c r="I3357" s="86" t="s">
        <v>7392</v>
      </c>
      <c r="J3357" s="86"/>
      <c r="K3357" s="86"/>
      <c r="L3357" s="86"/>
      <c r="M3357" s="86"/>
      <c r="N3357" s="86"/>
    </row>
    <row r="3358" spans="2:14" x14ac:dyDescent="0.2">
      <c r="B3358" s="86" t="s">
        <v>7098</v>
      </c>
      <c r="C3358" s="86" t="s">
        <v>243</v>
      </c>
      <c r="D3358" s="86" t="s">
        <v>309</v>
      </c>
      <c r="E3358" s="86" t="s">
        <v>65</v>
      </c>
      <c r="F3358" s="86" t="s">
        <v>233</v>
      </c>
      <c r="G3358" s="86" t="s">
        <v>314</v>
      </c>
      <c r="I3358" s="86" t="s">
        <v>7393</v>
      </c>
      <c r="J3358" s="86"/>
      <c r="K3358" s="86"/>
      <c r="L3358" s="86"/>
      <c r="M3358" s="86"/>
      <c r="N3358" s="86"/>
    </row>
    <row r="3359" spans="2:14" x14ac:dyDescent="0.2">
      <c r="B3359" s="86" t="s">
        <v>7099</v>
      </c>
      <c r="C3359" s="86" t="s">
        <v>243</v>
      </c>
      <c r="D3359" s="86" t="s">
        <v>309</v>
      </c>
      <c r="E3359" s="86" t="s">
        <v>64</v>
      </c>
      <c r="F3359" s="86" t="s">
        <v>233</v>
      </c>
      <c r="G3359" s="86" t="s">
        <v>314</v>
      </c>
      <c r="I3359" s="86" t="s">
        <v>7394</v>
      </c>
      <c r="J3359" s="86"/>
      <c r="K3359" s="86"/>
      <c r="L3359" s="86"/>
      <c r="M3359" s="86"/>
      <c r="N3359" s="86"/>
    </row>
    <row r="3360" spans="2:14" x14ac:dyDescent="0.2">
      <c r="B3360" s="86" t="s">
        <v>7100</v>
      </c>
      <c r="C3360" s="86" t="s">
        <v>243</v>
      </c>
      <c r="D3360" s="86" t="s">
        <v>309</v>
      </c>
      <c r="E3360" s="86" t="s">
        <v>70</v>
      </c>
      <c r="F3360" s="86" t="s">
        <v>233</v>
      </c>
      <c r="G3360" s="86" t="s">
        <v>314</v>
      </c>
      <c r="I3360" s="86" t="s">
        <v>7395</v>
      </c>
      <c r="J3360" s="86"/>
      <c r="K3360" s="86"/>
      <c r="L3360" s="86"/>
      <c r="M3360" s="86"/>
      <c r="N3360" s="86"/>
    </row>
    <row r="3361" spans="2:14" x14ac:dyDescent="0.2">
      <c r="B3361" s="86" t="s">
        <v>7101</v>
      </c>
      <c r="C3361" s="86" t="s">
        <v>243</v>
      </c>
      <c r="D3361" s="86" t="s">
        <v>60</v>
      </c>
      <c r="E3361" s="86" t="s">
        <v>46</v>
      </c>
      <c r="F3361" s="86" t="s">
        <v>233</v>
      </c>
      <c r="G3361" s="86" t="s">
        <v>314</v>
      </c>
      <c r="I3361" s="86" t="s">
        <v>7396</v>
      </c>
      <c r="J3361" s="86"/>
      <c r="K3361" s="86"/>
      <c r="L3361" s="86"/>
      <c r="M3361" s="86"/>
      <c r="N3361" s="86"/>
    </row>
    <row r="3362" spans="2:14" x14ac:dyDescent="0.2">
      <c r="B3362" s="86" t="s">
        <v>7102</v>
      </c>
      <c r="C3362" s="86" t="s">
        <v>243</v>
      </c>
      <c r="D3362" s="86" t="s">
        <v>60</v>
      </c>
      <c r="E3362" s="86" t="s">
        <v>35</v>
      </c>
      <c r="F3362" s="86" t="s">
        <v>233</v>
      </c>
      <c r="G3362" s="86" t="s">
        <v>314</v>
      </c>
      <c r="I3362" s="86" t="s">
        <v>7397</v>
      </c>
      <c r="J3362" s="86"/>
      <c r="K3362" s="86"/>
      <c r="L3362" s="86"/>
      <c r="M3362" s="86"/>
      <c r="N3362" s="86"/>
    </row>
    <row r="3363" spans="2:14" x14ac:dyDescent="0.2">
      <c r="B3363" s="86" t="s">
        <v>7103</v>
      </c>
      <c r="C3363" s="86" t="s">
        <v>243</v>
      </c>
      <c r="D3363" s="86" t="s">
        <v>301</v>
      </c>
      <c r="E3363" s="86" t="s">
        <v>46</v>
      </c>
      <c r="F3363" s="86" t="s">
        <v>233</v>
      </c>
      <c r="G3363" s="86" t="s">
        <v>314</v>
      </c>
      <c r="I3363" s="86" t="s">
        <v>7398</v>
      </c>
      <c r="J3363" s="86"/>
      <c r="K3363" s="86"/>
      <c r="L3363" s="86"/>
      <c r="M3363" s="86"/>
      <c r="N3363" s="86"/>
    </row>
    <row r="3364" spans="2:14" x14ac:dyDescent="0.2">
      <c r="B3364" s="86" t="s">
        <v>7104</v>
      </c>
      <c r="C3364" s="86" t="s">
        <v>243</v>
      </c>
      <c r="D3364" s="86" t="s">
        <v>302</v>
      </c>
      <c r="E3364" s="86" t="s">
        <v>46</v>
      </c>
      <c r="F3364" s="86" t="s">
        <v>233</v>
      </c>
      <c r="G3364" s="86" t="s">
        <v>314</v>
      </c>
      <c r="I3364" s="86" t="s">
        <v>7399</v>
      </c>
      <c r="J3364" s="86"/>
      <c r="K3364" s="86"/>
      <c r="L3364" s="86"/>
      <c r="M3364" s="86"/>
      <c r="N3364" s="86"/>
    </row>
    <row r="3365" spans="2:14" x14ac:dyDescent="0.2">
      <c r="B3365" s="86" t="s">
        <v>7105</v>
      </c>
      <c r="C3365" s="86" t="s">
        <v>243</v>
      </c>
      <c r="D3365" s="86" t="s">
        <v>302</v>
      </c>
      <c r="E3365" s="86" t="s">
        <v>68</v>
      </c>
      <c r="F3365" s="86" t="s">
        <v>233</v>
      </c>
      <c r="G3365" s="86" t="s">
        <v>314</v>
      </c>
      <c r="I3365" s="86" t="s">
        <v>7400</v>
      </c>
      <c r="J3365" s="86"/>
      <c r="K3365" s="86"/>
      <c r="L3365" s="86"/>
      <c r="M3365" s="86"/>
      <c r="N3365" s="86"/>
    </row>
    <row r="3366" spans="2:14" x14ac:dyDescent="0.2">
      <c r="B3366" s="86" t="s">
        <v>7106</v>
      </c>
      <c r="C3366" s="86" t="s">
        <v>243</v>
      </c>
      <c r="D3366" s="86" t="s">
        <v>303</v>
      </c>
      <c r="E3366" s="86" t="s">
        <v>46</v>
      </c>
      <c r="F3366" s="86" t="s">
        <v>233</v>
      </c>
      <c r="G3366" s="86" t="s">
        <v>314</v>
      </c>
      <c r="I3366" s="86" t="s">
        <v>7401</v>
      </c>
      <c r="J3366" s="86"/>
      <c r="K3366" s="86"/>
      <c r="L3366" s="86"/>
      <c r="M3366" s="86"/>
      <c r="N3366" s="86"/>
    </row>
    <row r="3367" spans="2:14" x14ac:dyDescent="0.2">
      <c r="B3367" s="86" t="s">
        <v>7107</v>
      </c>
      <c r="C3367" s="86" t="s">
        <v>243</v>
      </c>
      <c r="D3367" s="86" t="s">
        <v>303</v>
      </c>
      <c r="E3367" s="86" t="s">
        <v>63</v>
      </c>
      <c r="F3367" s="86" t="s">
        <v>233</v>
      </c>
      <c r="G3367" s="86" t="s">
        <v>314</v>
      </c>
      <c r="I3367" s="86" t="s">
        <v>7402</v>
      </c>
      <c r="J3367" s="86"/>
      <c r="K3367" s="86"/>
      <c r="L3367" s="86"/>
      <c r="M3367" s="86"/>
      <c r="N3367" s="86"/>
    </row>
    <row r="3368" spans="2:14" x14ac:dyDescent="0.2">
      <c r="B3368" s="86" t="s">
        <v>7108</v>
      </c>
      <c r="C3368" s="86" t="s">
        <v>243</v>
      </c>
      <c r="D3368" s="86" t="s">
        <v>304</v>
      </c>
      <c r="E3368" s="86" t="s">
        <v>64</v>
      </c>
      <c r="F3368" s="86" t="s">
        <v>233</v>
      </c>
      <c r="G3368" s="86" t="s">
        <v>314</v>
      </c>
      <c r="I3368" s="86" t="s">
        <v>7403</v>
      </c>
      <c r="J3368" s="86"/>
      <c r="K3368" s="86"/>
      <c r="L3368" s="86"/>
      <c r="M3368" s="86"/>
      <c r="N3368" s="86"/>
    </row>
    <row r="3369" spans="2:14" x14ac:dyDescent="0.2">
      <c r="B3369" s="86" t="s">
        <v>7109</v>
      </c>
      <c r="C3369" s="86" t="s">
        <v>243</v>
      </c>
      <c r="D3369" s="86" t="s">
        <v>304</v>
      </c>
      <c r="E3369" s="86" t="s">
        <v>70</v>
      </c>
      <c r="F3369" s="86" t="s">
        <v>233</v>
      </c>
      <c r="G3369" s="86" t="s">
        <v>314</v>
      </c>
      <c r="I3369" s="86" t="s">
        <v>7404</v>
      </c>
      <c r="J3369" s="86"/>
      <c r="K3369" s="86"/>
      <c r="L3369" s="86"/>
      <c r="M3369" s="86"/>
      <c r="N3369" s="86"/>
    </row>
    <row r="3370" spans="2:14" x14ac:dyDescent="0.2">
      <c r="B3370" s="86" t="s">
        <v>7110</v>
      </c>
      <c r="C3370" s="86" t="s">
        <v>243</v>
      </c>
      <c r="D3370" s="86" t="s">
        <v>306</v>
      </c>
      <c r="E3370" s="86" t="s">
        <v>65</v>
      </c>
      <c r="F3370" s="86" t="s">
        <v>233</v>
      </c>
      <c r="G3370" s="86" t="s">
        <v>314</v>
      </c>
      <c r="I3370" s="86" t="s">
        <v>7405</v>
      </c>
      <c r="J3370" s="86"/>
      <c r="K3370" s="86"/>
      <c r="L3370" s="86"/>
      <c r="M3370" s="86"/>
      <c r="N3370" s="86"/>
    </row>
    <row r="3371" spans="2:14" x14ac:dyDescent="0.2">
      <c r="B3371" s="86" t="s">
        <v>7111</v>
      </c>
      <c r="C3371" s="86" t="s">
        <v>243</v>
      </c>
      <c r="D3371" s="86" t="s">
        <v>306</v>
      </c>
      <c r="E3371" s="86" t="s">
        <v>64</v>
      </c>
      <c r="F3371" s="86" t="s">
        <v>233</v>
      </c>
      <c r="G3371" s="86" t="s">
        <v>314</v>
      </c>
      <c r="I3371" s="86" t="s">
        <v>7406</v>
      </c>
      <c r="J3371" s="86"/>
      <c r="K3371" s="86"/>
      <c r="L3371" s="86"/>
      <c r="M3371" s="86"/>
      <c r="N3371" s="86"/>
    </row>
    <row r="3372" spans="2:14" x14ac:dyDescent="0.2">
      <c r="B3372" s="86" t="s">
        <v>7112</v>
      </c>
      <c r="C3372" s="86" t="s">
        <v>243</v>
      </c>
      <c r="D3372" s="86" t="s">
        <v>300</v>
      </c>
      <c r="E3372" s="86" t="s">
        <v>46</v>
      </c>
      <c r="F3372" s="86" t="s">
        <v>233</v>
      </c>
      <c r="G3372" s="86" t="s">
        <v>314</v>
      </c>
      <c r="I3372" s="86" t="s">
        <v>7407</v>
      </c>
      <c r="J3372" s="86"/>
      <c r="K3372" s="86"/>
      <c r="L3372" s="86"/>
      <c r="M3372" s="86"/>
      <c r="N3372" s="86"/>
    </row>
    <row r="3373" spans="2:14" x14ac:dyDescent="0.2">
      <c r="B3373" s="86" t="s">
        <v>7113</v>
      </c>
      <c r="C3373" s="86" t="s">
        <v>243</v>
      </c>
      <c r="D3373" s="86" t="s">
        <v>300</v>
      </c>
      <c r="E3373" s="86" t="s">
        <v>35</v>
      </c>
      <c r="F3373" s="86" t="s">
        <v>233</v>
      </c>
      <c r="G3373" s="86" t="s">
        <v>314</v>
      </c>
      <c r="I3373" s="86" t="s">
        <v>7408</v>
      </c>
      <c r="J3373" s="86"/>
      <c r="K3373" s="86"/>
      <c r="L3373" s="86"/>
      <c r="M3373" s="86"/>
      <c r="N3373" s="86"/>
    </row>
    <row r="3374" spans="2:14" x14ac:dyDescent="0.2">
      <c r="B3374" s="86" t="s">
        <v>7114</v>
      </c>
      <c r="C3374" s="86" t="s">
        <v>243</v>
      </c>
      <c r="D3374" s="86" t="s">
        <v>305</v>
      </c>
      <c r="E3374" s="86" t="s">
        <v>64</v>
      </c>
      <c r="F3374" s="86" t="s">
        <v>233</v>
      </c>
      <c r="G3374" s="86" t="s">
        <v>314</v>
      </c>
      <c r="I3374" s="86" t="s">
        <v>7409</v>
      </c>
      <c r="J3374" s="86"/>
      <c r="K3374" s="86"/>
      <c r="L3374" s="86"/>
      <c r="M3374" s="86"/>
      <c r="N3374" s="86"/>
    </row>
    <row r="3375" spans="2:14" x14ac:dyDescent="0.2">
      <c r="B3375" s="86" t="s">
        <v>7115</v>
      </c>
      <c r="C3375" s="86" t="s">
        <v>243</v>
      </c>
      <c r="D3375" s="86" t="s">
        <v>305</v>
      </c>
      <c r="E3375" s="86" t="s">
        <v>70</v>
      </c>
      <c r="F3375" s="86" t="s">
        <v>233</v>
      </c>
      <c r="G3375" s="86" t="s">
        <v>314</v>
      </c>
      <c r="I3375" s="86" t="s">
        <v>7410</v>
      </c>
      <c r="J3375" s="86"/>
      <c r="K3375" s="86"/>
      <c r="L3375" s="86"/>
      <c r="M3375" s="86"/>
      <c r="N3375" s="86"/>
    </row>
    <row r="3376" spans="2:14" x14ac:dyDescent="0.2">
      <c r="B3376" s="86" t="s">
        <v>7116</v>
      </c>
      <c r="C3376" s="86" t="s">
        <v>101</v>
      </c>
      <c r="D3376" s="86" t="s">
        <v>311</v>
      </c>
      <c r="E3376" s="86" t="s">
        <v>25</v>
      </c>
      <c r="F3376" s="86" t="s">
        <v>233</v>
      </c>
      <c r="G3376" s="86" t="s">
        <v>314</v>
      </c>
      <c r="I3376" s="86" t="s">
        <v>7411</v>
      </c>
      <c r="J3376" s="86"/>
      <c r="K3376" s="86"/>
      <c r="L3376" s="86"/>
      <c r="M3376" s="86"/>
      <c r="N3376" s="86"/>
    </row>
    <row r="3377" spans="2:14" x14ac:dyDescent="0.2">
      <c r="B3377" s="86" t="s">
        <v>7117</v>
      </c>
      <c r="C3377" s="86" t="s">
        <v>101</v>
      </c>
      <c r="D3377" s="86" t="s">
        <v>311</v>
      </c>
      <c r="E3377" s="86" t="s">
        <v>28</v>
      </c>
      <c r="F3377" s="86" t="s">
        <v>233</v>
      </c>
      <c r="G3377" s="86" t="s">
        <v>314</v>
      </c>
      <c r="I3377" s="86" t="s">
        <v>7412</v>
      </c>
      <c r="J3377" s="86"/>
      <c r="K3377" s="86"/>
      <c r="L3377" s="86"/>
      <c r="M3377" s="86"/>
      <c r="N3377" s="86"/>
    </row>
    <row r="3378" spans="2:14" x14ac:dyDescent="0.2">
      <c r="B3378" s="86" t="s">
        <v>7118</v>
      </c>
      <c r="C3378" s="86" t="s">
        <v>101</v>
      </c>
      <c r="D3378" s="86" t="s">
        <v>311</v>
      </c>
      <c r="E3378" s="86" t="s">
        <v>73</v>
      </c>
      <c r="F3378" s="86" t="s">
        <v>233</v>
      </c>
      <c r="G3378" s="86" t="s">
        <v>314</v>
      </c>
      <c r="I3378" s="86" t="s">
        <v>7413</v>
      </c>
      <c r="J3378" s="86"/>
      <c r="K3378" s="86"/>
      <c r="L3378" s="86"/>
      <c r="M3378" s="86"/>
      <c r="N3378" s="86"/>
    </row>
    <row r="3379" spans="2:14" x14ac:dyDescent="0.2">
      <c r="B3379" s="86" t="s">
        <v>7119</v>
      </c>
      <c r="C3379" s="86" t="s">
        <v>101</v>
      </c>
      <c r="D3379" s="86" t="s">
        <v>311</v>
      </c>
      <c r="E3379" s="86" t="s">
        <v>78</v>
      </c>
      <c r="F3379" s="86" t="s">
        <v>233</v>
      </c>
      <c r="G3379" s="86" t="s">
        <v>314</v>
      </c>
      <c r="I3379" s="86" t="s">
        <v>7414</v>
      </c>
      <c r="J3379" s="86"/>
      <c r="K3379" s="86"/>
      <c r="L3379" s="86"/>
      <c r="M3379" s="86"/>
      <c r="N3379" s="86"/>
    </row>
    <row r="3380" spans="2:14" x14ac:dyDescent="0.2">
      <c r="B3380" s="86" t="s">
        <v>7120</v>
      </c>
      <c r="C3380" s="86" t="s">
        <v>101</v>
      </c>
      <c r="D3380" s="86" t="s">
        <v>311</v>
      </c>
      <c r="E3380" s="86" t="s">
        <v>29</v>
      </c>
      <c r="F3380" s="86" t="s">
        <v>233</v>
      </c>
      <c r="G3380" s="86" t="s">
        <v>314</v>
      </c>
      <c r="I3380" s="86" t="s">
        <v>7415</v>
      </c>
      <c r="J3380" s="86"/>
      <c r="K3380" s="86"/>
      <c r="L3380" s="86"/>
      <c r="M3380" s="86"/>
      <c r="N3380" s="86"/>
    </row>
    <row r="3381" spans="2:14" x14ac:dyDescent="0.2">
      <c r="B3381" s="86" t="s">
        <v>7121</v>
      </c>
      <c r="C3381" s="86" t="s">
        <v>101</v>
      </c>
      <c r="D3381" s="86" t="s">
        <v>311</v>
      </c>
      <c r="E3381" s="86" t="s">
        <v>30</v>
      </c>
      <c r="F3381" s="86" t="s">
        <v>233</v>
      </c>
      <c r="G3381" s="86" t="s">
        <v>314</v>
      </c>
      <c r="I3381" s="86" t="s">
        <v>7416</v>
      </c>
      <c r="J3381" s="86"/>
      <c r="K3381" s="86"/>
      <c r="L3381" s="86"/>
      <c r="M3381" s="86"/>
      <c r="N3381" s="86"/>
    </row>
    <row r="3382" spans="2:14" x14ac:dyDescent="0.2">
      <c r="B3382" s="86" t="s">
        <v>7122</v>
      </c>
      <c r="C3382" s="86" t="s">
        <v>101</v>
      </c>
      <c r="D3382" s="86" t="s">
        <v>49</v>
      </c>
      <c r="E3382" s="86" t="s">
        <v>25</v>
      </c>
      <c r="F3382" s="86" t="s">
        <v>233</v>
      </c>
      <c r="G3382" s="86" t="s">
        <v>314</v>
      </c>
      <c r="I3382" s="86" t="s">
        <v>7417</v>
      </c>
      <c r="J3382" s="86"/>
      <c r="K3382" s="86"/>
      <c r="L3382" s="86"/>
      <c r="M3382" s="86"/>
      <c r="N3382" s="86"/>
    </row>
    <row r="3383" spans="2:14" x14ac:dyDescent="0.2">
      <c r="B3383" s="86" t="s">
        <v>7123</v>
      </c>
      <c r="C3383" s="86" t="s">
        <v>101</v>
      </c>
      <c r="D3383" s="86" t="s">
        <v>49</v>
      </c>
      <c r="E3383" s="86" t="s">
        <v>28</v>
      </c>
      <c r="F3383" s="86" t="s">
        <v>233</v>
      </c>
      <c r="G3383" s="86" t="s">
        <v>314</v>
      </c>
      <c r="I3383" s="86" t="s">
        <v>7418</v>
      </c>
      <c r="J3383" s="86"/>
      <c r="K3383" s="86"/>
      <c r="L3383" s="86"/>
      <c r="M3383" s="86"/>
      <c r="N3383" s="86"/>
    </row>
    <row r="3384" spans="2:14" x14ac:dyDescent="0.2">
      <c r="B3384" s="86" t="s">
        <v>7124</v>
      </c>
      <c r="C3384" s="86" t="s">
        <v>101</v>
      </c>
      <c r="D3384" s="86" t="s">
        <v>49</v>
      </c>
      <c r="E3384" s="86" t="s">
        <v>73</v>
      </c>
      <c r="F3384" s="86" t="s">
        <v>233</v>
      </c>
      <c r="G3384" s="86" t="s">
        <v>314</v>
      </c>
      <c r="I3384" s="86" t="s">
        <v>7419</v>
      </c>
      <c r="J3384" s="86"/>
      <c r="K3384" s="86"/>
      <c r="L3384" s="86"/>
      <c r="M3384" s="86"/>
      <c r="N3384" s="86"/>
    </row>
    <row r="3385" spans="2:14" x14ac:dyDescent="0.2">
      <c r="B3385" s="86" t="s">
        <v>7125</v>
      </c>
      <c r="C3385" s="86" t="s">
        <v>101</v>
      </c>
      <c r="D3385" s="86" t="s">
        <v>49</v>
      </c>
      <c r="E3385" s="86" t="s">
        <v>29</v>
      </c>
      <c r="F3385" s="86" t="s">
        <v>233</v>
      </c>
      <c r="G3385" s="86" t="s">
        <v>314</v>
      </c>
      <c r="I3385" s="86" t="s">
        <v>7420</v>
      </c>
      <c r="J3385" s="86"/>
      <c r="K3385" s="86"/>
      <c r="L3385" s="86"/>
      <c r="M3385" s="86"/>
      <c r="N3385" s="86"/>
    </row>
    <row r="3386" spans="2:14" x14ac:dyDescent="0.2">
      <c r="B3386" s="86" t="s">
        <v>7126</v>
      </c>
      <c r="C3386" s="86" t="s">
        <v>101</v>
      </c>
      <c r="D3386" s="86" t="s">
        <v>312</v>
      </c>
      <c r="E3386" s="86" t="s">
        <v>29</v>
      </c>
      <c r="F3386" s="86" t="s">
        <v>233</v>
      </c>
      <c r="G3386" s="86" t="s">
        <v>314</v>
      </c>
      <c r="I3386" s="86" t="s">
        <v>7421</v>
      </c>
      <c r="J3386" s="86"/>
      <c r="K3386" s="86"/>
      <c r="L3386" s="86"/>
      <c r="M3386" s="86"/>
      <c r="N3386" s="86"/>
    </row>
    <row r="3387" spans="2:14" x14ac:dyDescent="0.2">
      <c r="B3387" s="86" t="s">
        <v>7127</v>
      </c>
      <c r="C3387" s="86" t="s">
        <v>101</v>
      </c>
      <c r="D3387" s="86" t="s">
        <v>312</v>
      </c>
      <c r="E3387" s="86" t="s">
        <v>73</v>
      </c>
      <c r="F3387" s="86" t="s">
        <v>233</v>
      </c>
      <c r="G3387" s="86" t="s">
        <v>314</v>
      </c>
      <c r="I3387" s="86" t="s">
        <v>7422</v>
      </c>
      <c r="J3387" s="86"/>
      <c r="K3387" s="86"/>
      <c r="L3387" s="86"/>
      <c r="M3387" s="86"/>
      <c r="N3387" s="86"/>
    </row>
    <row r="3388" spans="2:14" x14ac:dyDescent="0.2">
      <c r="B3388" s="86" t="s">
        <v>7128</v>
      </c>
      <c r="C3388" s="86" t="s">
        <v>101</v>
      </c>
      <c r="D3388" s="86" t="s">
        <v>312</v>
      </c>
      <c r="E3388" s="86" t="s">
        <v>25</v>
      </c>
      <c r="F3388" s="86" t="s">
        <v>233</v>
      </c>
      <c r="G3388" s="86" t="s">
        <v>314</v>
      </c>
      <c r="I3388" s="86" t="s">
        <v>7423</v>
      </c>
      <c r="J3388" s="86"/>
      <c r="K3388" s="86"/>
      <c r="L3388" s="86"/>
      <c r="M3388" s="86"/>
      <c r="N3388" s="86"/>
    </row>
    <row r="3389" spans="2:14" x14ac:dyDescent="0.2">
      <c r="B3389" s="86" t="s">
        <v>7129</v>
      </c>
      <c r="C3389" s="86" t="s">
        <v>101</v>
      </c>
      <c r="D3389" s="86" t="s">
        <v>312</v>
      </c>
      <c r="E3389" s="86" t="s">
        <v>28</v>
      </c>
      <c r="F3389" s="86" t="s">
        <v>233</v>
      </c>
      <c r="G3389" s="86" t="s">
        <v>314</v>
      </c>
      <c r="I3389" s="86" t="s">
        <v>7424</v>
      </c>
      <c r="J3389" s="86"/>
      <c r="K3389" s="86"/>
      <c r="L3389" s="86"/>
      <c r="M3389" s="86"/>
      <c r="N3389" s="86"/>
    </row>
    <row r="3390" spans="2:14" x14ac:dyDescent="0.2">
      <c r="B3390" s="86" t="s">
        <v>7130</v>
      </c>
      <c r="C3390" s="86" t="s">
        <v>101</v>
      </c>
      <c r="D3390" s="86" t="s">
        <v>312</v>
      </c>
      <c r="E3390" s="86" t="s">
        <v>34</v>
      </c>
      <c r="F3390" s="86" t="s">
        <v>233</v>
      </c>
      <c r="G3390" s="86" t="s">
        <v>314</v>
      </c>
      <c r="I3390" s="86" t="s">
        <v>7425</v>
      </c>
      <c r="J3390" s="86"/>
      <c r="K3390" s="86"/>
      <c r="L3390" s="86"/>
      <c r="M3390" s="86"/>
      <c r="N3390" s="86"/>
    </row>
    <row r="3391" spans="2:14" x14ac:dyDescent="0.2">
      <c r="B3391" s="86" t="s">
        <v>7131</v>
      </c>
      <c r="C3391" s="86" t="s">
        <v>101</v>
      </c>
      <c r="D3391" s="86" t="s">
        <v>312</v>
      </c>
      <c r="E3391" s="86" t="s">
        <v>35</v>
      </c>
      <c r="F3391" s="86" t="s">
        <v>233</v>
      </c>
      <c r="G3391" s="86" t="s">
        <v>314</v>
      </c>
      <c r="I3391" s="86" t="s">
        <v>7426</v>
      </c>
      <c r="J3391" s="86"/>
      <c r="K3391" s="86"/>
      <c r="L3391" s="86"/>
      <c r="M3391" s="86"/>
      <c r="N3391" s="86"/>
    </row>
    <row r="3392" spans="2:14" x14ac:dyDescent="0.2">
      <c r="B3392" s="86" t="s">
        <v>7132</v>
      </c>
      <c r="C3392" s="86" t="s">
        <v>101</v>
      </c>
      <c r="D3392" s="86" t="s">
        <v>312</v>
      </c>
      <c r="E3392" s="86" t="s">
        <v>46</v>
      </c>
      <c r="F3392" s="86" t="s">
        <v>233</v>
      </c>
      <c r="G3392" s="86" t="s">
        <v>314</v>
      </c>
      <c r="I3392" s="86" t="s">
        <v>7427</v>
      </c>
      <c r="J3392" s="86"/>
      <c r="K3392" s="86"/>
      <c r="L3392" s="86"/>
      <c r="M3392" s="86"/>
      <c r="N3392" s="86"/>
    </row>
    <row r="3393" spans="2:14" x14ac:dyDescent="0.2">
      <c r="B3393" s="86" t="s">
        <v>7133</v>
      </c>
      <c r="C3393" s="86" t="s">
        <v>101</v>
      </c>
      <c r="D3393" s="86" t="s">
        <v>312</v>
      </c>
      <c r="E3393" s="86" t="s">
        <v>68</v>
      </c>
      <c r="F3393" s="86" t="s">
        <v>233</v>
      </c>
      <c r="G3393" s="86" t="s">
        <v>314</v>
      </c>
      <c r="I3393" s="86" t="s">
        <v>7428</v>
      </c>
      <c r="J3393" s="86"/>
      <c r="K3393" s="86"/>
      <c r="L3393" s="86"/>
      <c r="M3393" s="86"/>
      <c r="N3393" s="86"/>
    </row>
    <row r="3394" spans="2:14" x14ac:dyDescent="0.2">
      <c r="B3394" s="86" t="s">
        <v>7134</v>
      </c>
      <c r="C3394" s="86" t="s">
        <v>101</v>
      </c>
      <c r="D3394" s="86" t="s">
        <v>312</v>
      </c>
      <c r="E3394" s="86" t="s">
        <v>63</v>
      </c>
      <c r="F3394" s="86" t="s">
        <v>233</v>
      </c>
      <c r="G3394" s="86" t="s">
        <v>314</v>
      </c>
      <c r="I3394" s="86" t="s">
        <v>7429</v>
      </c>
      <c r="J3394" s="86"/>
      <c r="K3394" s="86"/>
      <c r="L3394" s="86"/>
      <c r="M3394" s="86"/>
      <c r="N3394" s="86"/>
    </row>
    <row r="3395" spans="2:14" x14ac:dyDescent="0.2">
      <c r="B3395" s="86" t="s">
        <v>7135</v>
      </c>
      <c r="C3395" s="86" t="s">
        <v>101</v>
      </c>
      <c r="D3395" s="86" t="s">
        <v>312</v>
      </c>
      <c r="E3395" s="86" t="s">
        <v>69</v>
      </c>
      <c r="F3395" s="86" t="s">
        <v>233</v>
      </c>
      <c r="G3395" s="86" t="s">
        <v>314</v>
      </c>
      <c r="I3395" s="86" t="s">
        <v>7430</v>
      </c>
      <c r="J3395" s="86"/>
      <c r="K3395" s="86"/>
      <c r="L3395" s="86"/>
      <c r="M3395" s="86"/>
      <c r="N3395" s="86"/>
    </row>
    <row r="3396" spans="2:14" x14ac:dyDescent="0.2">
      <c r="B3396" s="86" t="s">
        <v>7136</v>
      </c>
      <c r="C3396" s="86" t="s">
        <v>101</v>
      </c>
      <c r="D3396" s="86" t="s">
        <v>312</v>
      </c>
      <c r="E3396" s="86" t="s">
        <v>70</v>
      </c>
      <c r="F3396" s="86" t="s">
        <v>233</v>
      </c>
      <c r="G3396" s="86" t="s">
        <v>314</v>
      </c>
      <c r="I3396" s="86" t="s">
        <v>7431</v>
      </c>
      <c r="J3396" s="86"/>
      <c r="K3396" s="86"/>
      <c r="L3396" s="86"/>
      <c r="M3396" s="86"/>
      <c r="N3396" s="86"/>
    </row>
    <row r="3397" spans="2:14" x14ac:dyDescent="0.2">
      <c r="B3397" s="86" t="s">
        <v>7137</v>
      </c>
      <c r="C3397" s="86" t="s">
        <v>101</v>
      </c>
      <c r="D3397" s="86" t="s">
        <v>312</v>
      </c>
      <c r="E3397" s="86" t="s">
        <v>30</v>
      </c>
      <c r="F3397" s="86" t="s">
        <v>233</v>
      </c>
      <c r="G3397" s="86" t="s">
        <v>314</v>
      </c>
      <c r="I3397" s="86" t="s">
        <v>7432</v>
      </c>
      <c r="J3397" s="86"/>
      <c r="K3397" s="86"/>
      <c r="L3397" s="86"/>
      <c r="M3397" s="86"/>
      <c r="N3397" s="86"/>
    </row>
    <row r="3398" spans="2:14" x14ac:dyDescent="0.2">
      <c r="B3398" s="86" t="s">
        <v>7138</v>
      </c>
      <c r="C3398" s="86" t="s">
        <v>101</v>
      </c>
      <c r="D3398" s="86" t="s">
        <v>312</v>
      </c>
      <c r="E3398" s="86" t="s">
        <v>78</v>
      </c>
      <c r="F3398" s="86" t="s">
        <v>233</v>
      </c>
      <c r="G3398" s="86" t="s">
        <v>314</v>
      </c>
      <c r="I3398" s="86" t="s">
        <v>7433</v>
      </c>
      <c r="J3398" s="86"/>
      <c r="K3398" s="86"/>
      <c r="L3398" s="86"/>
      <c r="M3398" s="86"/>
      <c r="N3398" s="86"/>
    </row>
    <row r="3399" spans="2:14" x14ac:dyDescent="0.2">
      <c r="B3399" s="86" t="s">
        <v>7139</v>
      </c>
      <c r="C3399" s="86" t="s">
        <v>101</v>
      </c>
      <c r="D3399" s="86" t="s">
        <v>312</v>
      </c>
      <c r="E3399" s="86" t="s">
        <v>244</v>
      </c>
      <c r="F3399" s="86" t="s">
        <v>233</v>
      </c>
      <c r="G3399" s="86" t="s">
        <v>314</v>
      </c>
      <c r="I3399" s="86" t="s">
        <v>7434</v>
      </c>
      <c r="J3399" s="86"/>
      <c r="K3399" s="86"/>
      <c r="L3399" s="86"/>
      <c r="M3399" s="86"/>
      <c r="N3399" s="86"/>
    </row>
    <row r="3400" spans="2:14" x14ac:dyDescent="0.2">
      <c r="B3400" s="86" t="s">
        <v>7140</v>
      </c>
      <c r="C3400" s="86" t="s">
        <v>101</v>
      </c>
      <c r="D3400" s="86" t="s">
        <v>312</v>
      </c>
      <c r="E3400" s="86" t="s">
        <v>80</v>
      </c>
      <c r="F3400" s="86" t="s">
        <v>233</v>
      </c>
      <c r="G3400" s="86" t="s">
        <v>314</v>
      </c>
      <c r="I3400" s="86" t="s">
        <v>7435</v>
      </c>
      <c r="J3400" s="86"/>
      <c r="K3400" s="86"/>
      <c r="L3400" s="86"/>
      <c r="M3400" s="86"/>
      <c r="N3400" s="86"/>
    </row>
    <row r="3401" spans="2:14" x14ac:dyDescent="0.2">
      <c r="B3401" s="86" t="s">
        <v>7141</v>
      </c>
      <c r="C3401" s="86" t="s">
        <v>101</v>
      </c>
      <c r="D3401" s="86" t="s">
        <v>312</v>
      </c>
      <c r="E3401" s="86" t="s">
        <v>245</v>
      </c>
      <c r="F3401" s="86" t="s">
        <v>233</v>
      </c>
      <c r="G3401" s="86" t="s">
        <v>314</v>
      </c>
      <c r="I3401" s="86" t="s">
        <v>7436</v>
      </c>
      <c r="J3401" s="86"/>
      <c r="K3401" s="86"/>
      <c r="L3401" s="86"/>
      <c r="M3401" s="86"/>
      <c r="N3401" s="86"/>
    </row>
    <row r="3402" spans="2:14" x14ac:dyDescent="0.2">
      <c r="B3402" s="86" t="s">
        <v>7142</v>
      </c>
      <c r="C3402" s="86" t="s">
        <v>101</v>
      </c>
      <c r="D3402" s="86" t="s">
        <v>310</v>
      </c>
      <c r="E3402" s="86" t="s">
        <v>66</v>
      </c>
      <c r="F3402" s="86" t="s">
        <v>233</v>
      </c>
      <c r="G3402" s="86" t="s">
        <v>314</v>
      </c>
      <c r="I3402" s="86" t="s">
        <v>7437</v>
      </c>
      <c r="J3402" s="86"/>
      <c r="K3402" s="86"/>
      <c r="L3402" s="86"/>
      <c r="M3402" s="86"/>
      <c r="N3402" s="86"/>
    </row>
    <row r="3403" spans="2:14" x14ac:dyDescent="0.2">
      <c r="B3403" s="86" t="s">
        <v>7143</v>
      </c>
      <c r="C3403" s="86" t="s">
        <v>101</v>
      </c>
      <c r="D3403" s="86" t="s">
        <v>310</v>
      </c>
      <c r="E3403" s="86" t="s">
        <v>42</v>
      </c>
      <c r="F3403" s="86" t="s">
        <v>233</v>
      </c>
      <c r="G3403" s="86" t="s">
        <v>314</v>
      </c>
      <c r="I3403" s="86" t="s">
        <v>7438</v>
      </c>
      <c r="J3403" s="86"/>
      <c r="K3403" s="86"/>
      <c r="L3403" s="86"/>
      <c r="M3403" s="86"/>
      <c r="N3403" s="86"/>
    </row>
    <row r="3404" spans="2:14" x14ac:dyDescent="0.2">
      <c r="B3404" s="86" t="s">
        <v>7144</v>
      </c>
      <c r="C3404" s="86" t="s">
        <v>101</v>
      </c>
      <c r="D3404" s="86" t="s">
        <v>310</v>
      </c>
      <c r="E3404" s="86" t="s">
        <v>78</v>
      </c>
      <c r="F3404" s="86" t="s">
        <v>233</v>
      </c>
      <c r="G3404" s="86" t="s">
        <v>314</v>
      </c>
      <c r="I3404" s="86" t="s">
        <v>7439</v>
      </c>
      <c r="J3404" s="86"/>
      <c r="K3404" s="86"/>
      <c r="L3404" s="86"/>
      <c r="M3404" s="86"/>
      <c r="N3404" s="86"/>
    </row>
    <row r="3405" spans="2:14" x14ac:dyDescent="0.2">
      <c r="B3405" s="86" t="s">
        <v>7145</v>
      </c>
      <c r="C3405" s="86" t="s">
        <v>101</v>
      </c>
      <c r="D3405" s="86" t="s">
        <v>310</v>
      </c>
      <c r="E3405" s="86" t="s">
        <v>43</v>
      </c>
      <c r="F3405" s="86" t="s">
        <v>233</v>
      </c>
      <c r="G3405" s="86" t="s">
        <v>314</v>
      </c>
      <c r="I3405" s="86" t="s">
        <v>7440</v>
      </c>
      <c r="J3405" s="86"/>
      <c r="K3405" s="86"/>
      <c r="L3405" s="86"/>
      <c r="M3405" s="86"/>
      <c r="N3405" s="86"/>
    </row>
    <row r="3406" spans="2:14" x14ac:dyDescent="0.2">
      <c r="B3406" s="86" t="s">
        <v>7146</v>
      </c>
      <c r="C3406" s="86" t="s">
        <v>101</v>
      </c>
      <c r="D3406" s="86" t="s">
        <v>310</v>
      </c>
      <c r="E3406" s="86" t="s">
        <v>30</v>
      </c>
      <c r="F3406" s="86" t="s">
        <v>233</v>
      </c>
      <c r="G3406" s="86" t="s">
        <v>314</v>
      </c>
      <c r="I3406" s="86" t="s">
        <v>7441</v>
      </c>
      <c r="J3406" s="86"/>
      <c r="K3406" s="86"/>
      <c r="L3406" s="86"/>
      <c r="M3406" s="86"/>
      <c r="N3406" s="86"/>
    </row>
    <row r="3407" spans="2:14" x14ac:dyDescent="0.2">
      <c r="B3407" s="86" t="s">
        <v>7147</v>
      </c>
      <c r="C3407" s="86" t="s">
        <v>101</v>
      </c>
      <c r="D3407" s="86" t="s">
        <v>310</v>
      </c>
      <c r="E3407" s="86" t="s">
        <v>66</v>
      </c>
      <c r="F3407" s="86" t="s">
        <v>323</v>
      </c>
      <c r="G3407" s="86" t="s">
        <v>314</v>
      </c>
      <c r="I3407" s="86" t="s">
        <v>7442</v>
      </c>
      <c r="J3407" s="86"/>
      <c r="K3407" s="86"/>
      <c r="L3407" s="86"/>
      <c r="M3407" s="86"/>
      <c r="N3407" s="86"/>
    </row>
    <row r="3408" spans="2:14" x14ac:dyDescent="0.2">
      <c r="B3408" s="86" t="s">
        <v>7148</v>
      </c>
      <c r="C3408" s="86" t="s">
        <v>101</v>
      </c>
      <c r="D3408" s="86" t="s">
        <v>310</v>
      </c>
      <c r="E3408" s="86" t="s">
        <v>43</v>
      </c>
      <c r="F3408" s="86" t="s">
        <v>323</v>
      </c>
      <c r="G3408" s="86" t="s">
        <v>314</v>
      </c>
      <c r="I3408" s="86" t="s">
        <v>7443</v>
      </c>
      <c r="J3408" s="86"/>
      <c r="K3408" s="86"/>
      <c r="L3408" s="86"/>
      <c r="M3408" s="86"/>
      <c r="N3408" s="86"/>
    </row>
    <row r="3409" spans="2:14" x14ac:dyDescent="0.2">
      <c r="B3409" s="86" t="s">
        <v>7149</v>
      </c>
      <c r="C3409" s="86" t="s">
        <v>101</v>
      </c>
      <c r="D3409" s="86" t="s">
        <v>81</v>
      </c>
      <c r="E3409" s="86" t="s">
        <v>40</v>
      </c>
      <c r="F3409" s="86" t="s">
        <v>233</v>
      </c>
      <c r="G3409" s="86" t="s">
        <v>314</v>
      </c>
      <c r="I3409" s="86" t="s">
        <v>7444</v>
      </c>
      <c r="J3409" s="86"/>
      <c r="K3409" s="86"/>
      <c r="L3409" s="86"/>
      <c r="M3409" s="86"/>
      <c r="N3409" s="86"/>
    </row>
    <row r="3410" spans="2:14" x14ac:dyDescent="0.2">
      <c r="B3410" s="86" t="s">
        <v>7150</v>
      </c>
      <c r="C3410" s="86" t="s">
        <v>101</v>
      </c>
      <c r="D3410" s="86" t="s">
        <v>81</v>
      </c>
      <c r="E3410" s="86" t="s">
        <v>246</v>
      </c>
      <c r="F3410" s="86" t="s">
        <v>233</v>
      </c>
      <c r="G3410" s="86" t="s">
        <v>314</v>
      </c>
      <c r="I3410" s="86" t="s">
        <v>7445</v>
      </c>
      <c r="J3410" s="86"/>
      <c r="K3410" s="86"/>
      <c r="L3410" s="86"/>
      <c r="M3410" s="86"/>
      <c r="N3410" s="86"/>
    </row>
    <row r="3411" spans="2:14" x14ac:dyDescent="0.2">
      <c r="B3411" s="86" t="s">
        <v>7151</v>
      </c>
      <c r="C3411" s="86" t="s">
        <v>101</v>
      </c>
      <c r="D3411" s="86" t="s">
        <v>81</v>
      </c>
      <c r="E3411" s="86" t="s">
        <v>242</v>
      </c>
      <c r="F3411" s="86" t="s">
        <v>233</v>
      </c>
      <c r="G3411" s="86" t="s">
        <v>314</v>
      </c>
      <c r="I3411" s="86" t="s">
        <v>7446</v>
      </c>
      <c r="J3411" s="86"/>
      <c r="K3411" s="86"/>
      <c r="L3411" s="86"/>
      <c r="M3411" s="86"/>
      <c r="N3411" s="86"/>
    </row>
    <row r="3412" spans="2:14" x14ac:dyDescent="0.2">
      <c r="B3412" s="86" t="s">
        <v>7152</v>
      </c>
      <c r="C3412" s="86" t="s">
        <v>101</v>
      </c>
      <c r="D3412" s="86" t="s">
        <v>81</v>
      </c>
      <c r="E3412" s="86" t="s">
        <v>247</v>
      </c>
      <c r="F3412" s="86" t="s">
        <v>233</v>
      </c>
      <c r="G3412" s="86" t="s">
        <v>314</v>
      </c>
      <c r="I3412" s="86" t="s">
        <v>7447</v>
      </c>
      <c r="J3412" s="86"/>
      <c r="K3412" s="86"/>
      <c r="L3412" s="86"/>
      <c r="M3412" s="86"/>
      <c r="N3412" s="86"/>
    </row>
    <row r="3413" spans="2:14" x14ac:dyDescent="0.2">
      <c r="B3413" s="86" t="s">
        <v>7153</v>
      </c>
      <c r="C3413" s="86" t="s">
        <v>101</v>
      </c>
      <c r="D3413" s="86" t="s">
        <v>82</v>
      </c>
      <c r="E3413" s="86" t="s">
        <v>41</v>
      </c>
      <c r="F3413" s="86" t="s">
        <v>233</v>
      </c>
      <c r="G3413" s="86" t="s">
        <v>314</v>
      </c>
      <c r="I3413" s="86" t="s">
        <v>7448</v>
      </c>
      <c r="J3413" s="86"/>
      <c r="K3413" s="86"/>
      <c r="L3413" s="86"/>
      <c r="M3413" s="86"/>
      <c r="N3413" s="86"/>
    </row>
    <row r="3414" spans="2:14" x14ac:dyDescent="0.2">
      <c r="B3414" s="86" t="s">
        <v>7154</v>
      </c>
      <c r="C3414" s="86" t="s">
        <v>101</v>
      </c>
      <c r="D3414" s="86" t="s">
        <v>82</v>
      </c>
      <c r="E3414" s="86" t="s">
        <v>40</v>
      </c>
      <c r="F3414" s="86" t="s">
        <v>233</v>
      </c>
      <c r="G3414" s="86" t="s">
        <v>314</v>
      </c>
      <c r="I3414" s="86" t="s">
        <v>7449</v>
      </c>
      <c r="J3414" s="86"/>
      <c r="K3414" s="86"/>
      <c r="L3414" s="86"/>
      <c r="M3414" s="86"/>
      <c r="N3414" s="86"/>
    </row>
    <row r="3415" spans="2:14" x14ac:dyDescent="0.2">
      <c r="B3415" s="86" t="s">
        <v>7155</v>
      </c>
      <c r="C3415" s="86" t="s">
        <v>101</v>
      </c>
      <c r="D3415" s="86" t="s">
        <v>82</v>
      </c>
      <c r="E3415" s="86" t="s">
        <v>42</v>
      </c>
      <c r="F3415" s="86" t="s">
        <v>233</v>
      </c>
      <c r="G3415" s="86" t="s">
        <v>314</v>
      </c>
      <c r="I3415" s="86" t="s">
        <v>7450</v>
      </c>
      <c r="J3415" s="86"/>
      <c r="K3415" s="86"/>
      <c r="L3415" s="86"/>
      <c r="M3415" s="86"/>
      <c r="N3415" s="86"/>
    </row>
    <row r="3416" spans="2:14" x14ac:dyDescent="0.2">
      <c r="B3416" s="86" t="s">
        <v>7156</v>
      </c>
      <c r="C3416" s="86" t="s">
        <v>101</v>
      </c>
      <c r="D3416" s="86" t="s">
        <v>82</v>
      </c>
      <c r="E3416" s="86" t="s">
        <v>43</v>
      </c>
      <c r="F3416" s="86" t="s">
        <v>233</v>
      </c>
      <c r="G3416" s="86" t="s">
        <v>314</v>
      </c>
      <c r="I3416" s="86" t="s">
        <v>7451</v>
      </c>
      <c r="J3416" s="86"/>
      <c r="K3416" s="86"/>
      <c r="L3416" s="86"/>
      <c r="M3416" s="86"/>
      <c r="N3416" s="86"/>
    </row>
    <row r="3417" spans="2:14" x14ac:dyDescent="0.2">
      <c r="B3417" s="86" t="s">
        <v>7157</v>
      </c>
      <c r="C3417" s="86" t="s">
        <v>101</v>
      </c>
      <c r="D3417" s="86" t="s">
        <v>312</v>
      </c>
      <c r="E3417" s="86" t="s">
        <v>29</v>
      </c>
      <c r="F3417" s="86" t="s">
        <v>318</v>
      </c>
      <c r="G3417" s="86" t="s">
        <v>314</v>
      </c>
      <c r="I3417" s="86" t="s">
        <v>7452</v>
      </c>
      <c r="J3417" s="86"/>
      <c r="K3417" s="86"/>
      <c r="L3417" s="86"/>
      <c r="M3417" s="86"/>
      <c r="N3417" s="86"/>
    </row>
    <row r="3418" spans="2:14" x14ac:dyDescent="0.2">
      <c r="B3418" s="86" t="s">
        <v>7158</v>
      </c>
      <c r="C3418" s="86" t="s">
        <v>101</v>
      </c>
      <c r="D3418" s="86" t="s">
        <v>312</v>
      </c>
      <c r="E3418" s="86" t="s">
        <v>73</v>
      </c>
      <c r="F3418" s="86" t="s">
        <v>318</v>
      </c>
      <c r="G3418" s="86" t="s">
        <v>314</v>
      </c>
      <c r="I3418" s="86" t="s">
        <v>7453</v>
      </c>
      <c r="J3418" s="86"/>
      <c r="K3418" s="86"/>
      <c r="L3418" s="86"/>
      <c r="M3418" s="86"/>
      <c r="N3418" s="86"/>
    </row>
    <row r="3419" spans="2:14" x14ac:dyDescent="0.2">
      <c r="B3419" s="86" t="s">
        <v>7159</v>
      </c>
      <c r="C3419" s="86" t="s">
        <v>101</v>
      </c>
      <c r="D3419" s="86" t="s">
        <v>312</v>
      </c>
      <c r="E3419" s="86" t="s">
        <v>25</v>
      </c>
      <c r="F3419" s="86" t="s">
        <v>318</v>
      </c>
      <c r="G3419" s="86" t="s">
        <v>314</v>
      </c>
      <c r="I3419" s="86" t="s">
        <v>7454</v>
      </c>
      <c r="J3419" s="86"/>
      <c r="K3419" s="86"/>
      <c r="L3419" s="86"/>
      <c r="M3419" s="86"/>
      <c r="N3419" s="86"/>
    </row>
    <row r="3420" spans="2:14" x14ac:dyDescent="0.2">
      <c r="B3420" s="86" t="s">
        <v>7160</v>
      </c>
      <c r="C3420" s="86" t="s">
        <v>101</v>
      </c>
      <c r="D3420" s="86" t="s">
        <v>312</v>
      </c>
      <c r="E3420" s="86" t="s">
        <v>28</v>
      </c>
      <c r="F3420" s="86" t="s">
        <v>318</v>
      </c>
      <c r="G3420" s="86" t="s">
        <v>314</v>
      </c>
      <c r="I3420" s="86" t="s">
        <v>7455</v>
      </c>
      <c r="J3420" s="86"/>
      <c r="K3420" s="86"/>
      <c r="L3420" s="86"/>
      <c r="M3420" s="86"/>
      <c r="N3420" s="86"/>
    </row>
    <row r="3421" spans="2:14" x14ac:dyDescent="0.2">
      <c r="B3421" s="86" t="s">
        <v>7161</v>
      </c>
      <c r="C3421" s="86" t="s">
        <v>101</v>
      </c>
      <c r="D3421" s="86" t="s">
        <v>312</v>
      </c>
      <c r="E3421" s="86" t="s">
        <v>34</v>
      </c>
      <c r="F3421" s="86" t="s">
        <v>318</v>
      </c>
      <c r="G3421" s="86" t="s">
        <v>314</v>
      </c>
      <c r="I3421" s="86" t="s">
        <v>7456</v>
      </c>
      <c r="J3421" s="86"/>
      <c r="K3421" s="86"/>
      <c r="L3421" s="86"/>
      <c r="M3421" s="86"/>
      <c r="N3421" s="86"/>
    </row>
    <row r="3422" spans="2:14" x14ac:dyDescent="0.2">
      <c r="B3422" s="86" t="s">
        <v>7162</v>
      </c>
      <c r="C3422" s="86" t="s">
        <v>101</v>
      </c>
      <c r="D3422" s="86" t="s">
        <v>312</v>
      </c>
      <c r="E3422" s="86" t="s">
        <v>35</v>
      </c>
      <c r="F3422" s="86" t="s">
        <v>318</v>
      </c>
      <c r="G3422" s="86" t="s">
        <v>314</v>
      </c>
      <c r="I3422" s="86" t="s">
        <v>7457</v>
      </c>
      <c r="J3422" s="86"/>
      <c r="K3422" s="86"/>
      <c r="L3422" s="86"/>
      <c r="M3422" s="86"/>
      <c r="N3422" s="86"/>
    </row>
    <row r="3423" spans="2:14" x14ac:dyDescent="0.2">
      <c r="B3423" s="86" t="s">
        <v>7163</v>
      </c>
      <c r="C3423" s="86" t="s">
        <v>101</v>
      </c>
      <c r="D3423" s="86" t="s">
        <v>312</v>
      </c>
      <c r="E3423" s="86" t="s">
        <v>46</v>
      </c>
      <c r="F3423" s="86" t="s">
        <v>318</v>
      </c>
      <c r="G3423" s="86" t="s">
        <v>314</v>
      </c>
      <c r="I3423" s="86" t="s">
        <v>7458</v>
      </c>
      <c r="J3423" s="86"/>
      <c r="K3423" s="86"/>
      <c r="L3423" s="86"/>
      <c r="M3423" s="86"/>
      <c r="N3423" s="86"/>
    </row>
    <row r="3424" spans="2:14" hidden="1" x14ac:dyDescent="0.2">
      <c r="B3424" s="86" t="s">
        <v>7164</v>
      </c>
      <c r="C3424" s="86" t="s">
        <v>101</v>
      </c>
      <c r="D3424" s="86" t="s">
        <v>312</v>
      </c>
      <c r="E3424" s="86" t="s">
        <v>68</v>
      </c>
      <c r="F3424" s="86" t="s">
        <v>318</v>
      </c>
      <c r="G3424" s="86" t="s">
        <v>314</v>
      </c>
      <c r="I3424" s="86" t="s">
        <v>7459</v>
      </c>
      <c r="J3424" s="86"/>
      <c r="K3424" s="86"/>
      <c r="L3424" s="86"/>
      <c r="M3424" s="86"/>
      <c r="N3424" s="86"/>
    </row>
    <row r="3425" spans="2:14" hidden="1" x14ac:dyDescent="0.2">
      <c r="B3425" s="86" t="s">
        <v>7165</v>
      </c>
      <c r="C3425" s="86" t="s">
        <v>101</v>
      </c>
      <c r="D3425" s="86" t="s">
        <v>312</v>
      </c>
      <c r="E3425" s="86" t="s">
        <v>63</v>
      </c>
      <c r="F3425" s="86" t="s">
        <v>318</v>
      </c>
      <c r="G3425" s="86" t="s">
        <v>314</v>
      </c>
      <c r="I3425" s="86" t="s">
        <v>7460</v>
      </c>
      <c r="J3425" s="86"/>
      <c r="K3425" s="86"/>
      <c r="L3425" s="86"/>
      <c r="M3425" s="86"/>
      <c r="N3425" s="86"/>
    </row>
    <row r="3426" spans="2:14" hidden="1" x14ac:dyDescent="0.2">
      <c r="B3426" s="86" t="s">
        <v>7166</v>
      </c>
      <c r="C3426" s="86" t="s">
        <v>101</v>
      </c>
      <c r="D3426" s="86" t="s">
        <v>312</v>
      </c>
      <c r="E3426" s="86" t="s">
        <v>69</v>
      </c>
      <c r="F3426" s="86" t="s">
        <v>318</v>
      </c>
      <c r="G3426" s="86" t="s">
        <v>314</v>
      </c>
      <c r="I3426" s="86" t="s">
        <v>7461</v>
      </c>
      <c r="J3426" s="86"/>
      <c r="K3426" s="86"/>
      <c r="L3426" s="86"/>
      <c r="M3426" s="86"/>
      <c r="N3426" s="86"/>
    </row>
    <row r="3427" spans="2:14" hidden="1" x14ac:dyDescent="0.2">
      <c r="B3427" s="86" t="s">
        <v>7167</v>
      </c>
      <c r="C3427" s="86" t="s">
        <v>101</v>
      </c>
      <c r="D3427" s="86" t="s">
        <v>312</v>
      </c>
      <c r="E3427" s="86" t="s">
        <v>70</v>
      </c>
      <c r="F3427" s="86" t="s">
        <v>318</v>
      </c>
      <c r="G3427" s="86" t="s">
        <v>314</v>
      </c>
      <c r="I3427" s="86" t="s">
        <v>7462</v>
      </c>
      <c r="J3427" s="86"/>
      <c r="K3427" s="86"/>
      <c r="L3427" s="86"/>
      <c r="M3427" s="86"/>
      <c r="N3427" s="86"/>
    </row>
    <row r="3428" spans="2:14" hidden="1" x14ac:dyDescent="0.2">
      <c r="B3428" s="86" t="s">
        <v>7168</v>
      </c>
      <c r="C3428" s="86" t="s">
        <v>101</v>
      </c>
      <c r="D3428" s="86" t="s">
        <v>312</v>
      </c>
      <c r="E3428" s="86" t="s">
        <v>30</v>
      </c>
      <c r="F3428" s="86" t="s">
        <v>318</v>
      </c>
      <c r="G3428" s="86" t="s">
        <v>314</v>
      </c>
      <c r="I3428" s="86" t="s">
        <v>7463</v>
      </c>
      <c r="J3428" s="86"/>
      <c r="K3428" s="86"/>
      <c r="L3428" s="86"/>
      <c r="M3428" s="86"/>
      <c r="N3428" s="86"/>
    </row>
    <row r="3429" spans="2:14" hidden="1" x14ac:dyDescent="0.2">
      <c r="B3429" s="86" t="s">
        <v>7169</v>
      </c>
      <c r="C3429" s="86" t="s">
        <v>101</v>
      </c>
      <c r="D3429" s="86" t="s">
        <v>312</v>
      </c>
      <c r="E3429" s="86" t="s">
        <v>78</v>
      </c>
      <c r="F3429" s="86" t="s">
        <v>318</v>
      </c>
      <c r="G3429" s="86" t="s">
        <v>314</v>
      </c>
      <c r="I3429" s="86" t="s">
        <v>7464</v>
      </c>
      <c r="J3429" s="86"/>
      <c r="K3429" s="86"/>
      <c r="L3429" s="86"/>
      <c r="M3429" s="86"/>
      <c r="N3429" s="86"/>
    </row>
    <row r="3430" spans="2:14" hidden="1" x14ac:dyDescent="0.2">
      <c r="B3430" s="86" t="s">
        <v>7170</v>
      </c>
      <c r="C3430" s="86" t="s">
        <v>101</v>
      </c>
      <c r="D3430" s="86" t="s">
        <v>312</v>
      </c>
      <c r="E3430" s="86" t="s">
        <v>244</v>
      </c>
      <c r="F3430" s="86" t="s">
        <v>318</v>
      </c>
      <c r="G3430" s="86" t="s">
        <v>314</v>
      </c>
      <c r="I3430" s="86" t="s">
        <v>7465</v>
      </c>
      <c r="J3430" s="86"/>
      <c r="K3430" s="86"/>
      <c r="L3430" s="86"/>
      <c r="M3430" s="86"/>
      <c r="N3430" s="86"/>
    </row>
    <row r="3431" spans="2:14" hidden="1" x14ac:dyDescent="0.2">
      <c r="B3431" s="86" t="s">
        <v>7171</v>
      </c>
      <c r="C3431" s="86" t="s">
        <v>101</v>
      </c>
      <c r="D3431" s="86" t="s">
        <v>312</v>
      </c>
      <c r="E3431" s="86" t="s">
        <v>80</v>
      </c>
      <c r="F3431" s="86" t="s">
        <v>318</v>
      </c>
      <c r="G3431" s="86" t="s">
        <v>314</v>
      </c>
      <c r="I3431" s="86" t="s">
        <v>7466</v>
      </c>
      <c r="J3431" s="86"/>
      <c r="K3431" s="86"/>
      <c r="L3431" s="86"/>
      <c r="M3431" s="86"/>
      <c r="N3431" s="86"/>
    </row>
    <row r="3432" spans="2:14" hidden="1" x14ac:dyDescent="0.2">
      <c r="B3432" s="86" t="s">
        <v>7172</v>
      </c>
      <c r="C3432" s="86" t="s">
        <v>101</v>
      </c>
      <c r="D3432" s="86" t="s">
        <v>312</v>
      </c>
      <c r="E3432" s="86" t="s">
        <v>245</v>
      </c>
      <c r="F3432" s="86" t="s">
        <v>318</v>
      </c>
      <c r="G3432" s="86" t="s">
        <v>314</v>
      </c>
      <c r="I3432" s="86" t="s">
        <v>7467</v>
      </c>
      <c r="J3432" s="86"/>
      <c r="K3432" s="86"/>
      <c r="L3432" s="86"/>
      <c r="M3432" s="86"/>
      <c r="N3432" s="86"/>
    </row>
    <row r="3433" spans="2:14" hidden="1" x14ac:dyDescent="0.2">
      <c r="B3433" s="86" t="s">
        <v>7173</v>
      </c>
      <c r="C3433" s="86" t="s">
        <v>101</v>
      </c>
      <c r="D3433" s="86" t="s">
        <v>312</v>
      </c>
      <c r="E3433" s="86" t="s">
        <v>29</v>
      </c>
      <c r="F3433" s="86" t="s">
        <v>281</v>
      </c>
      <c r="G3433" s="86" t="s">
        <v>314</v>
      </c>
      <c r="I3433" s="86" t="s">
        <v>7468</v>
      </c>
      <c r="J3433" s="86"/>
      <c r="K3433" s="86"/>
      <c r="L3433" s="86"/>
      <c r="M3433" s="86"/>
      <c r="N3433" s="86"/>
    </row>
    <row r="3434" spans="2:14" hidden="1" x14ac:dyDescent="0.2">
      <c r="B3434" s="86" t="s">
        <v>7174</v>
      </c>
      <c r="C3434" s="86" t="s">
        <v>101</v>
      </c>
      <c r="D3434" s="86" t="s">
        <v>312</v>
      </c>
      <c r="E3434" s="86" t="s">
        <v>73</v>
      </c>
      <c r="F3434" s="86" t="s">
        <v>281</v>
      </c>
      <c r="G3434" s="86" t="s">
        <v>314</v>
      </c>
      <c r="I3434" s="86" t="s">
        <v>7469</v>
      </c>
      <c r="J3434" s="86"/>
      <c r="K3434" s="86"/>
      <c r="L3434" s="86"/>
      <c r="M3434" s="86"/>
      <c r="N3434" s="86"/>
    </row>
    <row r="3435" spans="2:14" hidden="1" x14ac:dyDescent="0.2">
      <c r="B3435" s="86" t="s">
        <v>7175</v>
      </c>
      <c r="C3435" s="86" t="s">
        <v>101</v>
      </c>
      <c r="D3435" s="86" t="s">
        <v>312</v>
      </c>
      <c r="E3435" s="86" t="s">
        <v>25</v>
      </c>
      <c r="F3435" s="86" t="s">
        <v>281</v>
      </c>
      <c r="G3435" s="86" t="s">
        <v>314</v>
      </c>
      <c r="I3435" s="86" t="s">
        <v>7470</v>
      </c>
      <c r="J3435" s="86"/>
      <c r="K3435" s="86"/>
      <c r="L3435" s="86"/>
      <c r="M3435" s="86"/>
      <c r="N3435" s="86"/>
    </row>
    <row r="3436" spans="2:14" hidden="1" x14ac:dyDescent="0.2">
      <c r="B3436" s="86" t="s">
        <v>7176</v>
      </c>
      <c r="C3436" s="86" t="s">
        <v>101</v>
      </c>
      <c r="D3436" s="86" t="s">
        <v>312</v>
      </c>
      <c r="E3436" s="86" t="s">
        <v>28</v>
      </c>
      <c r="F3436" s="86" t="s">
        <v>281</v>
      </c>
      <c r="G3436" s="86" t="s">
        <v>314</v>
      </c>
      <c r="I3436" s="86" t="s">
        <v>7471</v>
      </c>
      <c r="J3436" s="86"/>
      <c r="K3436" s="86"/>
      <c r="L3436" s="86"/>
      <c r="M3436" s="86"/>
      <c r="N3436" s="86"/>
    </row>
    <row r="3437" spans="2:14" hidden="1" x14ac:dyDescent="0.2">
      <c r="B3437" s="86" t="s">
        <v>7177</v>
      </c>
      <c r="C3437" s="86" t="s">
        <v>101</v>
      </c>
      <c r="D3437" s="86" t="s">
        <v>312</v>
      </c>
      <c r="E3437" s="86" t="s">
        <v>34</v>
      </c>
      <c r="F3437" s="86" t="s">
        <v>281</v>
      </c>
      <c r="G3437" s="86" t="s">
        <v>314</v>
      </c>
      <c r="I3437" s="86" t="s">
        <v>7472</v>
      </c>
      <c r="J3437" s="86"/>
      <c r="K3437" s="86"/>
      <c r="L3437" s="86"/>
      <c r="M3437" s="86"/>
      <c r="N3437" s="86"/>
    </row>
    <row r="3438" spans="2:14" hidden="1" x14ac:dyDescent="0.2">
      <c r="B3438" s="86" t="s">
        <v>7178</v>
      </c>
      <c r="C3438" s="86" t="s">
        <v>101</v>
      </c>
      <c r="D3438" s="86" t="s">
        <v>312</v>
      </c>
      <c r="E3438" s="86" t="s">
        <v>35</v>
      </c>
      <c r="F3438" s="86" t="s">
        <v>281</v>
      </c>
      <c r="G3438" s="86" t="s">
        <v>314</v>
      </c>
      <c r="I3438" s="86" t="s">
        <v>7473</v>
      </c>
      <c r="J3438" s="86"/>
      <c r="K3438" s="86"/>
      <c r="L3438" s="86"/>
      <c r="M3438" s="86"/>
      <c r="N3438" s="86"/>
    </row>
    <row r="3439" spans="2:14" hidden="1" x14ac:dyDescent="0.2">
      <c r="B3439" s="86" t="s">
        <v>7179</v>
      </c>
      <c r="C3439" s="86" t="s">
        <v>101</v>
      </c>
      <c r="D3439" s="86" t="s">
        <v>312</v>
      </c>
      <c r="E3439" s="86" t="s">
        <v>46</v>
      </c>
      <c r="F3439" s="86" t="s">
        <v>281</v>
      </c>
      <c r="G3439" s="86" t="s">
        <v>314</v>
      </c>
      <c r="I3439" s="86" t="s">
        <v>7474</v>
      </c>
      <c r="J3439" s="86"/>
      <c r="K3439" s="86"/>
      <c r="L3439" s="86"/>
      <c r="M3439" s="86"/>
      <c r="N3439" s="86"/>
    </row>
    <row r="3440" spans="2:14" hidden="1" x14ac:dyDescent="0.2">
      <c r="B3440" s="86" t="s">
        <v>7180</v>
      </c>
      <c r="C3440" s="86" t="s">
        <v>101</v>
      </c>
      <c r="D3440" s="86" t="s">
        <v>312</v>
      </c>
      <c r="E3440" s="86" t="s">
        <v>68</v>
      </c>
      <c r="F3440" s="86" t="s">
        <v>281</v>
      </c>
      <c r="G3440" s="86" t="s">
        <v>314</v>
      </c>
      <c r="I3440" s="86" t="s">
        <v>7475</v>
      </c>
      <c r="J3440" s="86"/>
      <c r="K3440" s="86"/>
      <c r="L3440" s="86"/>
      <c r="M3440" s="86"/>
      <c r="N3440" s="86"/>
    </row>
    <row r="3441" spans="2:14" hidden="1" x14ac:dyDescent="0.2">
      <c r="B3441" s="86" t="s">
        <v>7181</v>
      </c>
      <c r="C3441" s="86" t="s">
        <v>101</v>
      </c>
      <c r="D3441" s="86" t="s">
        <v>312</v>
      </c>
      <c r="E3441" s="86" t="s">
        <v>63</v>
      </c>
      <c r="F3441" s="86" t="s">
        <v>281</v>
      </c>
      <c r="G3441" s="86" t="s">
        <v>314</v>
      </c>
      <c r="I3441" s="86" t="s">
        <v>7476</v>
      </c>
      <c r="J3441" s="86"/>
      <c r="K3441" s="86"/>
      <c r="L3441" s="86"/>
      <c r="M3441" s="86"/>
      <c r="N3441" s="86"/>
    </row>
    <row r="3442" spans="2:14" hidden="1" x14ac:dyDescent="0.2">
      <c r="B3442" s="86" t="s">
        <v>7182</v>
      </c>
      <c r="C3442" s="86" t="s">
        <v>101</v>
      </c>
      <c r="D3442" s="86" t="s">
        <v>312</v>
      </c>
      <c r="E3442" s="86" t="s">
        <v>69</v>
      </c>
      <c r="F3442" s="86" t="s">
        <v>281</v>
      </c>
      <c r="G3442" s="86" t="s">
        <v>314</v>
      </c>
      <c r="I3442" s="86" t="s">
        <v>7477</v>
      </c>
      <c r="J3442" s="86"/>
      <c r="K3442" s="86"/>
      <c r="L3442" s="86"/>
      <c r="M3442" s="86"/>
      <c r="N3442" s="86"/>
    </row>
    <row r="3443" spans="2:14" hidden="1" x14ac:dyDescent="0.2">
      <c r="B3443" s="86" t="s">
        <v>7183</v>
      </c>
      <c r="C3443" s="86" t="s">
        <v>101</v>
      </c>
      <c r="D3443" s="86" t="s">
        <v>312</v>
      </c>
      <c r="E3443" s="86" t="s">
        <v>70</v>
      </c>
      <c r="F3443" s="86" t="s">
        <v>281</v>
      </c>
      <c r="G3443" s="86" t="s">
        <v>314</v>
      </c>
      <c r="I3443" s="86" t="s">
        <v>7478</v>
      </c>
      <c r="J3443" s="86"/>
      <c r="K3443" s="86"/>
      <c r="L3443" s="86"/>
      <c r="M3443" s="86"/>
      <c r="N3443" s="86"/>
    </row>
    <row r="3444" spans="2:14" hidden="1" x14ac:dyDescent="0.2">
      <c r="B3444" s="86" t="s">
        <v>7184</v>
      </c>
      <c r="C3444" s="86" t="s">
        <v>101</v>
      </c>
      <c r="D3444" s="86" t="s">
        <v>312</v>
      </c>
      <c r="E3444" s="86" t="s">
        <v>30</v>
      </c>
      <c r="F3444" s="86" t="s">
        <v>281</v>
      </c>
      <c r="G3444" s="86" t="s">
        <v>314</v>
      </c>
      <c r="I3444" s="86" t="s">
        <v>7479</v>
      </c>
      <c r="J3444" s="86"/>
      <c r="K3444" s="86"/>
      <c r="L3444" s="86"/>
      <c r="M3444" s="86"/>
      <c r="N3444" s="86"/>
    </row>
    <row r="3445" spans="2:14" hidden="1" x14ac:dyDescent="0.2">
      <c r="B3445" s="86" t="s">
        <v>7185</v>
      </c>
      <c r="C3445" s="86" t="s">
        <v>101</v>
      </c>
      <c r="D3445" s="86" t="s">
        <v>312</v>
      </c>
      <c r="E3445" s="86" t="s">
        <v>78</v>
      </c>
      <c r="F3445" s="86" t="s">
        <v>281</v>
      </c>
      <c r="G3445" s="86" t="s">
        <v>314</v>
      </c>
      <c r="I3445" s="86" t="s">
        <v>7480</v>
      </c>
      <c r="J3445" s="86"/>
      <c r="K3445" s="86"/>
      <c r="L3445" s="86"/>
      <c r="M3445" s="86"/>
      <c r="N3445" s="86"/>
    </row>
    <row r="3446" spans="2:14" hidden="1" x14ac:dyDescent="0.2">
      <c r="B3446" s="86" t="s">
        <v>7186</v>
      </c>
      <c r="C3446" s="86" t="s">
        <v>101</v>
      </c>
      <c r="D3446" s="86" t="s">
        <v>312</v>
      </c>
      <c r="E3446" s="86" t="s">
        <v>244</v>
      </c>
      <c r="F3446" s="86" t="s">
        <v>281</v>
      </c>
      <c r="G3446" s="86" t="s">
        <v>314</v>
      </c>
      <c r="I3446" s="86" t="s">
        <v>7481</v>
      </c>
      <c r="J3446" s="86"/>
      <c r="K3446" s="86"/>
      <c r="L3446" s="86"/>
      <c r="M3446" s="86"/>
      <c r="N3446" s="86"/>
    </row>
    <row r="3447" spans="2:14" hidden="1" x14ac:dyDescent="0.2">
      <c r="B3447" s="86" t="s">
        <v>7187</v>
      </c>
      <c r="C3447" s="86" t="s">
        <v>101</v>
      </c>
      <c r="D3447" s="86" t="s">
        <v>312</v>
      </c>
      <c r="E3447" s="86" t="s">
        <v>80</v>
      </c>
      <c r="F3447" s="86" t="s">
        <v>281</v>
      </c>
      <c r="G3447" s="86" t="s">
        <v>314</v>
      </c>
      <c r="I3447" s="86" t="s">
        <v>7482</v>
      </c>
      <c r="J3447" s="86"/>
      <c r="K3447" s="86"/>
      <c r="L3447" s="86"/>
      <c r="M3447" s="86"/>
      <c r="N3447" s="86"/>
    </row>
    <row r="3448" spans="2:14" hidden="1" x14ac:dyDescent="0.2">
      <c r="B3448" s="86" t="s">
        <v>7188</v>
      </c>
      <c r="C3448" s="86" t="s">
        <v>101</v>
      </c>
      <c r="D3448" s="86" t="s">
        <v>312</v>
      </c>
      <c r="E3448" s="86" t="s">
        <v>245</v>
      </c>
      <c r="F3448" s="86" t="s">
        <v>281</v>
      </c>
      <c r="G3448" s="86" t="s">
        <v>314</v>
      </c>
      <c r="I3448" s="86" t="s">
        <v>7483</v>
      </c>
      <c r="J3448" s="86"/>
      <c r="K3448" s="86"/>
      <c r="L3448" s="86"/>
      <c r="M3448" s="86"/>
      <c r="N3448" s="86"/>
    </row>
    <row r="3449" spans="2:14" hidden="1" x14ac:dyDescent="0.2">
      <c r="B3449" s="86" t="s">
        <v>7189</v>
      </c>
      <c r="C3449" s="86" t="s">
        <v>101</v>
      </c>
      <c r="D3449" s="86" t="s">
        <v>299</v>
      </c>
      <c r="E3449" s="86" t="s">
        <v>244</v>
      </c>
      <c r="F3449" s="86" t="s">
        <v>233</v>
      </c>
      <c r="G3449" s="86" t="s">
        <v>314</v>
      </c>
      <c r="I3449" s="86" t="s">
        <v>7484</v>
      </c>
      <c r="J3449" s="86"/>
      <c r="K3449" s="86"/>
      <c r="L3449" s="86"/>
      <c r="M3449" s="86"/>
      <c r="N3449" s="86"/>
    </row>
    <row r="3450" spans="2:14" hidden="1" x14ac:dyDescent="0.2">
      <c r="B3450" s="86" t="s">
        <v>7190</v>
      </c>
      <c r="C3450" s="86" t="s">
        <v>101</v>
      </c>
      <c r="D3450" s="86" t="s">
        <v>299</v>
      </c>
      <c r="E3450" s="86" t="s">
        <v>78</v>
      </c>
      <c r="F3450" s="86" t="s">
        <v>233</v>
      </c>
      <c r="G3450" s="86" t="s">
        <v>314</v>
      </c>
      <c r="I3450" s="86" t="s">
        <v>7485</v>
      </c>
      <c r="J3450" s="86"/>
      <c r="K3450" s="86"/>
      <c r="L3450" s="86"/>
      <c r="M3450" s="86"/>
      <c r="N3450" s="86"/>
    </row>
    <row r="3451" spans="2:14" hidden="1" x14ac:dyDescent="0.2">
      <c r="B3451" s="86" t="s">
        <v>7191</v>
      </c>
      <c r="C3451" s="86" t="s">
        <v>101</v>
      </c>
      <c r="D3451" s="86" t="s">
        <v>299</v>
      </c>
      <c r="E3451" s="86" t="s">
        <v>29</v>
      </c>
      <c r="F3451" s="86" t="s">
        <v>233</v>
      </c>
      <c r="G3451" s="86" t="s">
        <v>314</v>
      </c>
      <c r="I3451" s="86" t="s">
        <v>7486</v>
      </c>
      <c r="J3451" s="86"/>
      <c r="K3451" s="86"/>
      <c r="L3451" s="86"/>
      <c r="M3451" s="86"/>
      <c r="N3451" s="86"/>
    </row>
    <row r="3452" spans="2:14" hidden="1" x14ac:dyDescent="0.2">
      <c r="B3452" s="86" t="s">
        <v>7192</v>
      </c>
      <c r="C3452" s="86" t="s">
        <v>101</v>
      </c>
      <c r="D3452" s="86" t="s">
        <v>299</v>
      </c>
      <c r="E3452" s="86" t="s">
        <v>30</v>
      </c>
      <c r="F3452" s="86" t="s">
        <v>233</v>
      </c>
      <c r="G3452" s="86" t="s">
        <v>314</v>
      </c>
      <c r="I3452" s="86" t="s">
        <v>7487</v>
      </c>
      <c r="J3452" s="86"/>
      <c r="K3452" s="86"/>
      <c r="L3452" s="86"/>
      <c r="M3452" s="86"/>
      <c r="N3452" s="86"/>
    </row>
    <row r="3453" spans="2:14" hidden="1" x14ac:dyDescent="0.2">
      <c r="B3453" s="86" t="s">
        <v>7193</v>
      </c>
      <c r="C3453" s="86" t="s">
        <v>101</v>
      </c>
      <c r="D3453" s="86" t="s">
        <v>298</v>
      </c>
      <c r="E3453" s="86" t="s">
        <v>244</v>
      </c>
      <c r="F3453" s="86" t="s">
        <v>233</v>
      </c>
      <c r="G3453" s="86" t="s">
        <v>314</v>
      </c>
      <c r="I3453" s="86" t="s">
        <v>7488</v>
      </c>
      <c r="J3453" s="86"/>
      <c r="K3453" s="86"/>
      <c r="L3453" s="86"/>
      <c r="M3453" s="86"/>
      <c r="N3453" s="86"/>
    </row>
    <row r="3454" spans="2:14" hidden="1" x14ac:dyDescent="0.2">
      <c r="B3454" s="86" t="s">
        <v>7194</v>
      </c>
      <c r="C3454" s="86" t="s">
        <v>101</v>
      </c>
      <c r="D3454" s="86" t="s">
        <v>298</v>
      </c>
      <c r="E3454" s="86" t="s">
        <v>78</v>
      </c>
      <c r="F3454" s="86" t="s">
        <v>233</v>
      </c>
      <c r="G3454" s="86" t="s">
        <v>314</v>
      </c>
      <c r="I3454" s="86" t="s">
        <v>7489</v>
      </c>
      <c r="J3454" s="86"/>
      <c r="K3454" s="86"/>
      <c r="L3454" s="86"/>
      <c r="M3454" s="86"/>
      <c r="N3454" s="86"/>
    </row>
    <row r="3455" spans="2:14" hidden="1" x14ac:dyDescent="0.2">
      <c r="B3455" s="86" t="s">
        <v>7195</v>
      </c>
      <c r="C3455" s="86" t="s">
        <v>101</v>
      </c>
      <c r="D3455" s="86" t="s">
        <v>298</v>
      </c>
      <c r="E3455" s="86" t="s">
        <v>30</v>
      </c>
      <c r="F3455" s="86" t="s">
        <v>233</v>
      </c>
      <c r="G3455" s="86" t="s">
        <v>314</v>
      </c>
      <c r="I3455" s="86" t="s">
        <v>7490</v>
      </c>
      <c r="J3455" s="86"/>
      <c r="K3455" s="86"/>
      <c r="L3455" s="86"/>
      <c r="M3455" s="86"/>
      <c r="N3455" s="86"/>
    </row>
    <row r="3456" spans="2:14" hidden="1" x14ac:dyDescent="0.2">
      <c r="B3456" s="86" t="s">
        <v>7196</v>
      </c>
      <c r="C3456" s="86" t="s">
        <v>101</v>
      </c>
      <c r="D3456" s="86" t="s">
        <v>51</v>
      </c>
      <c r="E3456" s="86" t="s">
        <v>78</v>
      </c>
      <c r="F3456" s="86" t="s">
        <v>233</v>
      </c>
      <c r="G3456" s="86" t="s">
        <v>314</v>
      </c>
      <c r="I3456" s="86" t="s">
        <v>7491</v>
      </c>
      <c r="J3456" s="86"/>
      <c r="K3456" s="86"/>
      <c r="L3456" s="86"/>
      <c r="M3456" s="86"/>
      <c r="N3456" s="86"/>
    </row>
    <row r="3457" spans="2:14" hidden="1" x14ac:dyDescent="0.2">
      <c r="B3457" s="86" t="s">
        <v>7197</v>
      </c>
      <c r="C3457" s="86" t="s">
        <v>101</v>
      </c>
      <c r="D3457" s="86" t="s">
        <v>51</v>
      </c>
      <c r="E3457" s="86" t="s">
        <v>30</v>
      </c>
      <c r="F3457" s="86" t="s">
        <v>233</v>
      </c>
      <c r="G3457" s="86" t="s">
        <v>314</v>
      </c>
      <c r="I3457" s="86" t="s">
        <v>7492</v>
      </c>
      <c r="J3457" s="86"/>
      <c r="K3457" s="86"/>
      <c r="L3457" s="86"/>
      <c r="M3457" s="86"/>
      <c r="N3457" s="86"/>
    </row>
    <row r="3458" spans="2:14" hidden="1" x14ac:dyDescent="0.2">
      <c r="B3458" s="86" t="s">
        <v>7198</v>
      </c>
      <c r="C3458" s="86" t="s">
        <v>101</v>
      </c>
      <c r="D3458" s="86" t="s">
        <v>297</v>
      </c>
      <c r="E3458" s="86" t="s">
        <v>34</v>
      </c>
      <c r="F3458" s="86" t="s">
        <v>233</v>
      </c>
      <c r="G3458" s="86" t="s">
        <v>314</v>
      </c>
      <c r="I3458" s="86" t="s">
        <v>7493</v>
      </c>
      <c r="J3458" s="86"/>
      <c r="K3458" s="86"/>
      <c r="L3458" s="86"/>
      <c r="M3458" s="86"/>
      <c r="N3458" s="86"/>
    </row>
    <row r="3459" spans="2:14" hidden="1" x14ac:dyDescent="0.2">
      <c r="B3459" s="86" t="s">
        <v>7199</v>
      </c>
      <c r="C3459" s="86" t="s">
        <v>101</v>
      </c>
      <c r="D3459" s="86" t="s">
        <v>297</v>
      </c>
      <c r="E3459" s="86" t="s">
        <v>46</v>
      </c>
      <c r="F3459" s="86" t="s">
        <v>233</v>
      </c>
      <c r="G3459" s="86" t="s">
        <v>314</v>
      </c>
      <c r="I3459" s="86" t="s">
        <v>7494</v>
      </c>
      <c r="J3459" s="86"/>
      <c r="K3459" s="86"/>
      <c r="L3459" s="86"/>
      <c r="M3459" s="86"/>
      <c r="N3459" s="86"/>
    </row>
    <row r="3460" spans="2:14" hidden="1" x14ac:dyDescent="0.2">
      <c r="B3460" s="86" t="s">
        <v>7200</v>
      </c>
      <c r="C3460" s="86" t="s">
        <v>101</v>
      </c>
      <c r="D3460" s="86" t="s">
        <v>297</v>
      </c>
      <c r="E3460" s="86" t="s">
        <v>35</v>
      </c>
      <c r="F3460" s="86" t="s">
        <v>233</v>
      </c>
      <c r="G3460" s="86" t="s">
        <v>314</v>
      </c>
      <c r="I3460" s="86" t="s">
        <v>7495</v>
      </c>
      <c r="J3460" s="86"/>
      <c r="K3460" s="86"/>
      <c r="L3460" s="86"/>
      <c r="M3460" s="86"/>
      <c r="N3460" s="86"/>
    </row>
    <row r="3461" spans="2:14" hidden="1" x14ac:dyDescent="0.2">
      <c r="B3461" s="86" t="s">
        <v>7201</v>
      </c>
      <c r="C3461" s="86" t="s">
        <v>101</v>
      </c>
      <c r="D3461" s="86" t="s">
        <v>296</v>
      </c>
      <c r="E3461" s="86" t="s">
        <v>34</v>
      </c>
      <c r="F3461" s="86" t="s">
        <v>233</v>
      </c>
      <c r="G3461" s="86" t="s">
        <v>314</v>
      </c>
      <c r="I3461" s="86" t="s">
        <v>7496</v>
      </c>
      <c r="J3461" s="86"/>
      <c r="K3461" s="86"/>
      <c r="L3461" s="86"/>
      <c r="M3461" s="86"/>
      <c r="N3461" s="86"/>
    </row>
    <row r="3462" spans="2:14" hidden="1" x14ac:dyDescent="0.2">
      <c r="B3462" s="86" t="s">
        <v>7202</v>
      </c>
      <c r="C3462" s="86" t="s">
        <v>101</v>
      </c>
      <c r="D3462" s="86" t="s">
        <v>296</v>
      </c>
      <c r="E3462" s="86" t="s">
        <v>46</v>
      </c>
      <c r="F3462" s="86" t="s">
        <v>233</v>
      </c>
      <c r="G3462" s="86" t="s">
        <v>314</v>
      </c>
      <c r="I3462" s="86" t="s">
        <v>7497</v>
      </c>
      <c r="J3462" s="86"/>
      <c r="K3462" s="86"/>
      <c r="L3462" s="86"/>
      <c r="M3462" s="86"/>
      <c r="N3462" s="86"/>
    </row>
    <row r="3463" spans="2:14" hidden="1" x14ac:dyDescent="0.2">
      <c r="B3463" s="86" t="s">
        <v>7203</v>
      </c>
      <c r="C3463" s="86" t="s">
        <v>101</v>
      </c>
      <c r="D3463" s="86" t="s">
        <v>296</v>
      </c>
      <c r="E3463" s="86" t="s">
        <v>35</v>
      </c>
      <c r="F3463" s="86" t="s">
        <v>233</v>
      </c>
      <c r="G3463" s="86" t="s">
        <v>314</v>
      </c>
      <c r="I3463" s="86" t="s">
        <v>7498</v>
      </c>
      <c r="J3463" s="86"/>
      <c r="K3463" s="86"/>
      <c r="L3463" s="86"/>
      <c r="M3463" s="86"/>
      <c r="N3463" s="86"/>
    </row>
    <row r="3464" spans="2:14" hidden="1" x14ac:dyDescent="0.2">
      <c r="B3464" s="86" t="s">
        <v>7204</v>
      </c>
      <c r="C3464" s="86" t="s">
        <v>101</v>
      </c>
      <c r="D3464" s="86" t="s">
        <v>55</v>
      </c>
      <c r="E3464" s="86" t="s">
        <v>78</v>
      </c>
      <c r="F3464" s="86" t="s">
        <v>233</v>
      </c>
      <c r="G3464" s="86" t="s">
        <v>314</v>
      </c>
      <c r="I3464" s="86" t="s">
        <v>7499</v>
      </c>
      <c r="J3464" s="86"/>
      <c r="K3464" s="86"/>
      <c r="L3464" s="86"/>
      <c r="M3464" s="86"/>
      <c r="N3464" s="86"/>
    </row>
    <row r="3465" spans="2:14" hidden="1" x14ac:dyDescent="0.2">
      <c r="B3465" s="86" t="s">
        <v>7205</v>
      </c>
      <c r="C3465" s="86" t="s">
        <v>101</v>
      </c>
      <c r="D3465" s="86" t="s">
        <v>55</v>
      </c>
      <c r="E3465" s="86" t="s">
        <v>30</v>
      </c>
      <c r="F3465" s="86" t="s">
        <v>233</v>
      </c>
      <c r="G3465" s="86" t="s">
        <v>314</v>
      </c>
      <c r="I3465" s="86" t="s">
        <v>7500</v>
      </c>
      <c r="J3465" s="86"/>
      <c r="K3465" s="86"/>
      <c r="L3465" s="86"/>
      <c r="M3465" s="86"/>
      <c r="N3465" s="86"/>
    </row>
    <row r="3466" spans="2:14" hidden="1" x14ac:dyDescent="0.2">
      <c r="B3466" s="86" t="s">
        <v>7206</v>
      </c>
      <c r="C3466" s="86" t="s">
        <v>101</v>
      </c>
      <c r="D3466" s="86" t="s">
        <v>307</v>
      </c>
      <c r="E3466" s="86" t="s">
        <v>46</v>
      </c>
      <c r="F3466" s="86" t="s">
        <v>233</v>
      </c>
      <c r="G3466" s="86" t="s">
        <v>314</v>
      </c>
      <c r="I3466" s="86" t="s">
        <v>7501</v>
      </c>
      <c r="J3466" s="86"/>
      <c r="K3466" s="86"/>
      <c r="L3466" s="86"/>
      <c r="M3466" s="86"/>
      <c r="N3466" s="86"/>
    </row>
    <row r="3467" spans="2:14" hidden="1" x14ac:dyDescent="0.2">
      <c r="B3467" s="86" t="s">
        <v>7207</v>
      </c>
      <c r="C3467" s="86" t="s">
        <v>101</v>
      </c>
      <c r="D3467" s="86" t="s">
        <v>307</v>
      </c>
      <c r="E3467" s="86" t="s">
        <v>71</v>
      </c>
      <c r="F3467" s="86" t="s">
        <v>233</v>
      </c>
      <c r="G3467" s="86" t="s">
        <v>314</v>
      </c>
      <c r="I3467" s="86" t="s">
        <v>7502</v>
      </c>
      <c r="J3467" s="86"/>
      <c r="K3467" s="86"/>
      <c r="L3467" s="86"/>
      <c r="M3467" s="86"/>
      <c r="N3467" s="86"/>
    </row>
    <row r="3468" spans="2:14" hidden="1" x14ac:dyDescent="0.2">
      <c r="B3468" s="86" t="s">
        <v>7208</v>
      </c>
      <c r="C3468" s="86" t="s">
        <v>101</v>
      </c>
      <c r="D3468" s="86" t="s">
        <v>307</v>
      </c>
      <c r="E3468" s="86" t="s">
        <v>40</v>
      </c>
      <c r="F3468" s="86" t="s">
        <v>233</v>
      </c>
      <c r="G3468" s="86" t="s">
        <v>314</v>
      </c>
      <c r="I3468" s="86" t="s">
        <v>7503</v>
      </c>
      <c r="J3468" s="86"/>
      <c r="K3468" s="86"/>
      <c r="L3468" s="86"/>
      <c r="M3468" s="86"/>
      <c r="N3468" s="86"/>
    </row>
    <row r="3469" spans="2:14" hidden="1" x14ac:dyDescent="0.2">
      <c r="B3469" s="86" t="s">
        <v>7209</v>
      </c>
      <c r="C3469" s="86" t="s">
        <v>101</v>
      </c>
      <c r="D3469" s="86" t="s">
        <v>307</v>
      </c>
      <c r="E3469" s="86" t="s">
        <v>65</v>
      </c>
      <c r="F3469" s="86" t="s">
        <v>233</v>
      </c>
      <c r="G3469" s="86" t="s">
        <v>314</v>
      </c>
      <c r="I3469" s="86" t="s">
        <v>7504</v>
      </c>
      <c r="J3469" s="86"/>
      <c r="K3469" s="86"/>
      <c r="L3469" s="86"/>
      <c r="M3469" s="86"/>
      <c r="N3469" s="86"/>
    </row>
    <row r="3470" spans="2:14" hidden="1" x14ac:dyDescent="0.2">
      <c r="B3470" s="86" t="s">
        <v>7210</v>
      </c>
      <c r="C3470" s="86" t="s">
        <v>101</v>
      </c>
      <c r="D3470" s="86" t="s">
        <v>307</v>
      </c>
      <c r="E3470" s="86" t="s">
        <v>64</v>
      </c>
      <c r="F3470" s="86" t="s">
        <v>233</v>
      </c>
      <c r="G3470" s="86" t="s">
        <v>314</v>
      </c>
      <c r="I3470" s="86" t="s">
        <v>7505</v>
      </c>
      <c r="J3470" s="86"/>
      <c r="K3470" s="86"/>
      <c r="L3470" s="86"/>
      <c r="M3470" s="86"/>
      <c r="N3470" s="86"/>
    </row>
    <row r="3471" spans="2:14" hidden="1" x14ac:dyDescent="0.2">
      <c r="B3471" s="86" t="s">
        <v>7211</v>
      </c>
      <c r="C3471" s="86" t="s">
        <v>101</v>
      </c>
      <c r="D3471" s="86" t="s">
        <v>307</v>
      </c>
      <c r="E3471" s="86" t="s">
        <v>63</v>
      </c>
      <c r="F3471" s="86" t="s">
        <v>233</v>
      </c>
      <c r="G3471" s="86" t="s">
        <v>314</v>
      </c>
      <c r="I3471" s="86" t="s">
        <v>7506</v>
      </c>
      <c r="J3471" s="86"/>
      <c r="K3471" s="86"/>
      <c r="L3471" s="86"/>
      <c r="M3471" s="86"/>
      <c r="N3471" s="86"/>
    </row>
    <row r="3472" spans="2:14" hidden="1" x14ac:dyDescent="0.2">
      <c r="B3472" s="86" t="s">
        <v>7212</v>
      </c>
      <c r="C3472" s="86" t="s">
        <v>101</v>
      </c>
      <c r="D3472" s="86" t="s">
        <v>307</v>
      </c>
      <c r="E3472" s="86" t="s">
        <v>70</v>
      </c>
      <c r="F3472" s="86" t="s">
        <v>233</v>
      </c>
      <c r="G3472" s="86" t="s">
        <v>314</v>
      </c>
      <c r="I3472" s="86" t="s">
        <v>7507</v>
      </c>
      <c r="J3472" s="86"/>
      <c r="K3472" s="86"/>
      <c r="L3472" s="86"/>
      <c r="M3472" s="86"/>
      <c r="N3472" s="86"/>
    </row>
    <row r="3473" spans="2:14" hidden="1" x14ac:dyDescent="0.2">
      <c r="B3473" s="86" t="s">
        <v>7213</v>
      </c>
      <c r="C3473" s="86" t="s">
        <v>101</v>
      </c>
      <c r="D3473" s="86" t="s">
        <v>308</v>
      </c>
      <c r="E3473" s="86" t="s">
        <v>46</v>
      </c>
      <c r="F3473" s="86" t="s">
        <v>233</v>
      </c>
      <c r="G3473" s="86" t="s">
        <v>314</v>
      </c>
      <c r="I3473" s="86" t="s">
        <v>7508</v>
      </c>
      <c r="J3473" s="86"/>
      <c r="K3473" s="86"/>
      <c r="L3473" s="86"/>
      <c r="M3473" s="86"/>
      <c r="N3473" s="86"/>
    </row>
    <row r="3474" spans="2:14" hidden="1" x14ac:dyDescent="0.2">
      <c r="B3474" s="86" t="s">
        <v>7214</v>
      </c>
      <c r="C3474" s="86" t="s">
        <v>101</v>
      </c>
      <c r="D3474" s="86" t="s">
        <v>308</v>
      </c>
      <c r="E3474" s="86" t="s">
        <v>68</v>
      </c>
      <c r="F3474" s="86" t="s">
        <v>233</v>
      </c>
      <c r="G3474" s="86" t="s">
        <v>314</v>
      </c>
      <c r="I3474" s="86" t="s">
        <v>7509</v>
      </c>
      <c r="J3474" s="86"/>
      <c r="K3474" s="86"/>
      <c r="L3474" s="86"/>
      <c r="M3474" s="86"/>
      <c r="N3474" s="86"/>
    </row>
    <row r="3475" spans="2:14" hidden="1" x14ac:dyDescent="0.2">
      <c r="B3475" s="86" t="s">
        <v>7215</v>
      </c>
      <c r="C3475" s="86" t="s">
        <v>101</v>
      </c>
      <c r="D3475" s="86" t="s">
        <v>308</v>
      </c>
      <c r="E3475" s="86" t="s">
        <v>69</v>
      </c>
      <c r="F3475" s="86" t="s">
        <v>233</v>
      </c>
      <c r="G3475" s="86" t="s">
        <v>314</v>
      </c>
      <c r="I3475" s="86" t="s">
        <v>7510</v>
      </c>
      <c r="J3475" s="86"/>
      <c r="K3475" s="86"/>
      <c r="L3475" s="86"/>
      <c r="M3475" s="86"/>
      <c r="N3475" s="86"/>
    </row>
    <row r="3476" spans="2:14" hidden="1" x14ac:dyDescent="0.2">
      <c r="B3476" s="86" t="s">
        <v>7216</v>
      </c>
      <c r="C3476" s="86" t="s">
        <v>101</v>
      </c>
      <c r="D3476" s="86" t="s">
        <v>308</v>
      </c>
      <c r="E3476" s="86" t="s">
        <v>63</v>
      </c>
      <c r="F3476" s="86" t="s">
        <v>233</v>
      </c>
      <c r="G3476" s="86" t="s">
        <v>314</v>
      </c>
      <c r="I3476" s="86" t="s">
        <v>7511</v>
      </c>
      <c r="J3476" s="86"/>
      <c r="K3476" s="86"/>
      <c r="L3476" s="86"/>
      <c r="M3476" s="86"/>
      <c r="N3476" s="86"/>
    </row>
    <row r="3477" spans="2:14" hidden="1" x14ac:dyDescent="0.2">
      <c r="B3477" s="86" t="s">
        <v>7217</v>
      </c>
      <c r="C3477" s="86" t="s">
        <v>101</v>
      </c>
      <c r="D3477" s="86" t="s">
        <v>309</v>
      </c>
      <c r="E3477" s="86" t="s">
        <v>65</v>
      </c>
      <c r="F3477" s="86" t="s">
        <v>233</v>
      </c>
      <c r="G3477" s="86" t="s">
        <v>314</v>
      </c>
      <c r="I3477" s="86" t="s">
        <v>7512</v>
      </c>
      <c r="J3477" s="86"/>
      <c r="K3477" s="86"/>
      <c r="L3477" s="86"/>
      <c r="M3477" s="86"/>
      <c r="N3477" s="86"/>
    </row>
    <row r="3478" spans="2:14" hidden="1" x14ac:dyDescent="0.2">
      <c r="B3478" s="86" t="s">
        <v>7218</v>
      </c>
      <c r="C3478" s="86" t="s">
        <v>101</v>
      </c>
      <c r="D3478" s="86" t="s">
        <v>309</v>
      </c>
      <c r="E3478" s="86" t="s">
        <v>64</v>
      </c>
      <c r="F3478" s="86" t="s">
        <v>233</v>
      </c>
      <c r="G3478" s="86" t="s">
        <v>314</v>
      </c>
      <c r="I3478" s="86" t="s">
        <v>7513</v>
      </c>
      <c r="J3478" s="86"/>
      <c r="K3478" s="86"/>
      <c r="L3478" s="86"/>
      <c r="M3478" s="86"/>
      <c r="N3478" s="86"/>
    </row>
    <row r="3479" spans="2:14" hidden="1" x14ac:dyDescent="0.2">
      <c r="B3479" s="86" t="s">
        <v>7219</v>
      </c>
      <c r="C3479" s="86" t="s">
        <v>101</v>
      </c>
      <c r="D3479" s="86" t="s">
        <v>309</v>
      </c>
      <c r="E3479" s="86" t="s">
        <v>70</v>
      </c>
      <c r="F3479" s="86" t="s">
        <v>233</v>
      </c>
      <c r="G3479" s="86" t="s">
        <v>314</v>
      </c>
      <c r="I3479" s="86" t="s">
        <v>7514</v>
      </c>
      <c r="J3479" s="86"/>
      <c r="K3479" s="86"/>
      <c r="L3479" s="86"/>
      <c r="M3479" s="86"/>
      <c r="N3479" s="86"/>
    </row>
    <row r="3480" spans="2:14" hidden="1" x14ac:dyDescent="0.2">
      <c r="B3480" s="86" t="s">
        <v>7220</v>
      </c>
      <c r="C3480" s="86" t="s">
        <v>101</v>
      </c>
      <c r="D3480" s="86" t="s">
        <v>60</v>
      </c>
      <c r="E3480" s="86" t="s">
        <v>46</v>
      </c>
      <c r="F3480" s="86" t="s">
        <v>233</v>
      </c>
      <c r="G3480" s="86" t="s">
        <v>314</v>
      </c>
      <c r="I3480" s="86" t="s">
        <v>7515</v>
      </c>
      <c r="J3480" s="86"/>
      <c r="K3480" s="86"/>
      <c r="L3480" s="86"/>
      <c r="M3480" s="86"/>
      <c r="N3480" s="86"/>
    </row>
    <row r="3481" spans="2:14" hidden="1" x14ac:dyDescent="0.2">
      <c r="B3481" s="86" t="s">
        <v>7221</v>
      </c>
      <c r="C3481" s="86" t="s">
        <v>101</v>
      </c>
      <c r="D3481" s="86" t="s">
        <v>60</v>
      </c>
      <c r="E3481" s="86" t="s">
        <v>35</v>
      </c>
      <c r="F3481" s="86" t="s">
        <v>233</v>
      </c>
      <c r="G3481" s="86" t="s">
        <v>314</v>
      </c>
      <c r="I3481" s="86" t="s">
        <v>7516</v>
      </c>
      <c r="J3481" s="86"/>
      <c r="K3481" s="86"/>
      <c r="L3481" s="86"/>
      <c r="M3481" s="86"/>
      <c r="N3481" s="86"/>
    </row>
    <row r="3482" spans="2:14" hidden="1" x14ac:dyDescent="0.2">
      <c r="B3482" s="86" t="s">
        <v>7222</v>
      </c>
      <c r="C3482" s="86" t="s">
        <v>101</v>
      </c>
      <c r="D3482" s="86" t="s">
        <v>301</v>
      </c>
      <c r="E3482" s="86" t="s">
        <v>46</v>
      </c>
      <c r="F3482" s="86" t="s">
        <v>233</v>
      </c>
      <c r="G3482" s="86" t="s">
        <v>314</v>
      </c>
      <c r="I3482" s="86" t="s">
        <v>7517</v>
      </c>
      <c r="J3482" s="86"/>
      <c r="K3482" s="86"/>
      <c r="L3482" s="86"/>
      <c r="M3482" s="86"/>
      <c r="N3482" s="86"/>
    </row>
    <row r="3483" spans="2:14" hidden="1" x14ac:dyDescent="0.2">
      <c r="B3483" s="86" t="s">
        <v>7223</v>
      </c>
      <c r="C3483" s="86" t="s">
        <v>101</v>
      </c>
      <c r="D3483" s="86" t="s">
        <v>302</v>
      </c>
      <c r="E3483" s="86" t="s">
        <v>46</v>
      </c>
      <c r="F3483" s="86" t="s">
        <v>233</v>
      </c>
      <c r="G3483" s="86" t="s">
        <v>314</v>
      </c>
      <c r="I3483" s="86" t="s">
        <v>7518</v>
      </c>
      <c r="J3483" s="86"/>
      <c r="K3483" s="86"/>
      <c r="L3483" s="86"/>
      <c r="M3483" s="86"/>
      <c r="N3483" s="86"/>
    </row>
    <row r="3484" spans="2:14" hidden="1" x14ac:dyDescent="0.2">
      <c r="B3484" s="86" t="s">
        <v>7224</v>
      </c>
      <c r="C3484" s="86" t="s">
        <v>101</v>
      </c>
      <c r="D3484" s="86" t="s">
        <v>302</v>
      </c>
      <c r="E3484" s="86" t="s">
        <v>68</v>
      </c>
      <c r="F3484" s="86" t="s">
        <v>233</v>
      </c>
      <c r="G3484" s="86" t="s">
        <v>314</v>
      </c>
      <c r="I3484" s="86" t="s">
        <v>7519</v>
      </c>
      <c r="J3484" s="86"/>
      <c r="K3484" s="86"/>
      <c r="L3484" s="86"/>
      <c r="M3484" s="86"/>
      <c r="N3484" s="86"/>
    </row>
    <row r="3485" spans="2:14" hidden="1" x14ac:dyDescent="0.2">
      <c r="B3485" s="86" t="s">
        <v>7225</v>
      </c>
      <c r="C3485" s="86" t="s">
        <v>101</v>
      </c>
      <c r="D3485" s="86" t="s">
        <v>303</v>
      </c>
      <c r="E3485" s="86" t="s">
        <v>46</v>
      </c>
      <c r="F3485" s="86" t="s">
        <v>233</v>
      </c>
      <c r="G3485" s="86" t="s">
        <v>314</v>
      </c>
      <c r="I3485" s="86" t="s">
        <v>7520</v>
      </c>
      <c r="J3485" s="86"/>
      <c r="K3485" s="86"/>
      <c r="L3485" s="86"/>
      <c r="M3485" s="86"/>
      <c r="N3485" s="86"/>
    </row>
    <row r="3486" spans="2:14" hidden="1" x14ac:dyDescent="0.2">
      <c r="B3486" s="86" t="s">
        <v>7226</v>
      </c>
      <c r="C3486" s="86" t="s">
        <v>101</v>
      </c>
      <c r="D3486" s="86" t="s">
        <v>303</v>
      </c>
      <c r="E3486" s="86" t="s">
        <v>63</v>
      </c>
      <c r="F3486" s="86" t="s">
        <v>233</v>
      </c>
      <c r="G3486" s="86" t="s">
        <v>314</v>
      </c>
      <c r="I3486" s="86" t="s">
        <v>7521</v>
      </c>
      <c r="J3486" s="86"/>
      <c r="K3486" s="86"/>
      <c r="L3486" s="86"/>
      <c r="M3486" s="86"/>
      <c r="N3486" s="86"/>
    </row>
    <row r="3487" spans="2:14" hidden="1" x14ac:dyDescent="0.2">
      <c r="B3487" s="86" t="s">
        <v>7227</v>
      </c>
      <c r="C3487" s="86" t="s">
        <v>101</v>
      </c>
      <c r="D3487" s="86" t="s">
        <v>304</v>
      </c>
      <c r="E3487" s="86" t="s">
        <v>64</v>
      </c>
      <c r="F3487" s="86" t="s">
        <v>233</v>
      </c>
      <c r="G3487" s="86" t="s">
        <v>314</v>
      </c>
      <c r="I3487" s="86" t="s">
        <v>7522</v>
      </c>
      <c r="J3487" s="86"/>
      <c r="K3487" s="86"/>
      <c r="L3487" s="86"/>
      <c r="M3487" s="86"/>
      <c r="N3487" s="86"/>
    </row>
    <row r="3488" spans="2:14" hidden="1" x14ac:dyDescent="0.2">
      <c r="B3488" s="86" t="s">
        <v>7228</v>
      </c>
      <c r="C3488" s="86" t="s">
        <v>101</v>
      </c>
      <c r="D3488" s="86" t="s">
        <v>304</v>
      </c>
      <c r="E3488" s="86" t="s">
        <v>70</v>
      </c>
      <c r="F3488" s="86" t="s">
        <v>233</v>
      </c>
      <c r="G3488" s="86" t="s">
        <v>314</v>
      </c>
      <c r="I3488" s="86" t="s">
        <v>7523</v>
      </c>
      <c r="J3488" s="86"/>
      <c r="K3488" s="86"/>
      <c r="L3488" s="86"/>
      <c r="M3488" s="86"/>
      <c r="N3488" s="86"/>
    </row>
    <row r="3489" spans="2:14" hidden="1" x14ac:dyDescent="0.2">
      <c r="B3489" s="86" t="s">
        <v>7229</v>
      </c>
      <c r="C3489" s="86" t="s">
        <v>101</v>
      </c>
      <c r="D3489" s="86" t="s">
        <v>306</v>
      </c>
      <c r="E3489" s="86" t="s">
        <v>65</v>
      </c>
      <c r="F3489" s="86" t="s">
        <v>233</v>
      </c>
      <c r="G3489" s="86" t="s">
        <v>314</v>
      </c>
      <c r="I3489" s="86" t="s">
        <v>7524</v>
      </c>
      <c r="J3489" s="86"/>
      <c r="K3489" s="86"/>
      <c r="L3489" s="86"/>
      <c r="M3489" s="86"/>
      <c r="N3489" s="86"/>
    </row>
    <row r="3490" spans="2:14" hidden="1" x14ac:dyDescent="0.2">
      <c r="B3490" s="86" t="s">
        <v>7230</v>
      </c>
      <c r="C3490" s="86" t="s">
        <v>101</v>
      </c>
      <c r="D3490" s="86" t="s">
        <v>306</v>
      </c>
      <c r="E3490" s="86" t="s">
        <v>64</v>
      </c>
      <c r="F3490" s="86" t="s">
        <v>233</v>
      </c>
      <c r="G3490" s="86" t="s">
        <v>314</v>
      </c>
      <c r="I3490" s="86" t="s">
        <v>7525</v>
      </c>
      <c r="J3490" s="86"/>
      <c r="K3490" s="86"/>
      <c r="L3490" s="86"/>
      <c r="M3490" s="86"/>
      <c r="N3490" s="86"/>
    </row>
    <row r="3491" spans="2:14" hidden="1" x14ac:dyDescent="0.2">
      <c r="B3491" s="86" t="s">
        <v>7231</v>
      </c>
      <c r="C3491" s="86" t="s">
        <v>101</v>
      </c>
      <c r="D3491" s="86" t="s">
        <v>300</v>
      </c>
      <c r="E3491" s="86" t="s">
        <v>46</v>
      </c>
      <c r="F3491" s="86" t="s">
        <v>233</v>
      </c>
      <c r="G3491" s="86" t="s">
        <v>314</v>
      </c>
      <c r="I3491" s="86" t="s">
        <v>7526</v>
      </c>
      <c r="J3491" s="86"/>
      <c r="K3491" s="86"/>
      <c r="L3491" s="86"/>
      <c r="M3491" s="86"/>
      <c r="N3491" s="86"/>
    </row>
    <row r="3492" spans="2:14" hidden="1" x14ac:dyDescent="0.2">
      <c r="B3492" s="86" t="s">
        <v>7232</v>
      </c>
      <c r="C3492" s="86" t="s">
        <v>101</v>
      </c>
      <c r="D3492" s="86" t="s">
        <v>300</v>
      </c>
      <c r="E3492" s="86" t="s">
        <v>35</v>
      </c>
      <c r="F3492" s="86" t="s">
        <v>233</v>
      </c>
      <c r="G3492" s="86" t="s">
        <v>314</v>
      </c>
      <c r="I3492" s="86" t="s">
        <v>7527</v>
      </c>
      <c r="J3492" s="86"/>
      <c r="K3492" s="86"/>
      <c r="L3492" s="86"/>
      <c r="M3492" s="86"/>
      <c r="N3492" s="86"/>
    </row>
    <row r="3493" spans="2:14" hidden="1" x14ac:dyDescent="0.2">
      <c r="B3493" s="86" t="s">
        <v>7233</v>
      </c>
      <c r="C3493" s="86" t="s">
        <v>101</v>
      </c>
      <c r="D3493" s="86" t="s">
        <v>305</v>
      </c>
      <c r="E3493" s="86" t="s">
        <v>64</v>
      </c>
      <c r="F3493" s="86" t="s">
        <v>233</v>
      </c>
      <c r="G3493" s="86" t="s">
        <v>314</v>
      </c>
      <c r="I3493" s="86" t="s">
        <v>7528</v>
      </c>
      <c r="J3493" s="86"/>
      <c r="K3493" s="86"/>
      <c r="L3493" s="86"/>
      <c r="M3493" s="86"/>
      <c r="N3493" s="86"/>
    </row>
    <row r="3494" spans="2:14" hidden="1" x14ac:dyDescent="0.2">
      <c r="B3494" s="86" t="s">
        <v>7234</v>
      </c>
      <c r="C3494" s="86" t="s">
        <v>101</v>
      </c>
      <c r="D3494" s="86" t="s">
        <v>305</v>
      </c>
      <c r="E3494" s="86" t="s">
        <v>70</v>
      </c>
      <c r="F3494" s="86" t="s">
        <v>233</v>
      </c>
      <c r="G3494" s="86" t="s">
        <v>314</v>
      </c>
      <c r="I3494" s="86" t="s">
        <v>7529</v>
      </c>
      <c r="J3494" s="86"/>
      <c r="K3494" s="86"/>
      <c r="L3494" s="86"/>
      <c r="M3494" s="86"/>
      <c r="N3494" s="86"/>
    </row>
    <row r="3495" spans="2:14" hidden="1" x14ac:dyDescent="0.2">
      <c r="B3495" s="86" t="s">
        <v>7235</v>
      </c>
      <c r="C3495" s="86" t="s">
        <v>104</v>
      </c>
      <c r="D3495" s="86" t="s">
        <v>311</v>
      </c>
      <c r="E3495" s="86" t="s">
        <v>25</v>
      </c>
      <c r="F3495" s="86" t="s">
        <v>233</v>
      </c>
      <c r="G3495" s="86" t="s">
        <v>314</v>
      </c>
      <c r="I3495" s="86" t="s">
        <v>7530</v>
      </c>
      <c r="J3495" s="86"/>
      <c r="K3495" s="86"/>
      <c r="L3495" s="86"/>
      <c r="M3495" s="86"/>
      <c r="N3495" s="86"/>
    </row>
    <row r="3496" spans="2:14" hidden="1" x14ac:dyDescent="0.2">
      <c r="B3496" s="86" t="s">
        <v>7236</v>
      </c>
      <c r="C3496" s="86" t="s">
        <v>104</v>
      </c>
      <c r="D3496" s="86" t="s">
        <v>311</v>
      </c>
      <c r="E3496" s="86" t="s">
        <v>28</v>
      </c>
      <c r="F3496" s="86" t="s">
        <v>233</v>
      </c>
      <c r="G3496" s="86" t="s">
        <v>314</v>
      </c>
      <c r="I3496" s="86" t="s">
        <v>7531</v>
      </c>
      <c r="J3496" s="86"/>
      <c r="K3496" s="86"/>
      <c r="L3496" s="86"/>
      <c r="M3496" s="86"/>
      <c r="N3496" s="86"/>
    </row>
    <row r="3497" spans="2:14" hidden="1" x14ac:dyDescent="0.2">
      <c r="B3497" s="86" t="s">
        <v>7237</v>
      </c>
      <c r="C3497" s="86" t="s">
        <v>104</v>
      </c>
      <c r="D3497" s="86" t="s">
        <v>311</v>
      </c>
      <c r="E3497" s="86" t="s">
        <v>73</v>
      </c>
      <c r="F3497" s="86" t="s">
        <v>233</v>
      </c>
      <c r="G3497" s="86" t="s">
        <v>314</v>
      </c>
      <c r="I3497" s="86" t="s">
        <v>7532</v>
      </c>
      <c r="J3497" s="86"/>
      <c r="K3497" s="86"/>
      <c r="L3497" s="86"/>
      <c r="M3497" s="86"/>
      <c r="N3497" s="86"/>
    </row>
    <row r="3498" spans="2:14" hidden="1" x14ac:dyDescent="0.2">
      <c r="B3498" s="86" t="s">
        <v>7238</v>
      </c>
      <c r="C3498" s="86" t="s">
        <v>104</v>
      </c>
      <c r="D3498" s="86" t="s">
        <v>311</v>
      </c>
      <c r="E3498" s="86" t="s">
        <v>78</v>
      </c>
      <c r="F3498" s="86" t="s">
        <v>233</v>
      </c>
      <c r="G3498" s="86" t="s">
        <v>314</v>
      </c>
      <c r="I3498" s="86" t="s">
        <v>7533</v>
      </c>
      <c r="J3498" s="86"/>
      <c r="K3498" s="86"/>
      <c r="L3498" s="86"/>
      <c r="M3498" s="86"/>
      <c r="N3498" s="86"/>
    </row>
    <row r="3499" spans="2:14" hidden="1" x14ac:dyDescent="0.2">
      <c r="B3499" s="86" t="s">
        <v>7239</v>
      </c>
      <c r="C3499" s="86" t="s">
        <v>104</v>
      </c>
      <c r="D3499" s="86" t="s">
        <v>311</v>
      </c>
      <c r="E3499" s="86" t="s">
        <v>29</v>
      </c>
      <c r="F3499" s="86" t="s">
        <v>233</v>
      </c>
      <c r="G3499" s="86" t="s">
        <v>314</v>
      </c>
      <c r="I3499" s="86" t="s">
        <v>7534</v>
      </c>
      <c r="J3499" s="86"/>
      <c r="K3499" s="86"/>
      <c r="L3499" s="86"/>
      <c r="M3499" s="86"/>
      <c r="N3499" s="86"/>
    </row>
    <row r="3500" spans="2:14" hidden="1" x14ac:dyDescent="0.2">
      <c r="B3500" s="86" t="s">
        <v>7240</v>
      </c>
      <c r="C3500" s="86" t="s">
        <v>104</v>
      </c>
      <c r="D3500" s="86" t="s">
        <v>311</v>
      </c>
      <c r="E3500" s="86" t="s">
        <v>30</v>
      </c>
      <c r="F3500" s="86" t="s">
        <v>233</v>
      </c>
      <c r="G3500" s="86" t="s">
        <v>314</v>
      </c>
      <c r="I3500" s="86" t="s">
        <v>7535</v>
      </c>
      <c r="J3500" s="86"/>
      <c r="K3500" s="86"/>
      <c r="L3500" s="86"/>
      <c r="M3500" s="86"/>
      <c r="N3500" s="86"/>
    </row>
    <row r="3501" spans="2:14" hidden="1" x14ac:dyDescent="0.2">
      <c r="B3501" s="86" t="s">
        <v>7241</v>
      </c>
      <c r="C3501" s="86" t="s">
        <v>104</v>
      </c>
      <c r="D3501" s="86" t="s">
        <v>49</v>
      </c>
      <c r="E3501" s="86" t="s">
        <v>25</v>
      </c>
      <c r="F3501" s="86" t="s">
        <v>233</v>
      </c>
      <c r="G3501" s="86" t="s">
        <v>314</v>
      </c>
      <c r="I3501" s="86" t="s">
        <v>7536</v>
      </c>
      <c r="J3501" s="86"/>
      <c r="K3501" s="86"/>
      <c r="L3501" s="86"/>
      <c r="M3501" s="86"/>
      <c r="N3501" s="86"/>
    </row>
    <row r="3502" spans="2:14" hidden="1" x14ac:dyDescent="0.2">
      <c r="B3502" s="86" t="s">
        <v>7242</v>
      </c>
      <c r="C3502" s="86" t="s">
        <v>104</v>
      </c>
      <c r="D3502" s="86" t="s">
        <v>49</v>
      </c>
      <c r="E3502" s="86" t="s">
        <v>28</v>
      </c>
      <c r="F3502" s="86" t="s">
        <v>233</v>
      </c>
      <c r="G3502" s="86" t="s">
        <v>314</v>
      </c>
      <c r="I3502" s="86" t="s">
        <v>7537</v>
      </c>
      <c r="J3502" s="86"/>
      <c r="K3502" s="86"/>
      <c r="L3502" s="86"/>
      <c r="M3502" s="86"/>
      <c r="N3502" s="86"/>
    </row>
    <row r="3503" spans="2:14" hidden="1" x14ac:dyDescent="0.2">
      <c r="B3503" s="86" t="s">
        <v>7243</v>
      </c>
      <c r="C3503" s="86" t="s">
        <v>104</v>
      </c>
      <c r="D3503" s="86" t="s">
        <v>49</v>
      </c>
      <c r="E3503" s="86" t="s">
        <v>73</v>
      </c>
      <c r="F3503" s="86" t="s">
        <v>233</v>
      </c>
      <c r="G3503" s="86" t="s">
        <v>314</v>
      </c>
      <c r="I3503" s="86" t="s">
        <v>7538</v>
      </c>
      <c r="J3503" s="86"/>
      <c r="K3503" s="86"/>
      <c r="L3503" s="86"/>
      <c r="M3503" s="86"/>
      <c r="N3503" s="86"/>
    </row>
    <row r="3504" spans="2:14" hidden="1" x14ac:dyDescent="0.2">
      <c r="B3504" s="86" t="s">
        <v>7244</v>
      </c>
      <c r="C3504" s="86" t="s">
        <v>104</v>
      </c>
      <c r="D3504" s="86" t="s">
        <v>49</v>
      </c>
      <c r="E3504" s="86" t="s">
        <v>29</v>
      </c>
      <c r="F3504" s="86" t="s">
        <v>233</v>
      </c>
      <c r="G3504" s="86" t="s">
        <v>314</v>
      </c>
      <c r="I3504" s="86" t="s">
        <v>7539</v>
      </c>
      <c r="J3504" s="86"/>
      <c r="K3504" s="86"/>
      <c r="L3504" s="86"/>
      <c r="M3504" s="86"/>
      <c r="N3504" s="86"/>
    </row>
    <row r="3505" spans="2:14" hidden="1" x14ac:dyDescent="0.2">
      <c r="B3505" s="86" t="s">
        <v>7245</v>
      </c>
      <c r="C3505" s="86" t="s">
        <v>104</v>
      </c>
      <c r="D3505" s="86" t="s">
        <v>312</v>
      </c>
      <c r="E3505" s="86" t="s">
        <v>29</v>
      </c>
      <c r="F3505" s="86" t="s">
        <v>233</v>
      </c>
      <c r="G3505" s="86" t="s">
        <v>314</v>
      </c>
      <c r="I3505" s="86" t="s">
        <v>7540</v>
      </c>
      <c r="J3505" s="86"/>
      <c r="K3505" s="86"/>
      <c r="L3505" s="86"/>
      <c r="M3505" s="86"/>
      <c r="N3505" s="86"/>
    </row>
    <row r="3506" spans="2:14" hidden="1" x14ac:dyDescent="0.2">
      <c r="B3506" s="86" t="s">
        <v>7246</v>
      </c>
      <c r="C3506" s="86" t="s">
        <v>104</v>
      </c>
      <c r="D3506" s="86" t="s">
        <v>312</v>
      </c>
      <c r="E3506" s="86" t="s">
        <v>73</v>
      </c>
      <c r="F3506" s="86" t="s">
        <v>233</v>
      </c>
      <c r="G3506" s="86" t="s">
        <v>314</v>
      </c>
      <c r="I3506" s="86" t="s">
        <v>7541</v>
      </c>
      <c r="J3506" s="86"/>
      <c r="K3506" s="86"/>
      <c r="L3506" s="86"/>
      <c r="M3506" s="86"/>
      <c r="N3506" s="86"/>
    </row>
    <row r="3507" spans="2:14" hidden="1" x14ac:dyDescent="0.2">
      <c r="B3507" s="86" t="s">
        <v>7247</v>
      </c>
      <c r="C3507" s="86" t="s">
        <v>104</v>
      </c>
      <c r="D3507" s="86" t="s">
        <v>312</v>
      </c>
      <c r="E3507" s="86" t="s">
        <v>25</v>
      </c>
      <c r="F3507" s="86" t="s">
        <v>233</v>
      </c>
      <c r="G3507" s="86" t="s">
        <v>314</v>
      </c>
      <c r="I3507" s="86" t="s">
        <v>7542</v>
      </c>
      <c r="J3507" s="86"/>
      <c r="K3507" s="86"/>
      <c r="L3507" s="86"/>
      <c r="M3507" s="86"/>
      <c r="N3507" s="86"/>
    </row>
    <row r="3508" spans="2:14" hidden="1" x14ac:dyDescent="0.2">
      <c r="B3508" s="86" t="s">
        <v>7248</v>
      </c>
      <c r="C3508" s="86" t="s">
        <v>104</v>
      </c>
      <c r="D3508" s="86" t="s">
        <v>312</v>
      </c>
      <c r="E3508" s="86" t="s">
        <v>28</v>
      </c>
      <c r="F3508" s="86" t="s">
        <v>233</v>
      </c>
      <c r="G3508" s="86" t="s">
        <v>314</v>
      </c>
      <c r="I3508" s="86" t="s">
        <v>7543</v>
      </c>
      <c r="J3508" s="86"/>
      <c r="K3508" s="86"/>
      <c r="L3508" s="86"/>
      <c r="M3508" s="86"/>
      <c r="N3508" s="86"/>
    </row>
    <row r="3509" spans="2:14" hidden="1" x14ac:dyDescent="0.2">
      <c r="B3509" s="86" t="s">
        <v>7249</v>
      </c>
      <c r="C3509" s="86" t="s">
        <v>104</v>
      </c>
      <c r="D3509" s="86" t="s">
        <v>312</v>
      </c>
      <c r="E3509" s="86" t="s">
        <v>34</v>
      </c>
      <c r="F3509" s="86" t="s">
        <v>233</v>
      </c>
      <c r="G3509" s="86" t="s">
        <v>314</v>
      </c>
      <c r="I3509" s="86" t="s">
        <v>7544</v>
      </c>
      <c r="J3509" s="86"/>
      <c r="K3509" s="86"/>
      <c r="L3509" s="86"/>
      <c r="M3509" s="86"/>
      <c r="N3509" s="86"/>
    </row>
    <row r="3510" spans="2:14" hidden="1" x14ac:dyDescent="0.2">
      <c r="B3510" s="86" t="s">
        <v>7250</v>
      </c>
      <c r="C3510" s="86" t="s">
        <v>104</v>
      </c>
      <c r="D3510" s="86" t="s">
        <v>312</v>
      </c>
      <c r="E3510" s="86" t="s">
        <v>35</v>
      </c>
      <c r="F3510" s="86" t="s">
        <v>233</v>
      </c>
      <c r="G3510" s="86" t="s">
        <v>314</v>
      </c>
      <c r="I3510" s="86" t="s">
        <v>7545</v>
      </c>
      <c r="J3510" s="86"/>
      <c r="K3510" s="86"/>
      <c r="L3510" s="86"/>
      <c r="M3510" s="86"/>
      <c r="N3510" s="86"/>
    </row>
    <row r="3511" spans="2:14" hidden="1" x14ac:dyDescent="0.2">
      <c r="B3511" s="86" t="s">
        <v>7251</v>
      </c>
      <c r="C3511" s="86" t="s">
        <v>104</v>
      </c>
      <c r="D3511" s="86" t="s">
        <v>312</v>
      </c>
      <c r="E3511" s="86" t="s">
        <v>46</v>
      </c>
      <c r="F3511" s="86" t="s">
        <v>233</v>
      </c>
      <c r="G3511" s="86" t="s">
        <v>314</v>
      </c>
      <c r="I3511" s="86" t="s">
        <v>7546</v>
      </c>
      <c r="J3511" s="86"/>
      <c r="K3511" s="86"/>
      <c r="L3511" s="86"/>
      <c r="M3511" s="86"/>
      <c r="N3511" s="86"/>
    </row>
    <row r="3512" spans="2:14" hidden="1" x14ac:dyDescent="0.2">
      <c r="B3512" s="86" t="s">
        <v>7252</v>
      </c>
      <c r="C3512" s="86" t="s">
        <v>104</v>
      </c>
      <c r="D3512" s="86" t="s">
        <v>312</v>
      </c>
      <c r="E3512" s="86" t="s">
        <v>68</v>
      </c>
      <c r="F3512" s="86" t="s">
        <v>233</v>
      </c>
      <c r="G3512" s="86" t="s">
        <v>314</v>
      </c>
      <c r="I3512" s="86" t="s">
        <v>7547</v>
      </c>
      <c r="J3512" s="86"/>
      <c r="K3512" s="86"/>
      <c r="L3512" s="86"/>
      <c r="M3512" s="86"/>
      <c r="N3512" s="86"/>
    </row>
    <row r="3513" spans="2:14" hidden="1" x14ac:dyDescent="0.2">
      <c r="B3513" s="86" t="s">
        <v>7253</v>
      </c>
      <c r="C3513" s="86" t="s">
        <v>104</v>
      </c>
      <c r="D3513" s="86" t="s">
        <v>312</v>
      </c>
      <c r="E3513" s="86" t="s">
        <v>63</v>
      </c>
      <c r="F3513" s="86" t="s">
        <v>233</v>
      </c>
      <c r="G3513" s="86" t="s">
        <v>314</v>
      </c>
      <c r="I3513" s="86" t="s">
        <v>7548</v>
      </c>
      <c r="J3513" s="86"/>
      <c r="K3513" s="86"/>
      <c r="L3513" s="86"/>
      <c r="M3513" s="86"/>
      <c r="N3513" s="86"/>
    </row>
    <row r="3514" spans="2:14" hidden="1" x14ac:dyDescent="0.2">
      <c r="B3514" s="86" t="s">
        <v>7254</v>
      </c>
      <c r="C3514" s="86" t="s">
        <v>104</v>
      </c>
      <c r="D3514" s="86" t="s">
        <v>312</v>
      </c>
      <c r="E3514" s="86" t="s">
        <v>69</v>
      </c>
      <c r="F3514" s="86" t="s">
        <v>233</v>
      </c>
      <c r="G3514" s="86" t="s">
        <v>314</v>
      </c>
      <c r="I3514" s="86" t="s">
        <v>7549</v>
      </c>
      <c r="J3514" s="86"/>
      <c r="K3514" s="86"/>
      <c r="L3514" s="86"/>
      <c r="M3514" s="86"/>
      <c r="N3514" s="86"/>
    </row>
    <row r="3515" spans="2:14" hidden="1" x14ac:dyDescent="0.2">
      <c r="B3515" s="86" t="s">
        <v>7255</v>
      </c>
      <c r="C3515" s="86" t="s">
        <v>104</v>
      </c>
      <c r="D3515" s="86" t="s">
        <v>312</v>
      </c>
      <c r="E3515" s="86" t="s">
        <v>70</v>
      </c>
      <c r="F3515" s="86" t="s">
        <v>233</v>
      </c>
      <c r="G3515" s="86" t="s">
        <v>314</v>
      </c>
      <c r="I3515" s="86" t="s">
        <v>7550</v>
      </c>
      <c r="J3515" s="86"/>
      <c r="K3515" s="86"/>
      <c r="L3515" s="86"/>
      <c r="M3515" s="86"/>
      <c r="N3515" s="86"/>
    </row>
    <row r="3516" spans="2:14" hidden="1" x14ac:dyDescent="0.2">
      <c r="B3516" s="86" t="s">
        <v>7256</v>
      </c>
      <c r="C3516" s="86" t="s">
        <v>104</v>
      </c>
      <c r="D3516" s="86" t="s">
        <v>312</v>
      </c>
      <c r="E3516" s="86" t="s">
        <v>30</v>
      </c>
      <c r="F3516" s="86" t="s">
        <v>233</v>
      </c>
      <c r="G3516" s="86" t="s">
        <v>314</v>
      </c>
      <c r="I3516" s="86" t="s">
        <v>7551</v>
      </c>
      <c r="J3516" s="86"/>
      <c r="K3516" s="86"/>
      <c r="L3516" s="86"/>
      <c r="M3516" s="86"/>
      <c r="N3516" s="86"/>
    </row>
    <row r="3517" spans="2:14" hidden="1" x14ac:dyDescent="0.2">
      <c r="B3517" s="86" t="s">
        <v>7257</v>
      </c>
      <c r="C3517" s="86" t="s">
        <v>104</v>
      </c>
      <c r="D3517" s="86" t="s">
        <v>312</v>
      </c>
      <c r="E3517" s="86" t="s">
        <v>78</v>
      </c>
      <c r="F3517" s="86" t="s">
        <v>233</v>
      </c>
      <c r="G3517" s="86" t="s">
        <v>314</v>
      </c>
      <c r="I3517" s="86" t="s">
        <v>7552</v>
      </c>
      <c r="J3517" s="86"/>
      <c r="K3517" s="86"/>
      <c r="L3517" s="86"/>
      <c r="M3517" s="86"/>
      <c r="N3517" s="86"/>
    </row>
    <row r="3518" spans="2:14" hidden="1" x14ac:dyDescent="0.2">
      <c r="B3518" s="86" t="s">
        <v>7258</v>
      </c>
      <c r="C3518" s="86" t="s">
        <v>104</v>
      </c>
      <c r="D3518" s="86" t="s">
        <v>312</v>
      </c>
      <c r="E3518" s="86" t="s">
        <v>244</v>
      </c>
      <c r="F3518" s="86" t="s">
        <v>233</v>
      </c>
      <c r="G3518" s="86" t="s">
        <v>314</v>
      </c>
      <c r="I3518" s="86" t="s">
        <v>7553</v>
      </c>
      <c r="J3518" s="86"/>
      <c r="K3518" s="86"/>
      <c r="L3518" s="86"/>
      <c r="M3518" s="86"/>
      <c r="N3518" s="86"/>
    </row>
    <row r="3519" spans="2:14" hidden="1" x14ac:dyDescent="0.2">
      <c r="B3519" s="86" t="s">
        <v>7259</v>
      </c>
      <c r="C3519" s="86" t="s">
        <v>104</v>
      </c>
      <c r="D3519" s="86" t="s">
        <v>312</v>
      </c>
      <c r="E3519" s="86" t="s">
        <v>80</v>
      </c>
      <c r="F3519" s="86" t="s">
        <v>233</v>
      </c>
      <c r="G3519" s="86" t="s">
        <v>314</v>
      </c>
      <c r="I3519" s="86" t="s">
        <v>7554</v>
      </c>
      <c r="J3519" s="86"/>
      <c r="K3519" s="86"/>
      <c r="L3519" s="86"/>
      <c r="M3519" s="86"/>
      <c r="N3519" s="86"/>
    </row>
    <row r="3520" spans="2:14" hidden="1" x14ac:dyDescent="0.2">
      <c r="B3520" s="86" t="s">
        <v>7260</v>
      </c>
      <c r="C3520" s="86" t="s">
        <v>104</v>
      </c>
      <c r="D3520" s="86" t="s">
        <v>312</v>
      </c>
      <c r="E3520" s="86" t="s">
        <v>245</v>
      </c>
      <c r="F3520" s="86" t="s">
        <v>233</v>
      </c>
      <c r="G3520" s="86" t="s">
        <v>314</v>
      </c>
      <c r="I3520" s="86" t="s">
        <v>7555</v>
      </c>
      <c r="J3520" s="86"/>
      <c r="K3520" s="86"/>
      <c r="L3520" s="86"/>
      <c r="M3520" s="86"/>
      <c r="N3520" s="86"/>
    </row>
    <row r="3521" spans="2:14" hidden="1" x14ac:dyDescent="0.2">
      <c r="B3521" s="86" t="s">
        <v>7261</v>
      </c>
      <c r="C3521" s="86" t="s">
        <v>104</v>
      </c>
      <c r="D3521" s="86" t="s">
        <v>310</v>
      </c>
      <c r="E3521" s="86" t="s">
        <v>66</v>
      </c>
      <c r="F3521" s="86" t="s">
        <v>233</v>
      </c>
      <c r="G3521" s="86" t="s">
        <v>314</v>
      </c>
      <c r="I3521" s="86" t="s">
        <v>7556</v>
      </c>
      <c r="J3521" s="86"/>
      <c r="K3521" s="86"/>
      <c r="L3521" s="86"/>
      <c r="M3521" s="86"/>
      <c r="N3521" s="86"/>
    </row>
    <row r="3522" spans="2:14" hidden="1" x14ac:dyDescent="0.2">
      <c r="B3522" s="86" t="s">
        <v>7262</v>
      </c>
      <c r="C3522" s="86" t="s">
        <v>104</v>
      </c>
      <c r="D3522" s="86" t="s">
        <v>310</v>
      </c>
      <c r="E3522" s="86" t="s">
        <v>42</v>
      </c>
      <c r="F3522" s="86" t="s">
        <v>233</v>
      </c>
      <c r="G3522" s="86" t="s">
        <v>314</v>
      </c>
      <c r="I3522" s="86" t="s">
        <v>7557</v>
      </c>
      <c r="J3522" s="86"/>
      <c r="K3522" s="86"/>
      <c r="L3522" s="86"/>
      <c r="M3522" s="86"/>
      <c r="N3522" s="86"/>
    </row>
    <row r="3523" spans="2:14" hidden="1" x14ac:dyDescent="0.2">
      <c r="B3523" s="86" t="s">
        <v>7263</v>
      </c>
      <c r="C3523" s="86" t="s">
        <v>104</v>
      </c>
      <c r="D3523" s="86" t="s">
        <v>310</v>
      </c>
      <c r="E3523" s="86" t="s">
        <v>78</v>
      </c>
      <c r="F3523" s="86" t="s">
        <v>233</v>
      </c>
      <c r="G3523" s="86" t="s">
        <v>314</v>
      </c>
      <c r="I3523" s="86" t="s">
        <v>7558</v>
      </c>
      <c r="J3523" s="86"/>
      <c r="K3523" s="86"/>
      <c r="L3523" s="86"/>
      <c r="M3523" s="86"/>
      <c r="N3523" s="86"/>
    </row>
    <row r="3524" spans="2:14" hidden="1" x14ac:dyDescent="0.2">
      <c r="B3524" s="86" t="s">
        <v>7264</v>
      </c>
      <c r="C3524" s="86" t="s">
        <v>104</v>
      </c>
      <c r="D3524" s="86" t="s">
        <v>310</v>
      </c>
      <c r="E3524" s="86" t="s">
        <v>43</v>
      </c>
      <c r="F3524" s="86" t="s">
        <v>233</v>
      </c>
      <c r="G3524" s="86" t="s">
        <v>314</v>
      </c>
      <c r="I3524" s="86" t="s">
        <v>7559</v>
      </c>
      <c r="J3524" s="86"/>
      <c r="K3524" s="86"/>
      <c r="L3524" s="86"/>
      <c r="M3524" s="86"/>
      <c r="N3524" s="86"/>
    </row>
    <row r="3525" spans="2:14" hidden="1" x14ac:dyDescent="0.2">
      <c r="B3525" s="86" t="s">
        <v>7265</v>
      </c>
      <c r="C3525" s="86" t="s">
        <v>104</v>
      </c>
      <c r="D3525" s="86" t="s">
        <v>310</v>
      </c>
      <c r="E3525" s="86" t="s">
        <v>30</v>
      </c>
      <c r="F3525" s="86" t="s">
        <v>233</v>
      </c>
      <c r="G3525" s="86" t="s">
        <v>314</v>
      </c>
      <c r="I3525" s="86" t="s">
        <v>7560</v>
      </c>
      <c r="J3525" s="86"/>
      <c r="K3525" s="86"/>
      <c r="L3525" s="86"/>
      <c r="M3525" s="86"/>
      <c r="N3525" s="86"/>
    </row>
    <row r="3526" spans="2:14" hidden="1" x14ac:dyDescent="0.2">
      <c r="B3526" s="86" t="s">
        <v>7266</v>
      </c>
      <c r="C3526" s="86" t="s">
        <v>104</v>
      </c>
      <c r="D3526" s="86" t="s">
        <v>310</v>
      </c>
      <c r="E3526" s="86" t="s">
        <v>66</v>
      </c>
      <c r="F3526" s="86" t="s">
        <v>323</v>
      </c>
      <c r="G3526" s="86" t="s">
        <v>314</v>
      </c>
      <c r="I3526" s="86" t="s">
        <v>7561</v>
      </c>
      <c r="J3526" s="86"/>
      <c r="K3526" s="86"/>
      <c r="L3526" s="86"/>
      <c r="M3526" s="86"/>
      <c r="N3526" s="86"/>
    </row>
    <row r="3527" spans="2:14" hidden="1" x14ac:dyDescent="0.2">
      <c r="B3527" s="86" t="s">
        <v>7267</v>
      </c>
      <c r="C3527" s="86" t="s">
        <v>104</v>
      </c>
      <c r="D3527" s="86" t="s">
        <v>310</v>
      </c>
      <c r="E3527" s="86" t="s">
        <v>43</v>
      </c>
      <c r="F3527" s="86" t="s">
        <v>323</v>
      </c>
      <c r="G3527" s="86" t="s">
        <v>314</v>
      </c>
      <c r="I3527" s="86" t="s">
        <v>7562</v>
      </c>
      <c r="J3527" s="86"/>
      <c r="K3527" s="86"/>
      <c r="L3527" s="86"/>
      <c r="M3527" s="86"/>
      <c r="N3527" s="86"/>
    </row>
    <row r="3528" spans="2:14" hidden="1" x14ac:dyDescent="0.2">
      <c r="B3528" s="86" t="s">
        <v>7268</v>
      </c>
      <c r="C3528" s="86" t="s">
        <v>104</v>
      </c>
      <c r="D3528" s="86" t="s">
        <v>81</v>
      </c>
      <c r="E3528" s="86" t="s">
        <v>40</v>
      </c>
      <c r="F3528" s="86" t="s">
        <v>233</v>
      </c>
      <c r="G3528" s="86" t="s">
        <v>314</v>
      </c>
      <c r="I3528" s="86" t="s">
        <v>7563</v>
      </c>
      <c r="J3528" s="86"/>
      <c r="K3528" s="86"/>
      <c r="L3528" s="86"/>
      <c r="M3528" s="86"/>
      <c r="N3528" s="86"/>
    </row>
    <row r="3529" spans="2:14" hidden="1" x14ac:dyDescent="0.2">
      <c r="B3529" s="86" t="s">
        <v>7269</v>
      </c>
      <c r="C3529" s="86" t="s">
        <v>104</v>
      </c>
      <c r="D3529" s="86" t="s">
        <v>81</v>
      </c>
      <c r="E3529" s="86" t="s">
        <v>246</v>
      </c>
      <c r="F3529" s="86" t="s">
        <v>233</v>
      </c>
      <c r="G3529" s="86" t="s">
        <v>314</v>
      </c>
      <c r="I3529" s="86" t="s">
        <v>7564</v>
      </c>
      <c r="J3529" s="86"/>
      <c r="K3529" s="86"/>
      <c r="L3529" s="86"/>
      <c r="M3529" s="86"/>
      <c r="N3529" s="86"/>
    </row>
    <row r="3530" spans="2:14" hidden="1" x14ac:dyDescent="0.2">
      <c r="B3530" s="86" t="s">
        <v>7270</v>
      </c>
      <c r="C3530" s="86" t="s">
        <v>104</v>
      </c>
      <c r="D3530" s="86" t="s">
        <v>81</v>
      </c>
      <c r="E3530" s="86" t="s">
        <v>242</v>
      </c>
      <c r="F3530" s="86" t="s">
        <v>233</v>
      </c>
      <c r="G3530" s="86" t="s">
        <v>314</v>
      </c>
      <c r="I3530" s="86" t="s">
        <v>7565</v>
      </c>
      <c r="J3530" s="86"/>
      <c r="K3530" s="86"/>
      <c r="L3530" s="86"/>
      <c r="M3530" s="86"/>
      <c r="N3530" s="86"/>
    </row>
    <row r="3531" spans="2:14" hidden="1" x14ac:dyDescent="0.2">
      <c r="B3531" s="86" t="s">
        <v>7271</v>
      </c>
      <c r="C3531" s="86" t="s">
        <v>104</v>
      </c>
      <c r="D3531" s="86" t="s">
        <v>81</v>
      </c>
      <c r="E3531" s="86" t="s">
        <v>247</v>
      </c>
      <c r="F3531" s="86" t="s">
        <v>233</v>
      </c>
      <c r="G3531" s="86" t="s">
        <v>314</v>
      </c>
      <c r="I3531" s="86" t="s">
        <v>7566</v>
      </c>
      <c r="J3531" s="86"/>
      <c r="K3531" s="86"/>
      <c r="L3531" s="86"/>
      <c r="M3531" s="86"/>
      <c r="N3531" s="86"/>
    </row>
    <row r="3532" spans="2:14" hidden="1" x14ac:dyDescent="0.2">
      <c r="B3532" s="86" t="s">
        <v>7272</v>
      </c>
      <c r="C3532" s="86" t="s">
        <v>104</v>
      </c>
      <c r="D3532" s="86" t="s">
        <v>82</v>
      </c>
      <c r="E3532" s="86" t="s">
        <v>41</v>
      </c>
      <c r="F3532" s="86" t="s">
        <v>233</v>
      </c>
      <c r="G3532" s="86" t="s">
        <v>314</v>
      </c>
      <c r="I3532" s="86" t="s">
        <v>7567</v>
      </c>
      <c r="J3532" s="86"/>
      <c r="K3532" s="86"/>
      <c r="L3532" s="86"/>
      <c r="M3532" s="86"/>
      <c r="N3532" s="86"/>
    </row>
    <row r="3533" spans="2:14" hidden="1" x14ac:dyDescent="0.2">
      <c r="B3533" s="86" t="s">
        <v>7273</v>
      </c>
      <c r="C3533" s="86" t="s">
        <v>104</v>
      </c>
      <c r="D3533" s="86" t="s">
        <v>82</v>
      </c>
      <c r="E3533" s="86" t="s">
        <v>40</v>
      </c>
      <c r="F3533" s="86" t="s">
        <v>233</v>
      </c>
      <c r="G3533" s="86" t="s">
        <v>314</v>
      </c>
      <c r="I3533" s="86" t="s">
        <v>7568</v>
      </c>
      <c r="J3533" s="86"/>
      <c r="K3533" s="86"/>
      <c r="L3533" s="86"/>
      <c r="M3533" s="86"/>
      <c r="N3533" s="86"/>
    </row>
    <row r="3534" spans="2:14" hidden="1" x14ac:dyDescent="0.2">
      <c r="B3534" s="86" t="s">
        <v>7274</v>
      </c>
      <c r="C3534" s="86" t="s">
        <v>104</v>
      </c>
      <c r="D3534" s="86" t="s">
        <v>82</v>
      </c>
      <c r="E3534" s="86" t="s">
        <v>42</v>
      </c>
      <c r="F3534" s="86" t="s">
        <v>233</v>
      </c>
      <c r="G3534" s="86" t="s">
        <v>314</v>
      </c>
      <c r="I3534" s="86" t="s">
        <v>7569</v>
      </c>
      <c r="J3534" s="86"/>
      <c r="K3534" s="86"/>
      <c r="L3534" s="86"/>
      <c r="M3534" s="86"/>
      <c r="N3534" s="86"/>
    </row>
    <row r="3535" spans="2:14" hidden="1" x14ac:dyDescent="0.2">
      <c r="B3535" s="86" t="s">
        <v>7275</v>
      </c>
      <c r="C3535" s="86" t="s">
        <v>104</v>
      </c>
      <c r="D3535" s="86" t="s">
        <v>82</v>
      </c>
      <c r="E3535" s="86" t="s">
        <v>43</v>
      </c>
      <c r="F3535" s="86" t="s">
        <v>233</v>
      </c>
      <c r="G3535" s="86" t="s">
        <v>314</v>
      </c>
      <c r="I3535" s="86" t="s">
        <v>7570</v>
      </c>
      <c r="J3535" s="86"/>
      <c r="K3535" s="86"/>
      <c r="L3535" s="86"/>
      <c r="M3535" s="86"/>
      <c r="N3535" s="86"/>
    </row>
    <row r="3536" spans="2:14" hidden="1" x14ac:dyDescent="0.2">
      <c r="B3536" s="86" t="s">
        <v>7276</v>
      </c>
      <c r="C3536" s="86" t="s">
        <v>104</v>
      </c>
      <c r="D3536" s="86" t="s">
        <v>312</v>
      </c>
      <c r="E3536" s="86" t="s">
        <v>29</v>
      </c>
      <c r="F3536" s="86" t="s">
        <v>318</v>
      </c>
      <c r="G3536" s="86" t="s">
        <v>314</v>
      </c>
      <c r="I3536" s="86" t="s">
        <v>7571</v>
      </c>
      <c r="J3536" s="86"/>
      <c r="K3536" s="86"/>
      <c r="L3536" s="86"/>
      <c r="M3536" s="86"/>
      <c r="N3536" s="86"/>
    </row>
    <row r="3537" spans="2:14" hidden="1" x14ac:dyDescent="0.2">
      <c r="B3537" s="86" t="s">
        <v>7277</v>
      </c>
      <c r="C3537" s="86" t="s">
        <v>104</v>
      </c>
      <c r="D3537" s="86" t="s">
        <v>312</v>
      </c>
      <c r="E3537" s="86" t="s">
        <v>73</v>
      </c>
      <c r="F3537" s="86" t="s">
        <v>318</v>
      </c>
      <c r="G3537" s="86" t="s">
        <v>314</v>
      </c>
      <c r="I3537" s="86" t="s">
        <v>7572</v>
      </c>
      <c r="J3537" s="86"/>
      <c r="K3537" s="86"/>
      <c r="L3537" s="86"/>
      <c r="M3537" s="86"/>
      <c r="N3537" s="86"/>
    </row>
    <row r="3538" spans="2:14" hidden="1" x14ac:dyDescent="0.2">
      <c r="B3538" s="86" t="s">
        <v>7278</v>
      </c>
      <c r="C3538" s="86" t="s">
        <v>104</v>
      </c>
      <c r="D3538" s="86" t="s">
        <v>312</v>
      </c>
      <c r="E3538" s="86" t="s">
        <v>25</v>
      </c>
      <c r="F3538" s="86" t="s">
        <v>318</v>
      </c>
      <c r="G3538" s="86" t="s">
        <v>314</v>
      </c>
      <c r="I3538" s="86" t="s">
        <v>7573</v>
      </c>
      <c r="J3538" s="86"/>
      <c r="K3538" s="86"/>
      <c r="L3538" s="86"/>
      <c r="M3538" s="86"/>
      <c r="N3538" s="86"/>
    </row>
    <row r="3539" spans="2:14" hidden="1" x14ac:dyDescent="0.2">
      <c r="B3539" s="86" t="s">
        <v>7279</v>
      </c>
      <c r="C3539" s="86" t="s">
        <v>104</v>
      </c>
      <c r="D3539" s="86" t="s">
        <v>312</v>
      </c>
      <c r="E3539" s="86" t="s">
        <v>28</v>
      </c>
      <c r="F3539" s="86" t="s">
        <v>318</v>
      </c>
      <c r="G3539" s="86" t="s">
        <v>314</v>
      </c>
      <c r="I3539" s="86" t="s">
        <v>7574</v>
      </c>
      <c r="J3539" s="86"/>
      <c r="K3539" s="86"/>
      <c r="L3539" s="86"/>
      <c r="M3539" s="86"/>
      <c r="N3539" s="86"/>
    </row>
    <row r="3540" spans="2:14" hidden="1" x14ac:dyDescent="0.2">
      <c r="B3540" s="86" t="s">
        <v>7280</v>
      </c>
      <c r="C3540" s="86" t="s">
        <v>104</v>
      </c>
      <c r="D3540" s="86" t="s">
        <v>312</v>
      </c>
      <c r="E3540" s="86" t="s">
        <v>34</v>
      </c>
      <c r="F3540" s="86" t="s">
        <v>318</v>
      </c>
      <c r="G3540" s="86" t="s">
        <v>314</v>
      </c>
      <c r="I3540" s="86" t="s">
        <v>7575</v>
      </c>
      <c r="J3540" s="86"/>
      <c r="K3540" s="86"/>
      <c r="L3540" s="86"/>
      <c r="M3540" s="86"/>
      <c r="N3540" s="86"/>
    </row>
    <row r="3541" spans="2:14" hidden="1" x14ac:dyDescent="0.2">
      <c r="B3541" s="86" t="s">
        <v>7281</v>
      </c>
      <c r="C3541" s="86" t="s">
        <v>104</v>
      </c>
      <c r="D3541" s="86" t="s">
        <v>312</v>
      </c>
      <c r="E3541" s="86" t="s">
        <v>35</v>
      </c>
      <c r="F3541" s="86" t="s">
        <v>318</v>
      </c>
      <c r="G3541" s="86" t="s">
        <v>314</v>
      </c>
      <c r="I3541" s="86" t="s">
        <v>7576</v>
      </c>
      <c r="J3541" s="86"/>
      <c r="K3541" s="86"/>
      <c r="L3541" s="86"/>
      <c r="M3541" s="86"/>
      <c r="N3541" s="86"/>
    </row>
    <row r="3542" spans="2:14" hidden="1" x14ac:dyDescent="0.2">
      <c r="B3542" s="86" t="s">
        <v>7282</v>
      </c>
      <c r="C3542" s="86" t="s">
        <v>104</v>
      </c>
      <c r="D3542" s="86" t="s">
        <v>312</v>
      </c>
      <c r="E3542" s="86" t="s">
        <v>46</v>
      </c>
      <c r="F3542" s="86" t="s">
        <v>318</v>
      </c>
      <c r="G3542" s="86" t="s">
        <v>314</v>
      </c>
      <c r="I3542" s="86" t="s">
        <v>7577</v>
      </c>
      <c r="J3542" s="86"/>
      <c r="K3542" s="86"/>
      <c r="L3542" s="86"/>
      <c r="M3542" s="86"/>
      <c r="N3542" s="86"/>
    </row>
    <row r="3543" spans="2:14" hidden="1" x14ac:dyDescent="0.2">
      <c r="B3543" s="86" t="s">
        <v>7283</v>
      </c>
      <c r="C3543" s="86" t="s">
        <v>104</v>
      </c>
      <c r="D3543" s="86" t="s">
        <v>312</v>
      </c>
      <c r="E3543" s="86" t="s">
        <v>68</v>
      </c>
      <c r="F3543" s="86" t="s">
        <v>318</v>
      </c>
      <c r="G3543" s="86" t="s">
        <v>314</v>
      </c>
      <c r="I3543" s="86" t="s">
        <v>7578</v>
      </c>
      <c r="J3543" s="86"/>
      <c r="K3543" s="86"/>
      <c r="L3543" s="86"/>
      <c r="M3543" s="86"/>
      <c r="N3543" s="86"/>
    </row>
    <row r="3544" spans="2:14" hidden="1" x14ac:dyDescent="0.2">
      <c r="B3544" s="86" t="s">
        <v>7284</v>
      </c>
      <c r="C3544" s="86" t="s">
        <v>104</v>
      </c>
      <c r="D3544" s="86" t="s">
        <v>312</v>
      </c>
      <c r="E3544" s="86" t="s">
        <v>63</v>
      </c>
      <c r="F3544" s="86" t="s">
        <v>318</v>
      </c>
      <c r="G3544" s="86" t="s">
        <v>314</v>
      </c>
      <c r="I3544" s="86" t="s">
        <v>7579</v>
      </c>
      <c r="J3544" s="86"/>
      <c r="K3544" s="86"/>
      <c r="L3544" s="86"/>
      <c r="M3544" s="86"/>
      <c r="N3544" s="86"/>
    </row>
    <row r="3545" spans="2:14" hidden="1" x14ac:dyDescent="0.2">
      <c r="B3545" s="86" t="s">
        <v>7285</v>
      </c>
      <c r="C3545" s="86" t="s">
        <v>104</v>
      </c>
      <c r="D3545" s="86" t="s">
        <v>312</v>
      </c>
      <c r="E3545" s="86" t="s">
        <v>69</v>
      </c>
      <c r="F3545" s="86" t="s">
        <v>318</v>
      </c>
      <c r="G3545" s="86" t="s">
        <v>314</v>
      </c>
      <c r="I3545" s="86" t="s">
        <v>7580</v>
      </c>
      <c r="J3545" s="86"/>
      <c r="K3545" s="86"/>
      <c r="L3545" s="86"/>
      <c r="M3545" s="86"/>
      <c r="N3545" s="86"/>
    </row>
    <row r="3546" spans="2:14" hidden="1" x14ac:dyDescent="0.2">
      <c r="B3546" s="86" t="s">
        <v>7286</v>
      </c>
      <c r="C3546" s="86" t="s">
        <v>104</v>
      </c>
      <c r="D3546" s="86" t="s">
        <v>312</v>
      </c>
      <c r="E3546" s="86" t="s">
        <v>70</v>
      </c>
      <c r="F3546" s="86" t="s">
        <v>318</v>
      </c>
      <c r="G3546" s="86" t="s">
        <v>314</v>
      </c>
      <c r="I3546" s="86" t="s">
        <v>7581</v>
      </c>
      <c r="J3546" s="86"/>
      <c r="K3546" s="86"/>
      <c r="L3546" s="86"/>
      <c r="M3546" s="86"/>
      <c r="N3546" s="86"/>
    </row>
    <row r="3547" spans="2:14" hidden="1" x14ac:dyDescent="0.2">
      <c r="B3547" s="86" t="s">
        <v>7287</v>
      </c>
      <c r="C3547" s="86" t="s">
        <v>104</v>
      </c>
      <c r="D3547" s="86" t="s">
        <v>312</v>
      </c>
      <c r="E3547" s="86" t="s">
        <v>30</v>
      </c>
      <c r="F3547" s="86" t="s">
        <v>318</v>
      </c>
      <c r="G3547" s="86" t="s">
        <v>314</v>
      </c>
      <c r="I3547" s="86" t="s">
        <v>7582</v>
      </c>
      <c r="J3547" s="86"/>
      <c r="K3547" s="86"/>
      <c r="L3547" s="86"/>
      <c r="M3547" s="86"/>
      <c r="N3547" s="86"/>
    </row>
    <row r="3548" spans="2:14" hidden="1" x14ac:dyDescent="0.2">
      <c r="B3548" s="86" t="s">
        <v>7288</v>
      </c>
      <c r="C3548" s="86" t="s">
        <v>104</v>
      </c>
      <c r="D3548" s="86" t="s">
        <v>312</v>
      </c>
      <c r="E3548" s="86" t="s">
        <v>78</v>
      </c>
      <c r="F3548" s="86" t="s">
        <v>318</v>
      </c>
      <c r="G3548" s="86" t="s">
        <v>314</v>
      </c>
      <c r="I3548" s="86" t="s">
        <v>7583</v>
      </c>
      <c r="J3548" s="86"/>
      <c r="K3548" s="86"/>
      <c r="L3548" s="86"/>
      <c r="M3548" s="86"/>
      <c r="N3548" s="86"/>
    </row>
    <row r="3549" spans="2:14" hidden="1" x14ac:dyDescent="0.2">
      <c r="B3549" s="86" t="s">
        <v>7289</v>
      </c>
      <c r="C3549" s="86" t="s">
        <v>104</v>
      </c>
      <c r="D3549" s="86" t="s">
        <v>312</v>
      </c>
      <c r="E3549" s="86" t="s">
        <v>244</v>
      </c>
      <c r="F3549" s="86" t="s">
        <v>318</v>
      </c>
      <c r="G3549" s="86" t="s">
        <v>314</v>
      </c>
      <c r="I3549" s="86" t="s">
        <v>7584</v>
      </c>
      <c r="J3549" s="86"/>
      <c r="K3549" s="86"/>
      <c r="L3549" s="86"/>
      <c r="M3549" s="86"/>
      <c r="N3549" s="86"/>
    </row>
    <row r="3550" spans="2:14" hidden="1" x14ac:dyDescent="0.2">
      <c r="B3550" s="86" t="s">
        <v>7290</v>
      </c>
      <c r="C3550" s="86" t="s">
        <v>104</v>
      </c>
      <c r="D3550" s="86" t="s">
        <v>312</v>
      </c>
      <c r="E3550" s="86" t="s">
        <v>80</v>
      </c>
      <c r="F3550" s="86" t="s">
        <v>318</v>
      </c>
      <c r="G3550" s="86" t="s">
        <v>314</v>
      </c>
      <c r="I3550" s="86" t="s">
        <v>7585</v>
      </c>
      <c r="J3550" s="86"/>
      <c r="K3550" s="86"/>
      <c r="L3550" s="86"/>
      <c r="M3550" s="86"/>
      <c r="N3550" s="86"/>
    </row>
    <row r="3551" spans="2:14" hidden="1" x14ac:dyDescent="0.2">
      <c r="B3551" s="86" t="s">
        <v>7291</v>
      </c>
      <c r="C3551" s="86" t="s">
        <v>104</v>
      </c>
      <c r="D3551" s="86" t="s">
        <v>312</v>
      </c>
      <c r="E3551" s="86" t="s">
        <v>245</v>
      </c>
      <c r="F3551" s="86" t="s">
        <v>318</v>
      </c>
      <c r="G3551" s="86" t="s">
        <v>314</v>
      </c>
      <c r="I3551" s="86" t="s">
        <v>7586</v>
      </c>
      <c r="J3551" s="86"/>
      <c r="K3551" s="86"/>
      <c r="L3551" s="86"/>
      <c r="M3551" s="86"/>
      <c r="N3551" s="86"/>
    </row>
    <row r="3552" spans="2:14" hidden="1" x14ac:dyDescent="0.2">
      <c r="B3552" s="86" t="s">
        <v>7292</v>
      </c>
      <c r="C3552" s="86" t="s">
        <v>104</v>
      </c>
      <c r="D3552" s="86" t="s">
        <v>312</v>
      </c>
      <c r="E3552" s="86" t="s">
        <v>29</v>
      </c>
      <c r="F3552" s="86" t="s">
        <v>281</v>
      </c>
      <c r="G3552" s="86" t="s">
        <v>314</v>
      </c>
      <c r="I3552" s="86" t="s">
        <v>7587</v>
      </c>
      <c r="J3552" s="86"/>
      <c r="K3552" s="86"/>
      <c r="L3552" s="86"/>
      <c r="M3552" s="86"/>
      <c r="N3552" s="86"/>
    </row>
    <row r="3553" spans="2:14" hidden="1" x14ac:dyDescent="0.2">
      <c r="B3553" s="86" t="s">
        <v>7293</v>
      </c>
      <c r="C3553" s="86" t="s">
        <v>104</v>
      </c>
      <c r="D3553" s="86" t="s">
        <v>312</v>
      </c>
      <c r="E3553" s="86" t="s">
        <v>73</v>
      </c>
      <c r="F3553" s="86" t="s">
        <v>281</v>
      </c>
      <c r="G3553" s="86" t="s">
        <v>314</v>
      </c>
      <c r="I3553" s="86" t="s">
        <v>7588</v>
      </c>
      <c r="J3553" s="86"/>
      <c r="K3553" s="86"/>
      <c r="L3553" s="86"/>
      <c r="M3553" s="86"/>
      <c r="N3553" s="86"/>
    </row>
    <row r="3554" spans="2:14" hidden="1" x14ac:dyDescent="0.2">
      <c r="B3554" s="86" t="s">
        <v>7294</v>
      </c>
      <c r="C3554" s="86" t="s">
        <v>104</v>
      </c>
      <c r="D3554" s="86" t="s">
        <v>312</v>
      </c>
      <c r="E3554" s="86" t="s">
        <v>25</v>
      </c>
      <c r="F3554" s="86" t="s">
        <v>281</v>
      </c>
      <c r="G3554" s="86" t="s">
        <v>314</v>
      </c>
      <c r="I3554" s="86" t="s">
        <v>7589</v>
      </c>
      <c r="J3554" s="86"/>
      <c r="K3554" s="86"/>
      <c r="L3554" s="86"/>
      <c r="M3554" s="86"/>
      <c r="N3554" s="86"/>
    </row>
    <row r="3555" spans="2:14" hidden="1" x14ac:dyDescent="0.2">
      <c r="B3555" s="86" t="s">
        <v>7295</v>
      </c>
      <c r="C3555" s="86" t="s">
        <v>104</v>
      </c>
      <c r="D3555" s="86" t="s">
        <v>312</v>
      </c>
      <c r="E3555" s="86" t="s">
        <v>28</v>
      </c>
      <c r="F3555" s="86" t="s">
        <v>281</v>
      </c>
      <c r="G3555" s="86" t="s">
        <v>314</v>
      </c>
      <c r="I3555" s="86" t="s">
        <v>7590</v>
      </c>
      <c r="J3555" s="86"/>
      <c r="K3555" s="86"/>
      <c r="L3555" s="86"/>
      <c r="M3555" s="86"/>
      <c r="N3555" s="86"/>
    </row>
    <row r="3556" spans="2:14" hidden="1" x14ac:dyDescent="0.2">
      <c r="B3556" s="86" t="s">
        <v>7296</v>
      </c>
      <c r="C3556" s="86" t="s">
        <v>104</v>
      </c>
      <c r="D3556" s="86" t="s">
        <v>312</v>
      </c>
      <c r="E3556" s="86" t="s">
        <v>34</v>
      </c>
      <c r="F3556" s="86" t="s">
        <v>281</v>
      </c>
      <c r="G3556" s="86" t="s">
        <v>314</v>
      </c>
      <c r="I3556" s="86" t="s">
        <v>7591</v>
      </c>
      <c r="J3556" s="86"/>
      <c r="K3556" s="86"/>
      <c r="L3556" s="86"/>
      <c r="M3556" s="86"/>
      <c r="N3556" s="86"/>
    </row>
    <row r="3557" spans="2:14" hidden="1" x14ac:dyDescent="0.2">
      <c r="B3557" s="86" t="s">
        <v>7297</v>
      </c>
      <c r="C3557" s="86" t="s">
        <v>104</v>
      </c>
      <c r="D3557" s="86" t="s">
        <v>312</v>
      </c>
      <c r="E3557" s="86" t="s">
        <v>35</v>
      </c>
      <c r="F3557" s="86" t="s">
        <v>281</v>
      </c>
      <c r="G3557" s="86" t="s">
        <v>314</v>
      </c>
      <c r="I3557" s="86" t="s">
        <v>7592</v>
      </c>
      <c r="J3557" s="86"/>
      <c r="K3557" s="86"/>
      <c r="L3557" s="86"/>
      <c r="M3557" s="86"/>
      <c r="N3557" s="86"/>
    </row>
    <row r="3558" spans="2:14" hidden="1" x14ac:dyDescent="0.2">
      <c r="B3558" s="86" t="s">
        <v>7298</v>
      </c>
      <c r="C3558" s="86" t="s">
        <v>104</v>
      </c>
      <c r="D3558" s="86" t="s">
        <v>312</v>
      </c>
      <c r="E3558" s="86" t="s">
        <v>46</v>
      </c>
      <c r="F3558" s="86" t="s">
        <v>281</v>
      </c>
      <c r="G3558" s="86" t="s">
        <v>314</v>
      </c>
      <c r="I3558" s="86" t="s">
        <v>7593</v>
      </c>
      <c r="J3558" s="86"/>
      <c r="K3558" s="86"/>
      <c r="L3558" s="86"/>
      <c r="M3558" s="86"/>
      <c r="N3558" s="86"/>
    </row>
    <row r="3559" spans="2:14" hidden="1" x14ac:dyDescent="0.2">
      <c r="B3559" s="86" t="s">
        <v>7299</v>
      </c>
      <c r="C3559" s="86" t="s">
        <v>104</v>
      </c>
      <c r="D3559" s="86" t="s">
        <v>312</v>
      </c>
      <c r="E3559" s="86" t="s">
        <v>68</v>
      </c>
      <c r="F3559" s="86" t="s">
        <v>281</v>
      </c>
      <c r="G3559" s="86" t="s">
        <v>314</v>
      </c>
      <c r="I3559" s="86" t="s">
        <v>7594</v>
      </c>
      <c r="J3559" s="86"/>
      <c r="K3559" s="86"/>
      <c r="L3559" s="86"/>
      <c r="M3559" s="86"/>
      <c r="N3559" s="86"/>
    </row>
    <row r="3560" spans="2:14" hidden="1" x14ac:dyDescent="0.2">
      <c r="B3560" s="86" t="s">
        <v>7300</v>
      </c>
      <c r="C3560" s="86" t="s">
        <v>104</v>
      </c>
      <c r="D3560" s="86" t="s">
        <v>312</v>
      </c>
      <c r="E3560" s="86" t="s">
        <v>63</v>
      </c>
      <c r="F3560" s="86" t="s">
        <v>281</v>
      </c>
      <c r="G3560" s="86" t="s">
        <v>314</v>
      </c>
      <c r="I3560" s="86" t="s">
        <v>7595</v>
      </c>
      <c r="J3560" s="86"/>
      <c r="K3560" s="86"/>
      <c r="L3560" s="86"/>
      <c r="M3560" s="86"/>
      <c r="N3560" s="86"/>
    </row>
    <row r="3561" spans="2:14" hidden="1" x14ac:dyDescent="0.2">
      <c r="B3561" s="86" t="s">
        <v>7301</v>
      </c>
      <c r="C3561" s="86" t="s">
        <v>104</v>
      </c>
      <c r="D3561" s="86" t="s">
        <v>312</v>
      </c>
      <c r="E3561" s="86" t="s">
        <v>69</v>
      </c>
      <c r="F3561" s="86" t="s">
        <v>281</v>
      </c>
      <c r="G3561" s="86" t="s">
        <v>314</v>
      </c>
      <c r="I3561" s="86" t="s">
        <v>7596</v>
      </c>
      <c r="J3561" s="86"/>
      <c r="K3561" s="86"/>
      <c r="L3561" s="86"/>
      <c r="M3561" s="86"/>
      <c r="N3561" s="86"/>
    </row>
    <row r="3562" spans="2:14" hidden="1" x14ac:dyDescent="0.2">
      <c r="B3562" s="86" t="s">
        <v>7302</v>
      </c>
      <c r="C3562" s="86" t="s">
        <v>104</v>
      </c>
      <c r="D3562" s="86" t="s">
        <v>312</v>
      </c>
      <c r="E3562" s="86" t="s">
        <v>70</v>
      </c>
      <c r="F3562" s="86" t="s">
        <v>281</v>
      </c>
      <c r="G3562" s="86" t="s">
        <v>314</v>
      </c>
      <c r="I3562" s="86" t="s">
        <v>7597</v>
      </c>
      <c r="J3562" s="86"/>
      <c r="K3562" s="86"/>
      <c r="L3562" s="86"/>
      <c r="M3562" s="86"/>
      <c r="N3562" s="86"/>
    </row>
    <row r="3563" spans="2:14" hidden="1" x14ac:dyDescent="0.2">
      <c r="B3563" s="86" t="s">
        <v>7303</v>
      </c>
      <c r="C3563" s="86" t="s">
        <v>104</v>
      </c>
      <c r="D3563" s="86" t="s">
        <v>312</v>
      </c>
      <c r="E3563" s="86" t="s">
        <v>30</v>
      </c>
      <c r="F3563" s="86" t="s">
        <v>281</v>
      </c>
      <c r="G3563" s="86" t="s">
        <v>314</v>
      </c>
      <c r="I3563" s="86" t="s">
        <v>7598</v>
      </c>
      <c r="J3563" s="86"/>
      <c r="K3563" s="86"/>
      <c r="L3563" s="86"/>
      <c r="M3563" s="86"/>
      <c r="N3563" s="86"/>
    </row>
    <row r="3564" spans="2:14" hidden="1" x14ac:dyDescent="0.2">
      <c r="B3564" s="86" t="s">
        <v>7304</v>
      </c>
      <c r="C3564" s="86" t="s">
        <v>104</v>
      </c>
      <c r="D3564" s="86" t="s">
        <v>312</v>
      </c>
      <c r="E3564" s="86" t="s">
        <v>78</v>
      </c>
      <c r="F3564" s="86" t="s">
        <v>281</v>
      </c>
      <c r="G3564" s="86" t="s">
        <v>314</v>
      </c>
      <c r="I3564" s="86" t="s">
        <v>7599</v>
      </c>
      <c r="J3564" s="86"/>
      <c r="K3564" s="86"/>
      <c r="L3564" s="86"/>
      <c r="M3564" s="86"/>
      <c r="N3564" s="86"/>
    </row>
    <row r="3565" spans="2:14" hidden="1" x14ac:dyDescent="0.2">
      <c r="B3565" s="86" t="s">
        <v>7305</v>
      </c>
      <c r="C3565" s="86" t="s">
        <v>104</v>
      </c>
      <c r="D3565" s="86" t="s">
        <v>312</v>
      </c>
      <c r="E3565" s="86" t="s">
        <v>244</v>
      </c>
      <c r="F3565" s="86" t="s">
        <v>281</v>
      </c>
      <c r="G3565" s="86" t="s">
        <v>314</v>
      </c>
      <c r="I3565" s="86" t="s">
        <v>7600</v>
      </c>
      <c r="J3565" s="86"/>
      <c r="K3565" s="86"/>
      <c r="L3565" s="86"/>
      <c r="M3565" s="86"/>
      <c r="N3565" s="86"/>
    </row>
    <row r="3566" spans="2:14" hidden="1" x14ac:dyDescent="0.2">
      <c r="B3566" s="86" t="s">
        <v>7306</v>
      </c>
      <c r="C3566" s="86" t="s">
        <v>104</v>
      </c>
      <c r="D3566" s="86" t="s">
        <v>312</v>
      </c>
      <c r="E3566" s="86" t="s">
        <v>80</v>
      </c>
      <c r="F3566" s="86" t="s">
        <v>281</v>
      </c>
      <c r="G3566" s="86" t="s">
        <v>314</v>
      </c>
      <c r="I3566" s="86" t="s">
        <v>7601</v>
      </c>
      <c r="J3566" s="86"/>
      <c r="K3566" s="86"/>
      <c r="L3566" s="86"/>
      <c r="M3566" s="86"/>
      <c r="N3566" s="86"/>
    </row>
    <row r="3567" spans="2:14" hidden="1" x14ac:dyDescent="0.2">
      <c r="B3567" s="86" t="s">
        <v>7307</v>
      </c>
      <c r="C3567" s="86" t="s">
        <v>104</v>
      </c>
      <c r="D3567" s="86" t="s">
        <v>312</v>
      </c>
      <c r="E3567" s="86" t="s">
        <v>245</v>
      </c>
      <c r="F3567" s="86" t="s">
        <v>281</v>
      </c>
      <c r="G3567" s="86" t="s">
        <v>314</v>
      </c>
      <c r="I3567" s="86" t="s">
        <v>7602</v>
      </c>
      <c r="J3567" s="86"/>
      <c r="K3567" s="86"/>
      <c r="L3567" s="86"/>
      <c r="M3567" s="86"/>
      <c r="N3567" s="86"/>
    </row>
    <row r="3568" spans="2:14" hidden="1" x14ac:dyDescent="0.2">
      <c r="B3568" s="86" t="s">
        <v>7308</v>
      </c>
      <c r="C3568" s="86" t="s">
        <v>104</v>
      </c>
      <c r="D3568" s="86" t="s">
        <v>299</v>
      </c>
      <c r="E3568" s="86" t="s">
        <v>244</v>
      </c>
      <c r="F3568" s="86" t="s">
        <v>233</v>
      </c>
      <c r="G3568" s="86" t="s">
        <v>314</v>
      </c>
      <c r="I3568" s="86" t="s">
        <v>7603</v>
      </c>
      <c r="J3568" s="86"/>
      <c r="K3568" s="86"/>
      <c r="L3568" s="86"/>
      <c r="M3568" s="86"/>
      <c r="N3568" s="86"/>
    </row>
    <row r="3569" spans="2:14" hidden="1" x14ac:dyDescent="0.2">
      <c r="B3569" s="86" t="s">
        <v>7309</v>
      </c>
      <c r="C3569" s="86" t="s">
        <v>104</v>
      </c>
      <c r="D3569" s="86" t="s">
        <v>299</v>
      </c>
      <c r="E3569" s="86" t="s">
        <v>78</v>
      </c>
      <c r="F3569" s="86" t="s">
        <v>233</v>
      </c>
      <c r="G3569" s="86" t="s">
        <v>314</v>
      </c>
      <c r="I3569" s="86" t="s">
        <v>7604</v>
      </c>
      <c r="J3569" s="86"/>
      <c r="K3569" s="86"/>
      <c r="L3569" s="86"/>
      <c r="M3569" s="86"/>
      <c r="N3569" s="86"/>
    </row>
    <row r="3570" spans="2:14" hidden="1" x14ac:dyDescent="0.2">
      <c r="B3570" s="86" t="s">
        <v>7310</v>
      </c>
      <c r="C3570" s="86" t="s">
        <v>104</v>
      </c>
      <c r="D3570" s="86" t="s">
        <v>299</v>
      </c>
      <c r="E3570" s="86" t="s">
        <v>29</v>
      </c>
      <c r="F3570" s="86" t="s">
        <v>233</v>
      </c>
      <c r="G3570" s="86" t="s">
        <v>314</v>
      </c>
      <c r="I3570" s="86" t="s">
        <v>7605</v>
      </c>
      <c r="J3570" s="86"/>
      <c r="K3570" s="86"/>
      <c r="L3570" s="86"/>
      <c r="M3570" s="86"/>
      <c r="N3570" s="86"/>
    </row>
    <row r="3571" spans="2:14" hidden="1" x14ac:dyDescent="0.2">
      <c r="B3571" s="86" t="s">
        <v>7311</v>
      </c>
      <c r="C3571" s="86" t="s">
        <v>104</v>
      </c>
      <c r="D3571" s="86" t="s">
        <v>299</v>
      </c>
      <c r="E3571" s="86" t="s">
        <v>30</v>
      </c>
      <c r="F3571" s="86" t="s">
        <v>233</v>
      </c>
      <c r="G3571" s="86" t="s">
        <v>314</v>
      </c>
      <c r="I3571" s="86" t="s">
        <v>7606</v>
      </c>
      <c r="J3571" s="86"/>
      <c r="K3571" s="86"/>
      <c r="L3571" s="86"/>
      <c r="M3571" s="86"/>
      <c r="N3571" s="86"/>
    </row>
    <row r="3572" spans="2:14" hidden="1" x14ac:dyDescent="0.2">
      <c r="B3572" s="86" t="s">
        <v>7312</v>
      </c>
      <c r="C3572" s="86" t="s">
        <v>104</v>
      </c>
      <c r="D3572" s="86" t="s">
        <v>298</v>
      </c>
      <c r="E3572" s="86" t="s">
        <v>244</v>
      </c>
      <c r="F3572" s="86" t="s">
        <v>233</v>
      </c>
      <c r="G3572" s="86" t="s">
        <v>314</v>
      </c>
      <c r="I3572" s="86" t="s">
        <v>7607</v>
      </c>
      <c r="J3572" s="86"/>
      <c r="K3572" s="86"/>
      <c r="L3572" s="86"/>
      <c r="M3572" s="86"/>
      <c r="N3572" s="86"/>
    </row>
    <row r="3573" spans="2:14" hidden="1" x14ac:dyDescent="0.2">
      <c r="B3573" s="86" t="s">
        <v>7313</v>
      </c>
      <c r="C3573" s="86" t="s">
        <v>104</v>
      </c>
      <c r="D3573" s="86" t="s">
        <v>298</v>
      </c>
      <c r="E3573" s="86" t="s">
        <v>78</v>
      </c>
      <c r="F3573" s="86" t="s">
        <v>233</v>
      </c>
      <c r="G3573" s="86" t="s">
        <v>314</v>
      </c>
      <c r="I3573" s="86" t="s">
        <v>7608</v>
      </c>
      <c r="J3573" s="86"/>
      <c r="K3573" s="86"/>
      <c r="L3573" s="86"/>
      <c r="M3573" s="86"/>
      <c r="N3573" s="86"/>
    </row>
    <row r="3574" spans="2:14" hidden="1" x14ac:dyDescent="0.2">
      <c r="B3574" s="86" t="s">
        <v>7314</v>
      </c>
      <c r="C3574" s="86" t="s">
        <v>104</v>
      </c>
      <c r="D3574" s="86" t="s">
        <v>298</v>
      </c>
      <c r="E3574" s="86" t="s">
        <v>30</v>
      </c>
      <c r="F3574" s="86" t="s">
        <v>233</v>
      </c>
      <c r="G3574" s="86" t="s">
        <v>314</v>
      </c>
      <c r="I3574" s="86" t="s">
        <v>7609</v>
      </c>
      <c r="J3574" s="86"/>
      <c r="K3574" s="86"/>
      <c r="L3574" s="86"/>
      <c r="M3574" s="86"/>
      <c r="N3574" s="86"/>
    </row>
    <row r="3575" spans="2:14" hidden="1" x14ac:dyDescent="0.2">
      <c r="B3575" s="86" t="s">
        <v>7315</v>
      </c>
      <c r="C3575" s="86" t="s">
        <v>104</v>
      </c>
      <c r="D3575" s="86" t="s">
        <v>51</v>
      </c>
      <c r="E3575" s="86" t="s">
        <v>78</v>
      </c>
      <c r="F3575" s="86" t="s">
        <v>233</v>
      </c>
      <c r="G3575" s="86" t="s">
        <v>314</v>
      </c>
      <c r="I3575" s="86" t="s">
        <v>7610</v>
      </c>
      <c r="J3575" s="86"/>
      <c r="K3575" s="86"/>
      <c r="L3575" s="86"/>
      <c r="M3575" s="86"/>
      <c r="N3575" s="86"/>
    </row>
    <row r="3576" spans="2:14" hidden="1" x14ac:dyDescent="0.2">
      <c r="B3576" s="86" t="s">
        <v>7316</v>
      </c>
      <c r="C3576" s="86" t="s">
        <v>104</v>
      </c>
      <c r="D3576" s="86" t="s">
        <v>51</v>
      </c>
      <c r="E3576" s="86" t="s">
        <v>30</v>
      </c>
      <c r="F3576" s="86" t="s">
        <v>233</v>
      </c>
      <c r="G3576" s="86" t="s">
        <v>314</v>
      </c>
      <c r="I3576" s="86" t="s">
        <v>7611</v>
      </c>
      <c r="J3576" s="86"/>
      <c r="K3576" s="86"/>
      <c r="L3576" s="86"/>
      <c r="M3576" s="86"/>
      <c r="N3576" s="86"/>
    </row>
    <row r="3577" spans="2:14" hidden="1" x14ac:dyDescent="0.2">
      <c r="B3577" s="86" t="s">
        <v>7317</v>
      </c>
      <c r="C3577" s="86" t="s">
        <v>104</v>
      </c>
      <c r="D3577" s="86" t="s">
        <v>297</v>
      </c>
      <c r="E3577" s="86" t="s">
        <v>34</v>
      </c>
      <c r="F3577" s="86" t="s">
        <v>233</v>
      </c>
      <c r="G3577" s="86" t="s">
        <v>314</v>
      </c>
      <c r="I3577" s="86" t="s">
        <v>7612</v>
      </c>
      <c r="J3577" s="86"/>
      <c r="K3577" s="86"/>
      <c r="L3577" s="86"/>
      <c r="M3577" s="86"/>
      <c r="N3577" s="86"/>
    </row>
    <row r="3578" spans="2:14" hidden="1" x14ac:dyDescent="0.2">
      <c r="B3578" s="86" t="s">
        <v>7318</v>
      </c>
      <c r="C3578" s="86" t="s">
        <v>104</v>
      </c>
      <c r="D3578" s="86" t="s">
        <v>297</v>
      </c>
      <c r="E3578" s="86" t="s">
        <v>46</v>
      </c>
      <c r="F3578" s="86" t="s">
        <v>233</v>
      </c>
      <c r="G3578" s="86" t="s">
        <v>314</v>
      </c>
      <c r="I3578" s="86" t="s">
        <v>7613</v>
      </c>
      <c r="J3578" s="86"/>
      <c r="K3578" s="86"/>
      <c r="L3578" s="86"/>
      <c r="M3578" s="86"/>
      <c r="N3578" s="86"/>
    </row>
    <row r="3579" spans="2:14" hidden="1" x14ac:dyDescent="0.2">
      <c r="B3579" s="86" t="s">
        <v>7319</v>
      </c>
      <c r="C3579" s="86" t="s">
        <v>104</v>
      </c>
      <c r="D3579" s="86" t="s">
        <v>297</v>
      </c>
      <c r="E3579" s="86" t="s">
        <v>35</v>
      </c>
      <c r="F3579" s="86" t="s">
        <v>233</v>
      </c>
      <c r="G3579" s="86" t="s">
        <v>314</v>
      </c>
      <c r="I3579" s="86" t="s">
        <v>7614</v>
      </c>
      <c r="J3579" s="86"/>
      <c r="K3579" s="86"/>
      <c r="L3579" s="86"/>
      <c r="M3579" s="86"/>
      <c r="N3579" s="86"/>
    </row>
    <row r="3580" spans="2:14" hidden="1" x14ac:dyDescent="0.2">
      <c r="B3580" s="86" t="s">
        <v>7320</v>
      </c>
      <c r="C3580" s="86" t="s">
        <v>104</v>
      </c>
      <c r="D3580" s="86" t="s">
        <v>296</v>
      </c>
      <c r="E3580" s="86" t="s">
        <v>34</v>
      </c>
      <c r="F3580" s="86" t="s">
        <v>233</v>
      </c>
      <c r="G3580" s="86" t="s">
        <v>314</v>
      </c>
      <c r="I3580" s="86" t="s">
        <v>7615</v>
      </c>
      <c r="J3580" s="86"/>
      <c r="K3580" s="86"/>
      <c r="L3580" s="86"/>
      <c r="M3580" s="86"/>
      <c r="N3580" s="86"/>
    </row>
    <row r="3581" spans="2:14" hidden="1" x14ac:dyDescent="0.2">
      <c r="B3581" s="86" t="s">
        <v>7321</v>
      </c>
      <c r="C3581" s="86" t="s">
        <v>104</v>
      </c>
      <c r="D3581" s="86" t="s">
        <v>296</v>
      </c>
      <c r="E3581" s="86" t="s">
        <v>46</v>
      </c>
      <c r="F3581" s="86" t="s">
        <v>233</v>
      </c>
      <c r="G3581" s="86" t="s">
        <v>314</v>
      </c>
      <c r="I3581" s="86" t="s">
        <v>7616</v>
      </c>
      <c r="J3581" s="86"/>
      <c r="K3581" s="86"/>
      <c r="L3581" s="86"/>
      <c r="M3581" s="86"/>
      <c r="N3581" s="86"/>
    </row>
    <row r="3582" spans="2:14" hidden="1" x14ac:dyDescent="0.2">
      <c r="B3582" s="86" t="s">
        <v>7322</v>
      </c>
      <c r="C3582" s="86" t="s">
        <v>104</v>
      </c>
      <c r="D3582" s="86" t="s">
        <v>296</v>
      </c>
      <c r="E3582" s="86" t="s">
        <v>35</v>
      </c>
      <c r="F3582" s="86" t="s">
        <v>233</v>
      </c>
      <c r="G3582" s="86" t="s">
        <v>314</v>
      </c>
      <c r="I3582" s="86" t="s">
        <v>7617</v>
      </c>
      <c r="J3582" s="86"/>
      <c r="K3582" s="86"/>
      <c r="L3582" s="86"/>
      <c r="M3582" s="86"/>
      <c r="N3582" s="86"/>
    </row>
    <row r="3583" spans="2:14" hidden="1" x14ac:dyDescent="0.2">
      <c r="B3583" s="86" t="s">
        <v>7323</v>
      </c>
      <c r="C3583" s="86" t="s">
        <v>104</v>
      </c>
      <c r="D3583" s="86" t="s">
        <v>55</v>
      </c>
      <c r="E3583" s="86" t="s">
        <v>78</v>
      </c>
      <c r="F3583" s="86" t="s">
        <v>233</v>
      </c>
      <c r="G3583" s="86" t="s">
        <v>314</v>
      </c>
      <c r="I3583" s="86" t="s">
        <v>7618</v>
      </c>
      <c r="J3583" s="86"/>
      <c r="K3583" s="86"/>
      <c r="L3583" s="86"/>
      <c r="M3583" s="86"/>
      <c r="N3583" s="86"/>
    </row>
    <row r="3584" spans="2:14" hidden="1" x14ac:dyDescent="0.2">
      <c r="B3584" s="86" t="s">
        <v>7324</v>
      </c>
      <c r="C3584" s="86" t="s">
        <v>104</v>
      </c>
      <c r="D3584" s="86" t="s">
        <v>55</v>
      </c>
      <c r="E3584" s="86" t="s">
        <v>30</v>
      </c>
      <c r="F3584" s="86" t="s">
        <v>233</v>
      </c>
      <c r="G3584" s="86" t="s">
        <v>314</v>
      </c>
      <c r="I3584" s="86" t="s">
        <v>7619</v>
      </c>
      <c r="J3584" s="86"/>
      <c r="K3584" s="86"/>
      <c r="L3584" s="86"/>
      <c r="M3584" s="86"/>
      <c r="N3584" s="86"/>
    </row>
    <row r="3585" spans="2:14" hidden="1" x14ac:dyDescent="0.2">
      <c r="B3585" s="86" t="s">
        <v>7325</v>
      </c>
      <c r="C3585" s="86" t="s">
        <v>104</v>
      </c>
      <c r="D3585" s="86" t="s">
        <v>307</v>
      </c>
      <c r="E3585" s="86" t="s">
        <v>46</v>
      </c>
      <c r="F3585" s="86" t="s">
        <v>233</v>
      </c>
      <c r="G3585" s="86" t="s">
        <v>314</v>
      </c>
      <c r="I3585" s="86" t="s">
        <v>7620</v>
      </c>
      <c r="J3585" s="86"/>
      <c r="K3585" s="86"/>
      <c r="L3585" s="86"/>
      <c r="M3585" s="86"/>
      <c r="N3585" s="86"/>
    </row>
    <row r="3586" spans="2:14" hidden="1" x14ac:dyDescent="0.2">
      <c r="B3586" s="86" t="s">
        <v>7326</v>
      </c>
      <c r="C3586" s="86" t="s">
        <v>104</v>
      </c>
      <c r="D3586" s="86" t="s">
        <v>307</v>
      </c>
      <c r="E3586" s="86" t="s">
        <v>71</v>
      </c>
      <c r="F3586" s="86" t="s">
        <v>233</v>
      </c>
      <c r="G3586" s="86" t="s">
        <v>314</v>
      </c>
      <c r="I3586" s="86" t="s">
        <v>7621</v>
      </c>
      <c r="J3586" s="86"/>
      <c r="K3586" s="86"/>
      <c r="L3586" s="86"/>
      <c r="M3586" s="86"/>
      <c r="N3586" s="86"/>
    </row>
    <row r="3587" spans="2:14" hidden="1" x14ac:dyDescent="0.2">
      <c r="B3587" s="86" t="s">
        <v>7327</v>
      </c>
      <c r="C3587" s="86" t="s">
        <v>104</v>
      </c>
      <c r="D3587" s="86" t="s">
        <v>307</v>
      </c>
      <c r="E3587" s="86" t="s">
        <v>40</v>
      </c>
      <c r="F3587" s="86" t="s">
        <v>233</v>
      </c>
      <c r="G3587" s="86" t="s">
        <v>314</v>
      </c>
      <c r="I3587" s="86" t="s">
        <v>7622</v>
      </c>
      <c r="J3587" s="86"/>
      <c r="K3587" s="86"/>
      <c r="L3587" s="86"/>
      <c r="M3587" s="86"/>
      <c r="N3587" s="86"/>
    </row>
    <row r="3588" spans="2:14" hidden="1" x14ac:dyDescent="0.2">
      <c r="B3588" s="86" t="s">
        <v>7328</v>
      </c>
      <c r="C3588" s="86" t="s">
        <v>104</v>
      </c>
      <c r="D3588" s="86" t="s">
        <v>307</v>
      </c>
      <c r="E3588" s="86" t="s">
        <v>65</v>
      </c>
      <c r="F3588" s="86" t="s">
        <v>233</v>
      </c>
      <c r="G3588" s="86" t="s">
        <v>314</v>
      </c>
      <c r="I3588" s="86" t="s">
        <v>7623</v>
      </c>
      <c r="J3588" s="86"/>
      <c r="K3588" s="86"/>
      <c r="L3588" s="86"/>
      <c r="M3588" s="86"/>
      <c r="N3588" s="86"/>
    </row>
    <row r="3589" spans="2:14" hidden="1" x14ac:dyDescent="0.2">
      <c r="B3589" s="86" t="s">
        <v>7329</v>
      </c>
      <c r="C3589" s="86" t="s">
        <v>104</v>
      </c>
      <c r="D3589" s="86" t="s">
        <v>307</v>
      </c>
      <c r="E3589" s="86" t="s">
        <v>64</v>
      </c>
      <c r="F3589" s="86" t="s">
        <v>233</v>
      </c>
      <c r="G3589" s="86" t="s">
        <v>314</v>
      </c>
      <c r="I3589" s="86" t="s">
        <v>7624</v>
      </c>
      <c r="J3589" s="86"/>
      <c r="K3589" s="86"/>
      <c r="L3589" s="86"/>
      <c r="M3589" s="86"/>
      <c r="N3589" s="86"/>
    </row>
    <row r="3590" spans="2:14" hidden="1" x14ac:dyDescent="0.2">
      <c r="B3590" s="86" t="s">
        <v>7330</v>
      </c>
      <c r="C3590" s="86" t="s">
        <v>104</v>
      </c>
      <c r="D3590" s="86" t="s">
        <v>307</v>
      </c>
      <c r="E3590" s="86" t="s">
        <v>63</v>
      </c>
      <c r="F3590" s="86" t="s">
        <v>233</v>
      </c>
      <c r="G3590" s="86" t="s">
        <v>314</v>
      </c>
      <c r="I3590" s="86" t="s">
        <v>7625</v>
      </c>
      <c r="J3590" s="86"/>
      <c r="K3590" s="86"/>
      <c r="L3590" s="86"/>
      <c r="M3590" s="86"/>
      <c r="N3590" s="86"/>
    </row>
    <row r="3591" spans="2:14" hidden="1" x14ac:dyDescent="0.2">
      <c r="B3591" s="86" t="s">
        <v>7331</v>
      </c>
      <c r="C3591" s="86" t="s">
        <v>104</v>
      </c>
      <c r="D3591" s="86" t="s">
        <v>307</v>
      </c>
      <c r="E3591" s="86" t="s">
        <v>70</v>
      </c>
      <c r="F3591" s="86" t="s">
        <v>233</v>
      </c>
      <c r="G3591" s="86" t="s">
        <v>314</v>
      </c>
      <c r="I3591" s="86" t="s">
        <v>7626</v>
      </c>
      <c r="J3591" s="86"/>
      <c r="K3591" s="86"/>
      <c r="L3591" s="86"/>
      <c r="M3591" s="86"/>
      <c r="N3591" s="86"/>
    </row>
    <row r="3592" spans="2:14" hidden="1" x14ac:dyDescent="0.2">
      <c r="B3592" s="86" t="s">
        <v>7332</v>
      </c>
      <c r="C3592" s="86" t="s">
        <v>104</v>
      </c>
      <c r="D3592" s="86" t="s">
        <v>308</v>
      </c>
      <c r="E3592" s="86" t="s">
        <v>46</v>
      </c>
      <c r="F3592" s="86" t="s">
        <v>233</v>
      </c>
      <c r="G3592" s="86" t="s">
        <v>314</v>
      </c>
      <c r="I3592" s="86" t="s">
        <v>7627</v>
      </c>
      <c r="J3592" s="86"/>
      <c r="K3592" s="86"/>
      <c r="L3592" s="86"/>
      <c r="M3592" s="86"/>
      <c r="N3592" s="86"/>
    </row>
    <row r="3593" spans="2:14" hidden="1" x14ac:dyDescent="0.2">
      <c r="B3593" s="86" t="s">
        <v>7333</v>
      </c>
      <c r="C3593" s="86" t="s">
        <v>104</v>
      </c>
      <c r="D3593" s="86" t="s">
        <v>308</v>
      </c>
      <c r="E3593" s="86" t="s">
        <v>68</v>
      </c>
      <c r="F3593" s="86" t="s">
        <v>233</v>
      </c>
      <c r="G3593" s="86" t="s">
        <v>314</v>
      </c>
      <c r="I3593" s="86" t="s">
        <v>7628</v>
      </c>
      <c r="J3593" s="86"/>
      <c r="K3593" s="86"/>
      <c r="L3593" s="86"/>
      <c r="M3593" s="86"/>
      <c r="N3593" s="86"/>
    </row>
    <row r="3594" spans="2:14" hidden="1" x14ac:dyDescent="0.2">
      <c r="B3594" s="86" t="s">
        <v>7334</v>
      </c>
      <c r="C3594" s="86" t="s">
        <v>104</v>
      </c>
      <c r="D3594" s="86" t="s">
        <v>308</v>
      </c>
      <c r="E3594" s="86" t="s">
        <v>69</v>
      </c>
      <c r="F3594" s="86" t="s">
        <v>233</v>
      </c>
      <c r="G3594" s="86" t="s">
        <v>314</v>
      </c>
      <c r="I3594" s="86" t="s">
        <v>7629</v>
      </c>
      <c r="J3594" s="86"/>
      <c r="K3594" s="86"/>
      <c r="L3594" s="86"/>
      <c r="M3594" s="86"/>
      <c r="N3594" s="86"/>
    </row>
    <row r="3595" spans="2:14" hidden="1" x14ac:dyDescent="0.2">
      <c r="B3595" s="86" t="s">
        <v>7335</v>
      </c>
      <c r="C3595" s="86" t="s">
        <v>104</v>
      </c>
      <c r="D3595" s="86" t="s">
        <v>308</v>
      </c>
      <c r="E3595" s="86" t="s">
        <v>63</v>
      </c>
      <c r="F3595" s="86" t="s">
        <v>233</v>
      </c>
      <c r="G3595" s="86" t="s">
        <v>314</v>
      </c>
      <c r="I3595" s="86" t="s">
        <v>7630</v>
      </c>
      <c r="J3595" s="86"/>
      <c r="K3595" s="86"/>
      <c r="L3595" s="86"/>
      <c r="M3595" s="86"/>
      <c r="N3595" s="86"/>
    </row>
    <row r="3596" spans="2:14" hidden="1" x14ac:dyDescent="0.2">
      <c r="B3596" s="86" t="s">
        <v>7336</v>
      </c>
      <c r="C3596" s="86" t="s">
        <v>104</v>
      </c>
      <c r="D3596" s="86" t="s">
        <v>309</v>
      </c>
      <c r="E3596" s="86" t="s">
        <v>65</v>
      </c>
      <c r="F3596" s="86" t="s">
        <v>233</v>
      </c>
      <c r="G3596" s="86" t="s">
        <v>314</v>
      </c>
      <c r="I3596" s="86" t="s">
        <v>7631</v>
      </c>
      <c r="J3596" s="86"/>
      <c r="K3596" s="86"/>
      <c r="L3596" s="86"/>
      <c r="M3596" s="86"/>
      <c r="N3596" s="86"/>
    </row>
    <row r="3597" spans="2:14" hidden="1" x14ac:dyDescent="0.2">
      <c r="B3597" s="86" t="s">
        <v>7337</v>
      </c>
      <c r="C3597" s="86" t="s">
        <v>104</v>
      </c>
      <c r="D3597" s="86" t="s">
        <v>309</v>
      </c>
      <c r="E3597" s="86" t="s">
        <v>64</v>
      </c>
      <c r="F3597" s="86" t="s">
        <v>233</v>
      </c>
      <c r="G3597" s="86" t="s">
        <v>314</v>
      </c>
      <c r="I3597" s="86" t="s">
        <v>7632</v>
      </c>
      <c r="J3597" s="86"/>
      <c r="K3597" s="86"/>
      <c r="L3597" s="86"/>
      <c r="M3597" s="86"/>
      <c r="N3597" s="86"/>
    </row>
    <row r="3598" spans="2:14" hidden="1" x14ac:dyDescent="0.2">
      <c r="B3598" s="86" t="s">
        <v>7338</v>
      </c>
      <c r="C3598" s="86" t="s">
        <v>104</v>
      </c>
      <c r="D3598" s="86" t="s">
        <v>309</v>
      </c>
      <c r="E3598" s="86" t="s">
        <v>70</v>
      </c>
      <c r="F3598" s="86" t="s">
        <v>233</v>
      </c>
      <c r="G3598" s="86" t="s">
        <v>314</v>
      </c>
      <c r="I3598" s="86" t="s">
        <v>7633</v>
      </c>
      <c r="J3598" s="86"/>
      <c r="K3598" s="86"/>
      <c r="L3598" s="86"/>
      <c r="M3598" s="86"/>
      <c r="N3598" s="86"/>
    </row>
    <row r="3599" spans="2:14" hidden="1" x14ac:dyDescent="0.2">
      <c r="B3599" s="86" t="s">
        <v>7339</v>
      </c>
      <c r="C3599" s="86" t="s">
        <v>104</v>
      </c>
      <c r="D3599" s="86" t="s">
        <v>60</v>
      </c>
      <c r="E3599" s="86" t="s">
        <v>46</v>
      </c>
      <c r="F3599" s="86" t="s">
        <v>233</v>
      </c>
      <c r="G3599" s="86" t="s">
        <v>314</v>
      </c>
      <c r="I3599" s="86" t="s">
        <v>7634</v>
      </c>
      <c r="J3599" s="86"/>
      <c r="K3599" s="86"/>
      <c r="L3599" s="86"/>
      <c r="M3599" s="86"/>
      <c r="N3599" s="86"/>
    </row>
    <row r="3600" spans="2:14" hidden="1" x14ac:dyDescent="0.2">
      <c r="B3600" s="86" t="s">
        <v>7340</v>
      </c>
      <c r="C3600" s="86" t="s">
        <v>104</v>
      </c>
      <c r="D3600" s="86" t="s">
        <v>60</v>
      </c>
      <c r="E3600" s="86" t="s">
        <v>35</v>
      </c>
      <c r="F3600" s="86" t="s">
        <v>233</v>
      </c>
      <c r="G3600" s="86" t="s">
        <v>314</v>
      </c>
      <c r="I3600" s="86" t="s">
        <v>7635</v>
      </c>
      <c r="J3600" s="86"/>
      <c r="K3600" s="86"/>
      <c r="L3600" s="86"/>
      <c r="M3600" s="86"/>
      <c r="N3600" s="86"/>
    </row>
    <row r="3601" spans="2:14" hidden="1" x14ac:dyDescent="0.2">
      <c r="B3601" s="86" t="s">
        <v>7341</v>
      </c>
      <c r="C3601" s="86" t="s">
        <v>104</v>
      </c>
      <c r="D3601" s="86" t="s">
        <v>301</v>
      </c>
      <c r="E3601" s="86" t="s">
        <v>46</v>
      </c>
      <c r="F3601" s="86" t="s">
        <v>233</v>
      </c>
      <c r="G3601" s="86" t="s">
        <v>314</v>
      </c>
      <c r="I3601" s="86" t="s">
        <v>7636</v>
      </c>
      <c r="J3601" s="86"/>
      <c r="K3601" s="86"/>
      <c r="L3601" s="86"/>
      <c r="M3601" s="86"/>
      <c r="N3601" s="86"/>
    </row>
    <row r="3602" spans="2:14" hidden="1" x14ac:dyDescent="0.2">
      <c r="B3602" s="86" t="s">
        <v>7342</v>
      </c>
      <c r="C3602" s="86" t="s">
        <v>104</v>
      </c>
      <c r="D3602" s="86" t="s">
        <v>302</v>
      </c>
      <c r="E3602" s="86" t="s">
        <v>46</v>
      </c>
      <c r="F3602" s="86" t="s">
        <v>233</v>
      </c>
      <c r="G3602" s="86" t="s">
        <v>314</v>
      </c>
      <c r="I3602" s="86" t="s">
        <v>7637</v>
      </c>
      <c r="J3602" s="86"/>
      <c r="K3602" s="86"/>
      <c r="L3602" s="86"/>
      <c r="M3602" s="86"/>
      <c r="N3602" s="86"/>
    </row>
    <row r="3603" spans="2:14" hidden="1" x14ac:dyDescent="0.2">
      <c r="B3603" s="86" t="s">
        <v>7343</v>
      </c>
      <c r="C3603" s="86" t="s">
        <v>104</v>
      </c>
      <c r="D3603" s="86" t="s">
        <v>302</v>
      </c>
      <c r="E3603" s="86" t="s">
        <v>68</v>
      </c>
      <c r="F3603" s="86" t="s">
        <v>233</v>
      </c>
      <c r="G3603" s="86" t="s">
        <v>314</v>
      </c>
      <c r="I3603" s="86" t="s">
        <v>7638</v>
      </c>
      <c r="J3603" s="86"/>
      <c r="K3603" s="86"/>
      <c r="L3603" s="86"/>
      <c r="M3603" s="86"/>
      <c r="N3603" s="86"/>
    </row>
    <row r="3604" spans="2:14" hidden="1" x14ac:dyDescent="0.2">
      <c r="B3604" s="86" t="s">
        <v>7344</v>
      </c>
      <c r="C3604" s="86" t="s">
        <v>104</v>
      </c>
      <c r="D3604" s="86" t="s">
        <v>303</v>
      </c>
      <c r="E3604" s="86" t="s">
        <v>46</v>
      </c>
      <c r="F3604" s="86" t="s">
        <v>233</v>
      </c>
      <c r="G3604" s="86" t="s">
        <v>314</v>
      </c>
      <c r="I3604" s="86" t="s">
        <v>7639</v>
      </c>
      <c r="J3604" s="86"/>
      <c r="K3604" s="86"/>
      <c r="L3604" s="86"/>
      <c r="M3604" s="86"/>
      <c r="N3604" s="86"/>
    </row>
    <row r="3605" spans="2:14" hidden="1" x14ac:dyDescent="0.2">
      <c r="B3605" s="86" t="s">
        <v>7345</v>
      </c>
      <c r="C3605" s="86" t="s">
        <v>104</v>
      </c>
      <c r="D3605" s="86" t="s">
        <v>303</v>
      </c>
      <c r="E3605" s="86" t="s">
        <v>63</v>
      </c>
      <c r="F3605" s="86" t="s">
        <v>233</v>
      </c>
      <c r="G3605" s="86" t="s">
        <v>314</v>
      </c>
      <c r="I3605" s="86" t="s">
        <v>7640</v>
      </c>
      <c r="J3605" s="86"/>
      <c r="K3605" s="86"/>
      <c r="L3605" s="86"/>
      <c r="M3605" s="86"/>
      <c r="N3605" s="86"/>
    </row>
    <row r="3606" spans="2:14" hidden="1" x14ac:dyDescent="0.2">
      <c r="B3606" s="86" t="s">
        <v>7346</v>
      </c>
      <c r="C3606" s="86" t="s">
        <v>104</v>
      </c>
      <c r="D3606" s="86" t="s">
        <v>304</v>
      </c>
      <c r="E3606" s="86" t="s">
        <v>64</v>
      </c>
      <c r="F3606" s="86" t="s">
        <v>233</v>
      </c>
      <c r="G3606" s="86" t="s">
        <v>314</v>
      </c>
      <c r="I3606" s="86" t="s">
        <v>7641</v>
      </c>
      <c r="J3606" s="86"/>
      <c r="K3606" s="86"/>
      <c r="L3606" s="86"/>
      <c r="M3606" s="86"/>
      <c r="N3606" s="86"/>
    </row>
    <row r="3607" spans="2:14" hidden="1" x14ac:dyDescent="0.2">
      <c r="B3607" s="86" t="s">
        <v>7347</v>
      </c>
      <c r="C3607" s="86" t="s">
        <v>104</v>
      </c>
      <c r="D3607" s="86" t="s">
        <v>304</v>
      </c>
      <c r="E3607" s="86" t="s">
        <v>70</v>
      </c>
      <c r="F3607" s="86" t="s">
        <v>233</v>
      </c>
      <c r="G3607" s="86" t="s">
        <v>314</v>
      </c>
      <c r="I3607" s="86" t="s">
        <v>7642</v>
      </c>
      <c r="J3607" s="86"/>
      <c r="K3607" s="86"/>
      <c r="L3607" s="86"/>
      <c r="M3607" s="86"/>
      <c r="N3607" s="86"/>
    </row>
    <row r="3608" spans="2:14" hidden="1" x14ac:dyDescent="0.2">
      <c r="B3608" s="86" t="s">
        <v>7348</v>
      </c>
      <c r="C3608" s="86" t="s">
        <v>104</v>
      </c>
      <c r="D3608" s="86" t="s">
        <v>306</v>
      </c>
      <c r="E3608" s="86" t="s">
        <v>65</v>
      </c>
      <c r="F3608" s="86" t="s">
        <v>233</v>
      </c>
      <c r="G3608" s="86" t="s">
        <v>314</v>
      </c>
      <c r="I3608" s="86" t="s">
        <v>7643</v>
      </c>
      <c r="J3608" s="86"/>
      <c r="K3608" s="86"/>
      <c r="L3608" s="86"/>
      <c r="M3608" s="86"/>
      <c r="N3608" s="86"/>
    </row>
    <row r="3609" spans="2:14" hidden="1" x14ac:dyDescent="0.2">
      <c r="B3609" s="86" t="s">
        <v>7349</v>
      </c>
      <c r="C3609" s="86" t="s">
        <v>104</v>
      </c>
      <c r="D3609" s="86" t="s">
        <v>306</v>
      </c>
      <c r="E3609" s="86" t="s">
        <v>64</v>
      </c>
      <c r="F3609" s="86" t="s">
        <v>233</v>
      </c>
      <c r="G3609" s="86" t="s">
        <v>314</v>
      </c>
      <c r="I3609" s="86" t="s">
        <v>7644</v>
      </c>
      <c r="J3609" s="86"/>
      <c r="K3609" s="86"/>
      <c r="L3609" s="86"/>
      <c r="M3609" s="86"/>
      <c r="N3609" s="86"/>
    </row>
    <row r="3610" spans="2:14" hidden="1" x14ac:dyDescent="0.2">
      <c r="B3610" s="86" t="s">
        <v>7350</v>
      </c>
      <c r="C3610" s="86" t="s">
        <v>104</v>
      </c>
      <c r="D3610" s="86" t="s">
        <v>300</v>
      </c>
      <c r="E3610" s="86" t="s">
        <v>46</v>
      </c>
      <c r="F3610" s="86" t="s">
        <v>233</v>
      </c>
      <c r="G3610" s="86" t="s">
        <v>314</v>
      </c>
      <c r="I3610" s="86" t="s">
        <v>7645</v>
      </c>
      <c r="J3610" s="86"/>
      <c r="K3610" s="86"/>
      <c r="L3610" s="86"/>
      <c r="M3610" s="86"/>
      <c r="N3610" s="86"/>
    </row>
    <row r="3611" spans="2:14" hidden="1" x14ac:dyDescent="0.2">
      <c r="B3611" s="86" t="s">
        <v>7351</v>
      </c>
      <c r="C3611" s="86" t="s">
        <v>104</v>
      </c>
      <c r="D3611" s="86" t="s">
        <v>300</v>
      </c>
      <c r="E3611" s="86" t="s">
        <v>35</v>
      </c>
      <c r="F3611" s="86" t="s">
        <v>233</v>
      </c>
      <c r="G3611" s="86" t="s">
        <v>314</v>
      </c>
      <c r="I3611" s="86" t="s">
        <v>7646</v>
      </c>
      <c r="J3611" s="86"/>
      <c r="K3611" s="86"/>
      <c r="L3611" s="86"/>
      <c r="M3611" s="86"/>
      <c r="N3611" s="86"/>
    </row>
    <row r="3612" spans="2:14" hidden="1" x14ac:dyDescent="0.2">
      <c r="B3612" s="86" t="s">
        <v>7352</v>
      </c>
      <c r="C3612" s="86" t="s">
        <v>104</v>
      </c>
      <c r="D3612" s="86" t="s">
        <v>305</v>
      </c>
      <c r="E3612" s="86" t="s">
        <v>64</v>
      </c>
      <c r="F3612" s="86" t="s">
        <v>233</v>
      </c>
      <c r="G3612" s="86" t="s">
        <v>314</v>
      </c>
      <c r="I3612" s="86" t="s">
        <v>7647</v>
      </c>
      <c r="J3612" s="86"/>
      <c r="K3612" s="86"/>
      <c r="L3612" s="86"/>
      <c r="M3612" s="86"/>
      <c r="N3612" s="86"/>
    </row>
    <row r="3613" spans="2:14" hidden="1" x14ac:dyDescent="0.2">
      <c r="B3613" s="86" t="s">
        <v>7353</v>
      </c>
      <c r="C3613" s="86" t="s">
        <v>104</v>
      </c>
      <c r="D3613" s="86" t="s">
        <v>305</v>
      </c>
      <c r="E3613" s="86" t="s">
        <v>70</v>
      </c>
      <c r="F3613" s="86" t="s">
        <v>233</v>
      </c>
      <c r="G3613" s="86" t="s">
        <v>314</v>
      </c>
      <c r="I3613" s="86" t="s">
        <v>7648</v>
      </c>
      <c r="J3613" s="86"/>
      <c r="K3613" s="86"/>
      <c r="L3613" s="86"/>
      <c r="M3613" s="86"/>
      <c r="N3613" s="86"/>
    </row>
    <row r="3614" spans="2:14" hidden="1" x14ac:dyDescent="0.2">
      <c r="B3614" s="86" t="s">
        <v>7354</v>
      </c>
      <c r="C3614" s="86" t="s">
        <v>320</v>
      </c>
      <c r="D3614" s="86" t="s">
        <v>291</v>
      </c>
      <c r="E3614" s="86" t="s">
        <v>248</v>
      </c>
      <c r="F3614" s="86" t="s">
        <v>282</v>
      </c>
      <c r="G3614" s="86" t="s">
        <v>286</v>
      </c>
      <c r="I3614" s="86" t="s">
        <v>7649</v>
      </c>
      <c r="J3614" s="86"/>
      <c r="K3614" s="86"/>
      <c r="L3614" s="86"/>
      <c r="M3614" s="86"/>
      <c r="N3614" s="86"/>
    </row>
    <row r="3615" spans="2:14" hidden="1" x14ac:dyDescent="0.2">
      <c r="B3615" s="86" t="s">
        <v>7355</v>
      </c>
      <c r="C3615" s="86" t="s">
        <v>320</v>
      </c>
      <c r="D3615" s="86" t="s">
        <v>291</v>
      </c>
      <c r="E3615" s="86" t="s">
        <v>242</v>
      </c>
      <c r="F3615" s="86" t="s">
        <v>282</v>
      </c>
      <c r="G3615" s="86" t="s">
        <v>286</v>
      </c>
      <c r="I3615" s="86" t="s">
        <v>7650</v>
      </c>
      <c r="J3615" s="86"/>
      <c r="K3615" s="86"/>
      <c r="L3615" s="86"/>
      <c r="M3615" s="86"/>
      <c r="N3615" s="86"/>
    </row>
    <row r="3616" spans="2:14" hidden="1" x14ac:dyDescent="0.2">
      <c r="B3616" s="86" t="s">
        <v>7356</v>
      </c>
      <c r="C3616" s="86" t="s">
        <v>320</v>
      </c>
      <c r="D3616" s="86" t="s">
        <v>291</v>
      </c>
      <c r="E3616" s="86" t="s">
        <v>249</v>
      </c>
      <c r="F3616" s="86" t="s">
        <v>282</v>
      </c>
      <c r="G3616" s="86" t="s">
        <v>286</v>
      </c>
      <c r="I3616" s="86" t="s">
        <v>7651</v>
      </c>
      <c r="J3616" s="86"/>
      <c r="K3616" s="86"/>
      <c r="L3616" s="86"/>
      <c r="M3616" s="86"/>
      <c r="N3616" s="86"/>
    </row>
    <row r="3617" spans="2:14" hidden="1" x14ac:dyDescent="0.2">
      <c r="B3617" s="86" t="s">
        <v>7357</v>
      </c>
      <c r="C3617" s="86" t="s">
        <v>320</v>
      </c>
      <c r="D3617" s="86" t="s">
        <v>292</v>
      </c>
      <c r="E3617" s="86" t="s">
        <v>248</v>
      </c>
      <c r="F3617" s="86" t="s">
        <v>282</v>
      </c>
      <c r="G3617" s="86" t="s">
        <v>286</v>
      </c>
      <c r="I3617" s="86" t="s">
        <v>7652</v>
      </c>
      <c r="J3617" s="86"/>
      <c r="K3617" s="86"/>
      <c r="L3617" s="86"/>
      <c r="M3617" s="86"/>
      <c r="N3617" s="86"/>
    </row>
    <row r="3618" spans="2:14" hidden="1" x14ac:dyDescent="0.2">
      <c r="B3618" s="86" t="s">
        <v>7358</v>
      </c>
      <c r="C3618" s="86" t="s">
        <v>320</v>
      </c>
      <c r="D3618" s="86" t="s">
        <v>292</v>
      </c>
      <c r="E3618" s="86" t="s">
        <v>247</v>
      </c>
      <c r="F3618" s="86" t="s">
        <v>282</v>
      </c>
      <c r="G3618" s="86" t="s">
        <v>286</v>
      </c>
      <c r="I3618" s="86" t="s">
        <v>7653</v>
      </c>
      <c r="J3618" s="86"/>
      <c r="K3618" s="86"/>
      <c r="L3618" s="86"/>
      <c r="M3618" s="86"/>
      <c r="N3618" s="86"/>
    </row>
    <row r="3619" spans="2:14" hidden="1" x14ac:dyDescent="0.2">
      <c r="B3619" s="86" t="s">
        <v>7359</v>
      </c>
      <c r="C3619" s="86" t="s">
        <v>320</v>
      </c>
      <c r="D3619" s="86" t="s">
        <v>292</v>
      </c>
      <c r="E3619" s="86" t="s">
        <v>242</v>
      </c>
      <c r="F3619" s="86" t="s">
        <v>282</v>
      </c>
      <c r="G3619" s="86" t="s">
        <v>286</v>
      </c>
      <c r="I3619" s="86" t="s">
        <v>7654</v>
      </c>
      <c r="J3619" s="86"/>
      <c r="K3619" s="86"/>
      <c r="L3619" s="86"/>
      <c r="M3619" s="86"/>
      <c r="N3619" s="86"/>
    </row>
    <row r="3620" spans="2:14" hidden="1" x14ac:dyDescent="0.2">
      <c r="B3620" s="86" t="s">
        <v>7360</v>
      </c>
      <c r="C3620" s="86" t="s">
        <v>320</v>
      </c>
      <c r="D3620" s="86" t="s">
        <v>292</v>
      </c>
      <c r="E3620" s="86" t="s">
        <v>249</v>
      </c>
      <c r="F3620" s="86" t="s">
        <v>282</v>
      </c>
      <c r="G3620" s="86" t="s">
        <v>286</v>
      </c>
      <c r="I3620" s="86" t="s">
        <v>7655</v>
      </c>
      <c r="J3620" s="86"/>
      <c r="K3620" s="86"/>
      <c r="L3620" s="86"/>
      <c r="M3620" s="86"/>
      <c r="N3620" s="86"/>
    </row>
    <row r="3621" spans="2:14" hidden="1" x14ac:dyDescent="0.2">
      <c r="B3621" s="86" t="s">
        <v>7361</v>
      </c>
      <c r="C3621" s="86" t="s">
        <v>320</v>
      </c>
      <c r="D3621" s="86" t="s">
        <v>321</v>
      </c>
      <c r="E3621" s="86" t="s">
        <v>246</v>
      </c>
      <c r="F3621" s="86" t="s">
        <v>324</v>
      </c>
      <c r="G3621" s="86" t="s">
        <v>286</v>
      </c>
      <c r="I3621" s="86" t="s">
        <v>7656</v>
      </c>
      <c r="J3621" s="86"/>
      <c r="K3621" s="86"/>
      <c r="L3621" s="86"/>
      <c r="M3621" s="86"/>
      <c r="N3621" s="86"/>
    </row>
    <row r="3622" spans="2:14" hidden="1" x14ac:dyDescent="0.2">
      <c r="B3622" s="86" t="s">
        <v>7362</v>
      </c>
      <c r="C3622" s="86" t="s">
        <v>320</v>
      </c>
      <c r="D3622" s="86" t="s">
        <v>321</v>
      </c>
      <c r="E3622" s="86" t="s">
        <v>242</v>
      </c>
      <c r="F3622" s="86" t="s">
        <v>324</v>
      </c>
      <c r="G3622" s="86" t="s">
        <v>286</v>
      </c>
      <c r="I3622" s="86" t="s">
        <v>7657</v>
      </c>
      <c r="J3622" s="86"/>
      <c r="K3622" s="86"/>
      <c r="L3622" s="86"/>
      <c r="M3622" s="86"/>
      <c r="N3622" s="86"/>
    </row>
    <row r="3623" spans="2:14" hidden="1" x14ac:dyDescent="0.2">
      <c r="B3623" s="86" t="s">
        <v>7363</v>
      </c>
      <c r="C3623" s="86" t="s">
        <v>320</v>
      </c>
      <c r="D3623" s="86" t="s">
        <v>321</v>
      </c>
      <c r="E3623" s="86" t="s">
        <v>247</v>
      </c>
      <c r="F3623" s="86" t="s">
        <v>324</v>
      </c>
      <c r="G3623" s="86" t="s">
        <v>286</v>
      </c>
      <c r="I3623" s="86" t="s">
        <v>7658</v>
      </c>
      <c r="J3623" s="86"/>
      <c r="K3623" s="86"/>
      <c r="L3623" s="86"/>
      <c r="M3623" s="86"/>
      <c r="N3623" s="86"/>
    </row>
    <row r="3624" spans="2:14" hidden="1" x14ac:dyDescent="0.2">
      <c r="B3624" s="86" t="s">
        <v>7364</v>
      </c>
      <c r="C3624" s="86" t="s">
        <v>320</v>
      </c>
      <c r="D3624" s="86" t="s">
        <v>321</v>
      </c>
      <c r="E3624" s="86" t="s">
        <v>40</v>
      </c>
      <c r="F3624" s="86" t="s">
        <v>324</v>
      </c>
      <c r="G3624" s="86" t="s">
        <v>286</v>
      </c>
      <c r="I3624" s="86" t="s">
        <v>7659</v>
      </c>
      <c r="J3624" s="86"/>
      <c r="K3624" s="86"/>
      <c r="L3624" s="86"/>
      <c r="M3624" s="86"/>
      <c r="N3624" s="86"/>
    </row>
    <row r="3625" spans="2:14" hidden="1" x14ac:dyDescent="0.2">
      <c r="B3625" s="86" t="s">
        <v>7365</v>
      </c>
      <c r="C3625" s="86" t="s">
        <v>320</v>
      </c>
      <c r="D3625" s="86" t="s">
        <v>321</v>
      </c>
      <c r="E3625" s="86" t="s">
        <v>40</v>
      </c>
      <c r="F3625" s="86" t="s">
        <v>282</v>
      </c>
      <c r="G3625" s="86" t="s">
        <v>286</v>
      </c>
      <c r="I3625" s="86" t="s">
        <v>7660</v>
      </c>
      <c r="J3625" s="86"/>
      <c r="K3625" s="86"/>
      <c r="L3625" s="86"/>
      <c r="M3625" s="86"/>
      <c r="N3625" s="86"/>
    </row>
    <row r="3626" spans="2:14" hidden="1" x14ac:dyDescent="0.2">
      <c r="B3626" s="86" t="s">
        <v>7366</v>
      </c>
      <c r="C3626" s="86" t="s">
        <v>320</v>
      </c>
      <c r="D3626" s="86" t="s">
        <v>321</v>
      </c>
      <c r="E3626" s="86" t="s">
        <v>246</v>
      </c>
      <c r="F3626" s="86" t="s">
        <v>282</v>
      </c>
      <c r="G3626" s="86" t="s">
        <v>286</v>
      </c>
      <c r="I3626" s="86" t="s">
        <v>7661</v>
      </c>
      <c r="J3626" s="86"/>
      <c r="K3626" s="86"/>
      <c r="L3626" s="86"/>
      <c r="M3626" s="86"/>
      <c r="N3626" s="86"/>
    </row>
    <row r="3627" spans="2:14" hidden="1" x14ac:dyDescent="0.2">
      <c r="B3627" s="86" t="s">
        <v>7367</v>
      </c>
      <c r="C3627" s="86" t="s">
        <v>320</v>
      </c>
      <c r="D3627" s="86" t="s">
        <v>321</v>
      </c>
      <c r="E3627" s="86" t="s">
        <v>242</v>
      </c>
      <c r="F3627" s="86" t="s">
        <v>282</v>
      </c>
      <c r="G3627" s="86" t="s">
        <v>286</v>
      </c>
      <c r="I3627" s="86" t="s">
        <v>7662</v>
      </c>
      <c r="J3627" s="86"/>
      <c r="K3627" s="86"/>
      <c r="L3627" s="86"/>
      <c r="M3627" s="86"/>
      <c r="N3627" s="86"/>
    </row>
    <row r="3628" spans="2:14" hidden="1" x14ac:dyDescent="0.2">
      <c r="B3628" s="86" t="s">
        <v>7368</v>
      </c>
      <c r="C3628" s="86" t="s">
        <v>320</v>
      </c>
      <c r="D3628" s="86" t="s">
        <v>321</v>
      </c>
      <c r="E3628" s="86" t="s">
        <v>247</v>
      </c>
      <c r="F3628" s="86" t="s">
        <v>282</v>
      </c>
      <c r="G3628" s="86" t="s">
        <v>286</v>
      </c>
      <c r="I3628" s="86" t="s">
        <v>7663</v>
      </c>
      <c r="J3628" s="86"/>
      <c r="K3628" s="86"/>
      <c r="L3628" s="86"/>
      <c r="M3628" s="86"/>
      <c r="N3628" s="86"/>
    </row>
    <row r="3629" spans="2:14" hidden="1" x14ac:dyDescent="0.2">
      <c r="B3629" s="86" t="s">
        <v>7369</v>
      </c>
      <c r="C3629" s="86" t="s">
        <v>320</v>
      </c>
      <c r="D3629" s="86" t="s">
        <v>82</v>
      </c>
      <c r="E3629" s="86" t="s">
        <v>40</v>
      </c>
      <c r="F3629" s="86" t="s">
        <v>282</v>
      </c>
      <c r="G3629" s="86" t="s">
        <v>286</v>
      </c>
      <c r="I3629" s="86" t="s">
        <v>7664</v>
      </c>
      <c r="J3629" s="86"/>
      <c r="K3629" s="86"/>
      <c r="L3629" s="86"/>
      <c r="M3629" s="86"/>
      <c r="N3629" s="86"/>
    </row>
    <row r="3630" spans="2:14" hidden="1" x14ac:dyDescent="0.2">
      <c r="B3630" s="86" t="s">
        <v>7370</v>
      </c>
      <c r="C3630" s="86" t="s">
        <v>320</v>
      </c>
      <c r="D3630" s="86" t="s">
        <v>82</v>
      </c>
      <c r="E3630" s="86" t="s">
        <v>41</v>
      </c>
      <c r="F3630" s="86" t="s">
        <v>282</v>
      </c>
      <c r="G3630" s="86" t="s">
        <v>286</v>
      </c>
      <c r="I3630" s="86" t="s">
        <v>7665</v>
      </c>
      <c r="J3630" s="86"/>
      <c r="K3630" s="86"/>
      <c r="L3630" s="86"/>
      <c r="M3630" s="86"/>
      <c r="N3630" s="86"/>
    </row>
    <row r="3631" spans="2:14" hidden="1" x14ac:dyDescent="0.2">
      <c r="B3631" s="86" t="s">
        <v>7371</v>
      </c>
      <c r="C3631" s="86" t="s">
        <v>320</v>
      </c>
      <c r="D3631" s="86" t="s">
        <v>82</v>
      </c>
      <c r="E3631" s="86" t="s">
        <v>42</v>
      </c>
      <c r="F3631" s="86" t="s">
        <v>282</v>
      </c>
      <c r="G3631" s="86" t="s">
        <v>286</v>
      </c>
      <c r="I3631" s="86" t="s">
        <v>7666</v>
      </c>
      <c r="J3631" s="86"/>
      <c r="K3631" s="86"/>
      <c r="L3631" s="86"/>
      <c r="M3631" s="86"/>
      <c r="N3631" s="86"/>
    </row>
    <row r="3632" spans="2:14" hidden="1" x14ac:dyDescent="0.2">
      <c r="B3632" s="86" t="s">
        <v>7372</v>
      </c>
      <c r="C3632" s="86" t="s">
        <v>320</v>
      </c>
      <c r="D3632" s="86" t="s">
        <v>82</v>
      </c>
      <c r="E3632" s="86" t="s">
        <v>43</v>
      </c>
      <c r="F3632" s="86" t="s">
        <v>282</v>
      </c>
      <c r="G3632" s="86" t="s">
        <v>286</v>
      </c>
      <c r="I3632" s="86" t="s">
        <v>7667</v>
      </c>
      <c r="J3632" s="86"/>
      <c r="K3632" s="86"/>
      <c r="L3632" s="86"/>
      <c r="M3632" s="86"/>
      <c r="N3632" s="86"/>
    </row>
    <row r="3633" spans="2:14" hidden="1" x14ac:dyDescent="0.2">
      <c r="B3633" s="86" t="s">
        <v>7373</v>
      </c>
      <c r="C3633" s="86" t="s">
        <v>320</v>
      </c>
      <c r="D3633" s="86" t="s">
        <v>50</v>
      </c>
      <c r="E3633" s="86" t="s">
        <v>30</v>
      </c>
      <c r="F3633" s="86" t="s">
        <v>282</v>
      </c>
      <c r="G3633" s="86" t="s">
        <v>286</v>
      </c>
      <c r="I3633" s="86" t="s">
        <v>7668</v>
      </c>
      <c r="J3633" s="86"/>
      <c r="K3633" s="86"/>
      <c r="L3633" s="86"/>
      <c r="M3633" s="86"/>
      <c r="N3633" s="86"/>
    </row>
    <row r="3634" spans="2:14" hidden="1" x14ac:dyDescent="0.2">
      <c r="B3634" s="86" t="s">
        <v>7374</v>
      </c>
      <c r="C3634" s="86" t="s">
        <v>320</v>
      </c>
      <c r="D3634" s="86" t="s">
        <v>50</v>
      </c>
      <c r="E3634" s="86" t="s">
        <v>78</v>
      </c>
      <c r="F3634" s="86" t="s">
        <v>282</v>
      </c>
      <c r="G3634" s="86" t="s">
        <v>286</v>
      </c>
      <c r="I3634" s="86" t="s">
        <v>7669</v>
      </c>
      <c r="J3634" s="86"/>
      <c r="K3634" s="86"/>
      <c r="L3634" s="86"/>
      <c r="M3634" s="86"/>
      <c r="N3634" s="86"/>
    </row>
    <row r="3635" spans="2:14" hidden="1" x14ac:dyDescent="0.2">
      <c r="B3635" s="86" t="s">
        <v>7375</v>
      </c>
      <c r="C3635" s="86" t="s">
        <v>320</v>
      </c>
      <c r="D3635" s="86" t="s">
        <v>50</v>
      </c>
      <c r="E3635" s="86" t="s">
        <v>29</v>
      </c>
      <c r="F3635" s="86" t="s">
        <v>282</v>
      </c>
      <c r="G3635" s="86" t="s">
        <v>286</v>
      </c>
      <c r="I3635" s="86" t="s">
        <v>7670</v>
      </c>
      <c r="J3635" s="86"/>
      <c r="K3635" s="86"/>
      <c r="L3635" s="86"/>
      <c r="M3635" s="86"/>
      <c r="N3635" s="86"/>
    </row>
    <row r="3636" spans="2:14" hidden="1" x14ac:dyDescent="0.2">
      <c r="B3636" s="86" t="s">
        <v>7376</v>
      </c>
      <c r="C3636" s="86" t="s">
        <v>320</v>
      </c>
      <c r="D3636" s="86" t="s">
        <v>50</v>
      </c>
      <c r="E3636" s="86" t="s">
        <v>244</v>
      </c>
      <c r="F3636" s="86" t="s">
        <v>282</v>
      </c>
      <c r="G3636" s="86" t="s">
        <v>286</v>
      </c>
      <c r="I3636" s="86" t="s">
        <v>7671</v>
      </c>
      <c r="J3636" s="86"/>
      <c r="K3636" s="86"/>
      <c r="L3636" s="86"/>
      <c r="M3636" s="86"/>
      <c r="N3636" s="86"/>
    </row>
    <row r="3637" spans="2:14" hidden="1" x14ac:dyDescent="0.2">
      <c r="B3637" s="86" t="s">
        <v>7377</v>
      </c>
      <c r="C3637" s="86" t="s">
        <v>320</v>
      </c>
      <c r="D3637" s="86" t="s">
        <v>50</v>
      </c>
      <c r="E3637" s="86" t="s">
        <v>28</v>
      </c>
      <c r="F3637" s="86" t="s">
        <v>282</v>
      </c>
      <c r="G3637" s="86" t="s">
        <v>286</v>
      </c>
      <c r="I3637" s="86" t="s">
        <v>7672</v>
      </c>
      <c r="J3637" s="86"/>
      <c r="K3637" s="86"/>
      <c r="L3637" s="86"/>
      <c r="M3637" s="86"/>
      <c r="N3637" s="86"/>
    </row>
    <row r="3638" spans="2:14" hidden="1" x14ac:dyDescent="0.2">
      <c r="B3638" s="86" t="s">
        <v>7378</v>
      </c>
      <c r="C3638" s="86" t="s">
        <v>320</v>
      </c>
      <c r="D3638" s="86" t="s">
        <v>252</v>
      </c>
      <c r="E3638" s="86" t="s">
        <v>42</v>
      </c>
      <c r="F3638" s="86" t="s">
        <v>282</v>
      </c>
      <c r="G3638" s="86" t="s">
        <v>286</v>
      </c>
      <c r="I3638" s="86" t="s">
        <v>7673</v>
      </c>
      <c r="J3638" s="86"/>
      <c r="K3638" s="86"/>
      <c r="L3638" s="86"/>
      <c r="M3638" s="86"/>
      <c r="N3638" s="86"/>
    </row>
    <row r="3639" spans="2:14" hidden="1" x14ac:dyDescent="0.2">
      <c r="B3639" s="86" t="s">
        <v>7379</v>
      </c>
      <c r="C3639" s="86" t="s">
        <v>320</v>
      </c>
      <c r="D3639" s="86" t="s">
        <v>252</v>
      </c>
      <c r="E3639" s="86" t="s">
        <v>244</v>
      </c>
      <c r="F3639" s="86" t="s">
        <v>282</v>
      </c>
      <c r="G3639" s="86" t="s">
        <v>286</v>
      </c>
      <c r="I3639" s="86" t="s">
        <v>7674</v>
      </c>
      <c r="J3639" s="86"/>
      <c r="K3639" s="86"/>
      <c r="L3639" s="86"/>
      <c r="M3639" s="86"/>
      <c r="N3639" s="86"/>
    </row>
    <row r="3640" spans="2:14" hidden="1" x14ac:dyDescent="0.2">
      <c r="B3640" s="86" t="s">
        <v>7380</v>
      </c>
      <c r="C3640" s="86" t="s">
        <v>320</v>
      </c>
      <c r="D3640" s="86" t="s">
        <v>252</v>
      </c>
      <c r="E3640" s="86" t="s">
        <v>80</v>
      </c>
      <c r="F3640" s="86" t="s">
        <v>282</v>
      </c>
      <c r="G3640" s="86" t="s">
        <v>286</v>
      </c>
      <c r="I3640" s="86" t="s">
        <v>7675</v>
      </c>
      <c r="J3640" s="86"/>
      <c r="K3640" s="86"/>
      <c r="L3640" s="86"/>
      <c r="M3640" s="86"/>
      <c r="N3640" s="86"/>
    </row>
    <row r="3641" spans="2:14" hidden="1" x14ac:dyDescent="0.2">
      <c r="B3641" s="86" t="s">
        <v>7381</v>
      </c>
      <c r="C3641" s="86" t="s">
        <v>320</v>
      </c>
      <c r="D3641" s="86" t="s">
        <v>252</v>
      </c>
      <c r="E3641" s="86" t="s">
        <v>70</v>
      </c>
      <c r="F3641" s="86" t="s">
        <v>282</v>
      </c>
      <c r="G3641" s="86" t="s">
        <v>286</v>
      </c>
      <c r="I3641" s="86" t="s">
        <v>7676</v>
      </c>
      <c r="J3641" s="86"/>
      <c r="K3641" s="86"/>
      <c r="L3641" s="86"/>
      <c r="M3641" s="86"/>
      <c r="N3641" s="86"/>
    </row>
    <row r="3642" spans="2:14" hidden="1" x14ac:dyDescent="0.2">
      <c r="B3642" s="86" t="s">
        <v>7382</v>
      </c>
      <c r="C3642" s="86" t="s">
        <v>320</v>
      </c>
      <c r="D3642" s="86" t="s">
        <v>252</v>
      </c>
      <c r="E3642" s="86" t="s">
        <v>43</v>
      </c>
      <c r="F3642" s="86" t="s">
        <v>282</v>
      </c>
      <c r="G3642" s="86" t="s">
        <v>286</v>
      </c>
      <c r="I3642" s="86" t="s">
        <v>7677</v>
      </c>
      <c r="J3642" s="86"/>
      <c r="K3642" s="86"/>
      <c r="L3642" s="86"/>
      <c r="M3642" s="86"/>
      <c r="N3642" s="86"/>
    </row>
    <row r="3643" spans="2:14" hidden="1" x14ac:dyDescent="0.2">
      <c r="B3643" s="86" t="s">
        <v>7383</v>
      </c>
      <c r="C3643" s="86" t="s">
        <v>320</v>
      </c>
      <c r="D3643" s="86" t="s">
        <v>252</v>
      </c>
      <c r="E3643" s="86" t="s">
        <v>66</v>
      </c>
      <c r="F3643" s="86" t="s">
        <v>282</v>
      </c>
      <c r="G3643" s="86" t="s">
        <v>286</v>
      </c>
      <c r="I3643" s="86" t="s">
        <v>7678</v>
      </c>
      <c r="J3643" s="86"/>
      <c r="K3643" s="86"/>
      <c r="L3643" s="86"/>
      <c r="M3643" s="86"/>
      <c r="N3643" s="86"/>
    </row>
    <row r="3644" spans="2:14" hidden="1" x14ac:dyDescent="0.2">
      <c r="B3644" s="86" t="s">
        <v>7384</v>
      </c>
      <c r="C3644" s="86" t="s">
        <v>320</v>
      </c>
      <c r="D3644" s="86" t="s">
        <v>252</v>
      </c>
      <c r="E3644" s="86" t="s">
        <v>30</v>
      </c>
      <c r="F3644" s="86" t="s">
        <v>282</v>
      </c>
      <c r="G3644" s="86" t="s">
        <v>286</v>
      </c>
      <c r="I3644" s="86" t="s">
        <v>7679</v>
      </c>
      <c r="J3644" s="86"/>
      <c r="K3644" s="86"/>
      <c r="L3644" s="86"/>
      <c r="M3644" s="86"/>
      <c r="N3644" s="86"/>
    </row>
    <row r="3645" spans="2:14" hidden="1" x14ac:dyDescent="0.2">
      <c r="B3645" s="86" t="s">
        <v>7385</v>
      </c>
      <c r="C3645" s="86" t="s">
        <v>320</v>
      </c>
      <c r="D3645" s="86" t="s">
        <v>252</v>
      </c>
      <c r="E3645" s="86" t="s">
        <v>78</v>
      </c>
      <c r="F3645" s="86" t="s">
        <v>282</v>
      </c>
      <c r="G3645" s="86" t="s">
        <v>286</v>
      </c>
      <c r="I3645" s="86" t="s">
        <v>7680</v>
      </c>
      <c r="J3645" s="86"/>
      <c r="K3645" s="86"/>
      <c r="L3645" s="86"/>
      <c r="M3645" s="86"/>
      <c r="N3645" s="86"/>
    </row>
    <row r="3646" spans="2:14" hidden="1" x14ac:dyDescent="0.2">
      <c r="B3646" s="86" t="s">
        <v>7386</v>
      </c>
      <c r="C3646" s="86" t="s">
        <v>320</v>
      </c>
      <c r="D3646" s="86" t="s">
        <v>290</v>
      </c>
      <c r="E3646" s="86" t="s">
        <v>30</v>
      </c>
      <c r="F3646" s="86" t="s">
        <v>282</v>
      </c>
      <c r="G3646" s="86" t="s">
        <v>286</v>
      </c>
      <c r="I3646" s="86" t="s">
        <v>7681</v>
      </c>
      <c r="J3646" s="86"/>
      <c r="K3646" s="86"/>
      <c r="L3646" s="86"/>
      <c r="M3646" s="86"/>
      <c r="N3646" s="86"/>
    </row>
    <row r="3647" spans="2:14" hidden="1" x14ac:dyDescent="0.2">
      <c r="B3647" s="86" t="s">
        <v>7387</v>
      </c>
      <c r="C3647" s="86" t="s">
        <v>320</v>
      </c>
      <c r="D3647" s="86" t="s">
        <v>290</v>
      </c>
      <c r="E3647" s="86" t="s">
        <v>78</v>
      </c>
      <c r="F3647" s="86" t="s">
        <v>282</v>
      </c>
      <c r="G3647" s="86" t="s">
        <v>286</v>
      </c>
      <c r="I3647" s="86" t="s">
        <v>7682</v>
      </c>
      <c r="J3647" s="86"/>
      <c r="K3647" s="86"/>
      <c r="L3647" s="86"/>
      <c r="M3647" s="86"/>
      <c r="N3647" s="86"/>
    </row>
    <row r="3648" spans="2:14" hidden="1" x14ac:dyDescent="0.2">
      <c r="B3648" s="86" t="s">
        <v>7388</v>
      </c>
      <c r="C3648" s="86" t="s">
        <v>320</v>
      </c>
      <c r="D3648" s="86" t="s">
        <v>52</v>
      </c>
      <c r="E3648" s="86" t="s">
        <v>30</v>
      </c>
      <c r="F3648" s="86" t="s">
        <v>282</v>
      </c>
      <c r="G3648" s="86" t="s">
        <v>286</v>
      </c>
      <c r="I3648" s="86" t="s">
        <v>7683</v>
      </c>
      <c r="J3648" s="86"/>
      <c r="K3648" s="86"/>
      <c r="L3648" s="86"/>
      <c r="M3648" s="86"/>
      <c r="N3648" s="86"/>
    </row>
    <row r="3649" spans="2:14" hidden="1" x14ac:dyDescent="0.2">
      <c r="B3649" s="86" t="s">
        <v>7389</v>
      </c>
      <c r="C3649" s="86" t="s">
        <v>320</v>
      </c>
      <c r="D3649" s="86" t="s">
        <v>52</v>
      </c>
      <c r="E3649" s="86" t="s">
        <v>78</v>
      </c>
      <c r="F3649" s="86" t="s">
        <v>282</v>
      </c>
      <c r="G3649" s="86" t="s">
        <v>286</v>
      </c>
      <c r="I3649" s="86" t="s">
        <v>7684</v>
      </c>
      <c r="J3649" s="86"/>
      <c r="K3649" s="86"/>
      <c r="L3649" s="86"/>
      <c r="M3649" s="86"/>
      <c r="N3649" s="86"/>
    </row>
    <row r="3650" spans="2:14" hidden="1" x14ac:dyDescent="0.2">
      <c r="B3650" s="86" t="s">
        <v>7390</v>
      </c>
      <c r="C3650" s="86" t="s">
        <v>320</v>
      </c>
      <c r="D3650" s="86" t="s">
        <v>52</v>
      </c>
      <c r="E3650" s="86" t="s">
        <v>244</v>
      </c>
      <c r="F3650" s="86" t="s">
        <v>282</v>
      </c>
      <c r="G3650" s="86" t="s">
        <v>286</v>
      </c>
      <c r="I3650" s="86" t="s">
        <v>7685</v>
      </c>
      <c r="J3650" s="86"/>
      <c r="K3650" s="86"/>
      <c r="L3650" s="86"/>
      <c r="M3650" s="86"/>
      <c r="N3650" s="86"/>
    </row>
    <row r="3651" spans="2:14" hidden="1" x14ac:dyDescent="0.2">
      <c r="B3651" s="86" t="s">
        <v>7391</v>
      </c>
      <c r="C3651" s="86" t="s">
        <v>320</v>
      </c>
      <c r="D3651" s="86" t="s">
        <v>52</v>
      </c>
      <c r="E3651" s="86" t="s">
        <v>28</v>
      </c>
      <c r="F3651" s="86" t="s">
        <v>282</v>
      </c>
      <c r="G3651" s="86" t="s">
        <v>286</v>
      </c>
      <c r="I3651" s="86" t="s">
        <v>7686</v>
      </c>
      <c r="J3651" s="86"/>
      <c r="K3651" s="86"/>
      <c r="L3651" s="86"/>
      <c r="M3651" s="86"/>
      <c r="N3651" s="86"/>
    </row>
    <row r="3652" spans="2:14" hidden="1" x14ac:dyDescent="0.2">
      <c r="B3652" s="86" t="s">
        <v>7392</v>
      </c>
      <c r="C3652" s="86" t="s">
        <v>320</v>
      </c>
      <c r="D3652" s="86" t="s">
        <v>311</v>
      </c>
      <c r="E3652" s="86" t="s">
        <v>30</v>
      </c>
      <c r="F3652" s="86" t="s">
        <v>282</v>
      </c>
      <c r="G3652" s="86" t="s">
        <v>286</v>
      </c>
      <c r="I3652" s="86" t="s">
        <v>7687</v>
      </c>
      <c r="J3652" s="86"/>
      <c r="K3652" s="86"/>
      <c r="L3652" s="86"/>
      <c r="M3652" s="86"/>
      <c r="N3652" s="86"/>
    </row>
    <row r="3653" spans="2:14" hidden="1" x14ac:dyDescent="0.2">
      <c r="B3653" s="86" t="s">
        <v>7393</v>
      </c>
      <c r="C3653" s="86" t="s">
        <v>320</v>
      </c>
      <c r="D3653" s="86" t="s">
        <v>311</v>
      </c>
      <c r="E3653" s="86" t="s">
        <v>78</v>
      </c>
      <c r="F3653" s="86" t="s">
        <v>282</v>
      </c>
      <c r="G3653" s="86" t="s">
        <v>286</v>
      </c>
      <c r="I3653" s="86" t="s">
        <v>7688</v>
      </c>
      <c r="J3653" s="86"/>
      <c r="K3653" s="86"/>
      <c r="L3653" s="86"/>
      <c r="M3653" s="86"/>
      <c r="N3653" s="86"/>
    </row>
    <row r="3654" spans="2:14" hidden="1" x14ac:dyDescent="0.2">
      <c r="B3654" s="86" t="s">
        <v>7394</v>
      </c>
      <c r="C3654" s="86" t="s">
        <v>320</v>
      </c>
      <c r="D3654" s="86" t="s">
        <v>311</v>
      </c>
      <c r="E3654" s="86" t="s">
        <v>29</v>
      </c>
      <c r="F3654" s="86" t="s">
        <v>282</v>
      </c>
      <c r="G3654" s="86" t="s">
        <v>286</v>
      </c>
      <c r="I3654" s="86" t="s">
        <v>7689</v>
      </c>
      <c r="J3654" s="86"/>
      <c r="K3654" s="86"/>
      <c r="L3654" s="86"/>
      <c r="M3654" s="86"/>
      <c r="N3654" s="86"/>
    </row>
    <row r="3655" spans="2:14" hidden="1" x14ac:dyDescent="0.2">
      <c r="B3655" s="86" t="s">
        <v>7395</v>
      </c>
      <c r="C3655" s="86" t="s">
        <v>320</v>
      </c>
      <c r="D3655" s="86" t="s">
        <v>311</v>
      </c>
      <c r="E3655" s="86" t="s">
        <v>73</v>
      </c>
      <c r="F3655" s="86" t="s">
        <v>282</v>
      </c>
      <c r="G3655" s="86" t="s">
        <v>286</v>
      </c>
      <c r="I3655" s="86" t="s">
        <v>7690</v>
      </c>
      <c r="J3655" s="86"/>
      <c r="K3655" s="86"/>
      <c r="L3655" s="86"/>
      <c r="M3655" s="86"/>
      <c r="N3655" s="86"/>
    </row>
    <row r="3656" spans="2:14" hidden="1" x14ac:dyDescent="0.2">
      <c r="B3656" s="86" t="s">
        <v>7396</v>
      </c>
      <c r="C3656" s="86" t="s">
        <v>320</v>
      </c>
      <c r="D3656" s="86" t="s">
        <v>311</v>
      </c>
      <c r="E3656" s="86" t="s">
        <v>25</v>
      </c>
      <c r="F3656" s="86" t="s">
        <v>282</v>
      </c>
      <c r="G3656" s="86" t="s">
        <v>286</v>
      </c>
      <c r="I3656" s="86" t="s">
        <v>7691</v>
      </c>
      <c r="J3656" s="86"/>
      <c r="K3656" s="86"/>
      <c r="L3656" s="86"/>
      <c r="M3656" s="86"/>
      <c r="N3656" s="86"/>
    </row>
    <row r="3657" spans="2:14" hidden="1" x14ac:dyDescent="0.2">
      <c r="B3657" s="86" t="s">
        <v>7397</v>
      </c>
      <c r="C3657" s="86" t="s">
        <v>320</v>
      </c>
      <c r="D3657" s="86" t="s">
        <v>311</v>
      </c>
      <c r="E3657" s="86" t="s">
        <v>28</v>
      </c>
      <c r="F3657" s="86" t="s">
        <v>282</v>
      </c>
      <c r="G3657" s="86" t="s">
        <v>286</v>
      </c>
      <c r="I3657" s="86" t="s">
        <v>7692</v>
      </c>
      <c r="J3657" s="86"/>
      <c r="K3657" s="86"/>
      <c r="L3657" s="86"/>
      <c r="M3657" s="86"/>
      <c r="N3657" s="86"/>
    </row>
    <row r="3658" spans="2:14" hidden="1" x14ac:dyDescent="0.2">
      <c r="B3658" s="86" t="s">
        <v>7398</v>
      </c>
      <c r="C3658" s="86" t="s">
        <v>320</v>
      </c>
      <c r="D3658" s="86" t="s">
        <v>49</v>
      </c>
      <c r="E3658" s="86" t="s">
        <v>29</v>
      </c>
      <c r="F3658" s="86" t="s">
        <v>282</v>
      </c>
      <c r="G3658" s="86" t="s">
        <v>286</v>
      </c>
      <c r="I3658" s="86" t="s">
        <v>7693</v>
      </c>
      <c r="J3658" s="86"/>
      <c r="K3658" s="86"/>
      <c r="L3658" s="86"/>
      <c r="M3658" s="86"/>
      <c r="N3658" s="86"/>
    </row>
    <row r="3659" spans="2:14" hidden="1" x14ac:dyDescent="0.2">
      <c r="B3659" s="86" t="s">
        <v>7399</v>
      </c>
      <c r="C3659" s="86" t="s">
        <v>320</v>
      </c>
      <c r="D3659" s="86" t="s">
        <v>49</v>
      </c>
      <c r="E3659" s="86" t="s">
        <v>73</v>
      </c>
      <c r="F3659" s="86" t="s">
        <v>282</v>
      </c>
      <c r="G3659" s="86" t="s">
        <v>286</v>
      </c>
      <c r="I3659" s="86" t="s">
        <v>7694</v>
      </c>
      <c r="J3659" s="86"/>
      <c r="K3659" s="86"/>
      <c r="L3659" s="86"/>
      <c r="M3659" s="86"/>
      <c r="N3659" s="86"/>
    </row>
    <row r="3660" spans="2:14" hidden="1" x14ac:dyDescent="0.2">
      <c r="B3660" s="86" t="s">
        <v>7400</v>
      </c>
      <c r="C3660" s="86" t="s">
        <v>320</v>
      </c>
      <c r="D3660" s="86" t="s">
        <v>49</v>
      </c>
      <c r="E3660" s="86" t="s">
        <v>25</v>
      </c>
      <c r="F3660" s="86" t="s">
        <v>282</v>
      </c>
      <c r="G3660" s="86" t="s">
        <v>286</v>
      </c>
      <c r="I3660" s="86" t="s">
        <v>7695</v>
      </c>
      <c r="J3660" s="86"/>
      <c r="K3660" s="86"/>
      <c r="L3660" s="86"/>
      <c r="M3660" s="86"/>
      <c r="N3660" s="86"/>
    </row>
    <row r="3661" spans="2:14" hidden="1" x14ac:dyDescent="0.2">
      <c r="B3661" s="86" t="s">
        <v>7401</v>
      </c>
      <c r="C3661" s="86" t="s">
        <v>320</v>
      </c>
      <c r="D3661" s="86" t="s">
        <v>49</v>
      </c>
      <c r="E3661" s="86" t="s">
        <v>28</v>
      </c>
      <c r="F3661" s="86" t="s">
        <v>282</v>
      </c>
      <c r="G3661" s="86" t="s">
        <v>286</v>
      </c>
      <c r="I3661" s="86" t="s">
        <v>7696</v>
      </c>
      <c r="J3661" s="86"/>
      <c r="K3661" s="86"/>
      <c r="L3661" s="86"/>
      <c r="M3661" s="86"/>
      <c r="N3661" s="86"/>
    </row>
    <row r="3662" spans="2:14" hidden="1" x14ac:dyDescent="0.2">
      <c r="B3662" s="86" t="s">
        <v>7402</v>
      </c>
      <c r="C3662" s="86" t="s">
        <v>320</v>
      </c>
      <c r="D3662" s="86" t="s">
        <v>57</v>
      </c>
      <c r="E3662" s="86" t="s">
        <v>29</v>
      </c>
      <c r="F3662" s="86" t="s">
        <v>282</v>
      </c>
      <c r="G3662" s="86" t="s">
        <v>286</v>
      </c>
      <c r="I3662" s="86" t="s">
        <v>7697</v>
      </c>
      <c r="J3662" s="86"/>
      <c r="K3662" s="86"/>
      <c r="L3662" s="86"/>
      <c r="M3662" s="86"/>
      <c r="N3662" s="86"/>
    </row>
    <row r="3663" spans="2:14" hidden="1" x14ac:dyDescent="0.2">
      <c r="B3663" s="86" t="s">
        <v>7403</v>
      </c>
      <c r="C3663" s="86" t="s">
        <v>320</v>
      </c>
      <c r="D3663" s="86" t="s">
        <v>57</v>
      </c>
      <c r="E3663" s="86" t="s">
        <v>73</v>
      </c>
      <c r="F3663" s="86" t="s">
        <v>282</v>
      </c>
      <c r="G3663" s="86" t="s">
        <v>286</v>
      </c>
      <c r="I3663" s="86" t="s">
        <v>7698</v>
      </c>
      <c r="J3663" s="86"/>
      <c r="K3663" s="86"/>
      <c r="L3663" s="86"/>
      <c r="M3663" s="86"/>
      <c r="N3663" s="86"/>
    </row>
    <row r="3664" spans="2:14" hidden="1" x14ac:dyDescent="0.2">
      <c r="B3664" s="86" t="s">
        <v>7404</v>
      </c>
      <c r="C3664" s="86" t="s">
        <v>320</v>
      </c>
      <c r="D3664" s="86" t="s">
        <v>57</v>
      </c>
      <c r="E3664" s="86" t="s">
        <v>25</v>
      </c>
      <c r="F3664" s="86" t="s">
        <v>282</v>
      </c>
      <c r="G3664" s="86" t="s">
        <v>286</v>
      </c>
      <c r="I3664" s="86" t="s">
        <v>7699</v>
      </c>
      <c r="J3664" s="86"/>
      <c r="K3664" s="86"/>
      <c r="L3664" s="86"/>
      <c r="M3664" s="86"/>
      <c r="N3664" s="86"/>
    </row>
    <row r="3665" spans="2:14" hidden="1" x14ac:dyDescent="0.2">
      <c r="B3665" s="86" t="s">
        <v>7405</v>
      </c>
      <c r="C3665" s="86" t="s">
        <v>320</v>
      </c>
      <c r="D3665" s="86" t="s">
        <v>57</v>
      </c>
      <c r="E3665" s="86" t="s">
        <v>28</v>
      </c>
      <c r="F3665" s="86" t="s">
        <v>282</v>
      </c>
      <c r="G3665" s="86" t="s">
        <v>286</v>
      </c>
      <c r="I3665" s="86" t="s">
        <v>7700</v>
      </c>
      <c r="J3665" s="86"/>
      <c r="K3665" s="86"/>
      <c r="L3665" s="86"/>
      <c r="M3665" s="86"/>
      <c r="N3665" s="86"/>
    </row>
    <row r="3666" spans="2:14" hidden="1" x14ac:dyDescent="0.2">
      <c r="B3666" s="86" t="s">
        <v>7406</v>
      </c>
      <c r="C3666" s="86" t="s">
        <v>320</v>
      </c>
      <c r="D3666" s="86" t="s">
        <v>57</v>
      </c>
      <c r="E3666" s="86" t="s">
        <v>34</v>
      </c>
      <c r="F3666" s="86" t="s">
        <v>282</v>
      </c>
      <c r="G3666" s="86" t="s">
        <v>286</v>
      </c>
      <c r="I3666" s="86" t="s">
        <v>7701</v>
      </c>
      <c r="J3666" s="86"/>
      <c r="K3666" s="86"/>
      <c r="L3666" s="86"/>
      <c r="M3666" s="86"/>
      <c r="N3666" s="86"/>
    </row>
    <row r="3667" spans="2:14" hidden="1" x14ac:dyDescent="0.2">
      <c r="B3667" s="86" t="s">
        <v>7407</v>
      </c>
      <c r="C3667" s="86" t="s">
        <v>320</v>
      </c>
      <c r="D3667" s="86" t="s">
        <v>57</v>
      </c>
      <c r="E3667" s="86" t="s">
        <v>35</v>
      </c>
      <c r="F3667" s="86" t="s">
        <v>282</v>
      </c>
      <c r="G3667" s="86" t="s">
        <v>286</v>
      </c>
      <c r="I3667" s="86" t="s">
        <v>7702</v>
      </c>
      <c r="J3667" s="86"/>
      <c r="K3667" s="86"/>
      <c r="L3667" s="86"/>
      <c r="M3667" s="86"/>
      <c r="N3667" s="86"/>
    </row>
    <row r="3668" spans="2:14" hidden="1" x14ac:dyDescent="0.2">
      <c r="B3668" s="86" t="s">
        <v>7408</v>
      </c>
      <c r="C3668" s="86" t="s">
        <v>320</v>
      </c>
      <c r="D3668" s="86" t="s">
        <v>57</v>
      </c>
      <c r="E3668" s="86" t="s">
        <v>46</v>
      </c>
      <c r="F3668" s="86" t="s">
        <v>282</v>
      </c>
      <c r="G3668" s="86" t="s">
        <v>286</v>
      </c>
      <c r="I3668" s="86" t="s">
        <v>7703</v>
      </c>
      <c r="J3668" s="86"/>
      <c r="K3668" s="86"/>
      <c r="L3668" s="86"/>
      <c r="M3668" s="86"/>
      <c r="N3668" s="86"/>
    </row>
    <row r="3669" spans="2:14" hidden="1" x14ac:dyDescent="0.2">
      <c r="B3669" s="86" t="s">
        <v>7409</v>
      </c>
      <c r="C3669" s="86" t="s">
        <v>320</v>
      </c>
      <c r="D3669" s="86" t="s">
        <v>57</v>
      </c>
      <c r="E3669" s="86" t="s">
        <v>68</v>
      </c>
      <c r="F3669" s="86" t="s">
        <v>282</v>
      </c>
      <c r="G3669" s="86" t="s">
        <v>286</v>
      </c>
      <c r="I3669" s="86" t="s">
        <v>7704</v>
      </c>
      <c r="J3669" s="86"/>
      <c r="K3669" s="86"/>
      <c r="L3669" s="86"/>
      <c r="M3669" s="86"/>
      <c r="N3669" s="86"/>
    </row>
    <row r="3670" spans="2:14" hidden="1" x14ac:dyDescent="0.2">
      <c r="B3670" s="86" t="s">
        <v>7410</v>
      </c>
      <c r="C3670" s="86" t="s">
        <v>320</v>
      </c>
      <c r="D3670" s="86" t="s">
        <v>57</v>
      </c>
      <c r="E3670" s="86" t="s">
        <v>63</v>
      </c>
      <c r="F3670" s="86" t="s">
        <v>282</v>
      </c>
      <c r="G3670" s="86" t="s">
        <v>286</v>
      </c>
      <c r="I3670" s="86" t="s">
        <v>7705</v>
      </c>
      <c r="J3670" s="86"/>
      <c r="K3670" s="86"/>
      <c r="L3670" s="86"/>
      <c r="M3670" s="86"/>
      <c r="N3670" s="86"/>
    </row>
    <row r="3671" spans="2:14" hidden="1" x14ac:dyDescent="0.2">
      <c r="B3671" s="86" t="s">
        <v>7411</v>
      </c>
      <c r="C3671" s="86" t="s">
        <v>320</v>
      </c>
      <c r="D3671" s="86" t="s">
        <v>57</v>
      </c>
      <c r="E3671" s="86" t="s">
        <v>69</v>
      </c>
      <c r="F3671" s="86" t="s">
        <v>282</v>
      </c>
      <c r="G3671" s="86" t="s">
        <v>286</v>
      </c>
      <c r="I3671" s="86" t="s">
        <v>7706</v>
      </c>
      <c r="J3671" s="86"/>
      <c r="K3671" s="86"/>
      <c r="L3671" s="86"/>
      <c r="M3671" s="86"/>
      <c r="N3671" s="86"/>
    </row>
    <row r="3672" spans="2:14" hidden="1" x14ac:dyDescent="0.2">
      <c r="B3672" s="86" t="s">
        <v>7412</v>
      </c>
      <c r="C3672" s="86" t="s">
        <v>320</v>
      </c>
      <c r="D3672" s="86" t="s">
        <v>57</v>
      </c>
      <c r="E3672" s="86" t="s">
        <v>70</v>
      </c>
      <c r="F3672" s="86" t="s">
        <v>282</v>
      </c>
      <c r="G3672" s="86" t="s">
        <v>286</v>
      </c>
      <c r="I3672" s="86" t="s">
        <v>7707</v>
      </c>
      <c r="J3672" s="86"/>
      <c r="K3672" s="86"/>
      <c r="L3672" s="86"/>
      <c r="M3672" s="86"/>
      <c r="N3672" s="86"/>
    </row>
    <row r="3673" spans="2:14" hidden="1" x14ac:dyDescent="0.2">
      <c r="B3673" s="86" t="s">
        <v>7413</v>
      </c>
      <c r="C3673" s="86" t="s">
        <v>320</v>
      </c>
      <c r="D3673" s="86" t="s">
        <v>57</v>
      </c>
      <c r="E3673" s="86" t="s">
        <v>30</v>
      </c>
      <c r="F3673" s="86" t="s">
        <v>282</v>
      </c>
      <c r="G3673" s="86" t="s">
        <v>286</v>
      </c>
      <c r="I3673" s="86" t="s">
        <v>7708</v>
      </c>
      <c r="J3673" s="86"/>
      <c r="K3673" s="86"/>
      <c r="L3673" s="86"/>
      <c r="M3673" s="86"/>
      <c r="N3673" s="86"/>
    </row>
    <row r="3674" spans="2:14" hidden="1" x14ac:dyDescent="0.2">
      <c r="B3674" s="86" t="s">
        <v>7414</v>
      </c>
      <c r="C3674" s="86" t="s">
        <v>320</v>
      </c>
      <c r="D3674" s="86" t="s">
        <v>57</v>
      </c>
      <c r="E3674" s="86" t="s">
        <v>78</v>
      </c>
      <c r="F3674" s="86" t="s">
        <v>282</v>
      </c>
      <c r="G3674" s="86" t="s">
        <v>286</v>
      </c>
      <c r="I3674" s="86" t="s">
        <v>7709</v>
      </c>
      <c r="J3674" s="86"/>
      <c r="K3674" s="86"/>
      <c r="L3674" s="86"/>
      <c r="M3674" s="86"/>
      <c r="N3674" s="86"/>
    </row>
    <row r="3675" spans="2:14" hidden="1" x14ac:dyDescent="0.2">
      <c r="B3675" s="86" t="s">
        <v>7415</v>
      </c>
      <c r="C3675" s="86" t="s">
        <v>320</v>
      </c>
      <c r="D3675" s="86" t="s">
        <v>57</v>
      </c>
      <c r="E3675" s="86" t="s">
        <v>244</v>
      </c>
      <c r="F3675" s="86" t="s">
        <v>282</v>
      </c>
      <c r="G3675" s="86" t="s">
        <v>286</v>
      </c>
      <c r="I3675" s="86" t="s">
        <v>7710</v>
      </c>
      <c r="J3675" s="86"/>
      <c r="K3675" s="86"/>
      <c r="L3675" s="86"/>
      <c r="M3675" s="86"/>
      <c r="N3675" s="86"/>
    </row>
    <row r="3676" spans="2:14" hidden="1" x14ac:dyDescent="0.2">
      <c r="B3676" s="86" t="s">
        <v>7416</v>
      </c>
      <c r="C3676" s="86" t="s">
        <v>320</v>
      </c>
      <c r="D3676" s="86" t="s">
        <v>57</v>
      </c>
      <c r="E3676" s="86" t="s">
        <v>80</v>
      </c>
      <c r="F3676" s="86" t="s">
        <v>282</v>
      </c>
      <c r="G3676" s="86" t="s">
        <v>286</v>
      </c>
      <c r="I3676" s="86" t="s">
        <v>7711</v>
      </c>
      <c r="J3676" s="86"/>
      <c r="K3676" s="86"/>
      <c r="L3676" s="86"/>
      <c r="M3676" s="86"/>
      <c r="N3676" s="86"/>
    </row>
    <row r="3677" spans="2:14" hidden="1" x14ac:dyDescent="0.2">
      <c r="B3677" s="86" t="s">
        <v>7417</v>
      </c>
      <c r="C3677" s="86" t="s">
        <v>320</v>
      </c>
      <c r="D3677" s="86" t="s">
        <v>57</v>
      </c>
      <c r="E3677" s="86" t="s">
        <v>245</v>
      </c>
      <c r="F3677" s="86" t="s">
        <v>282</v>
      </c>
      <c r="G3677" s="86" t="s">
        <v>286</v>
      </c>
      <c r="I3677" s="86" t="s">
        <v>7712</v>
      </c>
      <c r="J3677" s="86"/>
      <c r="K3677" s="86"/>
      <c r="L3677" s="86"/>
      <c r="M3677" s="86"/>
      <c r="N3677" s="86"/>
    </row>
    <row r="3678" spans="2:14" hidden="1" x14ac:dyDescent="0.2">
      <c r="B3678" s="86" t="s">
        <v>7418</v>
      </c>
      <c r="C3678" s="86" t="s">
        <v>320</v>
      </c>
      <c r="D3678" s="86" t="s">
        <v>253</v>
      </c>
      <c r="E3678" s="86" t="s">
        <v>46</v>
      </c>
      <c r="F3678" s="86" t="s">
        <v>282</v>
      </c>
      <c r="G3678" s="86" t="s">
        <v>286</v>
      </c>
      <c r="I3678" s="86" t="s">
        <v>7713</v>
      </c>
      <c r="J3678" s="86"/>
      <c r="K3678" s="86"/>
      <c r="L3678" s="86"/>
      <c r="M3678" s="86"/>
      <c r="N3678" s="86"/>
    </row>
    <row r="3679" spans="2:14" hidden="1" x14ac:dyDescent="0.2">
      <c r="B3679" s="86" t="s">
        <v>7419</v>
      </c>
      <c r="C3679" s="86" t="s">
        <v>320</v>
      </c>
      <c r="D3679" s="86" t="s">
        <v>253</v>
      </c>
      <c r="E3679" s="86" t="s">
        <v>68</v>
      </c>
      <c r="F3679" s="86" t="s">
        <v>282</v>
      </c>
      <c r="G3679" s="86" t="s">
        <v>286</v>
      </c>
      <c r="I3679" s="86" t="s">
        <v>7714</v>
      </c>
      <c r="J3679" s="86"/>
      <c r="K3679" s="86"/>
      <c r="L3679" s="86"/>
      <c r="M3679" s="86"/>
      <c r="N3679" s="86"/>
    </row>
    <row r="3680" spans="2:14" hidden="1" x14ac:dyDescent="0.2">
      <c r="B3680" s="86" t="s">
        <v>7420</v>
      </c>
      <c r="C3680" s="86" t="s">
        <v>320</v>
      </c>
      <c r="D3680" s="86" t="s">
        <v>259</v>
      </c>
      <c r="E3680" s="86" t="s">
        <v>46</v>
      </c>
      <c r="F3680" s="86" t="s">
        <v>282</v>
      </c>
      <c r="G3680" s="86" t="s">
        <v>286</v>
      </c>
      <c r="I3680" s="86" t="s">
        <v>7715</v>
      </c>
      <c r="J3680" s="86"/>
      <c r="K3680" s="86"/>
      <c r="L3680" s="86"/>
      <c r="M3680" s="86"/>
      <c r="N3680" s="86"/>
    </row>
    <row r="3681" spans="2:14" hidden="1" x14ac:dyDescent="0.2">
      <c r="B3681" s="86" t="s">
        <v>7421</v>
      </c>
      <c r="C3681" s="86" t="s">
        <v>320</v>
      </c>
      <c r="D3681" s="86" t="s">
        <v>259</v>
      </c>
      <c r="E3681" s="86" t="s">
        <v>68</v>
      </c>
      <c r="F3681" s="86" t="s">
        <v>282</v>
      </c>
      <c r="G3681" s="86" t="s">
        <v>286</v>
      </c>
      <c r="I3681" s="86" t="s">
        <v>7716</v>
      </c>
      <c r="J3681" s="86"/>
      <c r="K3681" s="86"/>
      <c r="L3681" s="86"/>
      <c r="M3681" s="86"/>
      <c r="N3681" s="86"/>
    </row>
    <row r="3682" spans="2:14" hidden="1" x14ac:dyDescent="0.2">
      <c r="B3682" s="86" t="s">
        <v>7422</v>
      </c>
      <c r="C3682" s="86" t="s">
        <v>320</v>
      </c>
      <c r="D3682" s="86" t="s">
        <v>259</v>
      </c>
      <c r="E3682" s="86" t="s">
        <v>63</v>
      </c>
      <c r="F3682" s="86" t="s">
        <v>282</v>
      </c>
      <c r="G3682" s="86" t="s">
        <v>286</v>
      </c>
      <c r="I3682" s="86" t="s">
        <v>7717</v>
      </c>
      <c r="J3682" s="86"/>
      <c r="K3682" s="86"/>
      <c r="L3682" s="86"/>
      <c r="M3682" s="86"/>
      <c r="N3682" s="86"/>
    </row>
    <row r="3683" spans="2:14" hidden="1" x14ac:dyDescent="0.2">
      <c r="B3683" s="86" t="s">
        <v>7423</v>
      </c>
      <c r="C3683" s="86" t="s">
        <v>320</v>
      </c>
      <c r="D3683" s="86" t="s">
        <v>259</v>
      </c>
      <c r="E3683" s="86" t="s">
        <v>69</v>
      </c>
      <c r="F3683" s="86" t="s">
        <v>282</v>
      </c>
      <c r="G3683" s="86" t="s">
        <v>286</v>
      </c>
      <c r="I3683" s="86" t="s">
        <v>7718</v>
      </c>
      <c r="J3683" s="86"/>
      <c r="K3683" s="86"/>
      <c r="L3683" s="86"/>
      <c r="M3683" s="86"/>
      <c r="N3683" s="86"/>
    </row>
    <row r="3684" spans="2:14" hidden="1" x14ac:dyDescent="0.2">
      <c r="B3684" s="86" t="s">
        <v>7424</v>
      </c>
      <c r="C3684" s="86" t="s">
        <v>320</v>
      </c>
      <c r="D3684" s="86" t="s">
        <v>261</v>
      </c>
      <c r="E3684" s="86" t="s">
        <v>64</v>
      </c>
      <c r="F3684" s="86" t="s">
        <v>282</v>
      </c>
      <c r="G3684" s="86" t="s">
        <v>286</v>
      </c>
      <c r="I3684" s="86" t="s">
        <v>7719</v>
      </c>
      <c r="J3684" s="86"/>
      <c r="K3684" s="86"/>
      <c r="L3684" s="86"/>
      <c r="M3684" s="86"/>
      <c r="N3684" s="86"/>
    </row>
    <row r="3685" spans="2:14" hidden="1" x14ac:dyDescent="0.2">
      <c r="B3685" s="86" t="s">
        <v>7425</v>
      </c>
      <c r="C3685" s="86" t="s">
        <v>320</v>
      </c>
      <c r="D3685" s="86" t="s">
        <v>261</v>
      </c>
      <c r="E3685" s="86" t="s">
        <v>46</v>
      </c>
      <c r="F3685" s="86" t="s">
        <v>282</v>
      </c>
      <c r="G3685" s="86" t="s">
        <v>286</v>
      </c>
      <c r="I3685" s="86" t="s">
        <v>7720</v>
      </c>
      <c r="J3685" s="86"/>
      <c r="K3685" s="86"/>
      <c r="L3685" s="86"/>
      <c r="M3685" s="86"/>
      <c r="N3685" s="86"/>
    </row>
    <row r="3686" spans="2:14" hidden="1" x14ac:dyDescent="0.2">
      <c r="B3686" s="86" t="s">
        <v>7426</v>
      </c>
      <c r="C3686" s="86" t="s">
        <v>320</v>
      </c>
      <c r="D3686" s="86" t="s">
        <v>261</v>
      </c>
      <c r="E3686" s="86" t="s">
        <v>40</v>
      </c>
      <c r="F3686" s="86" t="s">
        <v>282</v>
      </c>
      <c r="G3686" s="86" t="s">
        <v>286</v>
      </c>
      <c r="I3686" s="86" t="s">
        <v>7721</v>
      </c>
      <c r="J3686" s="86"/>
      <c r="K3686" s="86"/>
      <c r="L3686" s="86"/>
      <c r="M3686" s="86"/>
      <c r="N3686" s="86"/>
    </row>
    <row r="3687" spans="2:14" hidden="1" x14ac:dyDescent="0.2">
      <c r="B3687" s="86" t="s">
        <v>7427</v>
      </c>
      <c r="C3687" s="86" t="s">
        <v>320</v>
      </c>
      <c r="D3687" s="86" t="s">
        <v>261</v>
      </c>
      <c r="E3687" s="86" t="s">
        <v>71</v>
      </c>
      <c r="F3687" s="86" t="s">
        <v>282</v>
      </c>
      <c r="G3687" s="86" t="s">
        <v>286</v>
      </c>
      <c r="I3687" s="86" t="s">
        <v>7722</v>
      </c>
      <c r="J3687" s="86"/>
      <c r="K3687" s="86"/>
      <c r="L3687" s="86"/>
      <c r="M3687" s="86"/>
      <c r="N3687" s="86"/>
    </row>
    <row r="3688" spans="2:14" hidden="1" x14ac:dyDescent="0.2">
      <c r="B3688" s="86" t="s">
        <v>7428</v>
      </c>
      <c r="C3688" s="86" t="s">
        <v>320</v>
      </c>
      <c r="D3688" s="86" t="s">
        <v>261</v>
      </c>
      <c r="E3688" s="86" t="s">
        <v>65</v>
      </c>
      <c r="F3688" s="86" t="s">
        <v>282</v>
      </c>
      <c r="G3688" s="86" t="s">
        <v>286</v>
      </c>
      <c r="I3688" s="86" t="s">
        <v>7723</v>
      </c>
      <c r="J3688" s="86"/>
      <c r="K3688" s="86"/>
      <c r="L3688" s="86"/>
      <c r="M3688" s="86"/>
      <c r="N3688" s="86"/>
    </row>
    <row r="3689" spans="2:14" hidden="1" x14ac:dyDescent="0.2">
      <c r="B3689" s="86" t="s">
        <v>7429</v>
      </c>
      <c r="C3689" s="86" t="s">
        <v>320</v>
      </c>
      <c r="D3689" s="86" t="s">
        <v>261</v>
      </c>
      <c r="E3689" s="86" t="s">
        <v>63</v>
      </c>
      <c r="F3689" s="86" t="s">
        <v>282</v>
      </c>
      <c r="G3689" s="86" t="s">
        <v>286</v>
      </c>
      <c r="I3689" s="86" t="s">
        <v>7724</v>
      </c>
      <c r="J3689" s="86"/>
      <c r="K3689" s="86"/>
      <c r="L3689" s="86"/>
      <c r="M3689" s="86"/>
      <c r="N3689" s="86"/>
    </row>
    <row r="3690" spans="2:14" hidden="1" x14ac:dyDescent="0.2">
      <c r="B3690" s="86" t="s">
        <v>7430</v>
      </c>
      <c r="C3690" s="86" t="s">
        <v>320</v>
      </c>
      <c r="D3690" s="86" t="s">
        <v>261</v>
      </c>
      <c r="E3690" s="86" t="s">
        <v>70</v>
      </c>
      <c r="F3690" s="86" t="s">
        <v>282</v>
      </c>
      <c r="G3690" s="86" t="s">
        <v>286</v>
      </c>
      <c r="I3690" s="86" t="s">
        <v>7725</v>
      </c>
      <c r="J3690" s="86"/>
      <c r="K3690" s="86"/>
      <c r="L3690" s="86"/>
      <c r="M3690" s="86"/>
      <c r="N3690" s="86"/>
    </row>
    <row r="3691" spans="2:14" hidden="1" x14ac:dyDescent="0.2">
      <c r="B3691" s="86" t="s">
        <v>7431</v>
      </c>
      <c r="C3691" s="86" t="s">
        <v>320</v>
      </c>
      <c r="D3691" s="86" t="s">
        <v>250</v>
      </c>
      <c r="E3691" s="86" t="s">
        <v>46</v>
      </c>
      <c r="F3691" s="86" t="s">
        <v>282</v>
      </c>
      <c r="G3691" s="86" t="s">
        <v>286</v>
      </c>
      <c r="I3691" s="86" t="s">
        <v>7726</v>
      </c>
      <c r="J3691" s="86"/>
      <c r="K3691" s="86"/>
      <c r="L3691" s="86"/>
      <c r="M3691" s="86"/>
      <c r="N3691" s="86"/>
    </row>
    <row r="3692" spans="2:14" hidden="1" x14ac:dyDescent="0.2">
      <c r="B3692" s="86" t="s">
        <v>7432</v>
      </c>
      <c r="C3692" s="86" t="s">
        <v>320</v>
      </c>
      <c r="D3692" s="86" t="s">
        <v>250</v>
      </c>
      <c r="E3692" s="86" t="s">
        <v>63</v>
      </c>
      <c r="F3692" s="86" t="s">
        <v>282</v>
      </c>
      <c r="G3692" s="86" t="s">
        <v>286</v>
      </c>
      <c r="I3692" s="86" t="s">
        <v>7727</v>
      </c>
      <c r="J3692" s="86"/>
      <c r="K3692" s="86"/>
      <c r="L3692" s="86"/>
      <c r="M3692" s="86"/>
      <c r="N3692" s="86"/>
    </row>
    <row r="3693" spans="2:14" hidden="1" x14ac:dyDescent="0.2">
      <c r="B3693" s="86" t="s">
        <v>7433</v>
      </c>
      <c r="C3693" s="86" t="s">
        <v>320</v>
      </c>
      <c r="D3693" s="86" t="s">
        <v>289</v>
      </c>
      <c r="E3693" s="86" t="s">
        <v>30</v>
      </c>
      <c r="F3693" s="86" t="s">
        <v>282</v>
      </c>
      <c r="G3693" s="86" t="s">
        <v>286</v>
      </c>
      <c r="I3693" s="86" t="s">
        <v>7728</v>
      </c>
      <c r="J3693" s="86"/>
      <c r="K3693" s="86"/>
      <c r="L3693" s="86"/>
      <c r="M3693" s="86"/>
      <c r="N3693" s="86"/>
    </row>
    <row r="3694" spans="2:14" hidden="1" x14ac:dyDescent="0.2">
      <c r="B3694" s="86" t="s">
        <v>7434</v>
      </c>
      <c r="C3694" s="86" t="s">
        <v>320</v>
      </c>
      <c r="D3694" s="86" t="s">
        <v>289</v>
      </c>
      <c r="E3694" s="86" t="s">
        <v>78</v>
      </c>
      <c r="F3694" s="86" t="s">
        <v>282</v>
      </c>
      <c r="G3694" s="86" t="s">
        <v>286</v>
      </c>
      <c r="I3694" s="86" t="s">
        <v>7729</v>
      </c>
      <c r="J3694" s="86"/>
      <c r="K3694" s="86"/>
      <c r="L3694" s="86"/>
      <c r="M3694" s="86"/>
      <c r="N3694" s="86"/>
    </row>
    <row r="3695" spans="2:14" hidden="1" x14ac:dyDescent="0.2">
      <c r="B3695" s="86" t="s">
        <v>7435</v>
      </c>
      <c r="C3695" s="86" t="s">
        <v>320</v>
      </c>
      <c r="D3695" s="86" t="s">
        <v>289</v>
      </c>
      <c r="E3695" s="86" t="s">
        <v>29</v>
      </c>
      <c r="F3695" s="86" t="s">
        <v>282</v>
      </c>
      <c r="G3695" s="86" t="s">
        <v>286</v>
      </c>
      <c r="I3695" s="86" t="s">
        <v>7730</v>
      </c>
      <c r="J3695" s="86"/>
      <c r="K3695" s="86"/>
      <c r="L3695" s="86"/>
      <c r="M3695" s="86"/>
      <c r="N3695" s="86"/>
    </row>
    <row r="3696" spans="2:14" hidden="1" x14ac:dyDescent="0.2">
      <c r="B3696" s="86" t="s">
        <v>7436</v>
      </c>
      <c r="C3696" s="86" t="s">
        <v>320</v>
      </c>
      <c r="D3696" s="86" t="s">
        <v>289</v>
      </c>
      <c r="E3696" s="86" t="s">
        <v>73</v>
      </c>
      <c r="F3696" s="86" t="s">
        <v>282</v>
      </c>
      <c r="G3696" s="86" t="s">
        <v>286</v>
      </c>
      <c r="I3696" s="86" t="s">
        <v>7731</v>
      </c>
      <c r="J3696" s="86"/>
      <c r="K3696" s="86"/>
      <c r="L3696" s="86"/>
      <c r="M3696" s="86"/>
      <c r="N3696" s="86"/>
    </row>
    <row r="3697" spans="2:14" hidden="1" x14ac:dyDescent="0.2">
      <c r="B3697" s="86" t="s">
        <v>7437</v>
      </c>
      <c r="C3697" s="86" t="s">
        <v>320</v>
      </c>
      <c r="D3697" s="86" t="s">
        <v>289</v>
      </c>
      <c r="E3697" s="86" t="s">
        <v>25</v>
      </c>
      <c r="F3697" s="86" t="s">
        <v>282</v>
      </c>
      <c r="G3697" s="86" t="s">
        <v>286</v>
      </c>
      <c r="I3697" s="86" t="s">
        <v>7732</v>
      </c>
      <c r="J3697" s="86"/>
      <c r="K3697" s="86"/>
      <c r="L3697" s="86"/>
      <c r="M3697" s="86"/>
      <c r="N3697" s="86"/>
    </row>
    <row r="3698" spans="2:14" hidden="1" x14ac:dyDescent="0.2">
      <c r="B3698" s="86" t="s">
        <v>7438</v>
      </c>
      <c r="C3698" s="86" t="s">
        <v>320</v>
      </c>
      <c r="D3698" s="86" t="s">
        <v>289</v>
      </c>
      <c r="E3698" s="86" t="s">
        <v>28</v>
      </c>
      <c r="F3698" s="86" t="s">
        <v>282</v>
      </c>
      <c r="G3698" s="86" t="s">
        <v>286</v>
      </c>
      <c r="I3698" s="86" t="s">
        <v>7733</v>
      </c>
      <c r="J3698" s="86"/>
      <c r="K3698" s="86"/>
      <c r="L3698" s="86"/>
      <c r="M3698" s="86"/>
      <c r="N3698" s="86"/>
    </row>
    <row r="3699" spans="2:14" hidden="1" x14ac:dyDescent="0.2">
      <c r="B3699" s="86" t="s">
        <v>7439</v>
      </c>
      <c r="C3699" s="86" t="s">
        <v>320</v>
      </c>
      <c r="D3699" s="86" t="s">
        <v>60</v>
      </c>
      <c r="E3699" s="86" t="s">
        <v>35</v>
      </c>
      <c r="F3699" s="86" t="s">
        <v>282</v>
      </c>
      <c r="G3699" s="86" t="s">
        <v>286</v>
      </c>
      <c r="I3699" s="86" t="s">
        <v>7734</v>
      </c>
      <c r="J3699" s="86"/>
      <c r="K3699" s="86"/>
      <c r="L3699" s="86"/>
      <c r="M3699" s="86"/>
      <c r="N3699" s="86"/>
    </row>
    <row r="3700" spans="2:14" hidden="1" x14ac:dyDescent="0.2">
      <c r="B3700" s="86" t="s">
        <v>7440</v>
      </c>
      <c r="C3700" s="86" t="s">
        <v>320</v>
      </c>
      <c r="D3700" s="86" t="s">
        <v>60</v>
      </c>
      <c r="E3700" s="86" t="s">
        <v>46</v>
      </c>
      <c r="F3700" s="86" t="s">
        <v>282</v>
      </c>
      <c r="G3700" s="86" t="s">
        <v>286</v>
      </c>
      <c r="I3700" s="86" t="s">
        <v>7735</v>
      </c>
      <c r="J3700" s="86"/>
      <c r="K3700" s="86"/>
      <c r="L3700" s="86"/>
      <c r="M3700" s="86"/>
      <c r="N3700" s="86"/>
    </row>
    <row r="3701" spans="2:14" hidden="1" x14ac:dyDescent="0.2">
      <c r="B3701" s="86" t="s">
        <v>7441</v>
      </c>
      <c r="C3701" s="86" t="s">
        <v>320</v>
      </c>
      <c r="D3701" s="86" t="s">
        <v>293</v>
      </c>
      <c r="E3701" s="86" t="s">
        <v>34</v>
      </c>
      <c r="F3701" s="86" t="s">
        <v>282</v>
      </c>
      <c r="G3701" s="86" t="s">
        <v>286</v>
      </c>
      <c r="I3701" s="86" t="s">
        <v>7736</v>
      </c>
      <c r="J3701" s="86"/>
      <c r="K3701" s="86"/>
      <c r="L3701" s="86"/>
      <c r="M3701" s="86"/>
      <c r="N3701" s="86"/>
    </row>
    <row r="3702" spans="2:14" hidden="1" x14ac:dyDescent="0.2">
      <c r="B3702" s="86" t="s">
        <v>7442</v>
      </c>
      <c r="C3702" s="86" t="s">
        <v>320</v>
      </c>
      <c r="D3702" s="86" t="s">
        <v>293</v>
      </c>
      <c r="E3702" s="86" t="s">
        <v>35</v>
      </c>
      <c r="F3702" s="86" t="s">
        <v>282</v>
      </c>
      <c r="G3702" s="86" t="s">
        <v>286</v>
      </c>
      <c r="I3702" s="86" t="s">
        <v>7737</v>
      </c>
      <c r="J3702" s="86"/>
      <c r="K3702" s="86"/>
      <c r="L3702" s="86"/>
      <c r="M3702" s="86"/>
      <c r="N3702" s="86"/>
    </row>
    <row r="3703" spans="2:14" hidden="1" x14ac:dyDescent="0.2">
      <c r="B3703" s="86" t="s">
        <v>7443</v>
      </c>
      <c r="C3703" s="86" t="s">
        <v>320</v>
      </c>
      <c r="D3703" s="86" t="s">
        <v>293</v>
      </c>
      <c r="E3703" s="86" t="s">
        <v>46</v>
      </c>
      <c r="F3703" s="86" t="s">
        <v>282</v>
      </c>
      <c r="G3703" s="86" t="s">
        <v>286</v>
      </c>
      <c r="I3703" s="86" t="s">
        <v>7738</v>
      </c>
      <c r="J3703" s="86"/>
      <c r="K3703" s="86"/>
      <c r="L3703" s="86"/>
      <c r="M3703" s="86"/>
      <c r="N3703" s="86"/>
    </row>
    <row r="3704" spans="2:14" hidden="1" x14ac:dyDescent="0.2">
      <c r="B3704" s="86" t="s">
        <v>7444</v>
      </c>
      <c r="C3704" s="86" t="s">
        <v>320</v>
      </c>
      <c r="D3704" s="86" t="s">
        <v>294</v>
      </c>
      <c r="E3704" s="86" t="s">
        <v>34</v>
      </c>
      <c r="F3704" s="86" t="s">
        <v>282</v>
      </c>
      <c r="G3704" s="86" t="s">
        <v>286</v>
      </c>
      <c r="I3704" s="86" t="s">
        <v>7739</v>
      </c>
      <c r="J3704" s="86"/>
      <c r="K3704" s="86"/>
      <c r="L3704" s="86"/>
      <c r="M3704" s="86"/>
      <c r="N3704" s="86"/>
    </row>
    <row r="3705" spans="2:14" hidden="1" x14ac:dyDescent="0.2">
      <c r="B3705" s="86" t="s">
        <v>7445</v>
      </c>
      <c r="C3705" s="86" t="s">
        <v>320</v>
      </c>
      <c r="D3705" s="86" t="s">
        <v>294</v>
      </c>
      <c r="E3705" s="86" t="s">
        <v>35</v>
      </c>
      <c r="F3705" s="86" t="s">
        <v>282</v>
      </c>
      <c r="G3705" s="86" t="s">
        <v>286</v>
      </c>
      <c r="I3705" s="86" t="s">
        <v>7740</v>
      </c>
      <c r="J3705" s="86"/>
      <c r="K3705" s="86"/>
      <c r="L3705" s="86"/>
      <c r="M3705" s="86"/>
      <c r="N3705" s="86"/>
    </row>
    <row r="3706" spans="2:14" hidden="1" x14ac:dyDescent="0.2">
      <c r="B3706" s="86" t="s">
        <v>7446</v>
      </c>
      <c r="C3706" s="86" t="s">
        <v>320</v>
      </c>
      <c r="D3706" s="86" t="s">
        <v>294</v>
      </c>
      <c r="E3706" s="86" t="s">
        <v>46</v>
      </c>
      <c r="F3706" s="86" t="s">
        <v>282</v>
      </c>
      <c r="G3706" s="86" t="s">
        <v>286</v>
      </c>
      <c r="I3706" s="86" t="s">
        <v>7741</v>
      </c>
      <c r="J3706" s="86"/>
      <c r="K3706" s="86"/>
      <c r="L3706" s="86"/>
      <c r="M3706" s="86"/>
      <c r="N3706" s="86"/>
    </row>
    <row r="3707" spans="2:14" hidden="1" x14ac:dyDescent="0.2">
      <c r="B3707" s="86" t="s">
        <v>7447</v>
      </c>
      <c r="C3707" s="86" t="s">
        <v>320</v>
      </c>
      <c r="D3707" s="86" t="s">
        <v>255</v>
      </c>
      <c r="E3707" s="86" t="s">
        <v>35</v>
      </c>
      <c r="F3707" s="86" t="s">
        <v>282</v>
      </c>
      <c r="G3707" s="86" t="s">
        <v>286</v>
      </c>
      <c r="I3707" s="86" t="s">
        <v>7742</v>
      </c>
      <c r="J3707" s="86"/>
      <c r="K3707" s="86"/>
      <c r="L3707" s="86"/>
      <c r="M3707" s="86"/>
      <c r="N3707" s="86"/>
    </row>
    <row r="3708" spans="2:14" hidden="1" x14ac:dyDescent="0.2">
      <c r="B3708" s="86" t="s">
        <v>7448</v>
      </c>
      <c r="C3708" s="86" t="s">
        <v>320</v>
      </c>
      <c r="D3708" s="86" t="s">
        <v>255</v>
      </c>
      <c r="E3708" s="86" t="s">
        <v>46</v>
      </c>
      <c r="F3708" s="86" t="s">
        <v>282</v>
      </c>
      <c r="G3708" s="86" t="s">
        <v>286</v>
      </c>
      <c r="I3708" s="86" t="s">
        <v>7743</v>
      </c>
      <c r="J3708" s="86"/>
      <c r="K3708" s="86"/>
      <c r="L3708" s="86"/>
      <c r="M3708" s="86"/>
      <c r="N3708" s="86"/>
    </row>
    <row r="3709" spans="2:14" hidden="1" x14ac:dyDescent="0.2">
      <c r="B3709" s="86" t="s">
        <v>7449</v>
      </c>
      <c r="C3709" s="86" t="s">
        <v>320</v>
      </c>
      <c r="D3709" s="86" t="s">
        <v>251</v>
      </c>
      <c r="E3709" s="86" t="s">
        <v>46</v>
      </c>
      <c r="F3709" s="86" t="s">
        <v>282</v>
      </c>
      <c r="G3709" s="86" t="s">
        <v>286</v>
      </c>
      <c r="I3709" s="86" t="s">
        <v>7744</v>
      </c>
      <c r="J3709" s="86"/>
      <c r="K3709" s="86"/>
      <c r="L3709" s="86"/>
      <c r="M3709" s="86"/>
      <c r="N3709" s="86"/>
    </row>
    <row r="3710" spans="2:14" hidden="1" x14ac:dyDescent="0.2">
      <c r="B3710" s="86" t="s">
        <v>7450</v>
      </c>
      <c r="C3710" s="86" t="s">
        <v>320</v>
      </c>
      <c r="D3710" s="86" t="s">
        <v>262</v>
      </c>
      <c r="E3710" s="86" t="s">
        <v>70</v>
      </c>
      <c r="F3710" s="86" t="s">
        <v>282</v>
      </c>
      <c r="G3710" s="86" t="s">
        <v>286</v>
      </c>
      <c r="I3710" s="86" t="s">
        <v>7745</v>
      </c>
      <c r="J3710" s="86"/>
      <c r="K3710" s="86"/>
      <c r="L3710" s="86"/>
      <c r="M3710" s="86"/>
      <c r="N3710" s="86"/>
    </row>
    <row r="3711" spans="2:14" hidden="1" x14ac:dyDescent="0.2">
      <c r="B3711" s="86" t="s">
        <v>7451</v>
      </c>
      <c r="C3711" s="86" t="s">
        <v>320</v>
      </c>
      <c r="D3711" s="86" t="s">
        <v>262</v>
      </c>
      <c r="E3711" s="86" t="s">
        <v>64</v>
      </c>
      <c r="F3711" s="86" t="s">
        <v>282</v>
      </c>
      <c r="G3711" s="86" t="s">
        <v>286</v>
      </c>
      <c r="I3711" s="86" t="s">
        <v>7746</v>
      </c>
      <c r="J3711" s="86"/>
      <c r="K3711" s="86"/>
      <c r="L3711" s="86"/>
      <c r="M3711" s="86"/>
      <c r="N3711" s="86"/>
    </row>
    <row r="3712" spans="2:14" hidden="1" x14ac:dyDescent="0.2">
      <c r="B3712" s="86" t="s">
        <v>7452</v>
      </c>
      <c r="C3712" s="86" t="s">
        <v>320</v>
      </c>
      <c r="D3712" s="86" t="s">
        <v>254</v>
      </c>
      <c r="E3712" s="86" t="s">
        <v>70</v>
      </c>
      <c r="F3712" s="86" t="s">
        <v>282</v>
      </c>
      <c r="G3712" s="86" t="s">
        <v>286</v>
      </c>
      <c r="I3712" s="86" t="s">
        <v>7747</v>
      </c>
      <c r="J3712" s="86"/>
      <c r="K3712" s="86"/>
      <c r="L3712" s="86"/>
      <c r="M3712" s="86"/>
      <c r="N3712" s="86"/>
    </row>
    <row r="3713" spans="2:14" hidden="1" x14ac:dyDescent="0.2">
      <c r="B3713" s="86" t="s">
        <v>7453</v>
      </c>
      <c r="C3713" s="86" t="s">
        <v>320</v>
      </c>
      <c r="D3713" s="86" t="s">
        <v>254</v>
      </c>
      <c r="E3713" s="86" t="s">
        <v>64</v>
      </c>
      <c r="F3713" s="86" t="s">
        <v>282</v>
      </c>
      <c r="G3713" s="86" t="s">
        <v>286</v>
      </c>
      <c r="I3713" s="86" t="s">
        <v>7748</v>
      </c>
      <c r="J3713" s="86"/>
      <c r="K3713" s="86"/>
      <c r="L3713" s="86"/>
      <c r="M3713" s="86"/>
      <c r="N3713" s="86"/>
    </row>
    <row r="3714" spans="2:14" hidden="1" x14ac:dyDescent="0.2">
      <c r="B3714" s="86" t="s">
        <v>7454</v>
      </c>
      <c r="C3714" s="86" t="s">
        <v>320</v>
      </c>
      <c r="D3714" s="86" t="s">
        <v>260</v>
      </c>
      <c r="E3714" s="86" t="s">
        <v>70</v>
      </c>
      <c r="F3714" s="86" t="s">
        <v>282</v>
      </c>
      <c r="G3714" s="86" t="s">
        <v>286</v>
      </c>
      <c r="I3714" s="86" t="s">
        <v>7749</v>
      </c>
      <c r="J3714" s="86"/>
      <c r="K3714" s="86"/>
      <c r="L3714" s="86"/>
      <c r="M3714" s="86"/>
      <c r="N3714" s="86"/>
    </row>
    <row r="3715" spans="2:14" hidden="1" x14ac:dyDescent="0.2">
      <c r="B3715" s="86" t="s">
        <v>7455</v>
      </c>
      <c r="C3715" s="86" t="s">
        <v>320</v>
      </c>
      <c r="D3715" s="86" t="s">
        <v>260</v>
      </c>
      <c r="E3715" s="86" t="s">
        <v>64</v>
      </c>
      <c r="F3715" s="86" t="s">
        <v>282</v>
      </c>
      <c r="G3715" s="86" t="s">
        <v>286</v>
      </c>
      <c r="I3715" s="86" t="s">
        <v>7750</v>
      </c>
      <c r="J3715" s="86"/>
      <c r="K3715" s="86"/>
      <c r="L3715" s="86"/>
      <c r="M3715" s="86"/>
      <c r="N3715" s="86"/>
    </row>
    <row r="3716" spans="2:14" hidden="1" x14ac:dyDescent="0.2">
      <c r="B3716" s="86" t="s">
        <v>7456</v>
      </c>
      <c r="C3716" s="86" t="s">
        <v>320</v>
      </c>
      <c r="D3716" s="86" t="s">
        <v>260</v>
      </c>
      <c r="E3716" s="86" t="s">
        <v>65</v>
      </c>
      <c r="F3716" s="86" t="s">
        <v>282</v>
      </c>
      <c r="G3716" s="86" t="s">
        <v>286</v>
      </c>
      <c r="I3716" s="86" t="s">
        <v>7751</v>
      </c>
      <c r="J3716" s="86"/>
      <c r="K3716" s="86"/>
      <c r="L3716" s="86"/>
      <c r="M3716" s="86"/>
      <c r="N3716" s="86"/>
    </row>
    <row r="3717" spans="2:14" hidden="1" x14ac:dyDescent="0.2">
      <c r="B3717" s="86" t="s">
        <v>7457</v>
      </c>
      <c r="C3717" s="86" t="s">
        <v>320</v>
      </c>
      <c r="D3717" s="86" t="s">
        <v>256</v>
      </c>
      <c r="E3717" s="86" t="s">
        <v>64</v>
      </c>
      <c r="F3717" s="86" t="s">
        <v>282</v>
      </c>
      <c r="G3717" s="86" t="s">
        <v>286</v>
      </c>
      <c r="I3717" s="86" t="s">
        <v>7752</v>
      </c>
      <c r="J3717" s="86"/>
      <c r="K3717" s="86"/>
      <c r="L3717" s="86"/>
      <c r="M3717" s="86"/>
      <c r="N3717" s="86"/>
    </row>
    <row r="3718" spans="2:14" hidden="1" x14ac:dyDescent="0.2">
      <c r="B3718" s="86" t="s">
        <v>7458</v>
      </c>
      <c r="C3718" s="86" t="s">
        <v>320</v>
      </c>
      <c r="D3718" s="86" t="s">
        <v>256</v>
      </c>
      <c r="E3718" s="86" t="s">
        <v>65</v>
      </c>
      <c r="F3718" s="86" t="s">
        <v>282</v>
      </c>
      <c r="G3718" s="86" t="s">
        <v>286</v>
      </c>
      <c r="I3718" s="86" t="s">
        <v>7753</v>
      </c>
      <c r="J3718" s="86"/>
      <c r="K3718" s="86"/>
      <c r="L3718" s="86"/>
      <c r="M3718" s="86"/>
      <c r="N3718" s="86"/>
    </row>
    <row r="3719" spans="2:14" hidden="1" x14ac:dyDescent="0.2">
      <c r="B3719" s="86" t="s">
        <v>7459</v>
      </c>
      <c r="C3719" s="86" t="s">
        <v>98</v>
      </c>
      <c r="D3719" s="86" t="s">
        <v>291</v>
      </c>
      <c r="E3719" s="86" t="s">
        <v>248</v>
      </c>
      <c r="F3719" s="86" t="s">
        <v>282</v>
      </c>
      <c r="G3719" s="86" t="s">
        <v>286</v>
      </c>
      <c r="I3719" s="86" t="s">
        <v>7754</v>
      </c>
      <c r="J3719" s="86"/>
      <c r="K3719" s="86"/>
      <c r="L3719" s="86"/>
      <c r="M3719" s="86"/>
      <c r="N3719" s="86"/>
    </row>
    <row r="3720" spans="2:14" hidden="1" x14ac:dyDescent="0.2">
      <c r="B3720" s="86" t="s">
        <v>7460</v>
      </c>
      <c r="C3720" s="86" t="s">
        <v>98</v>
      </c>
      <c r="D3720" s="86" t="s">
        <v>291</v>
      </c>
      <c r="E3720" s="86" t="s">
        <v>242</v>
      </c>
      <c r="F3720" s="86" t="s">
        <v>282</v>
      </c>
      <c r="G3720" s="86" t="s">
        <v>286</v>
      </c>
      <c r="I3720" s="86" t="s">
        <v>7755</v>
      </c>
      <c r="J3720" s="86"/>
      <c r="K3720" s="86"/>
      <c r="L3720" s="86"/>
      <c r="M3720" s="86"/>
      <c r="N3720" s="86"/>
    </row>
    <row r="3721" spans="2:14" hidden="1" x14ac:dyDescent="0.2">
      <c r="B3721" s="86" t="s">
        <v>7461</v>
      </c>
      <c r="C3721" s="86" t="s">
        <v>98</v>
      </c>
      <c r="D3721" s="86" t="s">
        <v>291</v>
      </c>
      <c r="E3721" s="86" t="s">
        <v>249</v>
      </c>
      <c r="F3721" s="86" t="s">
        <v>282</v>
      </c>
      <c r="G3721" s="86" t="s">
        <v>286</v>
      </c>
      <c r="I3721" s="86" t="s">
        <v>7756</v>
      </c>
      <c r="J3721" s="86"/>
      <c r="K3721" s="86"/>
      <c r="L3721" s="86"/>
      <c r="M3721" s="86"/>
      <c r="N3721" s="86"/>
    </row>
    <row r="3722" spans="2:14" hidden="1" x14ac:dyDescent="0.2">
      <c r="B3722" s="86" t="s">
        <v>7462</v>
      </c>
      <c r="C3722" s="86" t="s">
        <v>98</v>
      </c>
      <c r="D3722" s="86" t="s">
        <v>292</v>
      </c>
      <c r="E3722" s="86" t="s">
        <v>248</v>
      </c>
      <c r="F3722" s="86" t="s">
        <v>282</v>
      </c>
      <c r="G3722" s="86" t="s">
        <v>286</v>
      </c>
      <c r="I3722" s="86" t="s">
        <v>7757</v>
      </c>
      <c r="J3722" s="86"/>
      <c r="K3722" s="86"/>
      <c r="L3722" s="86"/>
      <c r="M3722" s="86"/>
      <c r="N3722" s="86"/>
    </row>
    <row r="3723" spans="2:14" hidden="1" x14ac:dyDescent="0.2">
      <c r="B3723" s="86" t="s">
        <v>7463</v>
      </c>
      <c r="C3723" s="86" t="s">
        <v>98</v>
      </c>
      <c r="D3723" s="86" t="s">
        <v>292</v>
      </c>
      <c r="E3723" s="86" t="s">
        <v>247</v>
      </c>
      <c r="F3723" s="86" t="s">
        <v>282</v>
      </c>
      <c r="G3723" s="86" t="s">
        <v>286</v>
      </c>
      <c r="I3723" s="86" t="s">
        <v>7758</v>
      </c>
      <c r="J3723" s="86"/>
      <c r="K3723" s="86"/>
      <c r="L3723" s="86"/>
      <c r="M3723" s="86"/>
      <c r="N3723" s="86"/>
    </row>
    <row r="3724" spans="2:14" hidden="1" x14ac:dyDescent="0.2">
      <c r="B3724" s="86" t="s">
        <v>7464</v>
      </c>
      <c r="C3724" s="86" t="s">
        <v>98</v>
      </c>
      <c r="D3724" s="86" t="s">
        <v>292</v>
      </c>
      <c r="E3724" s="86" t="s">
        <v>242</v>
      </c>
      <c r="F3724" s="86" t="s">
        <v>282</v>
      </c>
      <c r="G3724" s="86" t="s">
        <v>286</v>
      </c>
      <c r="I3724" s="86" t="s">
        <v>7759</v>
      </c>
      <c r="J3724" s="86"/>
      <c r="K3724" s="86"/>
      <c r="L3724" s="86"/>
      <c r="M3724" s="86"/>
      <c r="N3724" s="86"/>
    </row>
    <row r="3725" spans="2:14" hidden="1" x14ac:dyDescent="0.2">
      <c r="B3725" s="86" t="s">
        <v>7465</v>
      </c>
      <c r="C3725" s="86" t="s">
        <v>98</v>
      </c>
      <c r="D3725" s="86" t="s">
        <v>292</v>
      </c>
      <c r="E3725" s="86" t="s">
        <v>249</v>
      </c>
      <c r="F3725" s="86" t="s">
        <v>282</v>
      </c>
      <c r="G3725" s="86" t="s">
        <v>286</v>
      </c>
      <c r="I3725" s="86" t="s">
        <v>7760</v>
      </c>
      <c r="J3725" s="86"/>
      <c r="K3725" s="86"/>
      <c r="L3725" s="86"/>
      <c r="M3725" s="86"/>
      <c r="N3725" s="86"/>
    </row>
    <row r="3726" spans="2:14" hidden="1" x14ac:dyDescent="0.2">
      <c r="B3726" s="86" t="s">
        <v>7466</v>
      </c>
      <c r="C3726" s="86" t="s">
        <v>98</v>
      </c>
      <c r="D3726" s="86" t="s">
        <v>321</v>
      </c>
      <c r="E3726" s="86" t="s">
        <v>246</v>
      </c>
      <c r="F3726" s="86" t="s">
        <v>324</v>
      </c>
      <c r="G3726" s="86" t="s">
        <v>286</v>
      </c>
      <c r="I3726" s="86" t="s">
        <v>7761</v>
      </c>
      <c r="J3726" s="86"/>
      <c r="K3726" s="86"/>
      <c r="L3726" s="86"/>
      <c r="M3726" s="86"/>
      <c r="N3726" s="86"/>
    </row>
    <row r="3727" spans="2:14" hidden="1" x14ac:dyDescent="0.2">
      <c r="B3727" s="86" t="s">
        <v>7467</v>
      </c>
      <c r="C3727" s="86" t="s">
        <v>98</v>
      </c>
      <c r="D3727" s="86" t="s">
        <v>321</v>
      </c>
      <c r="E3727" s="86" t="s">
        <v>242</v>
      </c>
      <c r="F3727" s="86" t="s">
        <v>324</v>
      </c>
      <c r="G3727" s="86" t="s">
        <v>286</v>
      </c>
      <c r="I3727" s="86" t="s">
        <v>7762</v>
      </c>
      <c r="J3727" s="86"/>
      <c r="K3727" s="86"/>
      <c r="L3727" s="86"/>
      <c r="M3727" s="86"/>
      <c r="N3727" s="86"/>
    </row>
    <row r="3728" spans="2:14" hidden="1" x14ac:dyDescent="0.2">
      <c r="B3728" s="86" t="s">
        <v>7468</v>
      </c>
      <c r="C3728" s="86" t="s">
        <v>98</v>
      </c>
      <c r="D3728" s="86" t="s">
        <v>321</v>
      </c>
      <c r="E3728" s="86" t="s">
        <v>247</v>
      </c>
      <c r="F3728" s="86" t="s">
        <v>324</v>
      </c>
      <c r="G3728" s="86" t="s">
        <v>286</v>
      </c>
      <c r="I3728" s="86" t="s">
        <v>7763</v>
      </c>
      <c r="J3728" s="86"/>
      <c r="K3728" s="86"/>
      <c r="L3728" s="86"/>
      <c r="M3728" s="86"/>
      <c r="N3728" s="86"/>
    </row>
    <row r="3729" spans="2:14" hidden="1" x14ac:dyDescent="0.2">
      <c r="B3729" s="86" t="s">
        <v>7469</v>
      </c>
      <c r="C3729" s="86" t="s">
        <v>98</v>
      </c>
      <c r="D3729" s="86" t="s">
        <v>321</v>
      </c>
      <c r="E3729" s="86" t="s">
        <v>40</v>
      </c>
      <c r="F3729" s="86" t="s">
        <v>324</v>
      </c>
      <c r="G3729" s="86" t="s">
        <v>286</v>
      </c>
      <c r="I3729" s="86" t="s">
        <v>7764</v>
      </c>
      <c r="J3729" s="86"/>
      <c r="K3729" s="86"/>
      <c r="L3729" s="86"/>
      <c r="M3729" s="86"/>
      <c r="N3729" s="86"/>
    </row>
    <row r="3730" spans="2:14" hidden="1" x14ac:dyDescent="0.2">
      <c r="B3730" s="86" t="s">
        <v>7470</v>
      </c>
      <c r="C3730" s="86" t="s">
        <v>98</v>
      </c>
      <c r="D3730" s="86" t="s">
        <v>321</v>
      </c>
      <c r="E3730" s="86" t="s">
        <v>40</v>
      </c>
      <c r="F3730" s="86" t="s">
        <v>282</v>
      </c>
      <c r="G3730" s="86" t="s">
        <v>286</v>
      </c>
      <c r="I3730" s="86" t="s">
        <v>7765</v>
      </c>
      <c r="J3730" s="86"/>
      <c r="K3730" s="86"/>
      <c r="L3730" s="86"/>
      <c r="M3730" s="86"/>
      <c r="N3730" s="86"/>
    </row>
    <row r="3731" spans="2:14" hidden="1" x14ac:dyDescent="0.2">
      <c r="B3731" s="86" t="s">
        <v>7471</v>
      </c>
      <c r="C3731" s="86" t="s">
        <v>98</v>
      </c>
      <c r="D3731" s="86" t="s">
        <v>321</v>
      </c>
      <c r="E3731" s="86" t="s">
        <v>246</v>
      </c>
      <c r="F3731" s="86" t="s">
        <v>282</v>
      </c>
      <c r="G3731" s="86" t="s">
        <v>286</v>
      </c>
      <c r="I3731" s="86" t="s">
        <v>7766</v>
      </c>
      <c r="J3731" s="86"/>
      <c r="K3731" s="86"/>
      <c r="L3731" s="86"/>
      <c r="M3731" s="86"/>
      <c r="N3731" s="86"/>
    </row>
    <row r="3732" spans="2:14" hidden="1" x14ac:dyDescent="0.2">
      <c r="B3732" s="86" t="s">
        <v>7472</v>
      </c>
      <c r="C3732" s="86" t="s">
        <v>98</v>
      </c>
      <c r="D3732" s="86" t="s">
        <v>321</v>
      </c>
      <c r="E3732" s="86" t="s">
        <v>242</v>
      </c>
      <c r="F3732" s="86" t="s">
        <v>282</v>
      </c>
      <c r="G3732" s="86" t="s">
        <v>286</v>
      </c>
      <c r="I3732" s="86" t="s">
        <v>7767</v>
      </c>
      <c r="J3732" s="86"/>
      <c r="K3732" s="86"/>
      <c r="L3732" s="86"/>
      <c r="M3732" s="86"/>
      <c r="N3732" s="86"/>
    </row>
    <row r="3733" spans="2:14" hidden="1" x14ac:dyDescent="0.2">
      <c r="B3733" s="86" t="s">
        <v>7473</v>
      </c>
      <c r="C3733" s="86" t="s">
        <v>98</v>
      </c>
      <c r="D3733" s="86" t="s">
        <v>321</v>
      </c>
      <c r="E3733" s="86" t="s">
        <v>247</v>
      </c>
      <c r="F3733" s="86" t="s">
        <v>282</v>
      </c>
      <c r="G3733" s="86" t="s">
        <v>286</v>
      </c>
      <c r="I3733" s="86" t="s">
        <v>7768</v>
      </c>
      <c r="J3733" s="86"/>
      <c r="K3733" s="86"/>
      <c r="L3733" s="86"/>
      <c r="M3733" s="86"/>
      <c r="N3733" s="86"/>
    </row>
    <row r="3734" spans="2:14" hidden="1" x14ac:dyDescent="0.2">
      <c r="B3734" s="86" t="s">
        <v>7474</v>
      </c>
      <c r="C3734" s="86" t="s">
        <v>98</v>
      </c>
      <c r="D3734" s="86" t="s">
        <v>82</v>
      </c>
      <c r="E3734" s="86" t="s">
        <v>40</v>
      </c>
      <c r="F3734" s="86" t="s">
        <v>282</v>
      </c>
      <c r="G3734" s="86" t="s">
        <v>286</v>
      </c>
      <c r="I3734" s="86" t="s">
        <v>7769</v>
      </c>
      <c r="J3734" s="86"/>
      <c r="K3734" s="86"/>
      <c r="L3734" s="86"/>
      <c r="M3734" s="86"/>
      <c r="N3734" s="86"/>
    </row>
    <row r="3735" spans="2:14" hidden="1" x14ac:dyDescent="0.2">
      <c r="B3735" s="86" t="s">
        <v>7475</v>
      </c>
      <c r="C3735" s="86" t="s">
        <v>98</v>
      </c>
      <c r="D3735" s="86" t="s">
        <v>82</v>
      </c>
      <c r="E3735" s="86" t="s">
        <v>41</v>
      </c>
      <c r="F3735" s="86" t="s">
        <v>282</v>
      </c>
      <c r="G3735" s="86" t="s">
        <v>286</v>
      </c>
      <c r="I3735" s="86" t="s">
        <v>7770</v>
      </c>
      <c r="J3735" s="86"/>
      <c r="K3735" s="86"/>
      <c r="L3735" s="86"/>
      <c r="M3735" s="86"/>
      <c r="N3735" s="86"/>
    </row>
    <row r="3736" spans="2:14" hidden="1" x14ac:dyDescent="0.2">
      <c r="B3736" s="86" t="s">
        <v>7476</v>
      </c>
      <c r="C3736" s="86" t="s">
        <v>98</v>
      </c>
      <c r="D3736" s="86" t="s">
        <v>82</v>
      </c>
      <c r="E3736" s="86" t="s">
        <v>42</v>
      </c>
      <c r="F3736" s="86" t="s">
        <v>282</v>
      </c>
      <c r="G3736" s="86" t="s">
        <v>286</v>
      </c>
      <c r="I3736" s="86" t="s">
        <v>7771</v>
      </c>
      <c r="J3736" s="86"/>
      <c r="K3736" s="86"/>
      <c r="L3736" s="86"/>
      <c r="M3736" s="86"/>
      <c r="N3736" s="86"/>
    </row>
    <row r="3737" spans="2:14" hidden="1" x14ac:dyDescent="0.2">
      <c r="B3737" s="86" t="s">
        <v>7477</v>
      </c>
      <c r="C3737" s="86" t="s">
        <v>98</v>
      </c>
      <c r="D3737" s="86" t="s">
        <v>82</v>
      </c>
      <c r="E3737" s="86" t="s">
        <v>43</v>
      </c>
      <c r="F3737" s="86" t="s">
        <v>282</v>
      </c>
      <c r="G3737" s="86" t="s">
        <v>286</v>
      </c>
      <c r="I3737" s="86" t="s">
        <v>7772</v>
      </c>
      <c r="J3737" s="86"/>
      <c r="K3737" s="86"/>
      <c r="L3737" s="86"/>
      <c r="M3737" s="86"/>
      <c r="N3737" s="86"/>
    </row>
    <row r="3738" spans="2:14" hidden="1" x14ac:dyDescent="0.2">
      <c r="B3738" s="86" t="s">
        <v>7478</v>
      </c>
      <c r="C3738" s="86" t="s">
        <v>98</v>
      </c>
      <c r="D3738" s="86" t="s">
        <v>50</v>
      </c>
      <c r="E3738" s="86" t="s">
        <v>30</v>
      </c>
      <c r="F3738" s="86" t="s">
        <v>282</v>
      </c>
      <c r="G3738" s="86" t="s">
        <v>286</v>
      </c>
      <c r="I3738" s="86" t="s">
        <v>7773</v>
      </c>
      <c r="J3738" s="86"/>
      <c r="K3738" s="86"/>
      <c r="L3738" s="86"/>
      <c r="M3738" s="86"/>
      <c r="N3738" s="86"/>
    </row>
    <row r="3739" spans="2:14" x14ac:dyDescent="0.2">
      <c r="B3739" s="86" t="s">
        <v>7479</v>
      </c>
      <c r="C3739" s="86" t="s">
        <v>98</v>
      </c>
      <c r="D3739" s="86" t="s">
        <v>50</v>
      </c>
      <c r="E3739" s="86" t="s">
        <v>78</v>
      </c>
      <c r="F3739" s="86" t="s">
        <v>282</v>
      </c>
      <c r="G3739" s="86" t="s">
        <v>286</v>
      </c>
      <c r="I3739" s="86" t="s">
        <v>7774</v>
      </c>
      <c r="J3739" s="86"/>
      <c r="K3739" s="86"/>
      <c r="L3739" s="86"/>
      <c r="M3739" s="86"/>
      <c r="N3739" s="86"/>
    </row>
    <row r="3740" spans="2:14" x14ac:dyDescent="0.2">
      <c r="B3740" s="86" t="s">
        <v>7480</v>
      </c>
      <c r="C3740" s="86" t="s">
        <v>98</v>
      </c>
      <c r="D3740" s="86" t="s">
        <v>50</v>
      </c>
      <c r="E3740" s="86" t="s">
        <v>29</v>
      </c>
      <c r="F3740" s="86" t="s">
        <v>282</v>
      </c>
      <c r="G3740" s="86" t="s">
        <v>286</v>
      </c>
      <c r="I3740" s="86" t="s">
        <v>7775</v>
      </c>
      <c r="J3740" s="86"/>
      <c r="K3740" s="86"/>
      <c r="L3740" s="86"/>
      <c r="M3740" s="86"/>
      <c r="N3740" s="86"/>
    </row>
    <row r="3741" spans="2:14" x14ac:dyDescent="0.2">
      <c r="B3741" s="86" t="s">
        <v>7481</v>
      </c>
      <c r="C3741" s="86" t="s">
        <v>98</v>
      </c>
      <c r="D3741" s="86" t="s">
        <v>50</v>
      </c>
      <c r="E3741" s="86" t="s">
        <v>244</v>
      </c>
      <c r="F3741" s="86" t="s">
        <v>282</v>
      </c>
      <c r="G3741" s="86" t="s">
        <v>286</v>
      </c>
      <c r="I3741" s="86" t="s">
        <v>7776</v>
      </c>
      <c r="J3741" s="86"/>
      <c r="K3741" s="86"/>
      <c r="L3741" s="86"/>
      <c r="M3741" s="86"/>
      <c r="N3741" s="86"/>
    </row>
    <row r="3742" spans="2:14" x14ac:dyDescent="0.2">
      <c r="B3742" s="86" t="s">
        <v>7482</v>
      </c>
      <c r="C3742" s="86" t="s">
        <v>98</v>
      </c>
      <c r="D3742" s="86" t="s">
        <v>50</v>
      </c>
      <c r="E3742" s="86" t="s">
        <v>28</v>
      </c>
      <c r="F3742" s="86" t="s">
        <v>282</v>
      </c>
      <c r="G3742" s="86" t="s">
        <v>286</v>
      </c>
      <c r="I3742" s="86" t="s">
        <v>7777</v>
      </c>
      <c r="J3742" s="86"/>
      <c r="K3742" s="86"/>
      <c r="L3742" s="86"/>
      <c r="M3742" s="86"/>
      <c r="N3742" s="86"/>
    </row>
    <row r="3743" spans="2:14" x14ac:dyDescent="0.2">
      <c r="B3743" s="86" t="s">
        <v>7483</v>
      </c>
      <c r="C3743" s="86" t="s">
        <v>98</v>
      </c>
      <c r="D3743" s="86" t="s">
        <v>252</v>
      </c>
      <c r="E3743" s="86" t="s">
        <v>42</v>
      </c>
      <c r="F3743" s="86" t="s">
        <v>282</v>
      </c>
      <c r="G3743" s="86" t="s">
        <v>286</v>
      </c>
      <c r="I3743" s="86" t="s">
        <v>7778</v>
      </c>
      <c r="J3743" s="86"/>
      <c r="K3743" s="86"/>
      <c r="L3743" s="86"/>
      <c r="M3743" s="86"/>
      <c r="N3743" s="86"/>
    </row>
    <row r="3744" spans="2:14" x14ac:dyDescent="0.2">
      <c r="B3744" s="86" t="s">
        <v>7484</v>
      </c>
      <c r="C3744" s="86" t="s">
        <v>98</v>
      </c>
      <c r="D3744" s="86" t="s">
        <v>252</v>
      </c>
      <c r="E3744" s="86" t="s">
        <v>244</v>
      </c>
      <c r="F3744" s="86" t="s">
        <v>282</v>
      </c>
      <c r="G3744" s="86" t="s">
        <v>286</v>
      </c>
      <c r="I3744" s="86" t="s">
        <v>7779</v>
      </c>
      <c r="J3744" s="86"/>
      <c r="K3744" s="86"/>
      <c r="L3744" s="86"/>
      <c r="M3744" s="86"/>
      <c r="N3744" s="86"/>
    </row>
    <row r="3745" spans="2:14" x14ac:dyDescent="0.2">
      <c r="B3745" s="86" t="s">
        <v>7485</v>
      </c>
      <c r="C3745" s="86" t="s">
        <v>98</v>
      </c>
      <c r="D3745" s="86" t="s">
        <v>252</v>
      </c>
      <c r="E3745" s="86" t="s">
        <v>80</v>
      </c>
      <c r="F3745" s="86" t="s">
        <v>282</v>
      </c>
      <c r="G3745" s="86" t="s">
        <v>286</v>
      </c>
      <c r="I3745" s="86" t="s">
        <v>7780</v>
      </c>
      <c r="J3745" s="86"/>
      <c r="K3745" s="86"/>
      <c r="L3745" s="86"/>
      <c r="M3745" s="86"/>
      <c r="N3745" s="86"/>
    </row>
    <row r="3746" spans="2:14" x14ac:dyDescent="0.2">
      <c r="B3746" s="86" t="s">
        <v>7486</v>
      </c>
      <c r="C3746" s="86" t="s">
        <v>98</v>
      </c>
      <c r="D3746" s="86" t="s">
        <v>252</v>
      </c>
      <c r="E3746" s="86" t="s">
        <v>70</v>
      </c>
      <c r="F3746" s="86" t="s">
        <v>282</v>
      </c>
      <c r="G3746" s="86" t="s">
        <v>286</v>
      </c>
      <c r="I3746" s="86" t="s">
        <v>7781</v>
      </c>
      <c r="J3746" s="86"/>
      <c r="K3746" s="86"/>
      <c r="L3746" s="86"/>
      <c r="M3746" s="86"/>
      <c r="N3746" s="86"/>
    </row>
    <row r="3747" spans="2:14" x14ac:dyDescent="0.2">
      <c r="B3747" s="86" t="s">
        <v>7487</v>
      </c>
      <c r="C3747" s="86" t="s">
        <v>98</v>
      </c>
      <c r="D3747" s="86" t="s">
        <v>252</v>
      </c>
      <c r="E3747" s="86" t="s">
        <v>43</v>
      </c>
      <c r="F3747" s="86" t="s">
        <v>282</v>
      </c>
      <c r="G3747" s="86" t="s">
        <v>286</v>
      </c>
      <c r="I3747" s="86" t="s">
        <v>7782</v>
      </c>
      <c r="J3747" s="86"/>
      <c r="K3747" s="86"/>
      <c r="L3747" s="86"/>
      <c r="M3747" s="86"/>
      <c r="N3747" s="86"/>
    </row>
    <row r="3748" spans="2:14" x14ac:dyDescent="0.2">
      <c r="B3748" s="86" t="s">
        <v>7488</v>
      </c>
      <c r="C3748" s="86" t="s">
        <v>98</v>
      </c>
      <c r="D3748" s="86" t="s">
        <v>252</v>
      </c>
      <c r="E3748" s="86" t="s">
        <v>66</v>
      </c>
      <c r="F3748" s="86" t="s">
        <v>282</v>
      </c>
      <c r="G3748" s="86" t="s">
        <v>286</v>
      </c>
      <c r="I3748" s="86" t="s">
        <v>7783</v>
      </c>
      <c r="J3748" s="86"/>
      <c r="K3748" s="86"/>
      <c r="L3748" s="86"/>
      <c r="M3748" s="86"/>
      <c r="N3748" s="86"/>
    </row>
    <row r="3749" spans="2:14" x14ac:dyDescent="0.2">
      <c r="B3749" s="86" t="s">
        <v>7489</v>
      </c>
      <c r="C3749" s="86" t="s">
        <v>98</v>
      </c>
      <c r="D3749" s="86" t="s">
        <v>252</v>
      </c>
      <c r="E3749" s="86" t="s">
        <v>30</v>
      </c>
      <c r="F3749" s="86" t="s">
        <v>282</v>
      </c>
      <c r="G3749" s="86" t="s">
        <v>286</v>
      </c>
      <c r="I3749" s="86" t="s">
        <v>7784</v>
      </c>
      <c r="J3749" s="86"/>
      <c r="K3749" s="86"/>
      <c r="L3749" s="86"/>
      <c r="M3749" s="86"/>
      <c r="N3749" s="86"/>
    </row>
    <row r="3750" spans="2:14" x14ac:dyDescent="0.2">
      <c r="B3750" s="86" t="s">
        <v>7490</v>
      </c>
      <c r="C3750" s="86" t="s">
        <v>98</v>
      </c>
      <c r="D3750" s="86" t="s">
        <v>252</v>
      </c>
      <c r="E3750" s="86" t="s">
        <v>78</v>
      </c>
      <c r="F3750" s="86" t="s">
        <v>282</v>
      </c>
      <c r="G3750" s="86" t="s">
        <v>286</v>
      </c>
      <c r="I3750" s="86" t="s">
        <v>7785</v>
      </c>
      <c r="J3750" s="86"/>
      <c r="K3750" s="86"/>
      <c r="L3750" s="86"/>
      <c r="M3750" s="86"/>
      <c r="N3750" s="86"/>
    </row>
    <row r="3751" spans="2:14" x14ac:dyDescent="0.2">
      <c r="B3751" s="86" t="s">
        <v>7491</v>
      </c>
      <c r="C3751" s="86" t="s">
        <v>98</v>
      </c>
      <c r="D3751" s="86" t="s">
        <v>290</v>
      </c>
      <c r="E3751" s="86" t="s">
        <v>30</v>
      </c>
      <c r="F3751" s="86" t="s">
        <v>282</v>
      </c>
      <c r="G3751" s="86" t="s">
        <v>286</v>
      </c>
      <c r="I3751" s="86" t="s">
        <v>7786</v>
      </c>
      <c r="J3751" s="86"/>
      <c r="K3751" s="86"/>
      <c r="L3751" s="86"/>
      <c r="M3751" s="86"/>
      <c r="N3751" s="86"/>
    </row>
    <row r="3752" spans="2:14" x14ac:dyDescent="0.2">
      <c r="B3752" s="86" t="s">
        <v>7492</v>
      </c>
      <c r="C3752" s="86" t="s">
        <v>98</v>
      </c>
      <c r="D3752" s="86" t="s">
        <v>290</v>
      </c>
      <c r="E3752" s="86" t="s">
        <v>78</v>
      </c>
      <c r="F3752" s="86" t="s">
        <v>282</v>
      </c>
      <c r="G3752" s="86" t="s">
        <v>286</v>
      </c>
      <c r="I3752" s="86" t="s">
        <v>7787</v>
      </c>
      <c r="J3752" s="86"/>
      <c r="K3752" s="86"/>
      <c r="L3752" s="86"/>
      <c r="M3752" s="86"/>
      <c r="N3752" s="86"/>
    </row>
    <row r="3753" spans="2:14" x14ac:dyDescent="0.2">
      <c r="B3753" s="86" t="s">
        <v>7493</v>
      </c>
      <c r="C3753" s="86" t="s">
        <v>98</v>
      </c>
      <c r="D3753" s="86" t="s">
        <v>52</v>
      </c>
      <c r="E3753" s="86" t="s">
        <v>30</v>
      </c>
      <c r="F3753" s="86" t="s">
        <v>282</v>
      </c>
      <c r="G3753" s="86" t="s">
        <v>286</v>
      </c>
      <c r="I3753" s="86" t="s">
        <v>7788</v>
      </c>
      <c r="J3753" s="86"/>
      <c r="K3753" s="86"/>
      <c r="L3753" s="86"/>
      <c r="M3753" s="86"/>
      <c r="N3753" s="86"/>
    </row>
    <row r="3754" spans="2:14" x14ac:dyDescent="0.2">
      <c r="B3754" s="86" t="s">
        <v>7494</v>
      </c>
      <c r="C3754" s="86" t="s">
        <v>98</v>
      </c>
      <c r="D3754" s="86" t="s">
        <v>52</v>
      </c>
      <c r="E3754" s="86" t="s">
        <v>78</v>
      </c>
      <c r="F3754" s="86" t="s">
        <v>282</v>
      </c>
      <c r="G3754" s="86" t="s">
        <v>286</v>
      </c>
      <c r="I3754" s="86" t="s">
        <v>7789</v>
      </c>
      <c r="J3754" s="86"/>
      <c r="K3754" s="86"/>
      <c r="L3754" s="86"/>
      <c r="M3754" s="86"/>
      <c r="N3754" s="86"/>
    </row>
    <row r="3755" spans="2:14" x14ac:dyDescent="0.2">
      <c r="B3755" s="86" t="s">
        <v>7495</v>
      </c>
      <c r="C3755" s="86" t="s">
        <v>98</v>
      </c>
      <c r="D3755" s="86" t="s">
        <v>52</v>
      </c>
      <c r="E3755" s="86" t="s">
        <v>244</v>
      </c>
      <c r="F3755" s="86" t="s">
        <v>282</v>
      </c>
      <c r="G3755" s="86" t="s">
        <v>286</v>
      </c>
      <c r="I3755" s="86" t="s">
        <v>7790</v>
      </c>
      <c r="J3755" s="86"/>
      <c r="K3755" s="86"/>
      <c r="L3755" s="86"/>
      <c r="M3755" s="86"/>
      <c r="N3755" s="86"/>
    </row>
    <row r="3756" spans="2:14" x14ac:dyDescent="0.2">
      <c r="B3756" s="86" t="s">
        <v>7496</v>
      </c>
      <c r="C3756" s="86" t="s">
        <v>98</v>
      </c>
      <c r="D3756" s="86" t="s">
        <v>52</v>
      </c>
      <c r="E3756" s="86" t="s">
        <v>28</v>
      </c>
      <c r="F3756" s="86" t="s">
        <v>282</v>
      </c>
      <c r="G3756" s="86" t="s">
        <v>286</v>
      </c>
      <c r="I3756" s="86" t="s">
        <v>7791</v>
      </c>
      <c r="J3756" s="86"/>
      <c r="K3756" s="86"/>
      <c r="L3756" s="86"/>
      <c r="M3756" s="86"/>
      <c r="N3756" s="86"/>
    </row>
    <row r="3757" spans="2:14" x14ac:dyDescent="0.2">
      <c r="B3757" s="86" t="s">
        <v>7497</v>
      </c>
      <c r="C3757" s="86" t="s">
        <v>98</v>
      </c>
      <c r="D3757" s="86" t="s">
        <v>311</v>
      </c>
      <c r="E3757" s="86" t="s">
        <v>30</v>
      </c>
      <c r="F3757" s="86" t="s">
        <v>282</v>
      </c>
      <c r="G3757" s="86" t="s">
        <v>286</v>
      </c>
      <c r="I3757" s="86" t="s">
        <v>7792</v>
      </c>
      <c r="J3757" s="86"/>
      <c r="K3757" s="86"/>
      <c r="L3757" s="86"/>
      <c r="M3757" s="86"/>
      <c r="N3757" s="86"/>
    </row>
    <row r="3758" spans="2:14" x14ac:dyDescent="0.2">
      <c r="B3758" s="86" t="s">
        <v>7498</v>
      </c>
      <c r="C3758" s="86" t="s">
        <v>98</v>
      </c>
      <c r="D3758" s="86" t="s">
        <v>311</v>
      </c>
      <c r="E3758" s="86" t="s">
        <v>78</v>
      </c>
      <c r="F3758" s="86" t="s">
        <v>282</v>
      </c>
      <c r="G3758" s="86" t="s">
        <v>286</v>
      </c>
      <c r="I3758" s="86" t="s">
        <v>7793</v>
      </c>
      <c r="J3758" s="86"/>
      <c r="K3758" s="86"/>
      <c r="L3758" s="86"/>
      <c r="M3758" s="86"/>
      <c r="N3758" s="86"/>
    </row>
    <row r="3759" spans="2:14" x14ac:dyDescent="0.2">
      <c r="B3759" s="86" t="s">
        <v>7499</v>
      </c>
      <c r="C3759" s="86" t="s">
        <v>98</v>
      </c>
      <c r="D3759" s="86" t="s">
        <v>311</v>
      </c>
      <c r="E3759" s="86" t="s">
        <v>29</v>
      </c>
      <c r="F3759" s="86" t="s">
        <v>282</v>
      </c>
      <c r="G3759" s="86" t="s">
        <v>286</v>
      </c>
      <c r="I3759" s="86" t="s">
        <v>7794</v>
      </c>
      <c r="J3759" s="86"/>
      <c r="K3759" s="86"/>
      <c r="L3759" s="86"/>
      <c r="M3759" s="86"/>
      <c r="N3759" s="86"/>
    </row>
    <row r="3760" spans="2:14" x14ac:dyDescent="0.2">
      <c r="B3760" s="86" t="s">
        <v>7500</v>
      </c>
      <c r="C3760" s="86" t="s">
        <v>98</v>
      </c>
      <c r="D3760" s="86" t="s">
        <v>311</v>
      </c>
      <c r="E3760" s="86" t="s">
        <v>73</v>
      </c>
      <c r="F3760" s="86" t="s">
        <v>282</v>
      </c>
      <c r="G3760" s="86" t="s">
        <v>286</v>
      </c>
      <c r="I3760" s="86" t="s">
        <v>7795</v>
      </c>
      <c r="J3760" s="86"/>
      <c r="K3760" s="86"/>
      <c r="L3760" s="86"/>
      <c r="M3760" s="86"/>
      <c r="N3760" s="86"/>
    </row>
    <row r="3761" spans="2:14" x14ac:dyDescent="0.2">
      <c r="B3761" s="86" t="s">
        <v>7501</v>
      </c>
      <c r="C3761" s="86" t="s">
        <v>98</v>
      </c>
      <c r="D3761" s="86" t="s">
        <v>311</v>
      </c>
      <c r="E3761" s="86" t="s">
        <v>25</v>
      </c>
      <c r="F3761" s="86" t="s">
        <v>282</v>
      </c>
      <c r="G3761" s="86" t="s">
        <v>286</v>
      </c>
      <c r="I3761" s="86" t="s">
        <v>7796</v>
      </c>
      <c r="J3761" s="86"/>
      <c r="K3761" s="86"/>
      <c r="L3761" s="86"/>
      <c r="M3761" s="86"/>
      <c r="N3761" s="86"/>
    </row>
    <row r="3762" spans="2:14" x14ac:dyDescent="0.2">
      <c r="B3762" s="86" t="s">
        <v>7502</v>
      </c>
      <c r="C3762" s="86" t="s">
        <v>98</v>
      </c>
      <c r="D3762" s="86" t="s">
        <v>311</v>
      </c>
      <c r="E3762" s="86" t="s">
        <v>28</v>
      </c>
      <c r="F3762" s="86" t="s">
        <v>282</v>
      </c>
      <c r="G3762" s="86" t="s">
        <v>286</v>
      </c>
      <c r="I3762" s="86" t="s">
        <v>7797</v>
      </c>
      <c r="J3762" s="86"/>
      <c r="K3762" s="86"/>
      <c r="L3762" s="86"/>
      <c r="M3762" s="86"/>
      <c r="N3762" s="86"/>
    </row>
    <row r="3763" spans="2:14" x14ac:dyDescent="0.2">
      <c r="B3763" s="86" t="s">
        <v>7503</v>
      </c>
      <c r="C3763" s="86" t="s">
        <v>98</v>
      </c>
      <c r="D3763" s="86" t="s">
        <v>49</v>
      </c>
      <c r="E3763" s="86" t="s">
        <v>29</v>
      </c>
      <c r="F3763" s="86" t="s">
        <v>282</v>
      </c>
      <c r="G3763" s="86" t="s">
        <v>286</v>
      </c>
      <c r="I3763" s="86" t="s">
        <v>7798</v>
      </c>
      <c r="J3763" s="86"/>
      <c r="K3763" s="86"/>
      <c r="L3763" s="86"/>
      <c r="M3763" s="86"/>
      <c r="N3763" s="86"/>
    </row>
    <row r="3764" spans="2:14" x14ac:dyDescent="0.2">
      <c r="B3764" s="86" t="s">
        <v>7504</v>
      </c>
      <c r="C3764" s="86" t="s">
        <v>98</v>
      </c>
      <c r="D3764" s="86" t="s">
        <v>49</v>
      </c>
      <c r="E3764" s="86" t="s">
        <v>73</v>
      </c>
      <c r="F3764" s="86" t="s">
        <v>282</v>
      </c>
      <c r="G3764" s="86" t="s">
        <v>286</v>
      </c>
      <c r="I3764" s="86" t="s">
        <v>7799</v>
      </c>
      <c r="J3764" s="86"/>
      <c r="K3764" s="86"/>
      <c r="L3764" s="86"/>
      <c r="M3764" s="86"/>
      <c r="N3764" s="86"/>
    </row>
    <row r="3765" spans="2:14" x14ac:dyDescent="0.2">
      <c r="B3765" s="86" t="s">
        <v>7505</v>
      </c>
      <c r="C3765" s="86" t="s">
        <v>98</v>
      </c>
      <c r="D3765" s="86" t="s">
        <v>49</v>
      </c>
      <c r="E3765" s="86" t="s">
        <v>25</v>
      </c>
      <c r="F3765" s="86" t="s">
        <v>282</v>
      </c>
      <c r="G3765" s="86" t="s">
        <v>286</v>
      </c>
      <c r="I3765" s="86" t="s">
        <v>7800</v>
      </c>
      <c r="J3765" s="86"/>
      <c r="K3765" s="86"/>
      <c r="L3765" s="86"/>
      <c r="M3765" s="86"/>
      <c r="N3765" s="86"/>
    </row>
    <row r="3766" spans="2:14" x14ac:dyDescent="0.2">
      <c r="B3766" s="86" t="s">
        <v>7506</v>
      </c>
      <c r="C3766" s="86" t="s">
        <v>98</v>
      </c>
      <c r="D3766" s="86" t="s">
        <v>49</v>
      </c>
      <c r="E3766" s="86" t="s">
        <v>28</v>
      </c>
      <c r="F3766" s="86" t="s">
        <v>282</v>
      </c>
      <c r="G3766" s="86" t="s">
        <v>286</v>
      </c>
      <c r="I3766" s="86" t="s">
        <v>7801</v>
      </c>
      <c r="J3766" s="86"/>
      <c r="K3766" s="86"/>
      <c r="L3766" s="86"/>
      <c r="M3766" s="86"/>
      <c r="N3766" s="86"/>
    </row>
    <row r="3767" spans="2:14" x14ac:dyDescent="0.2">
      <c r="B3767" s="86" t="s">
        <v>7507</v>
      </c>
      <c r="C3767" s="86" t="s">
        <v>98</v>
      </c>
      <c r="D3767" s="86" t="s">
        <v>57</v>
      </c>
      <c r="E3767" s="86" t="s">
        <v>29</v>
      </c>
      <c r="F3767" s="86" t="s">
        <v>282</v>
      </c>
      <c r="G3767" s="86" t="s">
        <v>286</v>
      </c>
      <c r="I3767" s="86" t="s">
        <v>7802</v>
      </c>
      <c r="J3767" s="86"/>
      <c r="K3767" s="86"/>
      <c r="L3767" s="86"/>
      <c r="M3767" s="86"/>
      <c r="N3767" s="86"/>
    </row>
    <row r="3768" spans="2:14" x14ac:dyDescent="0.2">
      <c r="B3768" s="86" t="s">
        <v>7508</v>
      </c>
      <c r="C3768" s="86" t="s">
        <v>98</v>
      </c>
      <c r="D3768" s="86" t="s">
        <v>57</v>
      </c>
      <c r="E3768" s="86" t="s">
        <v>73</v>
      </c>
      <c r="F3768" s="86" t="s">
        <v>282</v>
      </c>
      <c r="G3768" s="86" t="s">
        <v>286</v>
      </c>
      <c r="I3768" s="86" t="s">
        <v>7803</v>
      </c>
      <c r="J3768" s="86"/>
      <c r="K3768" s="86"/>
      <c r="L3768" s="86"/>
      <c r="M3768" s="86"/>
      <c r="N3768" s="86"/>
    </row>
    <row r="3769" spans="2:14" x14ac:dyDescent="0.2">
      <c r="B3769" s="86" t="s">
        <v>7509</v>
      </c>
      <c r="C3769" s="86" t="s">
        <v>98</v>
      </c>
      <c r="D3769" s="86" t="s">
        <v>57</v>
      </c>
      <c r="E3769" s="86" t="s">
        <v>25</v>
      </c>
      <c r="F3769" s="86" t="s">
        <v>282</v>
      </c>
      <c r="G3769" s="86" t="s">
        <v>286</v>
      </c>
      <c r="I3769" s="86" t="s">
        <v>7804</v>
      </c>
      <c r="J3769" s="86"/>
      <c r="K3769" s="86"/>
      <c r="L3769" s="86"/>
      <c r="M3769" s="86"/>
      <c r="N3769" s="86"/>
    </row>
    <row r="3770" spans="2:14" x14ac:dyDescent="0.2">
      <c r="B3770" s="86" t="s">
        <v>7510</v>
      </c>
      <c r="C3770" s="86" t="s">
        <v>98</v>
      </c>
      <c r="D3770" s="86" t="s">
        <v>57</v>
      </c>
      <c r="E3770" s="86" t="s">
        <v>28</v>
      </c>
      <c r="F3770" s="86" t="s">
        <v>282</v>
      </c>
      <c r="G3770" s="86" t="s">
        <v>286</v>
      </c>
      <c r="I3770" s="86" t="s">
        <v>7805</v>
      </c>
      <c r="J3770" s="86"/>
      <c r="K3770" s="86"/>
      <c r="L3770" s="86"/>
      <c r="M3770" s="86"/>
      <c r="N3770" s="86"/>
    </row>
    <row r="3771" spans="2:14" x14ac:dyDescent="0.2">
      <c r="B3771" s="86" t="s">
        <v>7511</v>
      </c>
      <c r="C3771" s="86" t="s">
        <v>98</v>
      </c>
      <c r="D3771" s="86" t="s">
        <v>57</v>
      </c>
      <c r="E3771" s="86" t="s">
        <v>34</v>
      </c>
      <c r="F3771" s="86" t="s">
        <v>282</v>
      </c>
      <c r="G3771" s="86" t="s">
        <v>286</v>
      </c>
      <c r="I3771" s="86" t="s">
        <v>7806</v>
      </c>
      <c r="J3771" s="86"/>
      <c r="K3771" s="86"/>
      <c r="L3771" s="86"/>
      <c r="M3771" s="86"/>
      <c r="N3771" s="86"/>
    </row>
    <row r="3772" spans="2:14" x14ac:dyDescent="0.2">
      <c r="B3772" s="86" t="s">
        <v>7512</v>
      </c>
      <c r="C3772" s="86" t="s">
        <v>98</v>
      </c>
      <c r="D3772" s="86" t="s">
        <v>57</v>
      </c>
      <c r="E3772" s="86" t="s">
        <v>35</v>
      </c>
      <c r="F3772" s="86" t="s">
        <v>282</v>
      </c>
      <c r="G3772" s="86" t="s">
        <v>286</v>
      </c>
      <c r="I3772" s="86" t="s">
        <v>7807</v>
      </c>
      <c r="J3772" s="86"/>
      <c r="K3772" s="86"/>
      <c r="L3772" s="86"/>
      <c r="M3772" s="86"/>
      <c r="N3772" s="86"/>
    </row>
    <row r="3773" spans="2:14" x14ac:dyDescent="0.2">
      <c r="B3773" s="86" t="s">
        <v>7513</v>
      </c>
      <c r="C3773" s="86" t="s">
        <v>98</v>
      </c>
      <c r="D3773" s="86" t="s">
        <v>57</v>
      </c>
      <c r="E3773" s="86" t="s">
        <v>46</v>
      </c>
      <c r="F3773" s="86" t="s">
        <v>282</v>
      </c>
      <c r="G3773" s="86" t="s">
        <v>286</v>
      </c>
      <c r="I3773" s="86" t="s">
        <v>7808</v>
      </c>
      <c r="J3773" s="86"/>
      <c r="K3773" s="86"/>
      <c r="L3773" s="86"/>
      <c r="M3773" s="86"/>
      <c r="N3773" s="86"/>
    </row>
    <row r="3774" spans="2:14" x14ac:dyDescent="0.2">
      <c r="B3774" s="86" t="s">
        <v>7514</v>
      </c>
      <c r="C3774" s="86" t="s">
        <v>98</v>
      </c>
      <c r="D3774" s="86" t="s">
        <v>57</v>
      </c>
      <c r="E3774" s="86" t="s">
        <v>68</v>
      </c>
      <c r="F3774" s="86" t="s">
        <v>282</v>
      </c>
      <c r="G3774" s="86" t="s">
        <v>286</v>
      </c>
      <c r="I3774" s="86" t="s">
        <v>7809</v>
      </c>
      <c r="J3774" s="86"/>
      <c r="K3774" s="86"/>
      <c r="L3774" s="86"/>
      <c r="M3774" s="86"/>
      <c r="N3774" s="86"/>
    </row>
    <row r="3775" spans="2:14" x14ac:dyDescent="0.2">
      <c r="B3775" s="86" t="s">
        <v>7515</v>
      </c>
      <c r="C3775" s="86" t="s">
        <v>98</v>
      </c>
      <c r="D3775" s="86" t="s">
        <v>57</v>
      </c>
      <c r="E3775" s="86" t="s">
        <v>63</v>
      </c>
      <c r="F3775" s="86" t="s">
        <v>282</v>
      </c>
      <c r="G3775" s="86" t="s">
        <v>286</v>
      </c>
      <c r="I3775" s="86" t="s">
        <v>7810</v>
      </c>
      <c r="J3775" s="86"/>
      <c r="K3775" s="86"/>
      <c r="L3775" s="86"/>
      <c r="M3775" s="86"/>
      <c r="N3775" s="86"/>
    </row>
    <row r="3776" spans="2:14" x14ac:dyDescent="0.2">
      <c r="B3776" s="86" t="s">
        <v>7516</v>
      </c>
      <c r="C3776" s="86" t="s">
        <v>98</v>
      </c>
      <c r="D3776" s="86" t="s">
        <v>57</v>
      </c>
      <c r="E3776" s="86" t="s">
        <v>69</v>
      </c>
      <c r="F3776" s="86" t="s">
        <v>282</v>
      </c>
      <c r="G3776" s="86" t="s">
        <v>286</v>
      </c>
      <c r="I3776" s="86" t="s">
        <v>7811</v>
      </c>
      <c r="J3776" s="86"/>
      <c r="K3776" s="86"/>
      <c r="L3776" s="86"/>
      <c r="M3776" s="86"/>
      <c r="N3776" s="86"/>
    </row>
    <row r="3777" spans="2:14" x14ac:dyDescent="0.2">
      <c r="B3777" s="86" t="s">
        <v>7517</v>
      </c>
      <c r="C3777" s="86" t="s">
        <v>98</v>
      </c>
      <c r="D3777" s="86" t="s">
        <v>57</v>
      </c>
      <c r="E3777" s="86" t="s">
        <v>70</v>
      </c>
      <c r="F3777" s="86" t="s">
        <v>282</v>
      </c>
      <c r="G3777" s="86" t="s">
        <v>286</v>
      </c>
      <c r="I3777" s="86" t="s">
        <v>7812</v>
      </c>
      <c r="J3777" s="86"/>
      <c r="K3777" s="86"/>
      <c r="L3777" s="86"/>
      <c r="M3777" s="86"/>
      <c r="N3777" s="86"/>
    </row>
    <row r="3778" spans="2:14" x14ac:dyDescent="0.2">
      <c r="B3778" s="86" t="s">
        <v>7518</v>
      </c>
      <c r="C3778" s="86" t="s">
        <v>98</v>
      </c>
      <c r="D3778" s="86" t="s">
        <v>57</v>
      </c>
      <c r="E3778" s="86" t="s">
        <v>30</v>
      </c>
      <c r="F3778" s="86" t="s">
        <v>282</v>
      </c>
      <c r="G3778" s="86" t="s">
        <v>286</v>
      </c>
      <c r="I3778" s="86" t="s">
        <v>7813</v>
      </c>
      <c r="J3778" s="86"/>
      <c r="K3778" s="86"/>
      <c r="L3778" s="86"/>
      <c r="M3778" s="86"/>
      <c r="N3778" s="86"/>
    </row>
    <row r="3779" spans="2:14" x14ac:dyDescent="0.2">
      <c r="B3779" s="86" t="s">
        <v>7519</v>
      </c>
      <c r="C3779" s="86" t="s">
        <v>98</v>
      </c>
      <c r="D3779" s="86" t="s">
        <v>57</v>
      </c>
      <c r="E3779" s="86" t="s">
        <v>78</v>
      </c>
      <c r="F3779" s="86" t="s">
        <v>282</v>
      </c>
      <c r="G3779" s="86" t="s">
        <v>286</v>
      </c>
      <c r="I3779" s="86" t="s">
        <v>7814</v>
      </c>
      <c r="J3779" s="86"/>
      <c r="K3779" s="86"/>
      <c r="L3779" s="86"/>
      <c r="M3779" s="86"/>
      <c r="N3779" s="86"/>
    </row>
    <row r="3780" spans="2:14" x14ac:dyDescent="0.2">
      <c r="B3780" s="86" t="s">
        <v>7520</v>
      </c>
      <c r="C3780" s="86" t="s">
        <v>98</v>
      </c>
      <c r="D3780" s="86" t="s">
        <v>57</v>
      </c>
      <c r="E3780" s="86" t="s">
        <v>244</v>
      </c>
      <c r="F3780" s="86" t="s">
        <v>282</v>
      </c>
      <c r="G3780" s="86" t="s">
        <v>286</v>
      </c>
      <c r="I3780" s="86" t="s">
        <v>7815</v>
      </c>
      <c r="J3780" s="86"/>
      <c r="K3780" s="86"/>
      <c r="L3780" s="86"/>
      <c r="M3780" s="86"/>
      <c r="N3780" s="86"/>
    </row>
    <row r="3781" spans="2:14" x14ac:dyDescent="0.2">
      <c r="B3781" s="86" t="s">
        <v>7521</v>
      </c>
      <c r="C3781" s="86" t="s">
        <v>98</v>
      </c>
      <c r="D3781" s="86" t="s">
        <v>57</v>
      </c>
      <c r="E3781" s="86" t="s">
        <v>80</v>
      </c>
      <c r="F3781" s="86" t="s">
        <v>282</v>
      </c>
      <c r="G3781" s="86" t="s">
        <v>286</v>
      </c>
      <c r="I3781" s="86" t="s">
        <v>7816</v>
      </c>
      <c r="J3781" s="86"/>
      <c r="K3781" s="86"/>
      <c r="L3781" s="86"/>
      <c r="M3781" s="86"/>
      <c r="N3781" s="86"/>
    </row>
    <row r="3782" spans="2:14" x14ac:dyDescent="0.2">
      <c r="B3782" s="86" t="s">
        <v>7522</v>
      </c>
      <c r="C3782" s="86" t="s">
        <v>98</v>
      </c>
      <c r="D3782" s="86" t="s">
        <v>57</v>
      </c>
      <c r="E3782" s="86" t="s">
        <v>245</v>
      </c>
      <c r="F3782" s="86" t="s">
        <v>282</v>
      </c>
      <c r="G3782" s="86" t="s">
        <v>286</v>
      </c>
      <c r="I3782" s="86" t="s">
        <v>7817</v>
      </c>
      <c r="J3782" s="86"/>
      <c r="K3782" s="86"/>
      <c r="L3782" s="86"/>
      <c r="M3782" s="86"/>
      <c r="N3782" s="86"/>
    </row>
    <row r="3783" spans="2:14" x14ac:dyDescent="0.2">
      <c r="B3783" s="86" t="s">
        <v>7523</v>
      </c>
      <c r="C3783" s="86" t="s">
        <v>98</v>
      </c>
      <c r="D3783" s="86" t="s">
        <v>253</v>
      </c>
      <c r="E3783" s="86" t="s">
        <v>46</v>
      </c>
      <c r="F3783" s="86" t="s">
        <v>282</v>
      </c>
      <c r="G3783" s="86" t="s">
        <v>286</v>
      </c>
      <c r="I3783" s="86" t="s">
        <v>7818</v>
      </c>
      <c r="J3783" s="86"/>
      <c r="K3783" s="86"/>
      <c r="L3783" s="86"/>
      <c r="M3783" s="86"/>
      <c r="N3783" s="86"/>
    </row>
    <row r="3784" spans="2:14" x14ac:dyDescent="0.2">
      <c r="B3784" s="86" t="s">
        <v>7524</v>
      </c>
      <c r="C3784" s="86" t="s">
        <v>98</v>
      </c>
      <c r="D3784" s="86" t="s">
        <v>253</v>
      </c>
      <c r="E3784" s="86" t="s">
        <v>68</v>
      </c>
      <c r="F3784" s="86" t="s">
        <v>282</v>
      </c>
      <c r="G3784" s="86" t="s">
        <v>286</v>
      </c>
      <c r="I3784" s="86" t="s">
        <v>7819</v>
      </c>
      <c r="J3784" s="86"/>
      <c r="K3784" s="86"/>
      <c r="L3784" s="86"/>
      <c r="M3784" s="86"/>
      <c r="N3784" s="86"/>
    </row>
    <row r="3785" spans="2:14" x14ac:dyDescent="0.2">
      <c r="B3785" s="86" t="s">
        <v>7525</v>
      </c>
      <c r="C3785" s="86" t="s">
        <v>98</v>
      </c>
      <c r="D3785" s="86" t="s">
        <v>259</v>
      </c>
      <c r="E3785" s="86" t="s">
        <v>46</v>
      </c>
      <c r="F3785" s="86" t="s">
        <v>282</v>
      </c>
      <c r="G3785" s="86" t="s">
        <v>286</v>
      </c>
      <c r="I3785" s="86" t="s">
        <v>7820</v>
      </c>
      <c r="J3785" s="86"/>
      <c r="K3785" s="86"/>
      <c r="L3785" s="86"/>
      <c r="M3785" s="86"/>
      <c r="N3785" s="86"/>
    </row>
    <row r="3786" spans="2:14" x14ac:dyDescent="0.2">
      <c r="B3786" s="86" t="s">
        <v>7526</v>
      </c>
      <c r="C3786" s="86" t="s">
        <v>98</v>
      </c>
      <c r="D3786" s="86" t="s">
        <v>259</v>
      </c>
      <c r="E3786" s="86" t="s">
        <v>68</v>
      </c>
      <c r="F3786" s="86" t="s">
        <v>282</v>
      </c>
      <c r="G3786" s="86" t="s">
        <v>286</v>
      </c>
      <c r="I3786" s="86" t="s">
        <v>7821</v>
      </c>
      <c r="J3786" s="86"/>
      <c r="K3786" s="86"/>
      <c r="L3786" s="86"/>
      <c r="M3786" s="86"/>
      <c r="N3786" s="86"/>
    </row>
    <row r="3787" spans="2:14" x14ac:dyDescent="0.2">
      <c r="B3787" s="86" t="s">
        <v>7527</v>
      </c>
      <c r="C3787" s="86" t="s">
        <v>98</v>
      </c>
      <c r="D3787" s="86" t="s">
        <v>259</v>
      </c>
      <c r="E3787" s="86" t="s">
        <v>63</v>
      </c>
      <c r="F3787" s="86" t="s">
        <v>282</v>
      </c>
      <c r="G3787" s="86" t="s">
        <v>286</v>
      </c>
      <c r="I3787" s="86" t="s">
        <v>7822</v>
      </c>
      <c r="J3787" s="86"/>
      <c r="K3787" s="86"/>
      <c r="L3787" s="86"/>
      <c r="M3787" s="86"/>
      <c r="N3787" s="86"/>
    </row>
    <row r="3788" spans="2:14" x14ac:dyDescent="0.2">
      <c r="B3788" s="86" t="s">
        <v>7528</v>
      </c>
      <c r="C3788" s="86" t="s">
        <v>98</v>
      </c>
      <c r="D3788" s="86" t="s">
        <v>259</v>
      </c>
      <c r="E3788" s="86" t="s">
        <v>69</v>
      </c>
      <c r="F3788" s="86" t="s">
        <v>282</v>
      </c>
      <c r="G3788" s="86" t="s">
        <v>286</v>
      </c>
      <c r="I3788" s="86" t="s">
        <v>7823</v>
      </c>
      <c r="J3788" s="86"/>
      <c r="K3788" s="86"/>
      <c r="L3788" s="86"/>
      <c r="M3788" s="86"/>
      <c r="N3788" s="86"/>
    </row>
    <row r="3789" spans="2:14" x14ac:dyDescent="0.2">
      <c r="B3789" s="86" t="s">
        <v>7529</v>
      </c>
      <c r="C3789" s="86" t="s">
        <v>98</v>
      </c>
      <c r="D3789" s="86" t="s">
        <v>261</v>
      </c>
      <c r="E3789" s="86" t="s">
        <v>64</v>
      </c>
      <c r="F3789" s="86" t="s">
        <v>282</v>
      </c>
      <c r="G3789" s="86" t="s">
        <v>286</v>
      </c>
      <c r="I3789" s="86" t="s">
        <v>7824</v>
      </c>
      <c r="J3789" s="86"/>
      <c r="K3789" s="86"/>
      <c r="L3789" s="86"/>
      <c r="M3789" s="86"/>
      <c r="N3789" s="86"/>
    </row>
    <row r="3790" spans="2:14" x14ac:dyDescent="0.2">
      <c r="B3790" s="86" t="s">
        <v>7530</v>
      </c>
      <c r="C3790" s="86" t="s">
        <v>98</v>
      </c>
      <c r="D3790" s="86" t="s">
        <v>261</v>
      </c>
      <c r="E3790" s="86" t="s">
        <v>46</v>
      </c>
      <c r="F3790" s="86" t="s">
        <v>282</v>
      </c>
      <c r="G3790" s="86" t="s">
        <v>286</v>
      </c>
      <c r="I3790" s="86" t="s">
        <v>7825</v>
      </c>
      <c r="J3790" s="86"/>
      <c r="K3790" s="86"/>
      <c r="L3790" s="86"/>
      <c r="M3790" s="86"/>
      <c r="N3790" s="86"/>
    </row>
    <row r="3791" spans="2:14" x14ac:dyDescent="0.2">
      <c r="B3791" s="86" t="s">
        <v>7531</v>
      </c>
      <c r="C3791" s="86" t="s">
        <v>98</v>
      </c>
      <c r="D3791" s="86" t="s">
        <v>261</v>
      </c>
      <c r="E3791" s="86" t="s">
        <v>40</v>
      </c>
      <c r="F3791" s="86" t="s">
        <v>282</v>
      </c>
      <c r="G3791" s="86" t="s">
        <v>286</v>
      </c>
      <c r="I3791" s="86" t="s">
        <v>7826</v>
      </c>
      <c r="J3791" s="86"/>
      <c r="K3791" s="86"/>
      <c r="L3791" s="86"/>
      <c r="M3791" s="86"/>
      <c r="N3791" s="86"/>
    </row>
    <row r="3792" spans="2:14" x14ac:dyDescent="0.2">
      <c r="B3792" s="86" t="s">
        <v>7532</v>
      </c>
      <c r="C3792" s="86" t="s">
        <v>98</v>
      </c>
      <c r="D3792" s="86" t="s">
        <v>261</v>
      </c>
      <c r="E3792" s="86" t="s">
        <v>71</v>
      </c>
      <c r="F3792" s="86" t="s">
        <v>282</v>
      </c>
      <c r="G3792" s="86" t="s">
        <v>286</v>
      </c>
      <c r="I3792" s="86" t="s">
        <v>7827</v>
      </c>
      <c r="J3792" s="86"/>
      <c r="K3792" s="86"/>
      <c r="L3792" s="86"/>
      <c r="M3792" s="86"/>
      <c r="N3792" s="86"/>
    </row>
    <row r="3793" spans="2:14" x14ac:dyDescent="0.2">
      <c r="B3793" s="86" t="s">
        <v>7533</v>
      </c>
      <c r="C3793" s="86" t="s">
        <v>98</v>
      </c>
      <c r="D3793" s="86" t="s">
        <v>261</v>
      </c>
      <c r="E3793" s="86" t="s">
        <v>65</v>
      </c>
      <c r="F3793" s="86" t="s">
        <v>282</v>
      </c>
      <c r="G3793" s="86" t="s">
        <v>286</v>
      </c>
      <c r="I3793" s="86" t="s">
        <v>7828</v>
      </c>
      <c r="J3793" s="86"/>
      <c r="K3793" s="86"/>
      <c r="L3793" s="86"/>
      <c r="M3793" s="86"/>
      <c r="N3793" s="86"/>
    </row>
    <row r="3794" spans="2:14" x14ac:dyDescent="0.2">
      <c r="B3794" s="86" t="s">
        <v>7534</v>
      </c>
      <c r="C3794" s="86" t="s">
        <v>98</v>
      </c>
      <c r="D3794" s="86" t="s">
        <v>261</v>
      </c>
      <c r="E3794" s="86" t="s">
        <v>63</v>
      </c>
      <c r="F3794" s="86" t="s">
        <v>282</v>
      </c>
      <c r="G3794" s="86" t="s">
        <v>286</v>
      </c>
      <c r="I3794" s="86" t="s">
        <v>7829</v>
      </c>
      <c r="J3794" s="86"/>
      <c r="K3794" s="86"/>
      <c r="L3794" s="86"/>
      <c r="M3794" s="86"/>
      <c r="N3794" s="86"/>
    </row>
    <row r="3795" spans="2:14" x14ac:dyDescent="0.2">
      <c r="B3795" s="86" t="s">
        <v>7535</v>
      </c>
      <c r="C3795" s="86" t="s">
        <v>98</v>
      </c>
      <c r="D3795" s="86" t="s">
        <v>261</v>
      </c>
      <c r="E3795" s="86" t="s">
        <v>70</v>
      </c>
      <c r="F3795" s="86" t="s">
        <v>282</v>
      </c>
      <c r="G3795" s="86" t="s">
        <v>286</v>
      </c>
      <c r="I3795" s="86" t="s">
        <v>7830</v>
      </c>
      <c r="J3795" s="86"/>
      <c r="K3795" s="86"/>
      <c r="L3795" s="86"/>
      <c r="M3795" s="86"/>
      <c r="N3795" s="86"/>
    </row>
    <row r="3796" spans="2:14" x14ac:dyDescent="0.2">
      <c r="B3796" s="86" t="s">
        <v>7536</v>
      </c>
      <c r="C3796" s="86" t="s">
        <v>98</v>
      </c>
      <c r="D3796" s="86" t="s">
        <v>250</v>
      </c>
      <c r="E3796" s="86" t="s">
        <v>46</v>
      </c>
      <c r="F3796" s="86" t="s">
        <v>282</v>
      </c>
      <c r="G3796" s="86" t="s">
        <v>286</v>
      </c>
      <c r="I3796" s="86" t="s">
        <v>7831</v>
      </c>
      <c r="J3796" s="86"/>
      <c r="K3796" s="86"/>
      <c r="L3796" s="86"/>
      <c r="M3796" s="86"/>
      <c r="N3796" s="86"/>
    </row>
    <row r="3797" spans="2:14" x14ac:dyDescent="0.2">
      <c r="B3797" s="86" t="s">
        <v>7537</v>
      </c>
      <c r="C3797" s="86" t="s">
        <v>98</v>
      </c>
      <c r="D3797" s="86" t="s">
        <v>250</v>
      </c>
      <c r="E3797" s="86" t="s">
        <v>63</v>
      </c>
      <c r="F3797" s="86" t="s">
        <v>282</v>
      </c>
      <c r="G3797" s="86" t="s">
        <v>286</v>
      </c>
      <c r="I3797" s="86" t="s">
        <v>7832</v>
      </c>
      <c r="J3797" s="86"/>
      <c r="K3797" s="86"/>
      <c r="L3797" s="86"/>
      <c r="M3797" s="86"/>
      <c r="N3797" s="86"/>
    </row>
    <row r="3798" spans="2:14" x14ac:dyDescent="0.2">
      <c r="B3798" s="86" t="s">
        <v>7538</v>
      </c>
      <c r="C3798" s="86" t="s">
        <v>98</v>
      </c>
      <c r="D3798" s="86" t="s">
        <v>289</v>
      </c>
      <c r="E3798" s="86" t="s">
        <v>30</v>
      </c>
      <c r="F3798" s="86" t="s">
        <v>282</v>
      </c>
      <c r="G3798" s="86" t="s">
        <v>286</v>
      </c>
      <c r="I3798" s="86" t="s">
        <v>7833</v>
      </c>
      <c r="J3798" s="86"/>
      <c r="K3798" s="86"/>
      <c r="L3798" s="86"/>
      <c r="M3798" s="86"/>
      <c r="N3798" s="86"/>
    </row>
    <row r="3799" spans="2:14" x14ac:dyDescent="0.2">
      <c r="B3799" s="86" t="s">
        <v>7539</v>
      </c>
      <c r="C3799" s="86" t="s">
        <v>98</v>
      </c>
      <c r="D3799" s="86" t="s">
        <v>289</v>
      </c>
      <c r="E3799" s="86" t="s">
        <v>78</v>
      </c>
      <c r="F3799" s="86" t="s">
        <v>282</v>
      </c>
      <c r="G3799" s="86" t="s">
        <v>286</v>
      </c>
      <c r="I3799" s="86" t="s">
        <v>7834</v>
      </c>
      <c r="J3799" s="86"/>
      <c r="K3799" s="86"/>
      <c r="L3799" s="86"/>
      <c r="M3799" s="86"/>
      <c r="N3799" s="86"/>
    </row>
    <row r="3800" spans="2:14" x14ac:dyDescent="0.2">
      <c r="B3800" s="86" t="s">
        <v>7540</v>
      </c>
      <c r="C3800" s="86" t="s">
        <v>98</v>
      </c>
      <c r="D3800" s="86" t="s">
        <v>289</v>
      </c>
      <c r="E3800" s="86" t="s">
        <v>29</v>
      </c>
      <c r="F3800" s="86" t="s">
        <v>282</v>
      </c>
      <c r="G3800" s="86" t="s">
        <v>286</v>
      </c>
      <c r="I3800" s="86" t="s">
        <v>7835</v>
      </c>
      <c r="J3800" s="86"/>
      <c r="K3800" s="86"/>
      <c r="L3800" s="86"/>
      <c r="M3800" s="86"/>
      <c r="N3800" s="86"/>
    </row>
    <row r="3801" spans="2:14" x14ac:dyDescent="0.2">
      <c r="B3801" s="86" t="s">
        <v>7541</v>
      </c>
      <c r="C3801" s="86" t="s">
        <v>98</v>
      </c>
      <c r="D3801" s="86" t="s">
        <v>289</v>
      </c>
      <c r="E3801" s="86" t="s">
        <v>73</v>
      </c>
      <c r="F3801" s="86" t="s">
        <v>282</v>
      </c>
      <c r="G3801" s="86" t="s">
        <v>286</v>
      </c>
      <c r="I3801" s="86" t="s">
        <v>7836</v>
      </c>
      <c r="J3801" s="86"/>
      <c r="K3801" s="86"/>
      <c r="L3801" s="86"/>
      <c r="M3801" s="86"/>
      <c r="N3801" s="86"/>
    </row>
    <row r="3802" spans="2:14" x14ac:dyDescent="0.2">
      <c r="B3802" s="86" t="s">
        <v>7542</v>
      </c>
      <c r="C3802" s="86" t="s">
        <v>98</v>
      </c>
      <c r="D3802" s="86" t="s">
        <v>289</v>
      </c>
      <c r="E3802" s="86" t="s">
        <v>25</v>
      </c>
      <c r="F3802" s="86" t="s">
        <v>282</v>
      </c>
      <c r="G3802" s="86" t="s">
        <v>286</v>
      </c>
      <c r="I3802" s="86" t="s">
        <v>7837</v>
      </c>
      <c r="J3802" s="86"/>
      <c r="K3802" s="86"/>
      <c r="L3802" s="86"/>
      <c r="M3802" s="86"/>
      <c r="N3802" s="86"/>
    </row>
    <row r="3803" spans="2:14" x14ac:dyDescent="0.2">
      <c r="B3803" s="86" t="s">
        <v>7543</v>
      </c>
      <c r="C3803" s="86" t="s">
        <v>98</v>
      </c>
      <c r="D3803" s="86" t="s">
        <v>289</v>
      </c>
      <c r="E3803" s="86" t="s">
        <v>28</v>
      </c>
      <c r="F3803" s="86" t="s">
        <v>282</v>
      </c>
      <c r="G3803" s="86" t="s">
        <v>286</v>
      </c>
      <c r="I3803" s="86" t="s">
        <v>7838</v>
      </c>
      <c r="J3803" s="86"/>
      <c r="K3803" s="86"/>
      <c r="L3803" s="86"/>
      <c r="M3803" s="86"/>
      <c r="N3803" s="86"/>
    </row>
    <row r="3804" spans="2:14" x14ac:dyDescent="0.2">
      <c r="B3804" s="86" t="s">
        <v>7544</v>
      </c>
      <c r="C3804" s="86" t="s">
        <v>98</v>
      </c>
      <c r="D3804" s="86" t="s">
        <v>60</v>
      </c>
      <c r="E3804" s="86" t="s">
        <v>35</v>
      </c>
      <c r="F3804" s="86" t="s">
        <v>282</v>
      </c>
      <c r="G3804" s="86" t="s">
        <v>286</v>
      </c>
      <c r="I3804" s="86" t="s">
        <v>7839</v>
      </c>
      <c r="J3804" s="86"/>
      <c r="K3804" s="86"/>
      <c r="L3804" s="86"/>
      <c r="M3804" s="86"/>
      <c r="N3804" s="86"/>
    </row>
    <row r="3805" spans="2:14" x14ac:dyDescent="0.2">
      <c r="B3805" s="86" t="s">
        <v>7545</v>
      </c>
      <c r="C3805" s="86" t="s">
        <v>98</v>
      </c>
      <c r="D3805" s="86" t="s">
        <v>60</v>
      </c>
      <c r="E3805" s="86" t="s">
        <v>46</v>
      </c>
      <c r="F3805" s="86" t="s">
        <v>282</v>
      </c>
      <c r="G3805" s="86" t="s">
        <v>286</v>
      </c>
      <c r="I3805" s="86" t="s">
        <v>7840</v>
      </c>
      <c r="J3805" s="86"/>
      <c r="K3805" s="86"/>
      <c r="L3805" s="86"/>
      <c r="M3805" s="86"/>
      <c r="N3805" s="86"/>
    </row>
    <row r="3806" spans="2:14" x14ac:dyDescent="0.2">
      <c r="B3806" s="86" t="s">
        <v>7546</v>
      </c>
      <c r="C3806" s="86" t="s">
        <v>98</v>
      </c>
      <c r="D3806" s="86" t="s">
        <v>293</v>
      </c>
      <c r="E3806" s="86" t="s">
        <v>34</v>
      </c>
      <c r="F3806" s="86" t="s">
        <v>282</v>
      </c>
      <c r="G3806" s="86" t="s">
        <v>286</v>
      </c>
      <c r="I3806" s="86" t="s">
        <v>7841</v>
      </c>
      <c r="J3806" s="86"/>
      <c r="K3806" s="86"/>
      <c r="L3806" s="86"/>
      <c r="M3806" s="86"/>
      <c r="N3806" s="86"/>
    </row>
    <row r="3807" spans="2:14" x14ac:dyDescent="0.2">
      <c r="B3807" s="86" t="s">
        <v>7547</v>
      </c>
      <c r="C3807" s="86" t="s">
        <v>98</v>
      </c>
      <c r="D3807" s="86" t="s">
        <v>293</v>
      </c>
      <c r="E3807" s="86" t="s">
        <v>35</v>
      </c>
      <c r="F3807" s="86" t="s">
        <v>282</v>
      </c>
      <c r="G3807" s="86" t="s">
        <v>286</v>
      </c>
      <c r="I3807" s="86" t="s">
        <v>7842</v>
      </c>
      <c r="J3807" s="86"/>
      <c r="K3807" s="86"/>
      <c r="L3807" s="86"/>
      <c r="M3807" s="86"/>
      <c r="N3807" s="86"/>
    </row>
    <row r="3808" spans="2:14" x14ac:dyDescent="0.2">
      <c r="B3808" s="86" t="s">
        <v>7548</v>
      </c>
      <c r="C3808" s="86" t="s">
        <v>98</v>
      </c>
      <c r="D3808" s="86" t="s">
        <v>293</v>
      </c>
      <c r="E3808" s="86" t="s">
        <v>46</v>
      </c>
      <c r="F3808" s="86" t="s">
        <v>282</v>
      </c>
      <c r="G3808" s="86" t="s">
        <v>286</v>
      </c>
      <c r="I3808" s="86" t="s">
        <v>7843</v>
      </c>
      <c r="J3808" s="86"/>
      <c r="K3808" s="86"/>
      <c r="L3808" s="86"/>
      <c r="M3808" s="86"/>
      <c r="N3808" s="86"/>
    </row>
    <row r="3809" spans="2:14" x14ac:dyDescent="0.2">
      <c r="B3809" s="86" t="s">
        <v>7549</v>
      </c>
      <c r="C3809" s="86" t="s">
        <v>98</v>
      </c>
      <c r="D3809" s="86" t="s">
        <v>294</v>
      </c>
      <c r="E3809" s="86" t="s">
        <v>34</v>
      </c>
      <c r="F3809" s="86" t="s">
        <v>282</v>
      </c>
      <c r="G3809" s="86" t="s">
        <v>286</v>
      </c>
      <c r="I3809" s="86" t="s">
        <v>7844</v>
      </c>
      <c r="J3809" s="86"/>
      <c r="K3809" s="86"/>
      <c r="L3809" s="86"/>
      <c r="M3809" s="86"/>
      <c r="N3809" s="86"/>
    </row>
    <row r="3810" spans="2:14" x14ac:dyDescent="0.2">
      <c r="B3810" s="86" t="s">
        <v>7550</v>
      </c>
      <c r="C3810" s="86" t="s">
        <v>98</v>
      </c>
      <c r="D3810" s="86" t="s">
        <v>294</v>
      </c>
      <c r="E3810" s="86" t="s">
        <v>35</v>
      </c>
      <c r="F3810" s="86" t="s">
        <v>282</v>
      </c>
      <c r="G3810" s="86" t="s">
        <v>286</v>
      </c>
      <c r="I3810" s="86" t="s">
        <v>7845</v>
      </c>
      <c r="J3810" s="86"/>
      <c r="K3810" s="86"/>
      <c r="L3810" s="86"/>
      <c r="M3810" s="86"/>
      <c r="N3810" s="86"/>
    </row>
    <row r="3811" spans="2:14" x14ac:dyDescent="0.2">
      <c r="B3811" s="86" t="s">
        <v>7551</v>
      </c>
      <c r="C3811" s="86" t="s">
        <v>98</v>
      </c>
      <c r="D3811" s="86" t="s">
        <v>294</v>
      </c>
      <c r="E3811" s="86" t="s">
        <v>46</v>
      </c>
      <c r="F3811" s="86" t="s">
        <v>282</v>
      </c>
      <c r="G3811" s="86" t="s">
        <v>286</v>
      </c>
      <c r="I3811" s="86" t="s">
        <v>7846</v>
      </c>
      <c r="J3811" s="86"/>
      <c r="K3811" s="86"/>
      <c r="L3811" s="86"/>
      <c r="M3811" s="86"/>
      <c r="N3811" s="86"/>
    </row>
    <row r="3812" spans="2:14" x14ac:dyDescent="0.2">
      <c r="B3812" s="86" t="s">
        <v>7552</v>
      </c>
      <c r="C3812" s="86" t="s">
        <v>98</v>
      </c>
      <c r="D3812" s="86" t="s">
        <v>255</v>
      </c>
      <c r="E3812" s="86" t="s">
        <v>35</v>
      </c>
      <c r="F3812" s="86" t="s">
        <v>282</v>
      </c>
      <c r="G3812" s="86" t="s">
        <v>286</v>
      </c>
      <c r="I3812" s="86" t="s">
        <v>7847</v>
      </c>
      <c r="J3812" s="86"/>
      <c r="K3812" s="86"/>
      <c r="L3812" s="86"/>
      <c r="M3812" s="86"/>
      <c r="N3812" s="86"/>
    </row>
    <row r="3813" spans="2:14" x14ac:dyDescent="0.2">
      <c r="B3813" s="86" t="s">
        <v>7553</v>
      </c>
      <c r="C3813" s="86" t="s">
        <v>98</v>
      </c>
      <c r="D3813" s="86" t="s">
        <v>255</v>
      </c>
      <c r="E3813" s="86" t="s">
        <v>46</v>
      </c>
      <c r="F3813" s="86" t="s">
        <v>282</v>
      </c>
      <c r="G3813" s="86" t="s">
        <v>286</v>
      </c>
      <c r="I3813" s="86" t="s">
        <v>7848</v>
      </c>
      <c r="J3813" s="86"/>
      <c r="K3813" s="86"/>
      <c r="L3813" s="86"/>
      <c r="M3813" s="86"/>
      <c r="N3813" s="86"/>
    </row>
    <row r="3814" spans="2:14" x14ac:dyDescent="0.2">
      <c r="B3814" s="86" t="s">
        <v>7554</v>
      </c>
      <c r="C3814" s="86" t="s">
        <v>98</v>
      </c>
      <c r="D3814" s="86" t="s">
        <v>251</v>
      </c>
      <c r="E3814" s="86" t="s">
        <v>46</v>
      </c>
      <c r="F3814" s="86" t="s">
        <v>282</v>
      </c>
      <c r="G3814" s="86" t="s">
        <v>286</v>
      </c>
      <c r="I3814" s="86" t="s">
        <v>7849</v>
      </c>
      <c r="J3814" s="86"/>
      <c r="K3814" s="86"/>
      <c r="L3814" s="86"/>
      <c r="M3814" s="86"/>
      <c r="N3814" s="86"/>
    </row>
    <row r="3815" spans="2:14" x14ac:dyDescent="0.2">
      <c r="B3815" s="86" t="s">
        <v>7555</v>
      </c>
      <c r="C3815" s="86" t="s">
        <v>98</v>
      </c>
      <c r="D3815" s="86" t="s">
        <v>262</v>
      </c>
      <c r="E3815" s="86" t="s">
        <v>70</v>
      </c>
      <c r="F3815" s="86" t="s">
        <v>282</v>
      </c>
      <c r="G3815" s="86" t="s">
        <v>286</v>
      </c>
      <c r="I3815" s="86" t="s">
        <v>7850</v>
      </c>
      <c r="J3815" s="86"/>
      <c r="K3815" s="86"/>
      <c r="L3815" s="86"/>
      <c r="M3815" s="86"/>
      <c r="N3815" s="86"/>
    </row>
    <row r="3816" spans="2:14" x14ac:dyDescent="0.2">
      <c r="B3816" s="86" t="s">
        <v>7556</v>
      </c>
      <c r="C3816" s="86" t="s">
        <v>98</v>
      </c>
      <c r="D3816" s="86" t="s">
        <v>262</v>
      </c>
      <c r="E3816" s="86" t="s">
        <v>64</v>
      </c>
      <c r="F3816" s="86" t="s">
        <v>282</v>
      </c>
      <c r="G3816" s="86" t="s">
        <v>286</v>
      </c>
      <c r="I3816" s="86" t="s">
        <v>7851</v>
      </c>
      <c r="J3816" s="86"/>
      <c r="K3816" s="86"/>
      <c r="L3816" s="86"/>
      <c r="M3816" s="86"/>
      <c r="N3816" s="86"/>
    </row>
    <row r="3817" spans="2:14" x14ac:dyDescent="0.2">
      <c r="B3817" s="86" t="s">
        <v>7557</v>
      </c>
      <c r="C3817" s="86" t="s">
        <v>98</v>
      </c>
      <c r="D3817" s="86" t="s">
        <v>254</v>
      </c>
      <c r="E3817" s="86" t="s">
        <v>70</v>
      </c>
      <c r="F3817" s="86" t="s">
        <v>282</v>
      </c>
      <c r="G3817" s="86" t="s">
        <v>286</v>
      </c>
      <c r="I3817" s="86" t="s">
        <v>7852</v>
      </c>
      <c r="J3817" s="86"/>
      <c r="K3817" s="86"/>
      <c r="L3817" s="86"/>
      <c r="M3817" s="86"/>
      <c r="N3817" s="86"/>
    </row>
    <row r="3818" spans="2:14" x14ac:dyDescent="0.2">
      <c r="B3818" s="86" t="s">
        <v>7558</v>
      </c>
      <c r="C3818" s="86" t="s">
        <v>98</v>
      </c>
      <c r="D3818" s="86" t="s">
        <v>254</v>
      </c>
      <c r="E3818" s="86" t="s">
        <v>64</v>
      </c>
      <c r="F3818" s="86" t="s">
        <v>282</v>
      </c>
      <c r="G3818" s="86" t="s">
        <v>286</v>
      </c>
      <c r="I3818" s="86" t="s">
        <v>7853</v>
      </c>
      <c r="J3818" s="86"/>
      <c r="K3818" s="86"/>
      <c r="L3818" s="86"/>
      <c r="M3818" s="86"/>
      <c r="N3818" s="86"/>
    </row>
    <row r="3819" spans="2:14" x14ac:dyDescent="0.2">
      <c r="B3819" s="86" t="s">
        <v>7559</v>
      </c>
      <c r="C3819" s="86" t="s">
        <v>98</v>
      </c>
      <c r="D3819" s="86" t="s">
        <v>260</v>
      </c>
      <c r="E3819" s="86" t="s">
        <v>70</v>
      </c>
      <c r="F3819" s="86" t="s">
        <v>282</v>
      </c>
      <c r="G3819" s="86" t="s">
        <v>286</v>
      </c>
      <c r="I3819" s="86" t="s">
        <v>7854</v>
      </c>
      <c r="J3819" s="86"/>
      <c r="K3819" s="86"/>
      <c r="L3819" s="86"/>
      <c r="M3819" s="86"/>
      <c r="N3819" s="86"/>
    </row>
    <row r="3820" spans="2:14" x14ac:dyDescent="0.2">
      <c r="B3820" s="86" t="s">
        <v>7560</v>
      </c>
      <c r="C3820" s="86" t="s">
        <v>98</v>
      </c>
      <c r="D3820" s="86" t="s">
        <v>260</v>
      </c>
      <c r="E3820" s="86" t="s">
        <v>64</v>
      </c>
      <c r="F3820" s="86" t="s">
        <v>282</v>
      </c>
      <c r="G3820" s="86" t="s">
        <v>286</v>
      </c>
      <c r="I3820" s="86" t="s">
        <v>7855</v>
      </c>
      <c r="J3820" s="86"/>
      <c r="K3820" s="86"/>
      <c r="L3820" s="86"/>
      <c r="M3820" s="86"/>
      <c r="N3820" s="86"/>
    </row>
    <row r="3821" spans="2:14" x14ac:dyDescent="0.2">
      <c r="B3821" s="86" t="s">
        <v>7561</v>
      </c>
      <c r="C3821" s="86" t="s">
        <v>98</v>
      </c>
      <c r="D3821" s="86" t="s">
        <v>260</v>
      </c>
      <c r="E3821" s="86" t="s">
        <v>65</v>
      </c>
      <c r="F3821" s="86" t="s">
        <v>282</v>
      </c>
      <c r="G3821" s="86" t="s">
        <v>286</v>
      </c>
      <c r="I3821" s="86" t="s">
        <v>7856</v>
      </c>
      <c r="J3821" s="86"/>
      <c r="K3821" s="86"/>
      <c r="L3821" s="86"/>
      <c r="M3821" s="86"/>
      <c r="N3821" s="86"/>
    </row>
    <row r="3822" spans="2:14" x14ac:dyDescent="0.2">
      <c r="B3822" s="86" t="s">
        <v>7562</v>
      </c>
      <c r="C3822" s="86" t="s">
        <v>98</v>
      </c>
      <c r="D3822" s="86" t="s">
        <v>256</v>
      </c>
      <c r="E3822" s="86" t="s">
        <v>64</v>
      </c>
      <c r="F3822" s="86" t="s">
        <v>282</v>
      </c>
      <c r="G3822" s="86" t="s">
        <v>286</v>
      </c>
      <c r="I3822" s="86" t="s">
        <v>7857</v>
      </c>
      <c r="J3822" s="86"/>
      <c r="K3822" s="86"/>
      <c r="L3822" s="86"/>
      <c r="M3822" s="86"/>
      <c r="N3822" s="86"/>
    </row>
    <row r="3823" spans="2:14" x14ac:dyDescent="0.2">
      <c r="B3823" s="86" t="s">
        <v>7563</v>
      </c>
      <c r="C3823" s="86" t="s">
        <v>98</v>
      </c>
      <c r="D3823" s="86" t="s">
        <v>256</v>
      </c>
      <c r="E3823" s="86" t="s">
        <v>65</v>
      </c>
      <c r="F3823" s="86" t="s">
        <v>282</v>
      </c>
      <c r="G3823" s="86" t="s">
        <v>286</v>
      </c>
      <c r="I3823" s="86" t="s">
        <v>7858</v>
      </c>
      <c r="J3823" s="86"/>
      <c r="K3823" s="86"/>
      <c r="L3823" s="86"/>
      <c r="M3823" s="86"/>
      <c r="N3823" s="86"/>
    </row>
    <row r="3824" spans="2:14" x14ac:dyDescent="0.2">
      <c r="B3824" s="86" t="s">
        <v>7564</v>
      </c>
      <c r="C3824" s="86" t="s">
        <v>106</v>
      </c>
      <c r="D3824" s="86" t="s">
        <v>291</v>
      </c>
      <c r="E3824" s="86" t="s">
        <v>248</v>
      </c>
      <c r="F3824" s="86" t="s">
        <v>282</v>
      </c>
      <c r="G3824" s="86" t="s">
        <v>286</v>
      </c>
      <c r="I3824" s="86" t="s">
        <v>7859</v>
      </c>
      <c r="J3824" s="86"/>
      <c r="K3824" s="86"/>
      <c r="L3824" s="86"/>
      <c r="M3824" s="86"/>
      <c r="N3824" s="86"/>
    </row>
    <row r="3825" spans="2:14" x14ac:dyDescent="0.2">
      <c r="B3825" s="86" t="s">
        <v>7565</v>
      </c>
      <c r="C3825" s="86" t="s">
        <v>106</v>
      </c>
      <c r="D3825" s="86" t="s">
        <v>291</v>
      </c>
      <c r="E3825" s="86" t="s">
        <v>242</v>
      </c>
      <c r="F3825" s="86" t="s">
        <v>282</v>
      </c>
      <c r="G3825" s="86" t="s">
        <v>286</v>
      </c>
      <c r="I3825" s="86" t="s">
        <v>7860</v>
      </c>
      <c r="J3825" s="86"/>
      <c r="K3825" s="86"/>
      <c r="L3825" s="86"/>
      <c r="M3825" s="86"/>
      <c r="N3825" s="86"/>
    </row>
    <row r="3826" spans="2:14" x14ac:dyDescent="0.2">
      <c r="B3826" s="86" t="s">
        <v>7566</v>
      </c>
      <c r="C3826" s="86" t="s">
        <v>106</v>
      </c>
      <c r="D3826" s="86" t="s">
        <v>291</v>
      </c>
      <c r="E3826" s="86" t="s">
        <v>249</v>
      </c>
      <c r="F3826" s="86" t="s">
        <v>282</v>
      </c>
      <c r="G3826" s="86" t="s">
        <v>286</v>
      </c>
      <c r="I3826" s="86" t="s">
        <v>7861</v>
      </c>
      <c r="J3826" s="86"/>
      <c r="K3826" s="86"/>
      <c r="L3826" s="86"/>
      <c r="M3826" s="86"/>
      <c r="N3826" s="86"/>
    </row>
    <row r="3827" spans="2:14" x14ac:dyDescent="0.2">
      <c r="B3827" s="86" t="s">
        <v>7567</v>
      </c>
      <c r="C3827" s="86" t="s">
        <v>106</v>
      </c>
      <c r="D3827" s="86" t="s">
        <v>292</v>
      </c>
      <c r="E3827" s="86" t="s">
        <v>248</v>
      </c>
      <c r="F3827" s="86" t="s">
        <v>282</v>
      </c>
      <c r="G3827" s="86" t="s">
        <v>286</v>
      </c>
      <c r="I3827" s="86" t="s">
        <v>7862</v>
      </c>
      <c r="J3827" s="86"/>
      <c r="K3827" s="86"/>
      <c r="L3827" s="86"/>
      <c r="M3827" s="86"/>
      <c r="N3827" s="86"/>
    </row>
    <row r="3828" spans="2:14" x14ac:dyDescent="0.2">
      <c r="B3828" s="86" t="s">
        <v>7568</v>
      </c>
      <c r="C3828" s="86" t="s">
        <v>106</v>
      </c>
      <c r="D3828" s="86" t="s">
        <v>292</v>
      </c>
      <c r="E3828" s="86" t="s">
        <v>247</v>
      </c>
      <c r="F3828" s="86" t="s">
        <v>282</v>
      </c>
      <c r="G3828" s="86" t="s">
        <v>286</v>
      </c>
      <c r="I3828" s="86" t="s">
        <v>7863</v>
      </c>
      <c r="J3828" s="86"/>
      <c r="K3828" s="86"/>
      <c r="L3828" s="86"/>
      <c r="M3828" s="86"/>
      <c r="N3828" s="86"/>
    </row>
    <row r="3829" spans="2:14" x14ac:dyDescent="0.2">
      <c r="B3829" s="86" t="s">
        <v>7569</v>
      </c>
      <c r="C3829" s="86" t="s">
        <v>106</v>
      </c>
      <c r="D3829" s="86" t="s">
        <v>292</v>
      </c>
      <c r="E3829" s="86" t="s">
        <v>242</v>
      </c>
      <c r="F3829" s="86" t="s">
        <v>282</v>
      </c>
      <c r="G3829" s="86" t="s">
        <v>286</v>
      </c>
      <c r="I3829" s="86" t="s">
        <v>7864</v>
      </c>
      <c r="J3829" s="86"/>
      <c r="K3829" s="86"/>
      <c r="L3829" s="86"/>
      <c r="M3829" s="86"/>
      <c r="N3829" s="86"/>
    </row>
    <row r="3830" spans="2:14" x14ac:dyDescent="0.2">
      <c r="B3830" s="86" t="s">
        <v>7570</v>
      </c>
      <c r="C3830" s="86" t="s">
        <v>106</v>
      </c>
      <c r="D3830" s="86" t="s">
        <v>292</v>
      </c>
      <c r="E3830" s="86" t="s">
        <v>249</v>
      </c>
      <c r="F3830" s="86" t="s">
        <v>282</v>
      </c>
      <c r="G3830" s="86" t="s">
        <v>286</v>
      </c>
      <c r="I3830" s="86" t="s">
        <v>7865</v>
      </c>
      <c r="J3830" s="86"/>
      <c r="K3830" s="86"/>
      <c r="L3830" s="86"/>
      <c r="M3830" s="86"/>
      <c r="N3830" s="86"/>
    </row>
    <row r="3831" spans="2:14" x14ac:dyDescent="0.2">
      <c r="B3831" s="86" t="s">
        <v>7571</v>
      </c>
      <c r="C3831" s="86" t="s">
        <v>106</v>
      </c>
      <c r="D3831" s="86" t="s">
        <v>321</v>
      </c>
      <c r="E3831" s="86" t="s">
        <v>246</v>
      </c>
      <c r="F3831" s="86" t="s">
        <v>324</v>
      </c>
      <c r="G3831" s="86" t="s">
        <v>286</v>
      </c>
      <c r="I3831" s="86" t="s">
        <v>7866</v>
      </c>
      <c r="J3831" s="86"/>
      <c r="K3831" s="86"/>
      <c r="L3831" s="86"/>
      <c r="M3831" s="86"/>
      <c r="N3831" s="86"/>
    </row>
    <row r="3832" spans="2:14" x14ac:dyDescent="0.2">
      <c r="B3832" s="86" t="s">
        <v>7572</v>
      </c>
      <c r="C3832" s="86" t="s">
        <v>106</v>
      </c>
      <c r="D3832" s="86" t="s">
        <v>321</v>
      </c>
      <c r="E3832" s="86" t="s">
        <v>242</v>
      </c>
      <c r="F3832" s="86" t="s">
        <v>324</v>
      </c>
      <c r="G3832" s="86" t="s">
        <v>286</v>
      </c>
      <c r="I3832" s="86" t="s">
        <v>7867</v>
      </c>
      <c r="J3832" s="86"/>
      <c r="K3832" s="86"/>
      <c r="L3832" s="86"/>
      <c r="M3832" s="86"/>
      <c r="N3832" s="86"/>
    </row>
    <row r="3833" spans="2:14" x14ac:dyDescent="0.2">
      <c r="B3833" s="86" t="s">
        <v>7573</v>
      </c>
      <c r="C3833" s="86" t="s">
        <v>106</v>
      </c>
      <c r="D3833" s="86" t="s">
        <v>321</v>
      </c>
      <c r="E3833" s="86" t="s">
        <v>247</v>
      </c>
      <c r="F3833" s="86" t="s">
        <v>324</v>
      </c>
      <c r="G3833" s="86" t="s">
        <v>286</v>
      </c>
      <c r="I3833" s="86" t="s">
        <v>7868</v>
      </c>
      <c r="J3833" s="86"/>
      <c r="K3833" s="86"/>
      <c r="L3833" s="86"/>
      <c r="M3833" s="86"/>
      <c r="N3833" s="86"/>
    </row>
    <row r="3834" spans="2:14" x14ac:dyDescent="0.2">
      <c r="B3834" s="86" t="s">
        <v>7574</v>
      </c>
      <c r="C3834" s="86" t="s">
        <v>106</v>
      </c>
      <c r="D3834" s="86" t="s">
        <v>321</v>
      </c>
      <c r="E3834" s="86" t="s">
        <v>40</v>
      </c>
      <c r="F3834" s="86" t="s">
        <v>324</v>
      </c>
      <c r="G3834" s="86" t="s">
        <v>286</v>
      </c>
      <c r="I3834" s="86" t="s">
        <v>7869</v>
      </c>
      <c r="J3834" s="86"/>
      <c r="K3834" s="86"/>
      <c r="L3834" s="86"/>
      <c r="M3834" s="86"/>
      <c r="N3834" s="86"/>
    </row>
    <row r="3835" spans="2:14" x14ac:dyDescent="0.2">
      <c r="B3835" s="86" t="s">
        <v>7575</v>
      </c>
      <c r="C3835" s="86" t="s">
        <v>106</v>
      </c>
      <c r="D3835" s="86" t="s">
        <v>321</v>
      </c>
      <c r="E3835" s="86" t="s">
        <v>40</v>
      </c>
      <c r="F3835" s="86" t="s">
        <v>282</v>
      </c>
      <c r="G3835" s="86" t="s">
        <v>286</v>
      </c>
      <c r="I3835" s="86" t="s">
        <v>7870</v>
      </c>
      <c r="J3835" s="86"/>
      <c r="K3835" s="86"/>
      <c r="L3835" s="86"/>
      <c r="M3835" s="86"/>
      <c r="N3835" s="86"/>
    </row>
    <row r="3836" spans="2:14" x14ac:dyDescent="0.2">
      <c r="B3836" s="86" t="s">
        <v>7576</v>
      </c>
      <c r="C3836" s="86" t="s">
        <v>106</v>
      </c>
      <c r="D3836" s="86" t="s">
        <v>321</v>
      </c>
      <c r="E3836" s="86" t="s">
        <v>246</v>
      </c>
      <c r="F3836" s="86" t="s">
        <v>282</v>
      </c>
      <c r="G3836" s="86" t="s">
        <v>286</v>
      </c>
      <c r="I3836" s="86" t="s">
        <v>7871</v>
      </c>
      <c r="J3836" s="86"/>
      <c r="K3836" s="86"/>
      <c r="L3836" s="86"/>
      <c r="M3836" s="86"/>
      <c r="N3836" s="86"/>
    </row>
    <row r="3837" spans="2:14" x14ac:dyDescent="0.2">
      <c r="B3837" s="86" t="s">
        <v>7577</v>
      </c>
      <c r="C3837" s="86" t="s">
        <v>106</v>
      </c>
      <c r="D3837" s="86" t="s">
        <v>321</v>
      </c>
      <c r="E3837" s="86" t="s">
        <v>242</v>
      </c>
      <c r="F3837" s="86" t="s">
        <v>282</v>
      </c>
      <c r="G3837" s="86" t="s">
        <v>286</v>
      </c>
      <c r="I3837" s="86" t="s">
        <v>7872</v>
      </c>
      <c r="J3837" s="86"/>
      <c r="K3837" s="86"/>
      <c r="L3837" s="86"/>
      <c r="M3837" s="86"/>
      <c r="N3837" s="86"/>
    </row>
    <row r="3838" spans="2:14" x14ac:dyDescent="0.2">
      <c r="B3838" s="86" t="s">
        <v>7578</v>
      </c>
      <c r="C3838" s="86" t="s">
        <v>106</v>
      </c>
      <c r="D3838" s="86" t="s">
        <v>321</v>
      </c>
      <c r="E3838" s="86" t="s">
        <v>247</v>
      </c>
      <c r="F3838" s="86" t="s">
        <v>282</v>
      </c>
      <c r="G3838" s="86" t="s">
        <v>286</v>
      </c>
      <c r="I3838" s="86" t="s">
        <v>7873</v>
      </c>
      <c r="J3838" s="86"/>
      <c r="K3838" s="86"/>
      <c r="L3838" s="86"/>
      <c r="M3838" s="86"/>
      <c r="N3838" s="86"/>
    </row>
    <row r="3839" spans="2:14" x14ac:dyDescent="0.2">
      <c r="B3839" s="86" t="s">
        <v>7579</v>
      </c>
      <c r="C3839" s="86" t="s">
        <v>106</v>
      </c>
      <c r="D3839" s="86" t="s">
        <v>82</v>
      </c>
      <c r="E3839" s="86" t="s">
        <v>40</v>
      </c>
      <c r="F3839" s="86" t="s">
        <v>282</v>
      </c>
      <c r="G3839" s="86" t="s">
        <v>286</v>
      </c>
      <c r="I3839" s="86" t="s">
        <v>7874</v>
      </c>
      <c r="J3839" s="86"/>
      <c r="K3839" s="86"/>
      <c r="L3839" s="86"/>
      <c r="M3839" s="86"/>
      <c r="N3839" s="86"/>
    </row>
    <row r="3840" spans="2:14" x14ac:dyDescent="0.2">
      <c r="B3840" s="86" t="s">
        <v>7580</v>
      </c>
      <c r="C3840" s="86" t="s">
        <v>106</v>
      </c>
      <c r="D3840" s="86" t="s">
        <v>82</v>
      </c>
      <c r="E3840" s="86" t="s">
        <v>41</v>
      </c>
      <c r="F3840" s="86" t="s">
        <v>282</v>
      </c>
      <c r="G3840" s="86" t="s">
        <v>286</v>
      </c>
      <c r="I3840" s="86" t="s">
        <v>7875</v>
      </c>
      <c r="J3840" s="86"/>
      <c r="K3840" s="86"/>
      <c r="L3840" s="86"/>
      <c r="M3840" s="86"/>
      <c r="N3840" s="86"/>
    </row>
    <row r="3841" spans="2:14" x14ac:dyDescent="0.2">
      <c r="B3841" s="86" t="s">
        <v>7581</v>
      </c>
      <c r="C3841" s="86" t="s">
        <v>106</v>
      </c>
      <c r="D3841" s="86" t="s">
        <v>82</v>
      </c>
      <c r="E3841" s="86" t="s">
        <v>42</v>
      </c>
      <c r="F3841" s="86" t="s">
        <v>282</v>
      </c>
      <c r="G3841" s="86" t="s">
        <v>286</v>
      </c>
      <c r="I3841" s="86" t="s">
        <v>7876</v>
      </c>
      <c r="J3841" s="86"/>
      <c r="K3841" s="86"/>
      <c r="L3841" s="86"/>
      <c r="M3841" s="86"/>
      <c r="N3841" s="86"/>
    </row>
    <row r="3842" spans="2:14" x14ac:dyDescent="0.2">
      <c r="B3842" s="86" t="s">
        <v>7582</v>
      </c>
      <c r="C3842" s="86" t="s">
        <v>106</v>
      </c>
      <c r="D3842" s="86" t="s">
        <v>82</v>
      </c>
      <c r="E3842" s="86" t="s">
        <v>43</v>
      </c>
      <c r="F3842" s="86" t="s">
        <v>282</v>
      </c>
      <c r="G3842" s="86" t="s">
        <v>286</v>
      </c>
      <c r="I3842" s="86" t="s">
        <v>7877</v>
      </c>
      <c r="J3842" s="86"/>
      <c r="K3842" s="86"/>
      <c r="L3842" s="86"/>
      <c r="M3842" s="86"/>
      <c r="N3842" s="86"/>
    </row>
    <row r="3843" spans="2:14" x14ac:dyDescent="0.2">
      <c r="B3843" s="86" t="s">
        <v>7583</v>
      </c>
      <c r="C3843" s="86" t="s">
        <v>106</v>
      </c>
      <c r="D3843" s="86" t="s">
        <v>50</v>
      </c>
      <c r="E3843" s="86" t="s">
        <v>30</v>
      </c>
      <c r="F3843" s="86" t="s">
        <v>282</v>
      </c>
      <c r="G3843" s="86" t="s">
        <v>286</v>
      </c>
      <c r="I3843" s="86" t="s">
        <v>7878</v>
      </c>
      <c r="J3843" s="86"/>
      <c r="K3843" s="86"/>
      <c r="L3843" s="86"/>
      <c r="M3843" s="86"/>
      <c r="N3843" s="86"/>
    </row>
    <row r="3844" spans="2:14" x14ac:dyDescent="0.2">
      <c r="B3844" s="86" t="s">
        <v>7584</v>
      </c>
      <c r="C3844" s="86" t="s">
        <v>106</v>
      </c>
      <c r="D3844" s="86" t="s">
        <v>50</v>
      </c>
      <c r="E3844" s="86" t="s">
        <v>78</v>
      </c>
      <c r="F3844" s="86" t="s">
        <v>282</v>
      </c>
      <c r="G3844" s="86" t="s">
        <v>286</v>
      </c>
      <c r="I3844" s="86" t="s">
        <v>7879</v>
      </c>
      <c r="J3844" s="86"/>
      <c r="K3844" s="86"/>
      <c r="L3844" s="86"/>
      <c r="M3844" s="86"/>
      <c r="N3844" s="86"/>
    </row>
    <row r="3845" spans="2:14" x14ac:dyDescent="0.2">
      <c r="B3845" s="86" t="s">
        <v>7585</v>
      </c>
      <c r="C3845" s="86" t="s">
        <v>106</v>
      </c>
      <c r="D3845" s="86" t="s">
        <v>50</v>
      </c>
      <c r="E3845" s="86" t="s">
        <v>29</v>
      </c>
      <c r="F3845" s="86" t="s">
        <v>282</v>
      </c>
      <c r="G3845" s="86" t="s">
        <v>286</v>
      </c>
      <c r="I3845" s="86" t="s">
        <v>7880</v>
      </c>
      <c r="J3845" s="86"/>
      <c r="K3845" s="86"/>
      <c r="L3845" s="86"/>
      <c r="M3845" s="86"/>
      <c r="N3845" s="86"/>
    </row>
    <row r="3846" spans="2:14" x14ac:dyDescent="0.2">
      <c r="B3846" s="86" t="s">
        <v>7586</v>
      </c>
      <c r="C3846" s="86" t="s">
        <v>106</v>
      </c>
      <c r="D3846" s="86" t="s">
        <v>50</v>
      </c>
      <c r="E3846" s="86" t="s">
        <v>244</v>
      </c>
      <c r="F3846" s="86" t="s">
        <v>282</v>
      </c>
      <c r="G3846" s="86" t="s">
        <v>286</v>
      </c>
      <c r="I3846" s="86" t="s">
        <v>7881</v>
      </c>
      <c r="J3846" s="86"/>
      <c r="K3846" s="86"/>
      <c r="L3846" s="86"/>
      <c r="M3846" s="86"/>
      <c r="N3846" s="86"/>
    </row>
    <row r="3847" spans="2:14" x14ac:dyDescent="0.2">
      <c r="B3847" s="86" t="s">
        <v>7587</v>
      </c>
      <c r="C3847" s="86" t="s">
        <v>106</v>
      </c>
      <c r="D3847" s="86" t="s">
        <v>50</v>
      </c>
      <c r="E3847" s="86" t="s">
        <v>28</v>
      </c>
      <c r="F3847" s="86" t="s">
        <v>282</v>
      </c>
      <c r="G3847" s="86" t="s">
        <v>286</v>
      </c>
      <c r="I3847" s="86" t="s">
        <v>7882</v>
      </c>
      <c r="J3847" s="86"/>
      <c r="K3847" s="86"/>
      <c r="L3847" s="86"/>
      <c r="M3847" s="86"/>
      <c r="N3847" s="86"/>
    </row>
    <row r="3848" spans="2:14" x14ac:dyDescent="0.2">
      <c r="B3848" s="86" t="s">
        <v>7588</v>
      </c>
      <c r="C3848" s="86" t="s">
        <v>106</v>
      </c>
      <c r="D3848" s="86" t="s">
        <v>252</v>
      </c>
      <c r="E3848" s="86" t="s">
        <v>42</v>
      </c>
      <c r="F3848" s="86" t="s">
        <v>282</v>
      </c>
      <c r="G3848" s="86" t="s">
        <v>286</v>
      </c>
      <c r="I3848" s="86" t="s">
        <v>7883</v>
      </c>
      <c r="J3848" s="86"/>
      <c r="K3848" s="86"/>
      <c r="L3848" s="86"/>
      <c r="M3848" s="86"/>
      <c r="N3848" s="86"/>
    </row>
    <row r="3849" spans="2:14" x14ac:dyDescent="0.2">
      <c r="B3849" s="86" t="s">
        <v>7589</v>
      </c>
      <c r="C3849" s="86" t="s">
        <v>106</v>
      </c>
      <c r="D3849" s="86" t="s">
        <v>252</v>
      </c>
      <c r="E3849" s="86" t="s">
        <v>244</v>
      </c>
      <c r="F3849" s="86" t="s">
        <v>282</v>
      </c>
      <c r="G3849" s="86" t="s">
        <v>286</v>
      </c>
      <c r="I3849" s="86" t="s">
        <v>7884</v>
      </c>
      <c r="J3849" s="86"/>
      <c r="K3849" s="86"/>
      <c r="L3849" s="86"/>
      <c r="M3849" s="86"/>
      <c r="N3849" s="86"/>
    </row>
    <row r="3850" spans="2:14" x14ac:dyDescent="0.2">
      <c r="B3850" s="86" t="s">
        <v>7590</v>
      </c>
      <c r="C3850" s="86" t="s">
        <v>106</v>
      </c>
      <c r="D3850" s="86" t="s">
        <v>252</v>
      </c>
      <c r="E3850" s="86" t="s">
        <v>80</v>
      </c>
      <c r="F3850" s="86" t="s">
        <v>282</v>
      </c>
      <c r="G3850" s="86" t="s">
        <v>286</v>
      </c>
      <c r="I3850" s="86" t="s">
        <v>7885</v>
      </c>
      <c r="J3850" s="86"/>
      <c r="K3850" s="86"/>
      <c r="L3850" s="86"/>
      <c r="M3850" s="86"/>
      <c r="N3850" s="86"/>
    </row>
    <row r="3851" spans="2:14" x14ac:dyDescent="0.2">
      <c r="B3851" s="86" t="s">
        <v>7591</v>
      </c>
      <c r="C3851" s="86" t="s">
        <v>106</v>
      </c>
      <c r="D3851" s="86" t="s">
        <v>252</v>
      </c>
      <c r="E3851" s="86" t="s">
        <v>70</v>
      </c>
      <c r="F3851" s="86" t="s">
        <v>282</v>
      </c>
      <c r="G3851" s="86" t="s">
        <v>286</v>
      </c>
      <c r="I3851" s="86" t="s">
        <v>7886</v>
      </c>
      <c r="J3851" s="86"/>
      <c r="K3851" s="86"/>
      <c r="L3851" s="86"/>
      <c r="M3851" s="86"/>
      <c r="N3851" s="86"/>
    </row>
    <row r="3852" spans="2:14" x14ac:dyDescent="0.2">
      <c r="B3852" s="86" t="s">
        <v>7592</v>
      </c>
      <c r="C3852" s="86" t="s">
        <v>106</v>
      </c>
      <c r="D3852" s="86" t="s">
        <v>252</v>
      </c>
      <c r="E3852" s="86" t="s">
        <v>43</v>
      </c>
      <c r="F3852" s="86" t="s">
        <v>282</v>
      </c>
      <c r="G3852" s="86" t="s">
        <v>286</v>
      </c>
      <c r="I3852" s="86" t="s">
        <v>7887</v>
      </c>
      <c r="J3852" s="86"/>
      <c r="K3852" s="86"/>
      <c r="L3852" s="86"/>
      <c r="M3852" s="86"/>
      <c r="N3852" s="86"/>
    </row>
    <row r="3853" spans="2:14" x14ac:dyDescent="0.2">
      <c r="B3853" s="86" t="s">
        <v>7593</v>
      </c>
      <c r="C3853" s="86" t="s">
        <v>106</v>
      </c>
      <c r="D3853" s="86" t="s">
        <v>252</v>
      </c>
      <c r="E3853" s="86" t="s">
        <v>66</v>
      </c>
      <c r="F3853" s="86" t="s">
        <v>282</v>
      </c>
      <c r="G3853" s="86" t="s">
        <v>286</v>
      </c>
      <c r="I3853" s="86" t="s">
        <v>7888</v>
      </c>
      <c r="J3853" s="86"/>
      <c r="K3853" s="86"/>
      <c r="L3853" s="86"/>
      <c r="M3853" s="86"/>
      <c r="N3853" s="86"/>
    </row>
    <row r="3854" spans="2:14" x14ac:dyDescent="0.2">
      <c r="B3854" s="86" t="s">
        <v>7594</v>
      </c>
      <c r="C3854" s="86" t="s">
        <v>106</v>
      </c>
      <c r="D3854" s="86" t="s">
        <v>252</v>
      </c>
      <c r="E3854" s="86" t="s">
        <v>30</v>
      </c>
      <c r="F3854" s="86" t="s">
        <v>282</v>
      </c>
      <c r="G3854" s="86" t="s">
        <v>286</v>
      </c>
      <c r="I3854" s="86" t="s">
        <v>7889</v>
      </c>
      <c r="J3854" s="86"/>
      <c r="K3854" s="86"/>
      <c r="L3854" s="86"/>
      <c r="M3854" s="86"/>
      <c r="N3854" s="86"/>
    </row>
    <row r="3855" spans="2:14" x14ac:dyDescent="0.2">
      <c r="B3855" s="86" t="s">
        <v>7595</v>
      </c>
      <c r="C3855" s="86" t="s">
        <v>106</v>
      </c>
      <c r="D3855" s="86" t="s">
        <v>252</v>
      </c>
      <c r="E3855" s="86" t="s">
        <v>78</v>
      </c>
      <c r="F3855" s="86" t="s">
        <v>282</v>
      </c>
      <c r="G3855" s="86" t="s">
        <v>286</v>
      </c>
      <c r="I3855" s="86" t="s">
        <v>7890</v>
      </c>
      <c r="J3855" s="86"/>
      <c r="K3855" s="86"/>
      <c r="L3855" s="86"/>
      <c r="M3855" s="86"/>
      <c r="N3855" s="86"/>
    </row>
    <row r="3856" spans="2:14" x14ac:dyDescent="0.2">
      <c r="B3856" s="86" t="s">
        <v>7596</v>
      </c>
      <c r="C3856" s="86" t="s">
        <v>106</v>
      </c>
      <c r="D3856" s="86" t="s">
        <v>290</v>
      </c>
      <c r="E3856" s="86" t="s">
        <v>30</v>
      </c>
      <c r="F3856" s="86" t="s">
        <v>282</v>
      </c>
      <c r="G3856" s="86" t="s">
        <v>286</v>
      </c>
      <c r="I3856" s="86" t="s">
        <v>7891</v>
      </c>
      <c r="J3856" s="86"/>
      <c r="K3856" s="86"/>
      <c r="L3856" s="86"/>
      <c r="M3856" s="86"/>
      <c r="N3856" s="86"/>
    </row>
    <row r="3857" spans="2:14" x14ac:dyDescent="0.2">
      <c r="B3857" s="86" t="s">
        <v>7597</v>
      </c>
      <c r="C3857" s="86" t="s">
        <v>106</v>
      </c>
      <c r="D3857" s="86" t="s">
        <v>290</v>
      </c>
      <c r="E3857" s="86" t="s">
        <v>78</v>
      </c>
      <c r="F3857" s="86" t="s">
        <v>282</v>
      </c>
      <c r="G3857" s="86" t="s">
        <v>286</v>
      </c>
      <c r="I3857" s="86" t="s">
        <v>7892</v>
      </c>
      <c r="J3857" s="86"/>
      <c r="K3857" s="86"/>
      <c r="L3857" s="86"/>
      <c r="M3857" s="86"/>
      <c r="N3857" s="86"/>
    </row>
    <row r="3858" spans="2:14" x14ac:dyDescent="0.2">
      <c r="B3858" s="86" t="s">
        <v>7598</v>
      </c>
      <c r="C3858" s="86" t="s">
        <v>106</v>
      </c>
      <c r="D3858" s="86" t="s">
        <v>52</v>
      </c>
      <c r="E3858" s="86" t="s">
        <v>30</v>
      </c>
      <c r="F3858" s="86" t="s">
        <v>282</v>
      </c>
      <c r="G3858" s="86" t="s">
        <v>286</v>
      </c>
      <c r="I3858" s="86" t="s">
        <v>7893</v>
      </c>
      <c r="J3858" s="86"/>
      <c r="K3858" s="86"/>
      <c r="L3858" s="86"/>
      <c r="M3858" s="86"/>
      <c r="N3858" s="86"/>
    </row>
    <row r="3859" spans="2:14" x14ac:dyDescent="0.2">
      <c r="B3859" s="86" t="s">
        <v>7599</v>
      </c>
      <c r="C3859" s="86" t="s">
        <v>106</v>
      </c>
      <c r="D3859" s="86" t="s">
        <v>52</v>
      </c>
      <c r="E3859" s="86" t="s">
        <v>78</v>
      </c>
      <c r="F3859" s="86" t="s">
        <v>282</v>
      </c>
      <c r="G3859" s="86" t="s">
        <v>286</v>
      </c>
      <c r="I3859" s="86" t="s">
        <v>7894</v>
      </c>
      <c r="J3859" s="86"/>
      <c r="K3859" s="86"/>
      <c r="L3859" s="86"/>
      <c r="M3859" s="86"/>
      <c r="N3859" s="86"/>
    </row>
    <row r="3860" spans="2:14" x14ac:dyDescent="0.2">
      <c r="B3860" s="86" t="s">
        <v>7600</v>
      </c>
      <c r="C3860" s="86" t="s">
        <v>106</v>
      </c>
      <c r="D3860" s="86" t="s">
        <v>52</v>
      </c>
      <c r="E3860" s="86" t="s">
        <v>244</v>
      </c>
      <c r="F3860" s="86" t="s">
        <v>282</v>
      </c>
      <c r="G3860" s="86" t="s">
        <v>286</v>
      </c>
      <c r="I3860" s="86" t="s">
        <v>7895</v>
      </c>
      <c r="J3860" s="86"/>
      <c r="K3860" s="86"/>
      <c r="L3860" s="86"/>
      <c r="M3860" s="86"/>
      <c r="N3860" s="86"/>
    </row>
    <row r="3861" spans="2:14" x14ac:dyDescent="0.2">
      <c r="B3861" s="86" t="s">
        <v>7601</v>
      </c>
      <c r="C3861" s="86" t="s">
        <v>106</v>
      </c>
      <c r="D3861" s="86" t="s">
        <v>52</v>
      </c>
      <c r="E3861" s="86" t="s">
        <v>28</v>
      </c>
      <c r="F3861" s="86" t="s">
        <v>282</v>
      </c>
      <c r="G3861" s="86" t="s">
        <v>286</v>
      </c>
      <c r="I3861" s="86" t="s">
        <v>7896</v>
      </c>
      <c r="J3861" s="86"/>
      <c r="K3861" s="86"/>
      <c r="L3861" s="86"/>
      <c r="M3861" s="86"/>
      <c r="N3861" s="86"/>
    </row>
    <row r="3862" spans="2:14" x14ac:dyDescent="0.2">
      <c r="B3862" s="86" t="s">
        <v>7602</v>
      </c>
      <c r="C3862" s="86" t="s">
        <v>106</v>
      </c>
      <c r="D3862" s="86" t="s">
        <v>311</v>
      </c>
      <c r="E3862" s="86" t="s">
        <v>30</v>
      </c>
      <c r="F3862" s="86" t="s">
        <v>282</v>
      </c>
      <c r="G3862" s="86" t="s">
        <v>286</v>
      </c>
      <c r="I3862" s="86" t="s">
        <v>7897</v>
      </c>
      <c r="J3862" s="86"/>
      <c r="K3862" s="86"/>
      <c r="L3862" s="86"/>
      <c r="M3862" s="86"/>
      <c r="N3862" s="86"/>
    </row>
    <row r="3863" spans="2:14" x14ac:dyDescent="0.2">
      <c r="B3863" s="86" t="s">
        <v>7603</v>
      </c>
      <c r="C3863" s="86" t="s">
        <v>106</v>
      </c>
      <c r="D3863" s="86" t="s">
        <v>311</v>
      </c>
      <c r="E3863" s="86" t="s">
        <v>78</v>
      </c>
      <c r="F3863" s="86" t="s">
        <v>282</v>
      </c>
      <c r="G3863" s="86" t="s">
        <v>286</v>
      </c>
      <c r="I3863" s="86" t="s">
        <v>7898</v>
      </c>
      <c r="J3863" s="86"/>
      <c r="K3863" s="86"/>
      <c r="L3863" s="86"/>
      <c r="M3863" s="86"/>
      <c r="N3863" s="86"/>
    </row>
    <row r="3864" spans="2:14" x14ac:dyDescent="0.2">
      <c r="B3864" s="86" t="s">
        <v>7604</v>
      </c>
      <c r="C3864" s="86" t="s">
        <v>106</v>
      </c>
      <c r="D3864" s="86" t="s">
        <v>311</v>
      </c>
      <c r="E3864" s="86" t="s">
        <v>29</v>
      </c>
      <c r="F3864" s="86" t="s">
        <v>282</v>
      </c>
      <c r="G3864" s="86" t="s">
        <v>286</v>
      </c>
      <c r="I3864" s="86" t="s">
        <v>7899</v>
      </c>
      <c r="J3864" s="86"/>
      <c r="K3864" s="86"/>
      <c r="L3864" s="86"/>
      <c r="M3864" s="86"/>
      <c r="N3864" s="86"/>
    </row>
    <row r="3865" spans="2:14" x14ac:dyDescent="0.2">
      <c r="B3865" s="86" t="s">
        <v>7605</v>
      </c>
      <c r="C3865" s="86" t="s">
        <v>106</v>
      </c>
      <c r="D3865" s="86" t="s">
        <v>311</v>
      </c>
      <c r="E3865" s="86" t="s">
        <v>73</v>
      </c>
      <c r="F3865" s="86" t="s">
        <v>282</v>
      </c>
      <c r="G3865" s="86" t="s">
        <v>286</v>
      </c>
      <c r="I3865" s="86" t="s">
        <v>7900</v>
      </c>
      <c r="J3865" s="86"/>
      <c r="K3865" s="86"/>
      <c r="L3865" s="86"/>
      <c r="M3865" s="86"/>
      <c r="N3865" s="86"/>
    </row>
    <row r="3866" spans="2:14" x14ac:dyDescent="0.2">
      <c r="B3866" s="86" t="s">
        <v>7606</v>
      </c>
      <c r="C3866" s="86" t="s">
        <v>106</v>
      </c>
      <c r="D3866" s="86" t="s">
        <v>311</v>
      </c>
      <c r="E3866" s="86" t="s">
        <v>25</v>
      </c>
      <c r="F3866" s="86" t="s">
        <v>282</v>
      </c>
      <c r="G3866" s="86" t="s">
        <v>286</v>
      </c>
      <c r="I3866" s="86" t="s">
        <v>7901</v>
      </c>
      <c r="J3866" s="86"/>
      <c r="K3866" s="86"/>
      <c r="L3866" s="86"/>
      <c r="M3866" s="86"/>
      <c r="N3866" s="86"/>
    </row>
    <row r="3867" spans="2:14" x14ac:dyDescent="0.2">
      <c r="B3867" s="86" t="s">
        <v>7607</v>
      </c>
      <c r="C3867" s="86" t="s">
        <v>106</v>
      </c>
      <c r="D3867" s="86" t="s">
        <v>311</v>
      </c>
      <c r="E3867" s="86" t="s">
        <v>28</v>
      </c>
      <c r="F3867" s="86" t="s">
        <v>282</v>
      </c>
      <c r="G3867" s="86" t="s">
        <v>286</v>
      </c>
      <c r="I3867" s="86" t="s">
        <v>7902</v>
      </c>
      <c r="J3867" s="86"/>
      <c r="K3867" s="86"/>
      <c r="L3867" s="86"/>
      <c r="M3867" s="86"/>
      <c r="N3867" s="86"/>
    </row>
    <row r="3868" spans="2:14" x14ac:dyDescent="0.2">
      <c r="B3868" s="86" t="s">
        <v>7608</v>
      </c>
      <c r="C3868" s="86" t="s">
        <v>106</v>
      </c>
      <c r="D3868" s="86" t="s">
        <v>49</v>
      </c>
      <c r="E3868" s="86" t="s">
        <v>29</v>
      </c>
      <c r="F3868" s="86" t="s">
        <v>282</v>
      </c>
      <c r="G3868" s="86" t="s">
        <v>286</v>
      </c>
      <c r="I3868" s="86" t="s">
        <v>7903</v>
      </c>
      <c r="J3868" s="86"/>
      <c r="K3868" s="86"/>
      <c r="L3868" s="86"/>
      <c r="M3868" s="86"/>
      <c r="N3868" s="86"/>
    </row>
    <row r="3869" spans="2:14" x14ac:dyDescent="0.2">
      <c r="B3869" s="86" t="s">
        <v>7609</v>
      </c>
      <c r="C3869" s="86" t="s">
        <v>106</v>
      </c>
      <c r="D3869" s="86" t="s">
        <v>49</v>
      </c>
      <c r="E3869" s="86" t="s">
        <v>73</v>
      </c>
      <c r="F3869" s="86" t="s">
        <v>282</v>
      </c>
      <c r="G3869" s="86" t="s">
        <v>286</v>
      </c>
      <c r="I3869" s="86" t="s">
        <v>7904</v>
      </c>
      <c r="J3869" s="86"/>
      <c r="K3869" s="86"/>
      <c r="L3869" s="86"/>
      <c r="M3869" s="86"/>
      <c r="N3869" s="86"/>
    </row>
    <row r="3870" spans="2:14" x14ac:dyDescent="0.2">
      <c r="B3870" s="86" t="s">
        <v>7610</v>
      </c>
      <c r="C3870" s="86" t="s">
        <v>106</v>
      </c>
      <c r="D3870" s="86" t="s">
        <v>49</v>
      </c>
      <c r="E3870" s="86" t="s">
        <v>25</v>
      </c>
      <c r="F3870" s="86" t="s">
        <v>282</v>
      </c>
      <c r="G3870" s="86" t="s">
        <v>286</v>
      </c>
      <c r="I3870" s="86" t="s">
        <v>7905</v>
      </c>
      <c r="J3870" s="86"/>
      <c r="K3870" s="86"/>
      <c r="L3870" s="86"/>
      <c r="M3870" s="86"/>
      <c r="N3870" s="86"/>
    </row>
    <row r="3871" spans="2:14" x14ac:dyDescent="0.2">
      <c r="B3871" s="86" t="s">
        <v>7611</v>
      </c>
      <c r="C3871" s="86" t="s">
        <v>106</v>
      </c>
      <c r="D3871" s="86" t="s">
        <v>49</v>
      </c>
      <c r="E3871" s="86" t="s">
        <v>28</v>
      </c>
      <c r="F3871" s="86" t="s">
        <v>282</v>
      </c>
      <c r="G3871" s="86" t="s">
        <v>286</v>
      </c>
      <c r="I3871" s="86" t="s">
        <v>7906</v>
      </c>
      <c r="J3871" s="86"/>
      <c r="K3871" s="86"/>
      <c r="L3871" s="86"/>
      <c r="M3871" s="86"/>
      <c r="N3871" s="86"/>
    </row>
    <row r="3872" spans="2:14" x14ac:dyDescent="0.2">
      <c r="B3872" s="86" t="s">
        <v>7612</v>
      </c>
      <c r="C3872" s="86" t="s">
        <v>106</v>
      </c>
      <c r="D3872" s="86" t="s">
        <v>57</v>
      </c>
      <c r="E3872" s="86" t="s">
        <v>29</v>
      </c>
      <c r="F3872" s="86" t="s">
        <v>282</v>
      </c>
      <c r="G3872" s="86" t="s">
        <v>286</v>
      </c>
      <c r="I3872" s="86" t="s">
        <v>7907</v>
      </c>
      <c r="J3872" s="86"/>
      <c r="K3872" s="86"/>
      <c r="L3872" s="86"/>
      <c r="M3872" s="86"/>
      <c r="N3872" s="86"/>
    </row>
    <row r="3873" spans="2:14" x14ac:dyDescent="0.2">
      <c r="B3873" s="86" t="s">
        <v>7613</v>
      </c>
      <c r="C3873" s="86" t="s">
        <v>106</v>
      </c>
      <c r="D3873" s="86" t="s">
        <v>57</v>
      </c>
      <c r="E3873" s="86" t="s">
        <v>73</v>
      </c>
      <c r="F3873" s="86" t="s">
        <v>282</v>
      </c>
      <c r="G3873" s="86" t="s">
        <v>286</v>
      </c>
      <c r="I3873" s="86" t="s">
        <v>7908</v>
      </c>
      <c r="J3873" s="86"/>
      <c r="K3873" s="86"/>
      <c r="L3873" s="86"/>
      <c r="M3873" s="86"/>
      <c r="N3873" s="86"/>
    </row>
    <row r="3874" spans="2:14" x14ac:dyDescent="0.2">
      <c r="B3874" s="86" t="s">
        <v>7614</v>
      </c>
      <c r="C3874" s="86" t="s">
        <v>106</v>
      </c>
      <c r="D3874" s="86" t="s">
        <v>57</v>
      </c>
      <c r="E3874" s="86" t="s">
        <v>25</v>
      </c>
      <c r="F3874" s="86" t="s">
        <v>282</v>
      </c>
      <c r="G3874" s="86" t="s">
        <v>286</v>
      </c>
      <c r="I3874" s="86" t="s">
        <v>7909</v>
      </c>
      <c r="J3874" s="86"/>
      <c r="K3874" s="86"/>
      <c r="L3874" s="86"/>
      <c r="M3874" s="86"/>
      <c r="N3874" s="86"/>
    </row>
    <row r="3875" spans="2:14" x14ac:dyDescent="0.2">
      <c r="B3875" s="86" t="s">
        <v>7615</v>
      </c>
      <c r="C3875" s="86" t="s">
        <v>106</v>
      </c>
      <c r="D3875" s="86" t="s">
        <v>57</v>
      </c>
      <c r="E3875" s="86" t="s">
        <v>28</v>
      </c>
      <c r="F3875" s="86" t="s">
        <v>282</v>
      </c>
      <c r="G3875" s="86" t="s">
        <v>286</v>
      </c>
      <c r="I3875" s="86" t="s">
        <v>7910</v>
      </c>
      <c r="J3875" s="86"/>
      <c r="K3875" s="86"/>
      <c r="L3875" s="86"/>
      <c r="M3875" s="86"/>
      <c r="N3875" s="86"/>
    </row>
    <row r="3876" spans="2:14" x14ac:dyDescent="0.2">
      <c r="B3876" s="86" t="s">
        <v>7616</v>
      </c>
      <c r="C3876" s="86" t="s">
        <v>106</v>
      </c>
      <c r="D3876" s="86" t="s">
        <v>57</v>
      </c>
      <c r="E3876" s="86" t="s">
        <v>34</v>
      </c>
      <c r="F3876" s="86" t="s">
        <v>282</v>
      </c>
      <c r="G3876" s="86" t="s">
        <v>286</v>
      </c>
      <c r="I3876" s="86" t="s">
        <v>7911</v>
      </c>
      <c r="J3876" s="86"/>
      <c r="K3876" s="86"/>
      <c r="L3876" s="86"/>
      <c r="M3876" s="86"/>
      <c r="N3876" s="86"/>
    </row>
    <row r="3877" spans="2:14" x14ac:dyDescent="0.2">
      <c r="B3877" s="86" t="s">
        <v>7617</v>
      </c>
      <c r="C3877" s="86" t="s">
        <v>106</v>
      </c>
      <c r="D3877" s="86" t="s">
        <v>57</v>
      </c>
      <c r="E3877" s="86" t="s">
        <v>35</v>
      </c>
      <c r="F3877" s="86" t="s">
        <v>282</v>
      </c>
      <c r="G3877" s="86" t="s">
        <v>286</v>
      </c>
      <c r="I3877" s="86" t="s">
        <v>7912</v>
      </c>
      <c r="J3877" s="86"/>
      <c r="K3877" s="86"/>
      <c r="L3877" s="86"/>
      <c r="M3877" s="86"/>
      <c r="N3877" s="86"/>
    </row>
    <row r="3878" spans="2:14" x14ac:dyDescent="0.2">
      <c r="B3878" s="86" t="s">
        <v>7618</v>
      </c>
      <c r="C3878" s="86" t="s">
        <v>106</v>
      </c>
      <c r="D3878" s="86" t="s">
        <v>57</v>
      </c>
      <c r="E3878" s="86" t="s">
        <v>46</v>
      </c>
      <c r="F3878" s="86" t="s">
        <v>282</v>
      </c>
      <c r="G3878" s="86" t="s">
        <v>286</v>
      </c>
      <c r="I3878" s="86" t="s">
        <v>7913</v>
      </c>
      <c r="J3878" s="86"/>
      <c r="K3878" s="86"/>
      <c r="L3878" s="86"/>
      <c r="M3878" s="86"/>
      <c r="N3878" s="86"/>
    </row>
    <row r="3879" spans="2:14" x14ac:dyDescent="0.2">
      <c r="B3879" s="86" t="s">
        <v>7619</v>
      </c>
      <c r="C3879" s="86" t="s">
        <v>106</v>
      </c>
      <c r="D3879" s="86" t="s">
        <v>57</v>
      </c>
      <c r="E3879" s="86" t="s">
        <v>68</v>
      </c>
      <c r="F3879" s="86" t="s">
        <v>282</v>
      </c>
      <c r="G3879" s="86" t="s">
        <v>286</v>
      </c>
      <c r="I3879" s="86" t="s">
        <v>7914</v>
      </c>
      <c r="J3879" s="86"/>
      <c r="K3879" s="86"/>
      <c r="L3879" s="86"/>
      <c r="M3879" s="86"/>
      <c r="N3879" s="86"/>
    </row>
    <row r="3880" spans="2:14" x14ac:dyDescent="0.2">
      <c r="B3880" s="86" t="s">
        <v>7620</v>
      </c>
      <c r="C3880" s="86" t="s">
        <v>106</v>
      </c>
      <c r="D3880" s="86" t="s">
        <v>57</v>
      </c>
      <c r="E3880" s="86" t="s">
        <v>63</v>
      </c>
      <c r="F3880" s="86" t="s">
        <v>282</v>
      </c>
      <c r="G3880" s="86" t="s">
        <v>286</v>
      </c>
      <c r="I3880" s="86" t="s">
        <v>7915</v>
      </c>
      <c r="J3880" s="86"/>
      <c r="K3880" s="86"/>
      <c r="L3880" s="86"/>
      <c r="M3880" s="86"/>
      <c r="N3880" s="86"/>
    </row>
    <row r="3881" spans="2:14" x14ac:dyDescent="0.2">
      <c r="B3881" s="86" t="s">
        <v>7621</v>
      </c>
      <c r="C3881" s="86" t="s">
        <v>106</v>
      </c>
      <c r="D3881" s="86" t="s">
        <v>57</v>
      </c>
      <c r="E3881" s="86" t="s">
        <v>69</v>
      </c>
      <c r="F3881" s="86" t="s">
        <v>282</v>
      </c>
      <c r="G3881" s="86" t="s">
        <v>286</v>
      </c>
      <c r="I3881" s="86" t="s">
        <v>7916</v>
      </c>
      <c r="J3881" s="86"/>
      <c r="K3881" s="86"/>
      <c r="L3881" s="86"/>
      <c r="M3881" s="86"/>
      <c r="N3881" s="86"/>
    </row>
    <row r="3882" spans="2:14" x14ac:dyDescent="0.2">
      <c r="B3882" s="86" t="s">
        <v>7622</v>
      </c>
      <c r="C3882" s="86" t="s">
        <v>106</v>
      </c>
      <c r="D3882" s="86" t="s">
        <v>57</v>
      </c>
      <c r="E3882" s="86" t="s">
        <v>70</v>
      </c>
      <c r="F3882" s="86" t="s">
        <v>282</v>
      </c>
      <c r="G3882" s="86" t="s">
        <v>286</v>
      </c>
      <c r="I3882" s="86" t="s">
        <v>7917</v>
      </c>
      <c r="J3882" s="86"/>
      <c r="K3882" s="86"/>
      <c r="L3882" s="86"/>
      <c r="M3882" s="86"/>
      <c r="N3882" s="86"/>
    </row>
    <row r="3883" spans="2:14" x14ac:dyDescent="0.2">
      <c r="B3883" s="86" t="s">
        <v>7623</v>
      </c>
      <c r="C3883" s="86" t="s">
        <v>106</v>
      </c>
      <c r="D3883" s="86" t="s">
        <v>57</v>
      </c>
      <c r="E3883" s="86" t="s">
        <v>30</v>
      </c>
      <c r="F3883" s="86" t="s">
        <v>282</v>
      </c>
      <c r="G3883" s="86" t="s">
        <v>286</v>
      </c>
      <c r="I3883" s="86" t="s">
        <v>7918</v>
      </c>
      <c r="J3883" s="86"/>
      <c r="K3883" s="86"/>
      <c r="L3883" s="86"/>
      <c r="M3883" s="86"/>
      <c r="N3883" s="86"/>
    </row>
    <row r="3884" spans="2:14" x14ac:dyDescent="0.2">
      <c r="B3884" s="86" t="s">
        <v>7624</v>
      </c>
      <c r="C3884" s="86" t="s">
        <v>106</v>
      </c>
      <c r="D3884" s="86" t="s">
        <v>57</v>
      </c>
      <c r="E3884" s="86" t="s">
        <v>78</v>
      </c>
      <c r="F3884" s="86" t="s">
        <v>282</v>
      </c>
      <c r="G3884" s="86" t="s">
        <v>286</v>
      </c>
      <c r="I3884" s="86" t="s">
        <v>7919</v>
      </c>
      <c r="J3884" s="86"/>
      <c r="K3884" s="86"/>
      <c r="L3884" s="86"/>
      <c r="M3884" s="86"/>
      <c r="N3884" s="86"/>
    </row>
    <row r="3885" spans="2:14" x14ac:dyDescent="0.2">
      <c r="B3885" s="86" t="s">
        <v>7625</v>
      </c>
      <c r="C3885" s="86" t="s">
        <v>106</v>
      </c>
      <c r="D3885" s="86" t="s">
        <v>57</v>
      </c>
      <c r="E3885" s="86" t="s">
        <v>244</v>
      </c>
      <c r="F3885" s="86" t="s">
        <v>282</v>
      </c>
      <c r="G3885" s="86" t="s">
        <v>286</v>
      </c>
      <c r="I3885" s="86" t="s">
        <v>7920</v>
      </c>
      <c r="J3885" s="86"/>
      <c r="K3885" s="86"/>
      <c r="L3885" s="86"/>
      <c r="M3885" s="86"/>
      <c r="N3885" s="86"/>
    </row>
    <row r="3886" spans="2:14" x14ac:dyDescent="0.2">
      <c r="B3886" s="86" t="s">
        <v>7626</v>
      </c>
      <c r="C3886" s="86" t="s">
        <v>106</v>
      </c>
      <c r="D3886" s="86" t="s">
        <v>57</v>
      </c>
      <c r="E3886" s="86" t="s">
        <v>80</v>
      </c>
      <c r="F3886" s="86" t="s">
        <v>282</v>
      </c>
      <c r="G3886" s="86" t="s">
        <v>286</v>
      </c>
      <c r="I3886" s="86" t="s">
        <v>7921</v>
      </c>
      <c r="J3886" s="86"/>
      <c r="K3886" s="86"/>
      <c r="L3886" s="86"/>
      <c r="M3886" s="86"/>
      <c r="N3886" s="86"/>
    </row>
    <row r="3887" spans="2:14" x14ac:dyDescent="0.2">
      <c r="B3887" s="86" t="s">
        <v>7627</v>
      </c>
      <c r="C3887" s="86" t="s">
        <v>106</v>
      </c>
      <c r="D3887" s="86" t="s">
        <v>57</v>
      </c>
      <c r="E3887" s="86" t="s">
        <v>245</v>
      </c>
      <c r="F3887" s="86" t="s">
        <v>282</v>
      </c>
      <c r="G3887" s="86" t="s">
        <v>286</v>
      </c>
      <c r="I3887" s="86" t="s">
        <v>7922</v>
      </c>
      <c r="J3887" s="86"/>
      <c r="K3887" s="86"/>
      <c r="L3887" s="86"/>
      <c r="M3887" s="86"/>
      <c r="N3887" s="86"/>
    </row>
    <row r="3888" spans="2:14" x14ac:dyDescent="0.2">
      <c r="B3888" s="86" t="s">
        <v>7628</v>
      </c>
      <c r="C3888" s="86" t="s">
        <v>106</v>
      </c>
      <c r="D3888" s="86" t="s">
        <v>253</v>
      </c>
      <c r="E3888" s="86" t="s">
        <v>46</v>
      </c>
      <c r="F3888" s="86" t="s">
        <v>282</v>
      </c>
      <c r="G3888" s="86" t="s">
        <v>286</v>
      </c>
      <c r="I3888" s="86" t="s">
        <v>7923</v>
      </c>
      <c r="J3888" s="86"/>
      <c r="K3888" s="86"/>
      <c r="L3888" s="86"/>
      <c r="M3888" s="86"/>
      <c r="N3888" s="86"/>
    </row>
    <row r="3889" spans="2:14" x14ac:dyDescent="0.2">
      <c r="B3889" s="86" t="s">
        <v>7629</v>
      </c>
      <c r="C3889" s="86" t="s">
        <v>106</v>
      </c>
      <c r="D3889" s="86" t="s">
        <v>253</v>
      </c>
      <c r="E3889" s="86" t="s">
        <v>68</v>
      </c>
      <c r="F3889" s="86" t="s">
        <v>282</v>
      </c>
      <c r="G3889" s="86" t="s">
        <v>286</v>
      </c>
      <c r="I3889" s="86" t="s">
        <v>7924</v>
      </c>
      <c r="J3889" s="86"/>
      <c r="K3889" s="86"/>
      <c r="L3889" s="86"/>
      <c r="M3889" s="86"/>
      <c r="N3889" s="86"/>
    </row>
    <row r="3890" spans="2:14" x14ac:dyDescent="0.2">
      <c r="B3890" s="86" t="s">
        <v>7630</v>
      </c>
      <c r="C3890" s="86" t="s">
        <v>106</v>
      </c>
      <c r="D3890" s="86" t="s">
        <v>259</v>
      </c>
      <c r="E3890" s="86" t="s">
        <v>46</v>
      </c>
      <c r="F3890" s="86" t="s">
        <v>282</v>
      </c>
      <c r="G3890" s="86" t="s">
        <v>286</v>
      </c>
      <c r="I3890" s="86" t="s">
        <v>7925</v>
      </c>
      <c r="J3890" s="86"/>
      <c r="K3890" s="86"/>
      <c r="L3890" s="86"/>
      <c r="M3890" s="86"/>
      <c r="N3890" s="86"/>
    </row>
    <row r="3891" spans="2:14" x14ac:dyDescent="0.2">
      <c r="B3891" s="86" t="s">
        <v>7631</v>
      </c>
      <c r="C3891" s="86" t="s">
        <v>106</v>
      </c>
      <c r="D3891" s="86" t="s">
        <v>259</v>
      </c>
      <c r="E3891" s="86" t="s">
        <v>68</v>
      </c>
      <c r="F3891" s="86" t="s">
        <v>282</v>
      </c>
      <c r="G3891" s="86" t="s">
        <v>286</v>
      </c>
      <c r="I3891" s="86" t="s">
        <v>7926</v>
      </c>
      <c r="J3891" s="86"/>
      <c r="K3891" s="86"/>
      <c r="L3891" s="86"/>
      <c r="M3891" s="86"/>
      <c r="N3891" s="86"/>
    </row>
    <row r="3892" spans="2:14" x14ac:dyDescent="0.2">
      <c r="B3892" s="86" t="s">
        <v>7632</v>
      </c>
      <c r="C3892" s="86" t="s">
        <v>106</v>
      </c>
      <c r="D3892" s="86" t="s">
        <v>259</v>
      </c>
      <c r="E3892" s="86" t="s">
        <v>63</v>
      </c>
      <c r="F3892" s="86" t="s">
        <v>282</v>
      </c>
      <c r="G3892" s="86" t="s">
        <v>286</v>
      </c>
      <c r="I3892" s="86" t="s">
        <v>7927</v>
      </c>
      <c r="J3892" s="86"/>
      <c r="K3892" s="86"/>
      <c r="L3892" s="86"/>
      <c r="M3892" s="86"/>
      <c r="N3892" s="86"/>
    </row>
    <row r="3893" spans="2:14" x14ac:dyDescent="0.2">
      <c r="B3893" s="86" t="s">
        <v>7633</v>
      </c>
      <c r="C3893" s="86" t="s">
        <v>106</v>
      </c>
      <c r="D3893" s="86" t="s">
        <v>259</v>
      </c>
      <c r="E3893" s="86" t="s">
        <v>69</v>
      </c>
      <c r="F3893" s="86" t="s">
        <v>282</v>
      </c>
      <c r="G3893" s="86" t="s">
        <v>286</v>
      </c>
      <c r="I3893" s="86" t="s">
        <v>7928</v>
      </c>
      <c r="J3893" s="86"/>
      <c r="K3893" s="86"/>
      <c r="L3893" s="86"/>
      <c r="M3893" s="86"/>
      <c r="N3893" s="86"/>
    </row>
    <row r="3894" spans="2:14" x14ac:dyDescent="0.2">
      <c r="B3894" s="86" t="s">
        <v>7634</v>
      </c>
      <c r="C3894" s="86" t="s">
        <v>106</v>
      </c>
      <c r="D3894" s="86" t="s">
        <v>261</v>
      </c>
      <c r="E3894" s="86" t="s">
        <v>64</v>
      </c>
      <c r="F3894" s="86" t="s">
        <v>282</v>
      </c>
      <c r="G3894" s="86" t="s">
        <v>286</v>
      </c>
      <c r="I3894" s="86" t="s">
        <v>7929</v>
      </c>
      <c r="J3894" s="86"/>
      <c r="K3894" s="86"/>
      <c r="L3894" s="86"/>
      <c r="M3894" s="86"/>
      <c r="N3894" s="86"/>
    </row>
    <row r="3895" spans="2:14" x14ac:dyDescent="0.2">
      <c r="B3895" s="86" t="s">
        <v>7635</v>
      </c>
      <c r="C3895" s="86" t="s">
        <v>106</v>
      </c>
      <c r="D3895" s="86" t="s">
        <v>261</v>
      </c>
      <c r="E3895" s="86" t="s">
        <v>46</v>
      </c>
      <c r="F3895" s="86" t="s">
        <v>282</v>
      </c>
      <c r="G3895" s="86" t="s">
        <v>286</v>
      </c>
      <c r="I3895" s="86" t="s">
        <v>7930</v>
      </c>
      <c r="J3895" s="86"/>
      <c r="K3895" s="86"/>
      <c r="L3895" s="86"/>
      <c r="M3895" s="86"/>
      <c r="N3895" s="86"/>
    </row>
    <row r="3896" spans="2:14" x14ac:dyDescent="0.2">
      <c r="B3896" s="86" t="s">
        <v>7636</v>
      </c>
      <c r="C3896" s="86" t="s">
        <v>106</v>
      </c>
      <c r="D3896" s="86" t="s">
        <v>261</v>
      </c>
      <c r="E3896" s="86" t="s">
        <v>40</v>
      </c>
      <c r="F3896" s="86" t="s">
        <v>282</v>
      </c>
      <c r="G3896" s="86" t="s">
        <v>286</v>
      </c>
      <c r="I3896" s="86" t="s">
        <v>7931</v>
      </c>
      <c r="J3896" s="86"/>
      <c r="K3896" s="86"/>
      <c r="L3896" s="86"/>
      <c r="M3896" s="86"/>
      <c r="N3896" s="86"/>
    </row>
    <row r="3897" spans="2:14" x14ac:dyDescent="0.2">
      <c r="B3897" s="86" t="s">
        <v>7637</v>
      </c>
      <c r="C3897" s="86" t="s">
        <v>106</v>
      </c>
      <c r="D3897" s="86" t="s">
        <v>261</v>
      </c>
      <c r="E3897" s="86" t="s">
        <v>71</v>
      </c>
      <c r="F3897" s="86" t="s">
        <v>282</v>
      </c>
      <c r="G3897" s="86" t="s">
        <v>286</v>
      </c>
      <c r="I3897" s="86" t="s">
        <v>7932</v>
      </c>
      <c r="J3897" s="86"/>
      <c r="K3897" s="86"/>
      <c r="L3897" s="86"/>
      <c r="M3897" s="86"/>
      <c r="N3897" s="86"/>
    </row>
    <row r="3898" spans="2:14" x14ac:dyDescent="0.2">
      <c r="B3898" s="86" t="s">
        <v>7638</v>
      </c>
      <c r="C3898" s="86" t="s">
        <v>106</v>
      </c>
      <c r="D3898" s="86" t="s">
        <v>261</v>
      </c>
      <c r="E3898" s="86" t="s">
        <v>65</v>
      </c>
      <c r="F3898" s="86" t="s">
        <v>282</v>
      </c>
      <c r="G3898" s="86" t="s">
        <v>286</v>
      </c>
      <c r="I3898" s="86" t="s">
        <v>7933</v>
      </c>
      <c r="J3898" s="86"/>
      <c r="K3898" s="86"/>
      <c r="L3898" s="86"/>
      <c r="M3898" s="86"/>
      <c r="N3898" s="86"/>
    </row>
    <row r="3899" spans="2:14" x14ac:dyDescent="0.2">
      <c r="B3899" s="86" t="s">
        <v>7639</v>
      </c>
      <c r="C3899" s="86" t="s">
        <v>106</v>
      </c>
      <c r="D3899" s="86" t="s">
        <v>261</v>
      </c>
      <c r="E3899" s="86" t="s">
        <v>63</v>
      </c>
      <c r="F3899" s="86" t="s">
        <v>282</v>
      </c>
      <c r="G3899" s="86" t="s">
        <v>286</v>
      </c>
      <c r="I3899" s="86" t="s">
        <v>7934</v>
      </c>
      <c r="J3899" s="86"/>
      <c r="K3899" s="86"/>
      <c r="L3899" s="86"/>
      <c r="M3899" s="86"/>
      <c r="N3899" s="86"/>
    </row>
    <row r="3900" spans="2:14" x14ac:dyDescent="0.2">
      <c r="B3900" s="86" t="s">
        <v>7640</v>
      </c>
      <c r="C3900" s="86" t="s">
        <v>106</v>
      </c>
      <c r="D3900" s="86" t="s">
        <v>261</v>
      </c>
      <c r="E3900" s="86" t="s">
        <v>70</v>
      </c>
      <c r="F3900" s="86" t="s">
        <v>282</v>
      </c>
      <c r="G3900" s="86" t="s">
        <v>286</v>
      </c>
      <c r="I3900" s="86" t="s">
        <v>7935</v>
      </c>
      <c r="J3900" s="86"/>
      <c r="K3900" s="86"/>
      <c r="L3900" s="86"/>
      <c r="M3900" s="86"/>
      <c r="N3900" s="86"/>
    </row>
    <row r="3901" spans="2:14" x14ac:dyDescent="0.2">
      <c r="B3901" s="86" t="s">
        <v>7641</v>
      </c>
      <c r="C3901" s="86" t="s">
        <v>106</v>
      </c>
      <c r="D3901" s="86" t="s">
        <v>250</v>
      </c>
      <c r="E3901" s="86" t="s">
        <v>46</v>
      </c>
      <c r="F3901" s="86" t="s">
        <v>282</v>
      </c>
      <c r="G3901" s="86" t="s">
        <v>286</v>
      </c>
      <c r="I3901" s="86" t="s">
        <v>7936</v>
      </c>
      <c r="J3901" s="86"/>
      <c r="K3901" s="86"/>
      <c r="L3901" s="86"/>
      <c r="M3901" s="86"/>
      <c r="N3901" s="86"/>
    </row>
    <row r="3902" spans="2:14" x14ac:dyDescent="0.2">
      <c r="B3902" s="86" t="s">
        <v>7642</v>
      </c>
      <c r="C3902" s="86" t="s">
        <v>106</v>
      </c>
      <c r="D3902" s="86" t="s">
        <v>250</v>
      </c>
      <c r="E3902" s="86" t="s">
        <v>63</v>
      </c>
      <c r="F3902" s="86" t="s">
        <v>282</v>
      </c>
      <c r="G3902" s="86" t="s">
        <v>286</v>
      </c>
      <c r="I3902" s="86" t="s">
        <v>7937</v>
      </c>
      <c r="J3902" s="86"/>
      <c r="K3902" s="86"/>
      <c r="L3902" s="86"/>
      <c r="M3902" s="86"/>
      <c r="N3902" s="86"/>
    </row>
    <row r="3903" spans="2:14" x14ac:dyDescent="0.2">
      <c r="B3903" s="86" t="s">
        <v>7643</v>
      </c>
      <c r="C3903" s="86" t="s">
        <v>106</v>
      </c>
      <c r="D3903" s="86" t="s">
        <v>289</v>
      </c>
      <c r="E3903" s="86" t="s">
        <v>30</v>
      </c>
      <c r="F3903" s="86" t="s">
        <v>282</v>
      </c>
      <c r="G3903" s="86" t="s">
        <v>286</v>
      </c>
      <c r="I3903" s="86" t="s">
        <v>7938</v>
      </c>
      <c r="J3903" s="86"/>
      <c r="K3903" s="86"/>
      <c r="L3903" s="86"/>
      <c r="M3903" s="86"/>
      <c r="N3903" s="86"/>
    </row>
    <row r="3904" spans="2:14" x14ac:dyDescent="0.2">
      <c r="B3904" s="86" t="s">
        <v>7644</v>
      </c>
      <c r="C3904" s="86" t="s">
        <v>106</v>
      </c>
      <c r="D3904" s="86" t="s">
        <v>289</v>
      </c>
      <c r="E3904" s="86" t="s">
        <v>78</v>
      </c>
      <c r="F3904" s="86" t="s">
        <v>282</v>
      </c>
      <c r="G3904" s="86" t="s">
        <v>286</v>
      </c>
      <c r="I3904" s="86" t="s">
        <v>7939</v>
      </c>
      <c r="J3904" s="86"/>
      <c r="K3904" s="86"/>
      <c r="L3904" s="86"/>
      <c r="M3904" s="86"/>
      <c r="N3904" s="86"/>
    </row>
    <row r="3905" spans="2:14" x14ac:dyDescent="0.2">
      <c r="B3905" s="86" t="s">
        <v>7645</v>
      </c>
      <c r="C3905" s="86" t="s">
        <v>106</v>
      </c>
      <c r="D3905" s="86" t="s">
        <v>289</v>
      </c>
      <c r="E3905" s="86" t="s">
        <v>29</v>
      </c>
      <c r="F3905" s="86" t="s">
        <v>282</v>
      </c>
      <c r="G3905" s="86" t="s">
        <v>286</v>
      </c>
      <c r="I3905" s="86" t="s">
        <v>7940</v>
      </c>
      <c r="J3905" s="86"/>
      <c r="K3905" s="86"/>
      <c r="L3905" s="86"/>
      <c r="M3905" s="86"/>
      <c r="N3905" s="86"/>
    </row>
    <row r="3906" spans="2:14" x14ac:dyDescent="0.2">
      <c r="B3906" s="86" t="s">
        <v>7646</v>
      </c>
      <c r="C3906" s="86" t="s">
        <v>106</v>
      </c>
      <c r="D3906" s="86" t="s">
        <v>289</v>
      </c>
      <c r="E3906" s="86" t="s">
        <v>73</v>
      </c>
      <c r="F3906" s="86" t="s">
        <v>282</v>
      </c>
      <c r="G3906" s="86" t="s">
        <v>286</v>
      </c>
      <c r="I3906" s="86" t="s">
        <v>7941</v>
      </c>
      <c r="J3906" s="86"/>
      <c r="K3906" s="86"/>
      <c r="L3906" s="86"/>
      <c r="M3906" s="86"/>
      <c r="N3906" s="86"/>
    </row>
    <row r="3907" spans="2:14" x14ac:dyDescent="0.2">
      <c r="B3907" s="86" t="s">
        <v>7647</v>
      </c>
      <c r="C3907" s="86" t="s">
        <v>106</v>
      </c>
      <c r="D3907" s="86" t="s">
        <v>289</v>
      </c>
      <c r="E3907" s="86" t="s">
        <v>25</v>
      </c>
      <c r="F3907" s="86" t="s">
        <v>282</v>
      </c>
      <c r="G3907" s="86" t="s">
        <v>286</v>
      </c>
      <c r="I3907" s="86" t="s">
        <v>7942</v>
      </c>
      <c r="J3907" s="86"/>
      <c r="K3907" s="86"/>
      <c r="L3907" s="86"/>
      <c r="M3907" s="86"/>
      <c r="N3907" s="86"/>
    </row>
    <row r="3908" spans="2:14" x14ac:dyDescent="0.2">
      <c r="B3908" s="86" t="s">
        <v>7648</v>
      </c>
      <c r="C3908" s="86" t="s">
        <v>106</v>
      </c>
      <c r="D3908" s="86" t="s">
        <v>289</v>
      </c>
      <c r="E3908" s="86" t="s">
        <v>28</v>
      </c>
      <c r="F3908" s="86" t="s">
        <v>282</v>
      </c>
      <c r="G3908" s="86" t="s">
        <v>286</v>
      </c>
      <c r="I3908" s="86" t="s">
        <v>7943</v>
      </c>
      <c r="J3908" s="86"/>
      <c r="K3908" s="86"/>
      <c r="L3908" s="86"/>
      <c r="M3908" s="86"/>
      <c r="N3908" s="86"/>
    </row>
    <row r="3909" spans="2:14" x14ac:dyDescent="0.2">
      <c r="B3909" s="86" t="s">
        <v>7649</v>
      </c>
      <c r="C3909" s="86" t="s">
        <v>106</v>
      </c>
      <c r="D3909" s="86" t="s">
        <v>60</v>
      </c>
      <c r="E3909" s="86" t="s">
        <v>35</v>
      </c>
      <c r="F3909" s="86" t="s">
        <v>282</v>
      </c>
      <c r="G3909" s="86" t="s">
        <v>286</v>
      </c>
      <c r="I3909" s="86" t="s">
        <v>7944</v>
      </c>
      <c r="J3909" s="86"/>
      <c r="K3909" s="86"/>
      <c r="L3909" s="86"/>
      <c r="M3909" s="86"/>
      <c r="N3909" s="86"/>
    </row>
    <row r="3910" spans="2:14" x14ac:dyDescent="0.2">
      <c r="B3910" s="86" t="s">
        <v>7650</v>
      </c>
      <c r="C3910" s="86" t="s">
        <v>106</v>
      </c>
      <c r="D3910" s="86" t="s">
        <v>60</v>
      </c>
      <c r="E3910" s="86" t="s">
        <v>46</v>
      </c>
      <c r="F3910" s="86" t="s">
        <v>282</v>
      </c>
      <c r="G3910" s="86" t="s">
        <v>286</v>
      </c>
      <c r="I3910" s="86" t="s">
        <v>7945</v>
      </c>
      <c r="J3910" s="86"/>
      <c r="K3910" s="86"/>
      <c r="L3910" s="86"/>
      <c r="M3910" s="86"/>
      <c r="N3910" s="86"/>
    </row>
    <row r="3911" spans="2:14" x14ac:dyDescent="0.2">
      <c r="B3911" s="86" t="s">
        <v>7651</v>
      </c>
      <c r="C3911" s="86" t="s">
        <v>106</v>
      </c>
      <c r="D3911" s="86" t="s">
        <v>293</v>
      </c>
      <c r="E3911" s="86" t="s">
        <v>34</v>
      </c>
      <c r="F3911" s="86" t="s">
        <v>282</v>
      </c>
      <c r="G3911" s="86" t="s">
        <v>286</v>
      </c>
      <c r="I3911" s="86" t="s">
        <v>7946</v>
      </c>
      <c r="J3911" s="86"/>
      <c r="K3911" s="86"/>
      <c r="L3911" s="86"/>
      <c r="M3911" s="86"/>
      <c r="N3911" s="86"/>
    </row>
    <row r="3912" spans="2:14" x14ac:dyDescent="0.2">
      <c r="B3912" s="86" t="s">
        <v>7652</v>
      </c>
      <c r="C3912" s="86" t="s">
        <v>106</v>
      </c>
      <c r="D3912" s="86" t="s">
        <v>293</v>
      </c>
      <c r="E3912" s="86" t="s">
        <v>35</v>
      </c>
      <c r="F3912" s="86" t="s">
        <v>282</v>
      </c>
      <c r="G3912" s="86" t="s">
        <v>286</v>
      </c>
      <c r="I3912" s="86" t="s">
        <v>7947</v>
      </c>
      <c r="J3912" s="86"/>
      <c r="K3912" s="86"/>
      <c r="L3912" s="86"/>
      <c r="M3912" s="86"/>
      <c r="N3912" s="86"/>
    </row>
    <row r="3913" spans="2:14" x14ac:dyDescent="0.2">
      <c r="B3913" s="86" t="s">
        <v>7653</v>
      </c>
      <c r="C3913" s="86" t="s">
        <v>106</v>
      </c>
      <c r="D3913" s="86" t="s">
        <v>293</v>
      </c>
      <c r="E3913" s="86" t="s">
        <v>46</v>
      </c>
      <c r="F3913" s="86" t="s">
        <v>282</v>
      </c>
      <c r="G3913" s="86" t="s">
        <v>286</v>
      </c>
      <c r="I3913" s="86" t="s">
        <v>7948</v>
      </c>
      <c r="J3913" s="86"/>
      <c r="K3913" s="86"/>
      <c r="L3913" s="86"/>
      <c r="M3913" s="86"/>
      <c r="N3913" s="86"/>
    </row>
    <row r="3914" spans="2:14" x14ac:dyDescent="0.2">
      <c r="B3914" s="86" t="s">
        <v>7654</v>
      </c>
      <c r="C3914" s="86" t="s">
        <v>106</v>
      </c>
      <c r="D3914" s="86" t="s">
        <v>294</v>
      </c>
      <c r="E3914" s="86" t="s">
        <v>34</v>
      </c>
      <c r="F3914" s="86" t="s">
        <v>282</v>
      </c>
      <c r="G3914" s="86" t="s">
        <v>286</v>
      </c>
      <c r="I3914" s="86" t="s">
        <v>7949</v>
      </c>
      <c r="J3914" s="86"/>
      <c r="K3914" s="86"/>
      <c r="L3914" s="86"/>
      <c r="M3914" s="86"/>
      <c r="N3914" s="86"/>
    </row>
    <row r="3915" spans="2:14" x14ac:dyDescent="0.2">
      <c r="B3915" s="86" t="s">
        <v>7655</v>
      </c>
      <c r="C3915" s="86" t="s">
        <v>106</v>
      </c>
      <c r="D3915" s="86" t="s">
        <v>294</v>
      </c>
      <c r="E3915" s="86" t="s">
        <v>35</v>
      </c>
      <c r="F3915" s="86" t="s">
        <v>282</v>
      </c>
      <c r="G3915" s="86" t="s">
        <v>286</v>
      </c>
      <c r="I3915" s="86" t="s">
        <v>7950</v>
      </c>
      <c r="J3915" s="86"/>
      <c r="K3915" s="86"/>
      <c r="L3915" s="86"/>
      <c r="M3915" s="86"/>
      <c r="N3915" s="86"/>
    </row>
    <row r="3916" spans="2:14" x14ac:dyDescent="0.2">
      <c r="B3916" s="86" t="s">
        <v>7656</v>
      </c>
      <c r="C3916" s="86" t="s">
        <v>106</v>
      </c>
      <c r="D3916" s="86" t="s">
        <v>294</v>
      </c>
      <c r="E3916" s="86" t="s">
        <v>46</v>
      </c>
      <c r="F3916" s="86" t="s">
        <v>282</v>
      </c>
      <c r="G3916" s="86" t="s">
        <v>286</v>
      </c>
      <c r="I3916" s="86" t="s">
        <v>7951</v>
      </c>
      <c r="J3916" s="86"/>
      <c r="K3916" s="86"/>
      <c r="L3916" s="86"/>
      <c r="M3916" s="86"/>
      <c r="N3916" s="86"/>
    </row>
    <row r="3917" spans="2:14" x14ac:dyDescent="0.2">
      <c r="B3917" s="86" t="s">
        <v>7657</v>
      </c>
      <c r="C3917" s="86" t="s">
        <v>106</v>
      </c>
      <c r="D3917" s="86" t="s">
        <v>255</v>
      </c>
      <c r="E3917" s="86" t="s">
        <v>35</v>
      </c>
      <c r="F3917" s="86" t="s">
        <v>282</v>
      </c>
      <c r="G3917" s="86" t="s">
        <v>286</v>
      </c>
      <c r="I3917" s="86" t="s">
        <v>7952</v>
      </c>
      <c r="J3917" s="86"/>
      <c r="K3917" s="86"/>
      <c r="L3917" s="86"/>
      <c r="M3917" s="86"/>
      <c r="N3917" s="86"/>
    </row>
    <row r="3918" spans="2:14" x14ac:dyDescent="0.2">
      <c r="B3918" s="86" t="s">
        <v>7658</v>
      </c>
      <c r="C3918" s="86" t="s">
        <v>106</v>
      </c>
      <c r="D3918" s="86" t="s">
        <v>255</v>
      </c>
      <c r="E3918" s="86" t="s">
        <v>46</v>
      </c>
      <c r="F3918" s="86" t="s">
        <v>282</v>
      </c>
      <c r="G3918" s="86" t="s">
        <v>286</v>
      </c>
      <c r="I3918" s="86" t="s">
        <v>7953</v>
      </c>
      <c r="J3918" s="86"/>
      <c r="K3918" s="86"/>
      <c r="L3918" s="86"/>
      <c r="M3918" s="86"/>
      <c r="N3918" s="86"/>
    </row>
    <row r="3919" spans="2:14" x14ac:dyDescent="0.2">
      <c r="B3919" s="86" t="s">
        <v>7659</v>
      </c>
      <c r="C3919" s="86" t="s">
        <v>106</v>
      </c>
      <c r="D3919" s="86" t="s">
        <v>251</v>
      </c>
      <c r="E3919" s="86" t="s">
        <v>46</v>
      </c>
      <c r="F3919" s="86" t="s">
        <v>282</v>
      </c>
      <c r="G3919" s="86" t="s">
        <v>286</v>
      </c>
      <c r="I3919" s="86" t="s">
        <v>7954</v>
      </c>
      <c r="J3919" s="86"/>
      <c r="K3919" s="86"/>
      <c r="L3919" s="86"/>
      <c r="M3919" s="86"/>
      <c r="N3919" s="86"/>
    </row>
    <row r="3920" spans="2:14" x14ac:dyDescent="0.2">
      <c r="B3920" s="86" t="s">
        <v>7660</v>
      </c>
      <c r="C3920" s="86" t="s">
        <v>106</v>
      </c>
      <c r="D3920" s="86" t="s">
        <v>262</v>
      </c>
      <c r="E3920" s="86" t="s">
        <v>70</v>
      </c>
      <c r="F3920" s="86" t="s">
        <v>282</v>
      </c>
      <c r="G3920" s="86" t="s">
        <v>286</v>
      </c>
      <c r="I3920" s="86" t="s">
        <v>7955</v>
      </c>
      <c r="J3920" s="86"/>
      <c r="K3920" s="86"/>
      <c r="L3920" s="86"/>
      <c r="M3920" s="86"/>
      <c r="N3920" s="86"/>
    </row>
    <row r="3921" spans="2:14" x14ac:dyDescent="0.2">
      <c r="B3921" s="86" t="s">
        <v>7661</v>
      </c>
      <c r="C3921" s="86" t="s">
        <v>106</v>
      </c>
      <c r="D3921" s="86" t="s">
        <v>262</v>
      </c>
      <c r="E3921" s="86" t="s">
        <v>64</v>
      </c>
      <c r="F3921" s="86" t="s">
        <v>282</v>
      </c>
      <c r="G3921" s="86" t="s">
        <v>286</v>
      </c>
      <c r="I3921" s="86" t="s">
        <v>7956</v>
      </c>
      <c r="J3921" s="86"/>
      <c r="K3921" s="86"/>
      <c r="L3921" s="86"/>
      <c r="M3921" s="86"/>
      <c r="N3921" s="86"/>
    </row>
    <row r="3922" spans="2:14" x14ac:dyDescent="0.2">
      <c r="B3922" s="86" t="s">
        <v>7662</v>
      </c>
      <c r="C3922" s="86" t="s">
        <v>106</v>
      </c>
      <c r="D3922" s="86" t="s">
        <v>254</v>
      </c>
      <c r="E3922" s="86" t="s">
        <v>70</v>
      </c>
      <c r="F3922" s="86" t="s">
        <v>282</v>
      </c>
      <c r="G3922" s="86" t="s">
        <v>286</v>
      </c>
      <c r="I3922" s="86" t="s">
        <v>7957</v>
      </c>
      <c r="J3922" s="86"/>
      <c r="K3922" s="86"/>
      <c r="L3922" s="86"/>
      <c r="M3922" s="86"/>
      <c r="N3922" s="86"/>
    </row>
    <row r="3923" spans="2:14" x14ac:dyDescent="0.2">
      <c r="B3923" s="86" t="s">
        <v>7663</v>
      </c>
      <c r="C3923" s="86" t="s">
        <v>106</v>
      </c>
      <c r="D3923" s="86" t="s">
        <v>254</v>
      </c>
      <c r="E3923" s="86" t="s">
        <v>64</v>
      </c>
      <c r="F3923" s="86" t="s">
        <v>282</v>
      </c>
      <c r="G3923" s="86" t="s">
        <v>286</v>
      </c>
      <c r="I3923" s="86" t="s">
        <v>7958</v>
      </c>
      <c r="J3923" s="86"/>
      <c r="K3923" s="86"/>
      <c r="L3923" s="86"/>
      <c r="M3923" s="86"/>
      <c r="N3923" s="86"/>
    </row>
    <row r="3924" spans="2:14" x14ac:dyDescent="0.2">
      <c r="B3924" s="86" t="s">
        <v>7664</v>
      </c>
      <c r="C3924" s="86" t="s">
        <v>106</v>
      </c>
      <c r="D3924" s="86" t="s">
        <v>260</v>
      </c>
      <c r="E3924" s="86" t="s">
        <v>70</v>
      </c>
      <c r="F3924" s="86" t="s">
        <v>282</v>
      </c>
      <c r="G3924" s="86" t="s">
        <v>286</v>
      </c>
      <c r="I3924" s="86" t="s">
        <v>7959</v>
      </c>
      <c r="J3924" s="86"/>
      <c r="K3924" s="86"/>
      <c r="L3924" s="86"/>
      <c r="M3924" s="86"/>
      <c r="N3924" s="86"/>
    </row>
    <row r="3925" spans="2:14" x14ac:dyDescent="0.2">
      <c r="B3925" s="86" t="s">
        <v>7665</v>
      </c>
      <c r="C3925" s="86" t="s">
        <v>106</v>
      </c>
      <c r="D3925" s="86" t="s">
        <v>260</v>
      </c>
      <c r="E3925" s="86" t="s">
        <v>64</v>
      </c>
      <c r="F3925" s="86" t="s">
        <v>282</v>
      </c>
      <c r="G3925" s="86" t="s">
        <v>286</v>
      </c>
      <c r="I3925" s="86" t="s">
        <v>7960</v>
      </c>
      <c r="J3925" s="86"/>
      <c r="K3925" s="86"/>
      <c r="L3925" s="86"/>
      <c r="M3925" s="86"/>
      <c r="N3925" s="86"/>
    </row>
    <row r="3926" spans="2:14" x14ac:dyDescent="0.2">
      <c r="B3926" s="86" t="s">
        <v>7666</v>
      </c>
      <c r="C3926" s="86" t="s">
        <v>106</v>
      </c>
      <c r="D3926" s="86" t="s">
        <v>260</v>
      </c>
      <c r="E3926" s="86" t="s">
        <v>65</v>
      </c>
      <c r="F3926" s="86" t="s">
        <v>282</v>
      </c>
      <c r="G3926" s="86" t="s">
        <v>286</v>
      </c>
      <c r="I3926" s="86" t="s">
        <v>7961</v>
      </c>
      <c r="J3926" s="86"/>
      <c r="K3926" s="86"/>
      <c r="L3926" s="86"/>
      <c r="M3926" s="86"/>
      <c r="N3926" s="86"/>
    </row>
    <row r="3927" spans="2:14" x14ac:dyDescent="0.2">
      <c r="B3927" s="86" t="s">
        <v>7667</v>
      </c>
      <c r="C3927" s="86" t="s">
        <v>106</v>
      </c>
      <c r="D3927" s="86" t="s">
        <v>256</v>
      </c>
      <c r="E3927" s="86" t="s">
        <v>64</v>
      </c>
      <c r="F3927" s="86" t="s">
        <v>282</v>
      </c>
      <c r="G3927" s="86" t="s">
        <v>286</v>
      </c>
      <c r="I3927" s="86" t="s">
        <v>7962</v>
      </c>
      <c r="J3927" s="86"/>
      <c r="K3927" s="86"/>
      <c r="L3927" s="86"/>
      <c r="M3927" s="86"/>
      <c r="N3927" s="86"/>
    </row>
    <row r="3928" spans="2:14" x14ac:dyDescent="0.2">
      <c r="B3928" s="86" t="s">
        <v>7668</v>
      </c>
      <c r="C3928" s="86" t="s">
        <v>106</v>
      </c>
      <c r="D3928" s="86" t="s">
        <v>256</v>
      </c>
      <c r="E3928" s="86" t="s">
        <v>65</v>
      </c>
      <c r="F3928" s="86" t="s">
        <v>282</v>
      </c>
      <c r="G3928" s="86" t="s">
        <v>286</v>
      </c>
      <c r="I3928" s="86" t="s">
        <v>7963</v>
      </c>
      <c r="J3928" s="86"/>
      <c r="K3928" s="86"/>
      <c r="L3928" s="86"/>
      <c r="M3928" s="86"/>
      <c r="N3928" s="86"/>
    </row>
    <row r="3929" spans="2:14" x14ac:dyDescent="0.2">
      <c r="B3929" s="86" t="s">
        <v>7669</v>
      </c>
      <c r="C3929" s="86" t="s">
        <v>107</v>
      </c>
      <c r="D3929" s="86" t="s">
        <v>291</v>
      </c>
      <c r="E3929" s="86" t="s">
        <v>248</v>
      </c>
      <c r="F3929" s="86" t="s">
        <v>282</v>
      </c>
      <c r="G3929" s="86" t="s">
        <v>287</v>
      </c>
      <c r="I3929" s="86" t="s">
        <v>7964</v>
      </c>
      <c r="J3929" s="86"/>
      <c r="K3929" s="86"/>
      <c r="L3929" s="86"/>
      <c r="M3929" s="86"/>
      <c r="N3929" s="86"/>
    </row>
    <row r="3930" spans="2:14" x14ac:dyDescent="0.2">
      <c r="B3930" s="86" t="s">
        <v>7670</v>
      </c>
      <c r="C3930" s="86" t="s">
        <v>107</v>
      </c>
      <c r="D3930" s="86" t="s">
        <v>291</v>
      </c>
      <c r="E3930" s="86" t="s">
        <v>242</v>
      </c>
      <c r="F3930" s="86" t="s">
        <v>282</v>
      </c>
      <c r="G3930" s="86" t="s">
        <v>287</v>
      </c>
      <c r="I3930" s="86" t="s">
        <v>7965</v>
      </c>
      <c r="J3930" s="86"/>
      <c r="K3930" s="86"/>
      <c r="L3930" s="86"/>
      <c r="M3930" s="86"/>
      <c r="N3930" s="86"/>
    </row>
    <row r="3931" spans="2:14" x14ac:dyDescent="0.2">
      <c r="B3931" s="86" t="s">
        <v>7671</v>
      </c>
      <c r="C3931" s="86" t="s">
        <v>107</v>
      </c>
      <c r="D3931" s="86" t="s">
        <v>291</v>
      </c>
      <c r="E3931" s="86" t="s">
        <v>249</v>
      </c>
      <c r="F3931" s="86" t="s">
        <v>282</v>
      </c>
      <c r="G3931" s="86" t="s">
        <v>287</v>
      </c>
      <c r="I3931" s="86" t="s">
        <v>7966</v>
      </c>
      <c r="J3931" s="86"/>
      <c r="K3931" s="86"/>
      <c r="L3931" s="86"/>
      <c r="M3931" s="86"/>
      <c r="N3931" s="86"/>
    </row>
    <row r="3932" spans="2:14" x14ac:dyDescent="0.2">
      <c r="B3932" s="86" t="s">
        <v>7672</v>
      </c>
      <c r="C3932" s="86" t="s">
        <v>107</v>
      </c>
      <c r="D3932" s="86" t="s">
        <v>292</v>
      </c>
      <c r="E3932" s="86" t="s">
        <v>248</v>
      </c>
      <c r="F3932" s="86" t="s">
        <v>282</v>
      </c>
      <c r="G3932" s="86" t="s">
        <v>287</v>
      </c>
      <c r="I3932" s="86" t="s">
        <v>7967</v>
      </c>
      <c r="J3932" s="86"/>
      <c r="K3932" s="86"/>
      <c r="L3932" s="86"/>
      <c r="M3932" s="86"/>
      <c r="N3932" s="86"/>
    </row>
    <row r="3933" spans="2:14" x14ac:dyDescent="0.2">
      <c r="B3933" s="86" t="s">
        <v>7673</v>
      </c>
      <c r="C3933" s="86" t="s">
        <v>107</v>
      </c>
      <c r="D3933" s="86" t="s">
        <v>292</v>
      </c>
      <c r="E3933" s="86" t="s">
        <v>247</v>
      </c>
      <c r="F3933" s="86" t="s">
        <v>282</v>
      </c>
      <c r="G3933" s="86" t="s">
        <v>287</v>
      </c>
      <c r="I3933" s="86" t="s">
        <v>7968</v>
      </c>
      <c r="J3933" s="86"/>
      <c r="K3933" s="86"/>
      <c r="L3933" s="86"/>
      <c r="M3933" s="86"/>
      <c r="N3933" s="86"/>
    </row>
    <row r="3934" spans="2:14" x14ac:dyDescent="0.2">
      <c r="B3934" s="86" t="s">
        <v>7674</v>
      </c>
      <c r="C3934" s="86" t="s">
        <v>107</v>
      </c>
      <c r="D3934" s="86" t="s">
        <v>292</v>
      </c>
      <c r="E3934" s="86" t="s">
        <v>242</v>
      </c>
      <c r="F3934" s="86" t="s">
        <v>282</v>
      </c>
      <c r="G3934" s="86" t="s">
        <v>287</v>
      </c>
      <c r="I3934" s="86" t="s">
        <v>7969</v>
      </c>
      <c r="J3934" s="86"/>
      <c r="K3934" s="86"/>
      <c r="L3934" s="86"/>
      <c r="M3934" s="86"/>
      <c r="N3934" s="86"/>
    </row>
    <row r="3935" spans="2:14" x14ac:dyDescent="0.2">
      <c r="B3935" s="86" t="s">
        <v>7675</v>
      </c>
      <c r="C3935" s="86" t="s">
        <v>107</v>
      </c>
      <c r="D3935" s="86" t="s">
        <v>292</v>
      </c>
      <c r="E3935" s="86" t="s">
        <v>249</v>
      </c>
      <c r="F3935" s="86" t="s">
        <v>282</v>
      </c>
      <c r="G3935" s="86" t="s">
        <v>287</v>
      </c>
      <c r="I3935" s="86" t="s">
        <v>7970</v>
      </c>
      <c r="J3935" s="86"/>
      <c r="K3935" s="86"/>
      <c r="L3935" s="86"/>
      <c r="M3935" s="86"/>
      <c r="N3935" s="86"/>
    </row>
    <row r="3936" spans="2:14" x14ac:dyDescent="0.2">
      <c r="B3936" s="86" t="s">
        <v>7676</v>
      </c>
      <c r="C3936" s="86" t="s">
        <v>107</v>
      </c>
      <c r="D3936" s="86" t="s">
        <v>321</v>
      </c>
      <c r="E3936" s="86" t="s">
        <v>246</v>
      </c>
      <c r="F3936" s="86" t="s">
        <v>324</v>
      </c>
      <c r="G3936" s="86" t="s">
        <v>287</v>
      </c>
      <c r="I3936" s="86" t="s">
        <v>7971</v>
      </c>
      <c r="J3936" s="86"/>
      <c r="K3936" s="86"/>
      <c r="L3936" s="86"/>
      <c r="M3936" s="86"/>
      <c r="N3936" s="86"/>
    </row>
    <row r="3937" spans="2:14" x14ac:dyDescent="0.2">
      <c r="B3937" s="86" t="s">
        <v>7677</v>
      </c>
      <c r="C3937" s="86" t="s">
        <v>107</v>
      </c>
      <c r="D3937" s="86" t="s">
        <v>321</v>
      </c>
      <c r="E3937" s="86" t="s">
        <v>242</v>
      </c>
      <c r="F3937" s="86" t="s">
        <v>324</v>
      </c>
      <c r="G3937" s="86" t="s">
        <v>287</v>
      </c>
      <c r="I3937" s="86" t="s">
        <v>7972</v>
      </c>
      <c r="J3937" s="86"/>
      <c r="K3937" s="86"/>
      <c r="L3937" s="86"/>
      <c r="M3937" s="86"/>
      <c r="N3937" s="86"/>
    </row>
    <row r="3938" spans="2:14" x14ac:dyDescent="0.2">
      <c r="B3938" s="86" t="s">
        <v>7678</v>
      </c>
      <c r="C3938" s="86" t="s">
        <v>107</v>
      </c>
      <c r="D3938" s="86" t="s">
        <v>321</v>
      </c>
      <c r="E3938" s="86" t="s">
        <v>247</v>
      </c>
      <c r="F3938" s="86" t="s">
        <v>324</v>
      </c>
      <c r="G3938" s="86" t="s">
        <v>287</v>
      </c>
      <c r="I3938" s="86" t="s">
        <v>7973</v>
      </c>
      <c r="J3938" s="86"/>
      <c r="K3938" s="86"/>
      <c r="L3938" s="86"/>
      <c r="M3938" s="86"/>
      <c r="N3938" s="86"/>
    </row>
    <row r="3939" spans="2:14" x14ac:dyDescent="0.2">
      <c r="B3939" s="86" t="s">
        <v>7679</v>
      </c>
      <c r="C3939" s="86" t="s">
        <v>107</v>
      </c>
      <c r="D3939" s="86" t="s">
        <v>321</v>
      </c>
      <c r="E3939" s="86" t="s">
        <v>40</v>
      </c>
      <c r="F3939" s="86" t="s">
        <v>324</v>
      </c>
      <c r="G3939" s="86" t="s">
        <v>287</v>
      </c>
      <c r="I3939" s="86" t="s">
        <v>7974</v>
      </c>
      <c r="J3939" s="86"/>
      <c r="K3939" s="86"/>
      <c r="L3939" s="86"/>
      <c r="M3939" s="86"/>
      <c r="N3939" s="86"/>
    </row>
    <row r="3940" spans="2:14" x14ac:dyDescent="0.2">
      <c r="B3940" s="86" t="s">
        <v>7680</v>
      </c>
      <c r="C3940" s="86" t="s">
        <v>107</v>
      </c>
      <c r="D3940" s="86" t="s">
        <v>321</v>
      </c>
      <c r="E3940" s="86" t="s">
        <v>40</v>
      </c>
      <c r="F3940" s="86" t="s">
        <v>282</v>
      </c>
      <c r="G3940" s="86" t="s">
        <v>287</v>
      </c>
      <c r="I3940" s="86" t="s">
        <v>7975</v>
      </c>
      <c r="J3940" s="86"/>
      <c r="K3940" s="86"/>
      <c r="L3940" s="86"/>
      <c r="M3940" s="86"/>
      <c r="N3940" s="86"/>
    </row>
    <row r="3941" spans="2:14" x14ac:dyDescent="0.2">
      <c r="B3941" s="86" t="s">
        <v>7681</v>
      </c>
      <c r="C3941" s="86" t="s">
        <v>107</v>
      </c>
      <c r="D3941" s="86" t="s">
        <v>321</v>
      </c>
      <c r="E3941" s="86" t="s">
        <v>246</v>
      </c>
      <c r="F3941" s="86" t="s">
        <v>282</v>
      </c>
      <c r="G3941" s="86" t="s">
        <v>287</v>
      </c>
      <c r="I3941" s="86" t="s">
        <v>7976</v>
      </c>
      <c r="J3941" s="86"/>
      <c r="K3941" s="86"/>
      <c r="L3941" s="86"/>
      <c r="M3941" s="86"/>
      <c r="N3941" s="86"/>
    </row>
    <row r="3942" spans="2:14" x14ac:dyDescent="0.2">
      <c r="B3942" s="86" t="s">
        <v>7682</v>
      </c>
      <c r="C3942" s="86" t="s">
        <v>107</v>
      </c>
      <c r="D3942" s="86" t="s">
        <v>321</v>
      </c>
      <c r="E3942" s="86" t="s">
        <v>242</v>
      </c>
      <c r="F3942" s="86" t="s">
        <v>282</v>
      </c>
      <c r="G3942" s="86" t="s">
        <v>287</v>
      </c>
      <c r="I3942" s="86" t="s">
        <v>7977</v>
      </c>
      <c r="J3942" s="86"/>
      <c r="K3942" s="86"/>
      <c r="L3942" s="86"/>
      <c r="M3942" s="86"/>
      <c r="N3942" s="86"/>
    </row>
    <row r="3943" spans="2:14" x14ac:dyDescent="0.2">
      <c r="B3943" s="86" t="s">
        <v>7683</v>
      </c>
      <c r="C3943" s="86" t="s">
        <v>107</v>
      </c>
      <c r="D3943" s="86" t="s">
        <v>321</v>
      </c>
      <c r="E3943" s="86" t="s">
        <v>247</v>
      </c>
      <c r="F3943" s="86" t="s">
        <v>282</v>
      </c>
      <c r="G3943" s="86" t="s">
        <v>287</v>
      </c>
      <c r="I3943" s="86" t="s">
        <v>7978</v>
      </c>
      <c r="J3943" s="86"/>
      <c r="K3943" s="86"/>
      <c r="L3943" s="86"/>
      <c r="M3943" s="86"/>
      <c r="N3943" s="86"/>
    </row>
    <row r="3944" spans="2:14" x14ac:dyDescent="0.2">
      <c r="B3944" s="86" t="s">
        <v>7684</v>
      </c>
      <c r="C3944" s="86" t="s">
        <v>107</v>
      </c>
      <c r="D3944" s="86" t="s">
        <v>82</v>
      </c>
      <c r="E3944" s="86" t="s">
        <v>40</v>
      </c>
      <c r="F3944" s="86" t="s">
        <v>282</v>
      </c>
      <c r="G3944" s="86" t="s">
        <v>287</v>
      </c>
      <c r="I3944" s="86" t="s">
        <v>7979</v>
      </c>
      <c r="J3944" s="86"/>
      <c r="K3944" s="86"/>
      <c r="L3944" s="86"/>
      <c r="M3944" s="86"/>
      <c r="N3944" s="86"/>
    </row>
    <row r="3945" spans="2:14" x14ac:dyDescent="0.2">
      <c r="B3945" s="86" t="s">
        <v>7685</v>
      </c>
      <c r="C3945" s="86" t="s">
        <v>107</v>
      </c>
      <c r="D3945" s="86" t="s">
        <v>82</v>
      </c>
      <c r="E3945" s="86" t="s">
        <v>41</v>
      </c>
      <c r="F3945" s="86" t="s">
        <v>282</v>
      </c>
      <c r="G3945" s="86" t="s">
        <v>287</v>
      </c>
      <c r="I3945" s="86" t="s">
        <v>7980</v>
      </c>
      <c r="J3945" s="86"/>
      <c r="K3945" s="86"/>
      <c r="L3945" s="86"/>
      <c r="M3945" s="86"/>
      <c r="N3945" s="86"/>
    </row>
    <row r="3946" spans="2:14" x14ac:dyDescent="0.2">
      <c r="B3946" s="86" t="s">
        <v>7686</v>
      </c>
      <c r="C3946" s="86" t="s">
        <v>107</v>
      </c>
      <c r="D3946" s="86" t="s">
        <v>82</v>
      </c>
      <c r="E3946" s="86" t="s">
        <v>42</v>
      </c>
      <c r="F3946" s="86" t="s">
        <v>282</v>
      </c>
      <c r="G3946" s="86" t="s">
        <v>287</v>
      </c>
      <c r="I3946" s="86" t="s">
        <v>7981</v>
      </c>
      <c r="J3946" s="86"/>
      <c r="K3946" s="86"/>
      <c r="L3946" s="86"/>
      <c r="M3946" s="86"/>
      <c r="N3946" s="86"/>
    </row>
    <row r="3947" spans="2:14" x14ac:dyDescent="0.2">
      <c r="B3947" s="86" t="s">
        <v>7687</v>
      </c>
      <c r="C3947" s="86" t="s">
        <v>107</v>
      </c>
      <c r="D3947" s="86" t="s">
        <v>82</v>
      </c>
      <c r="E3947" s="86" t="s">
        <v>43</v>
      </c>
      <c r="F3947" s="86" t="s">
        <v>282</v>
      </c>
      <c r="G3947" s="86" t="s">
        <v>287</v>
      </c>
      <c r="I3947" s="86" t="s">
        <v>7982</v>
      </c>
      <c r="J3947" s="86"/>
      <c r="K3947" s="86"/>
      <c r="L3947" s="86"/>
      <c r="M3947" s="86"/>
      <c r="N3947" s="86"/>
    </row>
    <row r="3948" spans="2:14" x14ac:dyDescent="0.2">
      <c r="B3948" s="86" t="s">
        <v>7688</v>
      </c>
      <c r="C3948" s="86" t="s">
        <v>107</v>
      </c>
      <c r="D3948" s="86" t="s">
        <v>50</v>
      </c>
      <c r="E3948" s="86" t="s">
        <v>30</v>
      </c>
      <c r="F3948" s="86" t="s">
        <v>282</v>
      </c>
      <c r="G3948" s="86" t="s">
        <v>287</v>
      </c>
      <c r="I3948" s="86" t="s">
        <v>7983</v>
      </c>
      <c r="J3948" s="86"/>
      <c r="K3948" s="86"/>
      <c r="L3948" s="86"/>
      <c r="M3948" s="86"/>
      <c r="N3948" s="86"/>
    </row>
    <row r="3949" spans="2:14" hidden="1" x14ac:dyDescent="0.2">
      <c r="B3949" s="86" t="s">
        <v>7689</v>
      </c>
      <c r="C3949" s="86" t="s">
        <v>107</v>
      </c>
      <c r="D3949" s="86" t="s">
        <v>50</v>
      </c>
      <c r="E3949" s="86" t="s">
        <v>78</v>
      </c>
      <c r="F3949" s="86" t="s">
        <v>282</v>
      </c>
      <c r="G3949" s="86" t="s">
        <v>287</v>
      </c>
      <c r="I3949" s="86" t="s">
        <v>7984</v>
      </c>
      <c r="J3949" s="86"/>
      <c r="K3949" s="86"/>
      <c r="L3949" s="86"/>
      <c r="M3949" s="86"/>
      <c r="N3949" s="86"/>
    </row>
    <row r="3950" spans="2:14" hidden="1" x14ac:dyDescent="0.2">
      <c r="B3950" s="86" t="s">
        <v>7690</v>
      </c>
      <c r="C3950" s="86" t="s">
        <v>107</v>
      </c>
      <c r="D3950" s="86" t="s">
        <v>50</v>
      </c>
      <c r="E3950" s="86" t="s">
        <v>29</v>
      </c>
      <c r="F3950" s="86" t="s">
        <v>282</v>
      </c>
      <c r="G3950" s="86" t="s">
        <v>287</v>
      </c>
      <c r="I3950" s="86" t="s">
        <v>7985</v>
      </c>
      <c r="J3950" s="86"/>
      <c r="K3950" s="86"/>
      <c r="L3950" s="86"/>
      <c r="M3950" s="86"/>
      <c r="N3950" s="86"/>
    </row>
    <row r="3951" spans="2:14" hidden="1" x14ac:dyDescent="0.2">
      <c r="B3951" s="86" t="s">
        <v>7691</v>
      </c>
      <c r="C3951" s="86" t="s">
        <v>107</v>
      </c>
      <c r="D3951" s="86" t="s">
        <v>50</v>
      </c>
      <c r="E3951" s="86" t="s">
        <v>244</v>
      </c>
      <c r="F3951" s="86" t="s">
        <v>282</v>
      </c>
      <c r="G3951" s="86" t="s">
        <v>287</v>
      </c>
      <c r="I3951" s="86" t="s">
        <v>7986</v>
      </c>
      <c r="J3951" s="86"/>
      <c r="K3951" s="86"/>
      <c r="L3951" s="86"/>
      <c r="M3951" s="86"/>
      <c r="N3951" s="86"/>
    </row>
    <row r="3952" spans="2:14" hidden="1" x14ac:dyDescent="0.2">
      <c r="B3952" s="86" t="s">
        <v>7692</v>
      </c>
      <c r="C3952" s="86" t="s">
        <v>107</v>
      </c>
      <c r="D3952" s="86" t="s">
        <v>50</v>
      </c>
      <c r="E3952" s="86" t="s">
        <v>28</v>
      </c>
      <c r="F3952" s="86" t="s">
        <v>282</v>
      </c>
      <c r="G3952" s="86" t="s">
        <v>287</v>
      </c>
      <c r="I3952" s="86" t="s">
        <v>7987</v>
      </c>
      <c r="J3952" s="86"/>
      <c r="K3952" s="86"/>
      <c r="L3952" s="86"/>
      <c r="M3952" s="86"/>
      <c r="N3952" s="86"/>
    </row>
    <row r="3953" spans="2:14" hidden="1" x14ac:dyDescent="0.2">
      <c r="B3953" s="86" t="s">
        <v>7693</v>
      </c>
      <c r="C3953" s="86" t="s">
        <v>107</v>
      </c>
      <c r="D3953" s="86" t="s">
        <v>252</v>
      </c>
      <c r="E3953" s="86" t="s">
        <v>42</v>
      </c>
      <c r="F3953" s="86" t="s">
        <v>282</v>
      </c>
      <c r="G3953" s="86" t="s">
        <v>287</v>
      </c>
      <c r="I3953" s="86" t="s">
        <v>7988</v>
      </c>
      <c r="J3953" s="86"/>
      <c r="K3953" s="86"/>
      <c r="L3953" s="86"/>
      <c r="M3953" s="86"/>
      <c r="N3953" s="86"/>
    </row>
    <row r="3954" spans="2:14" hidden="1" x14ac:dyDescent="0.2">
      <c r="B3954" s="86" t="s">
        <v>7694</v>
      </c>
      <c r="C3954" s="86" t="s">
        <v>107</v>
      </c>
      <c r="D3954" s="86" t="s">
        <v>252</v>
      </c>
      <c r="E3954" s="86" t="s">
        <v>244</v>
      </c>
      <c r="F3954" s="86" t="s">
        <v>282</v>
      </c>
      <c r="G3954" s="86" t="s">
        <v>287</v>
      </c>
      <c r="I3954" s="86" t="s">
        <v>7989</v>
      </c>
      <c r="J3954" s="86"/>
      <c r="K3954" s="86"/>
      <c r="L3954" s="86"/>
      <c r="M3954" s="86"/>
      <c r="N3954" s="86"/>
    </row>
    <row r="3955" spans="2:14" hidden="1" x14ac:dyDescent="0.2">
      <c r="B3955" s="86" t="s">
        <v>7695</v>
      </c>
      <c r="C3955" s="86" t="s">
        <v>107</v>
      </c>
      <c r="D3955" s="86" t="s">
        <v>252</v>
      </c>
      <c r="E3955" s="86" t="s">
        <v>80</v>
      </c>
      <c r="F3955" s="86" t="s">
        <v>282</v>
      </c>
      <c r="G3955" s="86" t="s">
        <v>287</v>
      </c>
      <c r="I3955" s="86" t="s">
        <v>7990</v>
      </c>
      <c r="J3955" s="86"/>
      <c r="K3955" s="86"/>
      <c r="L3955" s="86"/>
      <c r="M3955" s="86"/>
      <c r="N3955" s="86"/>
    </row>
    <row r="3956" spans="2:14" hidden="1" x14ac:dyDescent="0.2">
      <c r="B3956" s="86" t="s">
        <v>7696</v>
      </c>
      <c r="C3956" s="86" t="s">
        <v>107</v>
      </c>
      <c r="D3956" s="86" t="s">
        <v>252</v>
      </c>
      <c r="E3956" s="86" t="s">
        <v>70</v>
      </c>
      <c r="F3956" s="86" t="s">
        <v>282</v>
      </c>
      <c r="G3956" s="86" t="s">
        <v>287</v>
      </c>
      <c r="I3956" s="86" t="s">
        <v>7991</v>
      </c>
      <c r="J3956" s="86"/>
      <c r="K3956" s="86"/>
      <c r="L3956" s="86"/>
      <c r="M3956" s="86"/>
      <c r="N3956" s="86"/>
    </row>
    <row r="3957" spans="2:14" hidden="1" x14ac:dyDescent="0.2">
      <c r="B3957" s="86" t="s">
        <v>7697</v>
      </c>
      <c r="C3957" s="86" t="s">
        <v>107</v>
      </c>
      <c r="D3957" s="86" t="s">
        <v>252</v>
      </c>
      <c r="E3957" s="86" t="s">
        <v>43</v>
      </c>
      <c r="F3957" s="86" t="s">
        <v>282</v>
      </c>
      <c r="G3957" s="86" t="s">
        <v>287</v>
      </c>
      <c r="I3957" s="86" t="s">
        <v>7992</v>
      </c>
      <c r="J3957" s="86"/>
      <c r="K3957" s="86"/>
      <c r="L3957" s="86"/>
      <c r="M3957" s="86"/>
      <c r="N3957" s="86"/>
    </row>
    <row r="3958" spans="2:14" hidden="1" x14ac:dyDescent="0.2">
      <c r="B3958" s="86" t="s">
        <v>7698</v>
      </c>
      <c r="C3958" s="86" t="s">
        <v>107</v>
      </c>
      <c r="D3958" s="86" t="s">
        <v>252</v>
      </c>
      <c r="E3958" s="86" t="s">
        <v>66</v>
      </c>
      <c r="F3958" s="86" t="s">
        <v>282</v>
      </c>
      <c r="G3958" s="86" t="s">
        <v>287</v>
      </c>
      <c r="I3958" s="86" t="s">
        <v>7993</v>
      </c>
      <c r="J3958" s="86"/>
      <c r="K3958" s="86"/>
      <c r="L3958" s="86"/>
      <c r="M3958" s="86"/>
      <c r="N3958" s="86"/>
    </row>
    <row r="3959" spans="2:14" hidden="1" x14ac:dyDescent="0.2">
      <c r="B3959" s="86" t="s">
        <v>7699</v>
      </c>
      <c r="C3959" s="86" t="s">
        <v>107</v>
      </c>
      <c r="D3959" s="86" t="s">
        <v>252</v>
      </c>
      <c r="E3959" s="86" t="s">
        <v>30</v>
      </c>
      <c r="F3959" s="86" t="s">
        <v>282</v>
      </c>
      <c r="G3959" s="86" t="s">
        <v>287</v>
      </c>
      <c r="I3959" s="86" t="s">
        <v>7994</v>
      </c>
      <c r="J3959" s="86"/>
      <c r="K3959" s="86"/>
      <c r="L3959" s="86"/>
      <c r="M3959" s="86"/>
      <c r="N3959" s="86"/>
    </row>
    <row r="3960" spans="2:14" hidden="1" x14ac:dyDescent="0.2">
      <c r="B3960" s="86" t="s">
        <v>7700</v>
      </c>
      <c r="C3960" s="86" t="s">
        <v>107</v>
      </c>
      <c r="D3960" s="86" t="s">
        <v>252</v>
      </c>
      <c r="E3960" s="86" t="s">
        <v>78</v>
      </c>
      <c r="F3960" s="86" t="s">
        <v>282</v>
      </c>
      <c r="G3960" s="86" t="s">
        <v>287</v>
      </c>
      <c r="I3960" s="86" t="s">
        <v>7995</v>
      </c>
      <c r="J3960" s="86"/>
      <c r="K3960" s="86"/>
      <c r="L3960" s="86"/>
      <c r="M3960" s="86"/>
      <c r="N3960" s="86"/>
    </row>
    <row r="3961" spans="2:14" hidden="1" x14ac:dyDescent="0.2">
      <c r="B3961" s="86" t="s">
        <v>7701</v>
      </c>
      <c r="C3961" s="86" t="s">
        <v>107</v>
      </c>
      <c r="D3961" s="86" t="s">
        <v>290</v>
      </c>
      <c r="E3961" s="86" t="s">
        <v>30</v>
      </c>
      <c r="F3961" s="86" t="s">
        <v>282</v>
      </c>
      <c r="G3961" s="86" t="s">
        <v>287</v>
      </c>
      <c r="I3961" s="86" t="s">
        <v>7996</v>
      </c>
      <c r="J3961" s="86"/>
      <c r="K3961" s="86"/>
      <c r="L3961" s="86"/>
      <c r="M3961" s="86"/>
      <c r="N3961" s="86"/>
    </row>
    <row r="3962" spans="2:14" hidden="1" x14ac:dyDescent="0.2">
      <c r="B3962" s="86" t="s">
        <v>7702</v>
      </c>
      <c r="C3962" s="86" t="s">
        <v>107</v>
      </c>
      <c r="D3962" s="86" t="s">
        <v>290</v>
      </c>
      <c r="E3962" s="86" t="s">
        <v>78</v>
      </c>
      <c r="F3962" s="86" t="s">
        <v>282</v>
      </c>
      <c r="G3962" s="86" t="s">
        <v>287</v>
      </c>
      <c r="I3962" s="86" t="s">
        <v>7997</v>
      </c>
      <c r="J3962" s="86"/>
      <c r="K3962" s="86"/>
      <c r="L3962" s="86"/>
      <c r="M3962" s="86"/>
      <c r="N3962" s="86"/>
    </row>
    <row r="3963" spans="2:14" hidden="1" x14ac:dyDescent="0.2">
      <c r="B3963" s="86" t="s">
        <v>7703</v>
      </c>
      <c r="C3963" s="86" t="s">
        <v>107</v>
      </c>
      <c r="D3963" s="86" t="s">
        <v>52</v>
      </c>
      <c r="E3963" s="86" t="s">
        <v>30</v>
      </c>
      <c r="F3963" s="86" t="s">
        <v>282</v>
      </c>
      <c r="G3963" s="86" t="s">
        <v>287</v>
      </c>
      <c r="I3963" s="86" t="s">
        <v>7998</v>
      </c>
      <c r="J3963" s="86"/>
      <c r="K3963" s="86"/>
      <c r="L3963" s="86"/>
      <c r="M3963" s="86"/>
      <c r="N3963" s="86"/>
    </row>
    <row r="3964" spans="2:14" hidden="1" x14ac:dyDescent="0.2">
      <c r="B3964" s="86" t="s">
        <v>7704</v>
      </c>
      <c r="C3964" s="86" t="s">
        <v>107</v>
      </c>
      <c r="D3964" s="86" t="s">
        <v>52</v>
      </c>
      <c r="E3964" s="86" t="s">
        <v>78</v>
      </c>
      <c r="F3964" s="86" t="s">
        <v>282</v>
      </c>
      <c r="G3964" s="86" t="s">
        <v>287</v>
      </c>
      <c r="I3964" s="86" t="s">
        <v>7999</v>
      </c>
      <c r="J3964" s="86"/>
      <c r="K3964" s="86"/>
      <c r="L3964" s="86"/>
      <c r="M3964" s="86"/>
      <c r="N3964" s="86"/>
    </row>
    <row r="3965" spans="2:14" hidden="1" x14ac:dyDescent="0.2">
      <c r="B3965" s="86" t="s">
        <v>7705</v>
      </c>
      <c r="C3965" s="86" t="s">
        <v>107</v>
      </c>
      <c r="D3965" s="86" t="s">
        <v>52</v>
      </c>
      <c r="E3965" s="86" t="s">
        <v>244</v>
      </c>
      <c r="F3965" s="86" t="s">
        <v>282</v>
      </c>
      <c r="G3965" s="86" t="s">
        <v>287</v>
      </c>
      <c r="I3965" s="86" t="s">
        <v>8000</v>
      </c>
      <c r="J3965" s="86"/>
      <c r="K3965" s="86"/>
      <c r="L3965" s="86"/>
      <c r="M3965" s="86"/>
      <c r="N3965" s="86"/>
    </row>
    <row r="3966" spans="2:14" hidden="1" x14ac:dyDescent="0.2">
      <c r="B3966" s="86" t="s">
        <v>7706</v>
      </c>
      <c r="C3966" s="86" t="s">
        <v>107</v>
      </c>
      <c r="D3966" s="86" t="s">
        <v>52</v>
      </c>
      <c r="E3966" s="86" t="s">
        <v>28</v>
      </c>
      <c r="F3966" s="86" t="s">
        <v>282</v>
      </c>
      <c r="G3966" s="86" t="s">
        <v>287</v>
      </c>
      <c r="I3966" s="86" t="s">
        <v>8001</v>
      </c>
      <c r="J3966" s="86"/>
      <c r="K3966" s="86"/>
      <c r="L3966" s="86"/>
      <c r="M3966" s="86"/>
      <c r="N3966" s="86"/>
    </row>
    <row r="3967" spans="2:14" hidden="1" x14ac:dyDescent="0.2">
      <c r="B3967" s="86" t="s">
        <v>7707</v>
      </c>
      <c r="C3967" s="86" t="s">
        <v>107</v>
      </c>
      <c r="D3967" s="86" t="s">
        <v>311</v>
      </c>
      <c r="E3967" s="86" t="s">
        <v>30</v>
      </c>
      <c r="F3967" s="86" t="s">
        <v>282</v>
      </c>
      <c r="G3967" s="86" t="s">
        <v>287</v>
      </c>
      <c r="I3967" s="86" t="s">
        <v>8002</v>
      </c>
      <c r="J3967" s="86"/>
      <c r="K3967" s="86"/>
      <c r="L3967" s="86"/>
      <c r="M3967" s="86"/>
      <c r="N3967" s="86"/>
    </row>
    <row r="3968" spans="2:14" hidden="1" x14ac:dyDescent="0.2">
      <c r="B3968" s="86" t="s">
        <v>7708</v>
      </c>
      <c r="C3968" s="86" t="s">
        <v>107</v>
      </c>
      <c r="D3968" s="86" t="s">
        <v>311</v>
      </c>
      <c r="E3968" s="86" t="s">
        <v>78</v>
      </c>
      <c r="F3968" s="86" t="s">
        <v>282</v>
      </c>
      <c r="G3968" s="86" t="s">
        <v>287</v>
      </c>
      <c r="I3968" s="86" t="s">
        <v>8003</v>
      </c>
      <c r="J3968" s="86"/>
      <c r="K3968" s="86"/>
      <c r="L3968" s="86"/>
      <c r="M3968" s="86"/>
      <c r="N3968" s="86"/>
    </row>
    <row r="3969" spans="2:14" hidden="1" x14ac:dyDescent="0.2">
      <c r="B3969" s="86" t="s">
        <v>7709</v>
      </c>
      <c r="C3969" s="86" t="s">
        <v>107</v>
      </c>
      <c r="D3969" s="86" t="s">
        <v>311</v>
      </c>
      <c r="E3969" s="86" t="s">
        <v>29</v>
      </c>
      <c r="F3969" s="86" t="s">
        <v>282</v>
      </c>
      <c r="G3969" s="86" t="s">
        <v>287</v>
      </c>
      <c r="I3969" s="86" t="s">
        <v>8004</v>
      </c>
      <c r="J3969" s="86"/>
      <c r="K3969" s="86"/>
      <c r="L3969" s="86"/>
      <c r="M3969" s="86"/>
      <c r="N3969" s="86"/>
    </row>
    <row r="3970" spans="2:14" hidden="1" x14ac:dyDescent="0.2">
      <c r="B3970" s="86" t="s">
        <v>7710</v>
      </c>
      <c r="C3970" s="86" t="s">
        <v>107</v>
      </c>
      <c r="D3970" s="86" t="s">
        <v>311</v>
      </c>
      <c r="E3970" s="86" t="s">
        <v>73</v>
      </c>
      <c r="F3970" s="86" t="s">
        <v>282</v>
      </c>
      <c r="G3970" s="86" t="s">
        <v>287</v>
      </c>
      <c r="I3970" s="86" t="s">
        <v>8005</v>
      </c>
      <c r="J3970" s="86"/>
      <c r="K3970" s="86"/>
      <c r="L3970" s="86"/>
      <c r="M3970" s="86"/>
      <c r="N3970" s="86"/>
    </row>
    <row r="3971" spans="2:14" hidden="1" x14ac:dyDescent="0.2">
      <c r="B3971" s="86" t="s">
        <v>7711</v>
      </c>
      <c r="C3971" s="86" t="s">
        <v>107</v>
      </c>
      <c r="D3971" s="86" t="s">
        <v>311</v>
      </c>
      <c r="E3971" s="86" t="s">
        <v>25</v>
      </c>
      <c r="F3971" s="86" t="s">
        <v>282</v>
      </c>
      <c r="G3971" s="86" t="s">
        <v>287</v>
      </c>
      <c r="I3971" s="86" t="s">
        <v>8006</v>
      </c>
      <c r="J3971" s="86"/>
      <c r="K3971" s="86"/>
      <c r="L3971" s="86"/>
      <c r="M3971" s="86"/>
      <c r="N3971" s="86"/>
    </row>
    <row r="3972" spans="2:14" hidden="1" x14ac:dyDescent="0.2">
      <c r="B3972" s="86" t="s">
        <v>7712</v>
      </c>
      <c r="C3972" s="86" t="s">
        <v>107</v>
      </c>
      <c r="D3972" s="86" t="s">
        <v>311</v>
      </c>
      <c r="E3972" s="86" t="s">
        <v>28</v>
      </c>
      <c r="F3972" s="86" t="s">
        <v>282</v>
      </c>
      <c r="G3972" s="86" t="s">
        <v>287</v>
      </c>
      <c r="I3972" s="86" t="s">
        <v>8007</v>
      </c>
      <c r="J3972" s="86"/>
      <c r="K3972" s="86"/>
      <c r="L3972" s="86"/>
      <c r="M3972" s="86"/>
      <c r="N3972" s="86"/>
    </row>
    <row r="3973" spans="2:14" hidden="1" x14ac:dyDescent="0.2">
      <c r="B3973" s="86" t="s">
        <v>7713</v>
      </c>
      <c r="C3973" s="86" t="s">
        <v>107</v>
      </c>
      <c r="D3973" s="86" t="s">
        <v>49</v>
      </c>
      <c r="E3973" s="86" t="s">
        <v>29</v>
      </c>
      <c r="F3973" s="86" t="s">
        <v>282</v>
      </c>
      <c r="G3973" s="86" t="s">
        <v>287</v>
      </c>
      <c r="I3973" s="86" t="s">
        <v>8008</v>
      </c>
      <c r="J3973" s="86"/>
      <c r="K3973" s="86"/>
      <c r="L3973" s="86"/>
      <c r="M3973" s="86"/>
      <c r="N3973" s="86"/>
    </row>
    <row r="3974" spans="2:14" hidden="1" x14ac:dyDescent="0.2">
      <c r="B3974" s="86" t="s">
        <v>7714</v>
      </c>
      <c r="C3974" s="86" t="s">
        <v>107</v>
      </c>
      <c r="D3974" s="86" t="s">
        <v>49</v>
      </c>
      <c r="E3974" s="86" t="s">
        <v>73</v>
      </c>
      <c r="F3974" s="86" t="s">
        <v>282</v>
      </c>
      <c r="G3974" s="86" t="s">
        <v>287</v>
      </c>
      <c r="I3974" s="86" t="s">
        <v>8009</v>
      </c>
      <c r="J3974" s="86"/>
      <c r="K3974" s="86"/>
      <c r="L3974" s="86"/>
      <c r="M3974" s="86"/>
      <c r="N3974" s="86"/>
    </row>
    <row r="3975" spans="2:14" hidden="1" x14ac:dyDescent="0.2">
      <c r="B3975" s="86" t="s">
        <v>7715</v>
      </c>
      <c r="C3975" s="86" t="s">
        <v>107</v>
      </c>
      <c r="D3975" s="86" t="s">
        <v>49</v>
      </c>
      <c r="E3975" s="86" t="s">
        <v>25</v>
      </c>
      <c r="F3975" s="86" t="s">
        <v>282</v>
      </c>
      <c r="G3975" s="86" t="s">
        <v>287</v>
      </c>
      <c r="I3975" s="86" t="s">
        <v>8010</v>
      </c>
      <c r="J3975" s="86"/>
      <c r="K3975" s="86"/>
      <c r="L3975" s="86"/>
      <c r="M3975" s="86"/>
      <c r="N3975" s="86"/>
    </row>
    <row r="3976" spans="2:14" hidden="1" x14ac:dyDescent="0.2">
      <c r="B3976" s="86" t="s">
        <v>7716</v>
      </c>
      <c r="C3976" s="86" t="s">
        <v>107</v>
      </c>
      <c r="D3976" s="86" t="s">
        <v>49</v>
      </c>
      <c r="E3976" s="86" t="s">
        <v>28</v>
      </c>
      <c r="F3976" s="86" t="s">
        <v>282</v>
      </c>
      <c r="G3976" s="86" t="s">
        <v>287</v>
      </c>
      <c r="I3976" s="86" t="s">
        <v>8011</v>
      </c>
      <c r="J3976" s="86"/>
      <c r="K3976" s="86"/>
      <c r="L3976" s="86"/>
      <c r="M3976" s="86"/>
      <c r="N3976" s="86"/>
    </row>
    <row r="3977" spans="2:14" hidden="1" x14ac:dyDescent="0.2">
      <c r="B3977" s="86" t="s">
        <v>7717</v>
      </c>
      <c r="C3977" s="86" t="s">
        <v>107</v>
      </c>
      <c r="D3977" s="86" t="s">
        <v>57</v>
      </c>
      <c r="E3977" s="86" t="s">
        <v>29</v>
      </c>
      <c r="F3977" s="86" t="s">
        <v>282</v>
      </c>
      <c r="G3977" s="86" t="s">
        <v>287</v>
      </c>
      <c r="I3977" s="86" t="s">
        <v>8012</v>
      </c>
      <c r="J3977" s="86"/>
      <c r="K3977" s="86"/>
      <c r="L3977" s="86"/>
      <c r="M3977" s="86"/>
      <c r="N3977" s="86"/>
    </row>
    <row r="3978" spans="2:14" hidden="1" x14ac:dyDescent="0.2">
      <c r="B3978" s="86" t="s">
        <v>7718</v>
      </c>
      <c r="C3978" s="86" t="s">
        <v>107</v>
      </c>
      <c r="D3978" s="86" t="s">
        <v>57</v>
      </c>
      <c r="E3978" s="86" t="s">
        <v>73</v>
      </c>
      <c r="F3978" s="86" t="s">
        <v>282</v>
      </c>
      <c r="G3978" s="86" t="s">
        <v>287</v>
      </c>
      <c r="I3978" s="86" t="s">
        <v>8013</v>
      </c>
      <c r="J3978" s="86"/>
      <c r="K3978" s="86"/>
      <c r="L3978" s="86"/>
      <c r="M3978" s="86"/>
      <c r="N3978" s="86"/>
    </row>
    <row r="3979" spans="2:14" hidden="1" x14ac:dyDescent="0.2">
      <c r="B3979" s="86" t="s">
        <v>7719</v>
      </c>
      <c r="C3979" s="86" t="s">
        <v>107</v>
      </c>
      <c r="D3979" s="86" t="s">
        <v>57</v>
      </c>
      <c r="E3979" s="86" t="s">
        <v>25</v>
      </c>
      <c r="F3979" s="86" t="s">
        <v>282</v>
      </c>
      <c r="G3979" s="86" t="s">
        <v>287</v>
      </c>
      <c r="I3979" s="86" t="s">
        <v>8014</v>
      </c>
      <c r="J3979" s="86"/>
      <c r="K3979" s="86"/>
      <c r="L3979" s="86"/>
      <c r="M3979" s="86"/>
      <c r="N3979" s="86"/>
    </row>
    <row r="3980" spans="2:14" hidden="1" x14ac:dyDescent="0.2">
      <c r="B3980" s="86" t="s">
        <v>7720</v>
      </c>
      <c r="C3980" s="86" t="s">
        <v>107</v>
      </c>
      <c r="D3980" s="86" t="s">
        <v>57</v>
      </c>
      <c r="E3980" s="86" t="s">
        <v>28</v>
      </c>
      <c r="F3980" s="86" t="s">
        <v>282</v>
      </c>
      <c r="G3980" s="86" t="s">
        <v>287</v>
      </c>
      <c r="I3980" s="86" t="s">
        <v>8015</v>
      </c>
      <c r="J3980" s="86"/>
      <c r="K3980" s="86"/>
      <c r="L3980" s="86"/>
      <c r="M3980" s="86"/>
      <c r="N3980" s="86"/>
    </row>
    <row r="3981" spans="2:14" hidden="1" x14ac:dyDescent="0.2">
      <c r="B3981" s="86" t="s">
        <v>7721</v>
      </c>
      <c r="C3981" s="86" t="s">
        <v>107</v>
      </c>
      <c r="D3981" s="86" t="s">
        <v>57</v>
      </c>
      <c r="E3981" s="86" t="s">
        <v>34</v>
      </c>
      <c r="F3981" s="86" t="s">
        <v>282</v>
      </c>
      <c r="G3981" s="86" t="s">
        <v>287</v>
      </c>
      <c r="I3981" s="86" t="s">
        <v>8016</v>
      </c>
      <c r="J3981" s="86"/>
      <c r="K3981" s="86"/>
      <c r="L3981" s="86"/>
      <c r="M3981" s="86"/>
      <c r="N3981" s="86"/>
    </row>
    <row r="3982" spans="2:14" hidden="1" x14ac:dyDescent="0.2">
      <c r="B3982" s="86" t="s">
        <v>7722</v>
      </c>
      <c r="C3982" s="86" t="s">
        <v>107</v>
      </c>
      <c r="D3982" s="86" t="s">
        <v>57</v>
      </c>
      <c r="E3982" s="86" t="s">
        <v>35</v>
      </c>
      <c r="F3982" s="86" t="s">
        <v>282</v>
      </c>
      <c r="G3982" s="86" t="s">
        <v>287</v>
      </c>
      <c r="I3982" s="86" t="s">
        <v>8017</v>
      </c>
      <c r="J3982" s="86"/>
      <c r="K3982" s="86"/>
      <c r="L3982" s="86"/>
      <c r="M3982" s="86"/>
      <c r="N3982" s="86"/>
    </row>
    <row r="3983" spans="2:14" hidden="1" x14ac:dyDescent="0.2">
      <c r="B3983" s="86" t="s">
        <v>7723</v>
      </c>
      <c r="C3983" s="86" t="s">
        <v>107</v>
      </c>
      <c r="D3983" s="86" t="s">
        <v>57</v>
      </c>
      <c r="E3983" s="86" t="s">
        <v>46</v>
      </c>
      <c r="F3983" s="86" t="s">
        <v>282</v>
      </c>
      <c r="G3983" s="86" t="s">
        <v>287</v>
      </c>
      <c r="I3983" s="86" t="s">
        <v>8018</v>
      </c>
      <c r="J3983" s="86"/>
      <c r="K3983" s="86"/>
      <c r="L3983" s="86"/>
      <c r="M3983" s="86"/>
      <c r="N3983" s="86"/>
    </row>
    <row r="3984" spans="2:14" hidden="1" x14ac:dyDescent="0.2">
      <c r="B3984" s="86" t="s">
        <v>7724</v>
      </c>
      <c r="C3984" s="86" t="s">
        <v>107</v>
      </c>
      <c r="D3984" s="86" t="s">
        <v>57</v>
      </c>
      <c r="E3984" s="86" t="s">
        <v>68</v>
      </c>
      <c r="F3984" s="86" t="s">
        <v>282</v>
      </c>
      <c r="G3984" s="86" t="s">
        <v>287</v>
      </c>
      <c r="I3984" s="86" t="s">
        <v>8019</v>
      </c>
      <c r="J3984" s="86"/>
      <c r="K3984" s="86"/>
      <c r="L3984" s="86"/>
      <c r="M3984" s="86"/>
      <c r="N3984" s="86"/>
    </row>
    <row r="3985" spans="2:14" hidden="1" x14ac:dyDescent="0.2">
      <c r="B3985" s="86" t="s">
        <v>7725</v>
      </c>
      <c r="C3985" s="86" t="s">
        <v>107</v>
      </c>
      <c r="D3985" s="86" t="s">
        <v>57</v>
      </c>
      <c r="E3985" s="86" t="s">
        <v>63</v>
      </c>
      <c r="F3985" s="86" t="s">
        <v>282</v>
      </c>
      <c r="G3985" s="86" t="s">
        <v>287</v>
      </c>
      <c r="I3985" s="86" t="s">
        <v>8020</v>
      </c>
      <c r="J3985" s="86"/>
      <c r="K3985" s="86"/>
      <c r="L3985" s="86"/>
      <c r="M3985" s="86"/>
      <c r="N3985" s="86"/>
    </row>
    <row r="3986" spans="2:14" hidden="1" x14ac:dyDescent="0.2">
      <c r="B3986" s="86" t="s">
        <v>7726</v>
      </c>
      <c r="C3986" s="86" t="s">
        <v>107</v>
      </c>
      <c r="D3986" s="86" t="s">
        <v>57</v>
      </c>
      <c r="E3986" s="86" t="s">
        <v>69</v>
      </c>
      <c r="F3986" s="86" t="s">
        <v>282</v>
      </c>
      <c r="G3986" s="86" t="s">
        <v>287</v>
      </c>
      <c r="I3986" s="86" t="s">
        <v>8021</v>
      </c>
      <c r="J3986" s="86"/>
      <c r="K3986" s="86"/>
      <c r="L3986" s="86"/>
      <c r="M3986" s="86"/>
      <c r="N3986" s="86"/>
    </row>
    <row r="3987" spans="2:14" hidden="1" x14ac:dyDescent="0.2">
      <c r="B3987" s="86" t="s">
        <v>7727</v>
      </c>
      <c r="C3987" s="86" t="s">
        <v>107</v>
      </c>
      <c r="D3987" s="86" t="s">
        <v>57</v>
      </c>
      <c r="E3987" s="86" t="s">
        <v>70</v>
      </c>
      <c r="F3987" s="86" t="s">
        <v>282</v>
      </c>
      <c r="G3987" s="86" t="s">
        <v>287</v>
      </c>
      <c r="I3987" s="86" t="s">
        <v>8022</v>
      </c>
      <c r="J3987" s="86"/>
      <c r="K3987" s="86"/>
      <c r="L3987" s="86"/>
      <c r="M3987" s="86"/>
      <c r="N3987" s="86"/>
    </row>
    <row r="3988" spans="2:14" hidden="1" x14ac:dyDescent="0.2">
      <c r="B3988" s="86" t="s">
        <v>7728</v>
      </c>
      <c r="C3988" s="86" t="s">
        <v>107</v>
      </c>
      <c r="D3988" s="86" t="s">
        <v>57</v>
      </c>
      <c r="E3988" s="86" t="s">
        <v>30</v>
      </c>
      <c r="F3988" s="86" t="s">
        <v>282</v>
      </c>
      <c r="G3988" s="86" t="s">
        <v>287</v>
      </c>
      <c r="I3988" s="86" t="s">
        <v>8023</v>
      </c>
      <c r="J3988" s="86"/>
      <c r="K3988" s="86"/>
      <c r="L3988" s="86"/>
      <c r="M3988" s="86"/>
      <c r="N3988" s="86"/>
    </row>
    <row r="3989" spans="2:14" hidden="1" x14ac:dyDescent="0.2">
      <c r="B3989" s="86" t="s">
        <v>7729</v>
      </c>
      <c r="C3989" s="86" t="s">
        <v>107</v>
      </c>
      <c r="D3989" s="86" t="s">
        <v>57</v>
      </c>
      <c r="E3989" s="86" t="s">
        <v>78</v>
      </c>
      <c r="F3989" s="86" t="s">
        <v>282</v>
      </c>
      <c r="G3989" s="86" t="s">
        <v>287</v>
      </c>
      <c r="I3989" s="86" t="s">
        <v>8024</v>
      </c>
      <c r="J3989" s="86"/>
      <c r="K3989" s="86"/>
      <c r="L3989" s="86"/>
      <c r="M3989" s="86"/>
      <c r="N3989" s="86"/>
    </row>
    <row r="3990" spans="2:14" hidden="1" x14ac:dyDescent="0.2">
      <c r="B3990" s="86" t="s">
        <v>7730</v>
      </c>
      <c r="C3990" s="86" t="s">
        <v>107</v>
      </c>
      <c r="D3990" s="86" t="s">
        <v>57</v>
      </c>
      <c r="E3990" s="86" t="s">
        <v>244</v>
      </c>
      <c r="F3990" s="86" t="s">
        <v>282</v>
      </c>
      <c r="G3990" s="86" t="s">
        <v>287</v>
      </c>
      <c r="I3990" s="86" t="s">
        <v>8025</v>
      </c>
      <c r="J3990" s="86"/>
      <c r="K3990" s="86"/>
      <c r="L3990" s="86"/>
      <c r="M3990" s="86"/>
      <c r="N3990" s="86"/>
    </row>
    <row r="3991" spans="2:14" hidden="1" x14ac:dyDescent="0.2">
      <c r="B3991" s="86" t="s">
        <v>7731</v>
      </c>
      <c r="C3991" s="86" t="s">
        <v>107</v>
      </c>
      <c r="D3991" s="86" t="s">
        <v>57</v>
      </c>
      <c r="E3991" s="86" t="s">
        <v>80</v>
      </c>
      <c r="F3991" s="86" t="s">
        <v>282</v>
      </c>
      <c r="G3991" s="86" t="s">
        <v>287</v>
      </c>
      <c r="I3991" s="86" t="s">
        <v>8026</v>
      </c>
      <c r="J3991" s="86"/>
      <c r="K3991" s="86"/>
      <c r="L3991" s="86"/>
      <c r="M3991" s="86"/>
      <c r="N3991" s="86"/>
    </row>
    <row r="3992" spans="2:14" hidden="1" x14ac:dyDescent="0.2">
      <c r="B3992" s="86" t="s">
        <v>7732</v>
      </c>
      <c r="C3992" s="86" t="s">
        <v>107</v>
      </c>
      <c r="D3992" s="86" t="s">
        <v>57</v>
      </c>
      <c r="E3992" s="86" t="s">
        <v>245</v>
      </c>
      <c r="F3992" s="86" t="s">
        <v>282</v>
      </c>
      <c r="G3992" s="86" t="s">
        <v>287</v>
      </c>
      <c r="I3992" s="86" t="s">
        <v>8027</v>
      </c>
      <c r="J3992" s="86"/>
      <c r="K3992" s="86"/>
      <c r="L3992" s="86"/>
      <c r="M3992" s="86"/>
      <c r="N3992" s="86"/>
    </row>
    <row r="3993" spans="2:14" hidden="1" x14ac:dyDescent="0.2">
      <c r="B3993" s="86" t="s">
        <v>7733</v>
      </c>
      <c r="C3993" s="86" t="s">
        <v>107</v>
      </c>
      <c r="D3993" s="86" t="s">
        <v>253</v>
      </c>
      <c r="E3993" s="86" t="s">
        <v>46</v>
      </c>
      <c r="F3993" s="86" t="s">
        <v>282</v>
      </c>
      <c r="G3993" s="86" t="s">
        <v>287</v>
      </c>
      <c r="I3993" s="86" t="s">
        <v>8028</v>
      </c>
      <c r="J3993" s="86"/>
      <c r="K3993" s="86"/>
      <c r="L3993" s="86"/>
      <c r="M3993" s="86"/>
      <c r="N3993" s="86"/>
    </row>
    <row r="3994" spans="2:14" hidden="1" x14ac:dyDescent="0.2">
      <c r="B3994" s="86" t="s">
        <v>7734</v>
      </c>
      <c r="C3994" s="86" t="s">
        <v>107</v>
      </c>
      <c r="D3994" s="86" t="s">
        <v>253</v>
      </c>
      <c r="E3994" s="86" t="s">
        <v>68</v>
      </c>
      <c r="F3994" s="86" t="s">
        <v>282</v>
      </c>
      <c r="G3994" s="86" t="s">
        <v>287</v>
      </c>
      <c r="I3994" s="86" t="s">
        <v>8029</v>
      </c>
      <c r="J3994" s="86"/>
      <c r="K3994" s="86"/>
      <c r="L3994" s="86"/>
      <c r="M3994" s="86"/>
      <c r="N3994" s="86"/>
    </row>
    <row r="3995" spans="2:14" hidden="1" x14ac:dyDescent="0.2">
      <c r="B3995" s="86" t="s">
        <v>7735</v>
      </c>
      <c r="C3995" s="86" t="s">
        <v>107</v>
      </c>
      <c r="D3995" s="86" t="s">
        <v>259</v>
      </c>
      <c r="E3995" s="86" t="s">
        <v>46</v>
      </c>
      <c r="F3995" s="86" t="s">
        <v>282</v>
      </c>
      <c r="G3995" s="86" t="s">
        <v>287</v>
      </c>
      <c r="I3995" s="86" t="s">
        <v>8030</v>
      </c>
      <c r="J3995" s="86"/>
      <c r="K3995" s="86"/>
      <c r="L3995" s="86"/>
      <c r="M3995" s="86"/>
      <c r="N3995" s="86"/>
    </row>
    <row r="3996" spans="2:14" hidden="1" x14ac:dyDescent="0.2">
      <c r="B3996" s="86" t="s">
        <v>7736</v>
      </c>
      <c r="C3996" s="86" t="s">
        <v>107</v>
      </c>
      <c r="D3996" s="86" t="s">
        <v>259</v>
      </c>
      <c r="E3996" s="86" t="s">
        <v>68</v>
      </c>
      <c r="F3996" s="86" t="s">
        <v>282</v>
      </c>
      <c r="G3996" s="86" t="s">
        <v>287</v>
      </c>
      <c r="I3996" s="86" t="s">
        <v>8031</v>
      </c>
      <c r="J3996" s="86"/>
      <c r="K3996" s="86"/>
      <c r="L3996" s="86"/>
      <c r="M3996" s="86"/>
      <c r="N3996" s="86"/>
    </row>
    <row r="3997" spans="2:14" hidden="1" x14ac:dyDescent="0.2">
      <c r="B3997" s="86" t="s">
        <v>7737</v>
      </c>
      <c r="C3997" s="86" t="s">
        <v>107</v>
      </c>
      <c r="D3997" s="86" t="s">
        <v>259</v>
      </c>
      <c r="E3997" s="86" t="s">
        <v>63</v>
      </c>
      <c r="F3997" s="86" t="s">
        <v>282</v>
      </c>
      <c r="G3997" s="86" t="s">
        <v>287</v>
      </c>
      <c r="I3997" s="86" t="s">
        <v>8032</v>
      </c>
      <c r="J3997" s="86"/>
      <c r="K3997" s="86"/>
      <c r="L3997" s="86"/>
      <c r="M3997" s="86"/>
      <c r="N3997" s="86"/>
    </row>
    <row r="3998" spans="2:14" hidden="1" x14ac:dyDescent="0.2">
      <c r="B3998" s="86" t="s">
        <v>7738</v>
      </c>
      <c r="C3998" s="86" t="s">
        <v>107</v>
      </c>
      <c r="D3998" s="86" t="s">
        <v>259</v>
      </c>
      <c r="E3998" s="86" t="s">
        <v>69</v>
      </c>
      <c r="F3998" s="86" t="s">
        <v>282</v>
      </c>
      <c r="G3998" s="86" t="s">
        <v>287</v>
      </c>
      <c r="I3998" s="86" t="s">
        <v>8033</v>
      </c>
      <c r="J3998" s="86"/>
      <c r="K3998" s="86"/>
      <c r="L3998" s="86"/>
      <c r="M3998" s="86"/>
      <c r="N3998" s="86"/>
    </row>
    <row r="3999" spans="2:14" hidden="1" x14ac:dyDescent="0.2">
      <c r="B3999" s="86" t="s">
        <v>7739</v>
      </c>
      <c r="C3999" s="86" t="s">
        <v>107</v>
      </c>
      <c r="D3999" s="86" t="s">
        <v>261</v>
      </c>
      <c r="E3999" s="86" t="s">
        <v>64</v>
      </c>
      <c r="F3999" s="86" t="s">
        <v>282</v>
      </c>
      <c r="G3999" s="86" t="s">
        <v>287</v>
      </c>
      <c r="I3999" s="86" t="s">
        <v>8034</v>
      </c>
      <c r="J3999" s="86"/>
      <c r="K3999" s="86"/>
      <c r="L3999" s="86"/>
      <c r="M3999" s="86"/>
      <c r="N3999" s="86"/>
    </row>
    <row r="4000" spans="2:14" hidden="1" x14ac:dyDescent="0.2">
      <c r="B4000" s="86" t="s">
        <v>7740</v>
      </c>
      <c r="C4000" s="86" t="s">
        <v>107</v>
      </c>
      <c r="D4000" s="86" t="s">
        <v>261</v>
      </c>
      <c r="E4000" s="86" t="s">
        <v>46</v>
      </c>
      <c r="F4000" s="86" t="s">
        <v>282</v>
      </c>
      <c r="G4000" s="86" t="s">
        <v>287</v>
      </c>
      <c r="I4000" s="86" t="s">
        <v>8035</v>
      </c>
      <c r="J4000" s="86"/>
      <c r="K4000" s="86"/>
      <c r="L4000" s="86"/>
      <c r="M4000" s="86"/>
      <c r="N4000" s="86"/>
    </row>
    <row r="4001" spans="2:14" hidden="1" x14ac:dyDescent="0.2">
      <c r="B4001" s="86" t="s">
        <v>7741</v>
      </c>
      <c r="C4001" s="86" t="s">
        <v>107</v>
      </c>
      <c r="D4001" s="86" t="s">
        <v>261</v>
      </c>
      <c r="E4001" s="86" t="s">
        <v>40</v>
      </c>
      <c r="F4001" s="86" t="s">
        <v>282</v>
      </c>
      <c r="G4001" s="86" t="s">
        <v>287</v>
      </c>
      <c r="I4001" s="86" t="s">
        <v>8036</v>
      </c>
      <c r="J4001" s="86"/>
      <c r="K4001" s="86"/>
      <c r="L4001" s="86"/>
      <c r="M4001" s="86"/>
      <c r="N4001" s="86"/>
    </row>
    <row r="4002" spans="2:14" hidden="1" x14ac:dyDescent="0.2">
      <c r="B4002" s="86" t="s">
        <v>7742</v>
      </c>
      <c r="C4002" s="86" t="s">
        <v>107</v>
      </c>
      <c r="D4002" s="86" t="s">
        <v>261</v>
      </c>
      <c r="E4002" s="86" t="s">
        <v>71</v>
      </c>
      <c r="F4002" s="86" t="s">
        <v>282</v>
      </c>
      <c r="G4002" s="86" t="s">
        <v>287</v>
      </c>
      <c r="I4002" s="86" t="s">
        <v>8037</v>
      </c>
      <c r="J4002" s="86"/>
      <c r="K4002" s="86"/>
      <c r="L4002" s="86"/>
      <c r="M4002" s="86"/>
      <c r="N4002" s="86"/>
    </row>
    <row r="4003" spans="2:14" hidden="1" x14ac:dyDescent="0.2">
      <c r="B4003" s="86" t="s">
        <v>7743</v>
      </c>
      <c r="C4003" s="86" t="s">
        <v>107</v>
      </c>
      <c r="D4003" s="86" t="s">
        <v>261</v>
      </c>
      <c r="E4003" s="86" t="s">
        <v>65</v>
      </c>
      <c r="F4003" s="86" t="s">
        <v>282</v>
      </c>
      <c r="G4003" s="86" t="s">
        <v>287</v>
      </c>
      <c r="I4003" s="86" t="s">
        <v>8038</v>
      </c>
      <c r="J4003" s="86"/>
      <c r="K4003" s="86"/>
      <c r="L4003" s="86"/>
      <c r="M4003" s="86"/>
      <c r="N4003" s="86"/>
    </row>
    <row r="4004" spans="2:14" hidden="1" x14ac:dyDescent="0.2">
      <c r="B4004" s="86" t="s">
        <v>7744</v>
      </c>
      <c r="C4004" s="86" t="s">
        <v>107</v>
      </c>
      <c r="D4004" s="86" t="s">
        <v>261</v>
      </c>
      <c r="E4004" s="86" t="s">
        <v>63</v>
      </c>
      <c r="F4004" s="86" t="s">
        <v>282</v>
      </c>
      <c r="G4004" s="86" t="s">
        <v>287</v>
      </c>
      <c r="I4004" s="86" t="s">
        <v>8039</v>
      </c>
      <c r="J4004" s="86"/>
      <c r="K4004" s="86"/>
      <c r="L4004" s="86"/>
      <c r="M4004" s="86"/>
      <c r="N4004" s="86"/>
    </row>
    <row r="4005" spans="2:14" hidden="1" x14ac:dyDescent="0.2">
      <c r="B4005" s="86" t="s">
        <v>7745</v>
      </c>
      <c r="C4005" s="86" t="s">
        <v>107</v>
      </c>
      <c r="D4005" s="86" t="s">
        <v>261</v>
      </c>
      <c r="E4005" s="86" t="s">
        <v>70</v>
      </c>
      <c r="F4005" s="86" t="s">
        <v>282</v>
      </c>
      <c r="G4005" s="86" t="s">
        <v>287</v>
      </c>
      <c r="I4005" s="86" t="s">
        <v>8040</v>
      </c>
      <c r="J4005" s="86"/>
      <c r="K4005" s="86"/>
      <c r="L4005" s="86"/>
      <c r="M4005" s="86"/>
      <c r="N4005" s="86"/>
    </row>
    <row r="4006" spans="2:14" hidden="1" x14ac:dyDescent="0.2">
      <c r="B4006" s="86" t="s">
        <v>7746</v>
      </c>
      <c r="C4006" s="86" t="s">
        <v>107</v>
      </c>
      <c r="D4006" s="86" t="s">
        <v>250</v>
      </c>
      <c r="E4006" s="86" t="s">
        <v>46</v>
      </c>
      <c r="F4006" s="86" t="s">
        <v>282</v>
      </c>
      <c r="G4006" s="86" t="s">
        <v>287</v>
      </c>
      <c r="I4006" s="86" t="s">
        <v>8041</v>
      </c>
      <c r="J4006" s="86"/>
      <c r="K4006" s="86"/>
      <c r="L4006" s="86"/>
      <c r="M4006" s="86"/>
      <c r="N4006" s="86"/>
    </row>
    <row r="4007" spans="2:14" hidden="1" x14ac:dyDescent="0.2">
      <c r="B4007" s="86" t="s">
        <v>7747</v>
      </c>
      <c r="C4007" s="86" t="s">
        <v>107</v>
      </c>
      <c r="D4007" s="86" t="s">
        <v>250</v>
      </c>
      <c r="E4007" s="86" t="s">
        <v>63</v>
      </c>
      <c r="F4007" s="86" t="s">
        <v>282</v>
      </c>
      <c r="G4007" s="86" t="s">
        <v>287</v>
      </c>
      <c r="I4007" s="86" t="s">
        <v>8042</v>
      </c>
      <c r="J4007" s="86"/>
      <c r="K4007" s="86"/>
      <c r="L4007" s="86"/>
      <c r="M4007" s="86"/>
      <c r="N4007" s="86"/>
    </row>
    <row r="4008" spans="2:14" hidden="1" x14ac:dyDescent="0.2">
      <c r="B4008" s="86" t="s">
        <v>7748</v>
      </c>
      <c r="C4008" s="86" t="s">
        <v>107</v>
      </c>
      <c r="D4008" s="86" t="s">
        <v>289</v>
      </c>
      <c r="E4008" s="86" t="s">
        <v>30</v>
      </c>
      <c r="F4008" s="86" t="s">
        <v>282</v>
      </c>
      <c r="G4008" s="86" t="s">
        <v>287</v>
      </c>
      <c r="I4008" s="86" t="s">
        <v>8043</v>
      </c>
      <c r="J4008" s="86"/>
      <c r="K4008" s="86"/>
      <c r="L4008" s="86"/>
      <c r="M4008" s="86"/>
      <c r="N4008" s="86"/>
    </row>
    <row r="4009" spans="2:14" hidden="1" x14ac:dyDescent="0.2">
      <c r="B4009" s="86" t="s">
        <v>7749</v>
      </c>
      <c r="C4009" s="86" t="s">
        <v>107</v>
      </c>
      <c r="D4009" s="86" t="s">
        <v>289</v>
      </c>
      <c r="E4009" s="86" t="s">
        <v>78</v>
      </c>
      <c r="F4009" s="86" t="s">
        <v>282</v>
      </c>
      <c r="G4009" s="86" t="s">
        <v>287</v>
      </c>
      <c r="I4009" s="86" t="s">
        <v>8044</v>
      </c>
      <c r="J4009" s="86"/>
      <c r="K4009" s="86"/>
      <c r="L4009" s="86"/>
      <c r="M4009" s="86"/>
      <c r="N4009" s="86"/>
    </row>
    <row r="4010" spans="2:14" hidden="1" x14ac:dyDescent="0.2">
      <c r="B4010" s="86" t="s">
        <v>7750</v>
      </c>
      <c r="C4010" s="86" t="s">
        <v>107</v>
      </c>
      <c r="D4010" s="86" t="s">
        <v>289</v>
      </c>
      <c r="E4010" s="86" t="s">
        <v>29</v>
      </c>
      <c r="F4010" s="86" t="s">
        <v>282</v>
      </c>
      <c r="G4010" s="86" t="s">
        <v>287</v>
      </c>
      <c r="I4010" s="86" t="s">
        <v>8045</v>
      </c>
      <c r="J4010" s="86"/>
      <c r="K4010" s="86"/>
      <c r="L4010" s="86"/>
      <c r="M4010" s="86"/>
      <c r="N4010" s="86"/>
    </row>
    <row r="4011" spans="2:14" hidden="1" x14ac:dyDescent="0.2">
      <c r="B4011" s="86" t="s">
        <v>7751</v>
      </c>
      <c r="C4011" s="86" t="s">
        <v>107</v>
      </c>
      <c r="D4011" s="86" t="s">
        <v>289</v>
      </c>
      <c r="E4011" s="86" t="s">
        <v>73</v>
      </c>
      <c r="F4011" s="86" t="s">
        <v>282</v>
      </c>
      <c r="G4011" s="86" t="s">
        <v>287</v>
      </c>
      <c r="I4011" s="86" t="s">
        <v>8046</v>
      </c>
      <c r="J4011" s="86"/>
      <c r="K4011" s="86"/>
      <c r="L4011" s="86"/>
      <c r="M4011" s="86"/>
      <c r="N4011" s="86"/>
    </row>
    <row r="4012" spans="2:14" hidden="1" x14ac:dyDescent="0.2">
      <c r="B4012" s="86" t="s">
        <v>7752</v>
      </c>
      <c r="C4012" s="86" t="s">
        <v>107</v>
      </c>
      <c r="D4012" s="86" t="s">
        <v>289</v>
      </c>
      <c r="E4012" s="86" t="s">
        <v>25</v>
      </c>
      <c r="F4012" s="86" t="s">
        <v>282</v>
      </c>
      <c r="G4012" s="86" t="s">
        <v>287</v>
      </c>
      <c r="I4012" s="86" t="s">
        <v>8047</v>
      </c>
      <c r="J4012" s="86"/>
      <c r="K4012" s="86"/>
      <c r="L4012" s="86"/>
      <c r="M4012" s="86"/>
      <c r="N4012" s="86"/>
    </row>
    <row r="4013" spans="2:14" hidden="1" x14ac:dyDescent="0.2">
      <c r="B4013" s="86" t="s">
        <v>7753</v>
      </c>
      <c r="C4013" s="86" t="s">
        <v>107</v>
      </c>
      <c r="D4013" s="86" t="s">
        <v>289</v>
      </c>
      <c r="E4013" s="86" t="s">
        <v>28</v>
      </c>
      <c r="F4013" s="86" t="s">
        <v>282</v>
      </c>
      <c r="G4013" s="86" t="s">
        <v>287</v>
      </c>
      <c r="I4013" s="86" t="s">
        <v>8048</v>
      </c>
      <c r="J4013" s="86"/>
      <c r="K4013" s="86"/>
      <c r="L4013" s="86"/>
      <c r="M4013" s="86"/>
      <c r="N4013" s="86"/>
    </row>
    <row r="4014" spans="2:14" hidden="1" x14ac:dyDescent="0.2">
      <c r="B4014" s="86" t="s">
        <v>7754</v>
      </c>
      <c r="C4014" s="86" t="s">
        <v>107</v>
      </c>
      <c r="D4014" s="86" t="s">
        <v>60</v>
      </c>
      <c r="E4014" s="86" t="s">
        <v>35</v>
      </c>
      <c r="F4014" s="86" t="s">
        <v>282</v>
      </c>
      <c r="G4014" s="86" t="s">
        <v>287</v>
      </c>
      <c r="I4014" s="86" t="s">
        <v>8049</v>
      </c>
      <c r="J4014" s="86"/>
      <c r="K4014" s="86"/>
      <c r="L4014" s="86"/>
      <c r="M4014" s="86"/>
      <c r="N4014" s="86"/>
    </row>
    <row r="4015" spans="2:14" hidden="1" x14ac:dyDescent="0.2">
      <c r="B4015" s="86" t="s">
        <v>7755</v>
      </c>
      <c r="C4015" s="86" t="s">
        <v>107</v>
      </c>
      <c r="D4015" s="86" t="s">
        <v>60</v>
      </c>
      <c r="E4015" s="86" t="s">
        <v>46</v>
      </c>
      <c r="F4015" s="86" t="s">
        <v>282</v>
      </c>
      <c r="G4015" s="86" t="s">
        <v>287</v>
      </c>
      <c r="I4015" s="86" t="s">
        <v>8050</v>
      </c>
      <c r="J4015" s="86"/>
      <c r="K4015" s="86"/>
      <c r="L4015" s="86"/>
      <c r="M4015" s="86"/>
      <c r="N4015" s="86"/>
    </row>
    <row r="4016" spans="2:14" hidden="1" x14ac:dyDescent="0.2">
      <c r="B4016" s="86" t="s">
        <v>7756</v>
      </c>
      <c r="C4016" s="86" t="s">
        <v>107</v>
      </c>
      <c r="D4016" s="86" t="s">
        <v>293</v>
      </c>
      <c r="E4016" s="86" t="s">
        <v>34</v>
      </c>
      <c r="F4016" s="86" t="s">
        <v>282</v>
      </c>
      <c r="G4016" s="86" t="s">
        <v>287</v>
      </c>
      <c r="I4016" s="86" t="s">
        <v>8051</v>
      </c>
      <c r="J4016" s="86"/>
      <c r="K4016" s="86"/>
      <c r="L4016" s="86"/>
      <c r="M4016" s="86"/>
      <c r="N4016" s="86"/>
    </row>
    <row r="4017" spans="2:14" hidden="1" x14ac:dyDescent="0.2">
      <c r="B4017" s="86" t="s">
        <v>7757</v>
      </c>
      <c r="C4017" s="86" t="s">
        <v>107</v>
      </c>
      <c r="D4017" s="86" t="s">
        <v>293</v>
      </c>
      <c r="E4017" s="86" t="s">
        <v>35</v>
      </c>
      <c r="F4017" s="86" t="s">
        <v>282</v>
      </c>
      <c r="G4017" s="86" t="s">
        <v>287</v>
      </c>
      <c r="I4017" s="86" t="s">
        <v>8052</v>
      </c>
      <c r="J4017" s="86"/>
      <c r="K4017" s="86"/>
      <c r="L4017" s="86"/>
      <c r="M4017" s="86"/>
      <c r="N4017" s="86"/>
    </row>
    <row r="4018" spans="2:14" hidden="1" x14ac:dyDescent="0.2">
      <c r="B4018" s="86" t="s">
        <v>7758</v>
      </c>
      <c r="C4018" s="86" t="s">
        <v>107</v>
      </c>
      <c r="D4018" s="86" t="s">
        <v>293</v>
      </c>
      <c r="E4018" s="86" t="s">
        <v>46</v>
      </c>
      <c r="F4018" s="86" t="s">
        <v>282</v>
      </c>
      <c r="G4018" s="86" t="s">
        <v>287</v>
      </c>
      <c r="I4018" s="86" t="s">
        <v>8053</v>
      </c>
      <c r="J4018" s="86"/>
      <c r="K4018" s="86"/>
      <c r="L4018" s="86"/>
      <c r="M4018" s="86"/>
      <c r="N4018" s="86"/>
    </row>
    <row r="4019" spans="2:14" hidden="1" x14ac:dyDescent="0.2">
      <c r="B4019" s="86" t="s">
        <v>7759</v>
      </c>
      <c r="C4019" s="86" t="s">
        <v>107</v>
      </c>
      <c r="D4019" s="86" t="s">
        <v>294</v>
      </c>
      <c r="E4019" s="86" t="s">
        <v>34</v>
      </c>
      <c r="F4019" s="86" t="s">
        <v>282</v>
      </c>
      <c r="G4019" s="86" t="s">
        <v>287</v>
      </c>
      <c r="I4019" s="86" t="s">
        <v>8054</v>
      </c>
      <c r="J4019" s="86"/>
      <c r="K4019" s="86"/>
      <c r="L4019" s="86"/>
      <c r="M4019" s="86"/>
      <c r="N4019" s="86"/>
    </row>
    <row r="4020" spans="2:14" hidden="1" x14ac:dyDescent="0.2">
      <c r="B4020" s="86" t="s">
        <v>7760</v>
      </c>
      <c r="C4020" s="86" t="s">
        <v>107</v>
      </c>
      <c r="D4020" s="86" t="s">
        <v>294</v>
      </c>
      <c r="E4020" s="86" t="s">
        <v>35</v>
      </c>
      <c r="F4020" s="86" t="s">
        <v>282</v>
      </c>
      <c r="G4020" s="86" t="s">
        <v>287</v>
      </c>
      <c r="I4020" s="86" t="s">
        <v>8055</v>
      </c>
      <c r="J4020" s="86"/>
      <c r="K4020" s="86"/>
      <c r="L4020" s="86"/>
      <c r="M4020" s="86"/>
      <c r="N4020" s="86"/>
    </row>
    <row r="4021" spans="2:14" hidden="1" x14ac:dyDescent="0.2">
      <c r="B4021" s="86" t="s">
        <v>7761</v>
      </c>
      <c r="C4021" s="86" t="s">
        <v>107</v>
      </c>
      <c r="D4021" s="86" t="s">
        <v>294</v>
      </c>
      <c r="E4021" s="86" t="s">
        <v>46</v>
      </c>
      <c r="F4021" s="86" t="s">
        <v>282</v>
      </c>
      <c r="G4021" s="86" t="s">
        <v>287</v>
      </c>
      <c r="I4021" s="86" t="s">
        <v>8056</v>
      </c>
      <c r="J4021" s="86"/>
      <c r="K4021" s="86"/>
      <c r="L4021" s="86"/>
      <c r="M4021" s="86"/>
      <c r="N4021" s="86"/>
    </row>
    <row r="4022" spans="2:14" hidden="1" x14ac:dyDescent="0.2">
      <c r="B4022" s="86" t="s">
        <v>7762</v>
      </c>
      <c r="C4022" s="86" t="s">
        <v>107</v>
      </c>
      <c r="D4022" s="86" t="s">
        <v>255</v>
      </c>
      <c r="E4022" s="86" t="s">
        <v>35</v>
      </c>
      <c r="F4022" s="86" t="s">
        <v>282</v>
      </c>
      <c r="G4022" s="86" t="s">
        <v>287</v>
      </c>
      <c r="I4022" s="86" t="s">
        <v>8057</v>
      </c>
      <c r="J4022" s="86"/>
      <c r="K4022" s="86"/>
      <c r="L4022" s="86"/>
      <c r="M4022" s="86"/>
      <c r="N4022" s="86"/>
    </row>
    <row r="4023" spans="2:14" hidden="1" x14ac:dyDescent="0.2">
      <c r="B4023" s="86" t="s">
        <v>7763</v>
      </c>
      <c r="C4023" s="86" t="s">
        <v>107</v>
      </c>
      <c r="D4023" s="86" t="s">
        <v>255</v>
      </c>
      <c r="E4023" s="86" t="s">
        <v>46</v>
      </c>
      <c r="F4023" s="86" t="s">
        <v>282</v>
      </c>
      <c r="G4023" s="86" t="s">
        <v>287</v>
      </c>
      <c r="I4023" s="86" t="s">
        <v>8058</v>
      </c>
      <c r="J4023" s="86"/>
      <c r="K4023" s="86"/>
      <c r="L4023" s="86"/>
      <c r="M4023" s="86"/>
      <c r="N4023" s="86"/>
    </row>
    <row r="4024" spans="2:14" hidden="1" x14ac:dyDescent="0.2">
      <c r="B4024" s="86" t="s">
        <v>7764</v>
      </c>
      <c r="C4024" s="86" t="s">
        <v>107</v>
      </c>
      <c r="D4024" s="86" t="s">
        <v>251</v>
      </c>
      <c r="E4024" s="86" t="s">
        <v>46</v>
      </c>
      <c r="F4024" s="86" t="s">
        <v>282</v>
      </c>
      <c r="G4024" s="86" t="s">
        <v>287</v>
      </c>
      <c r="I4024" s="86" t="s">
        <v>8059</v>
      </c>
      <c r="J4024" s="86"/>
      <c r="K4024" s="86"/>
      <c r="L4024" s="86"/>
      <c r="M4024" s="86"/>
      <c r="N4024" s="86"/>
    </row>
    <row r="4025" spans="2:14" hidden="1" x14ac:dyDescent="0.2">
      <c r="B4025" s="86" t="s">
        <v>7765</v>
      </c>
      <c r="C4025" s="86" t="s">
        <v>107</v>
      </c>
      <c r="D4025" s="86" t="s">
        <v>262</v>
      </c>
      <c r="E4025" s="86" t="s">
        <v>70</v>
      </c>
      <c r="F4025" s="86" t="s">
        <v>282</v>
      </c>
      <c r="G4025" s="86" t="s">
        <v>287</v>
      </c>
      <c r="I4025" s="86" t="s">
        <v>8060</v>
      </c>
      <c r="J4025" s="86"/>
      <c r="K4025" s="86"/>
      <c r="L4025" s="86"/>
      <c r="M4025" s="86"/>
      <c r="N4025" s="86"/>
    </row>
    <row r="4026" spans="2:14" hidden="1" x14ac:dyDescent="0.2">
      <c r="B4026" s="86" t="s">
        <v>7766</v>
      </c>
      <c r="C4026" s="86" t="s">
        <v>107</v>
      </c>
      <c r="D4026" s="86" t="s">
        <v>262</v>
      </c>
      <c r="E4026" s="86" t="s">
        <v>64</v>
      </c>
      <c r="F4026" s="86" t="s">
        <v>282</v>
      </c>
      <c r="G4026" s="86" t="s">
        <v>287</v>
      </c>
      <c r="I4026" s="86" t="s">
        <v>8061</v>
      </c>
      <c r="J4026" s="86"/>
      <c r="K4026" s="86"/>
      <c r="L4026" s="86"/>
      <c r="M4026" s="86"/>
      <c r="N4026" s="86"/>
    </row>
    <row r="4027" spans="2:14" hidden="1" x14ac:dyDescent="0.2">
      <c r="B4027" s="86" t="s">
        <v>7767</v>
      </c>
      <c r="C4027" s="86" t="s">
        <v>107</v>
      </c>
      <c r="D4027" s="86" t="s">
        <v>254</v>
      </c>
      <c r="E4027" s="86" t="s">
        <v>70</v>
      </c>
      <c r="F4027" s="86" t="s">
        <v>282</v>
      </c>
      <c r="G4027" s="86" t="s">
        <v>287</v>
      </c>
      <c r="I4027" s="86" t="s">
        <v>8062</v>
      </c>
      <c r="J4027" s="86"/>
      <c r="K4027" s="86"/>
      <c r="L4027" s="86"/>
      <c r="M4027" s="86"/>
      <c r="N4027" s="86"/>
    </row>
    <row r="4028" spans="2:14" hidden="1" x14ac:dyDescent="0.2">
      <c r="B4028" s="86" t="s">
        <v>7768</v>
      </c>
      <c r="C4028" s="86" t="s">
        <v>107</v>
      </c>
      <c r="D4028" s="86" t="s">
        <v>254</v>
      </c>
      <c r="E4028" s="86" t="s">
        <v>64</v>
      </c>
      <c r="F4028" s="86" t="s">
        <v>282</v>
      </c>
      <c r="G4028" s="86" t="s">
        <v>287</v>
      </c>
      <c r="I4028" s="86" t="s">
        <v>8063</v>
      </c>
      <c r="J4028" s="86"/>
      <c r="K4028" s="86"/>
      <c r="L4028" s="86"/>
      <c r="M4028" s="86"/>
      <c r="N4028" s="86"/>
    </row>
    <row r="4029" spans="2:14" hidden="1" x14ac:dyDescent="0.2">
      <c r="B4029" s="86" t="s">
        <v>7769</v>
      </c>
      <c r="C4029" s="86" t="s">
        <v>107</v>
      </c>
      <c r="D4029" s="86" t="s">
        <v>260</v>
      </c>
      <c r="E4029" s="86" t="s">
        <v>70</v>
      </c>
      <c r="F4029" s="86" t="s">
        <v>282</v>
      </c>
      <c r="G4029" s="86" t="s">
        <v>287</v>
      </c>
      <c r="I4029" s="86" t="s">
        <v>8064</v>
      </c>
      <c r="J4029" s="86"/>
      <c r="K4029" s="86"/>
      <c r="L4029" s="86"/>
      <c r="M4029" s="86"/>
      <c r="N4029" s="86"/>
    </row>
    <row r="4030" spans="2:14" hidden="1" x14ac:dyDescent="0.2">
      <c r="B4030" s="86" t="s">
        <v>7770</v>
      </c>
      <c r="C4030" s="86" t="s">
        <v>107</v>
      </c>
      <c r="D4030" s="86" t="s">
        <v>260</v>
      </c>
      <c r="E4030" s="86" t="s">
        <v>64</v>
      </c>
      <c r="F4030" s="86" t="s">
        <v>282</v>
      </c>
      <c r="G4030" s="86" t="s">
        <v>287</v>
      </c>
      <c r="I4030" s="86" t="s">
        <v>8065</v>
      </c>
      <c r="J4030" s="86"/>
      <c r="K4030" s="86"/>
      <c r="L4030" s="86"/>
      <c r="M4030" s="86"/>
      <c r="N4030" s="86"/>
    </row>
    <row r="4031" spans="2:14" hidden="1" x14ac:dyDescent="0.2">
      <c r="B4031" s="86" t="s">
        <v>7771</v>
      </c>
      <c r="C4031" s="86" t="s">
        <v>107</v>
      </c>
      <c r="D4031" s="86" t="s">
        <v>260</v>
      </c>
      <c r="E4031" s="86" t="s">
        <v>65</v>
      </c>
      <c r="F4031" s="86" t="s">
        <v>282</v>
      </c>
      <c r="G4031" s="86" t="s">
        <v>287</v>
      </c>
      <c r="I4031" s="86" t="s">
        <v>8066</v>
      </c>
      <c r="J4031" s="86"/>
      <c r="K4031" s="86"/>
      <c r="L4031" s="86"/>
      <c r="M4031" s="86"/>
      <c r="N4031" s="86"/>
    </row>
    <row r="4032" spans="2:14" hidden="1" x14ac:dyDescent="0.2">
      <c r="B4032" s="86" t="s">
        <v>7772</v>
      </c>
      <c r="C4032" s="86" t="s">
        <v>107</v>
      </c>
      <c r="D4032" s="86" t="s">
        <v>256</v>
      </c>
      <c r="E4032" s="86" t="s">
        <v>64</v>
      </c>
      <c r="F4032" s="86" t="s">
        <v>282</v>
      </c>
      <c r="G4032" s="86" t="s">
        <v>287</v>
      </c>
      <c r="I4032" s="86" t="s">
        <v>8067</v>
      </c>
      <c r="J4032" s="86"/>
      <c r="K4032" s="86"/>
      <c r="L4032" s="86"/>
      <c r="M4032" s="86"/>
      <c r="N4032" s="86"/>
    </row>
    <row r="4033" spans="2:14" hidden="1" x14ac:dyDescent="0.2">
      <c r="B4033" s="86" t="s">
        <v>7773</v>
      </c>
      <c r="C4033" s="86" t="s">
        <v>107</v>
      </c>
      <c r="D4033" s="86" t="s">
        <v>256</v>
      </c>
      <c r="E4033" s="86" t="s">
        <v>65</v>
      </c>
      <c r="F4033" s="86" t="s">
        <v>282</v>
      </c>
      <c r="G4033" s="86" t="s">
        <v>287</v>
      </c>
      <c r="I4033" s="86" t="s">
        <v>8068</v>
      </c>
      <c r="J4033" s="86"/>
      <c r="K4033" s="86"/>
      <c r="L4033" s="86"/>
      <c r="M4033" s="86"/>
      <c r="N4033" s="86"/>
    </row>
    <row r="4034" spans="2:14" hidden="1" x14ac:dyDescent="0.2">
      <c r="B4034" s="86" t="s">
        <v>7774</v>
      </c>
      <c r="C4034" s="86" t="s">
        <v>320</v>
      </c>
      <c r="D4034" s="86" t="s">
        <v>291</v>
      </c>
      <c r="E4034" s="86" t="s">
        <v>248</v>
      </c>
      <c r="F4034" s="86" t="s">
        <v>282</v>
      </c>
      <c r="G4034" s="86" t="s">
        <v>287</v>
      </c>
      <c r="I4034" s="86" t="s">
        <v>8069</v>
      </c>
      <c r="J4034" s="86"/>
      <c r="K4034" s="86"/>
      <c r="L4034" s="86"/>
      <c r="M4034" s="86"/>
      <c r="N4034" s="86"/>
    </row>
    <row r="4035" spans="2:14" hidden="1" x14ac:dyDescent="0.2">
      <c r="B4035" s="86" t="s">
        <v>7775</v>
      </c>
      <c r="C4035" s="86" t="s">
        <v>320</v>
      </c>
      <c r="D4035" s="86" t="s">
        <v>291</v>
      </c>
      <c r="E4035" s="86" t="s">
        <v>242</v>
      </c>
      <c r="F4035" s="86" t="s">
        <v>282</v>
      </c>
      <c r="G4035" s="86" t="s">
        <v>287</v>
      </c>
      <c r="I4035" s="86" t="s">
        <v>8070</v>
      </c>
      <c r="J4035" s="86"/>
      <c r="K4035" s="86"/>
      <c r="L4035" s="86"/>
      <c r="M4035" s="86"/>
      <c r="N4035" s="86"/>
    </row>
    <row r="4036" spans="2:14" hidden="1" x14ac:dyDescent="0.2">
      <c r="B4036" s="86" t="s">
        <v>7776</v>
      </c>
      <c r="C4036" s="86" t="s">
        <v>320</v>
      </c>
      <c r="D4036" s="86" t="s">
        <v>291</v>
      </c>
      <c r="E4036" s="86" t="s">
        <v>249</v>
      </c>
      <c r="F4036" s="86" t="s">
        <v>282</v>
      </c>
      <c r="G4036" s="86" t="s">
        <v>287</v>
      </c>
      <c r="I4036" s="86" t="s">
        <v>8071</v>
      </c>
      <c r="J4036" s="86"/>
      <c r="K4036" s="86"/>
      <c r="L4036" s="86"/>
      <c r="M4036" s="86"/>
      <c r="N4036" s="86"/>
    </row>
    <row r="4037" spans="2:14" hidden="1" x14ac:dyDescent="0.2">
      <c r="B4037" s="86" t="s">
        <v>7777</v>
      </c>
      <c r="C4037" s="86" t="s">
        <v>320</v>
      </c>
      <c r="D4037" s="86" t="s">
        <v>292</v>
      </c>
      <c r="E4037" s="86" t="s">
        <v>248</v>
      </c>
      <c r="F4037" s="86" t="s">
        <v>282</v>
      </c>
      <c r="G4037" s="86" t="s">
        <v>287</v>
      </c>
      <c r="I4037" s="86" t="s">
        <v>8072</v>
      </c>
      <c r="J4037" s="86"/>
      <c r="K4037" s="86"/>
      <c r="L4037" s="86"/>
      <c r="M4037" s="86"/>
      <c r="N4037" s="86"/>
    </row>
    <row r="4038" spans="2:14" hidden="1" x14ac:dyDescent="0.2">
      <c r="B4038" s="86" t="s">
        <v>7778</v>
      </c>
      <c r="C4038" s="86" t="s">
        <v>320</v>
      </c>
      <c r="D4038" s="86" t="s">
        <v>292</v>
      </c>
      <c r="E4038" s="86" t="s">
        <v>247</v>
      </c>
      <c r="F4038" s="86" t="s">
        <v>282</v>
      </c>
      <c r="G4038" s="86" t="s">
        <v>287</v>
      </c>
      <c r="I4038" s="86" t="s">
        <v>8073</v>
      </c>
      <c r="J4038" s="86"/>
      <c r="K4038" s="86"/>
      <c r="L4038" s="86"/>
      <c r="M4038" s="86"/>
      <c r="N4038" s="86"/>
    </row>
    <row r="4039" spans="2:14" hidden="1" x14ac:dyDescent="0.2">
      <c r="B4039" s="86" t="s">
        <v>7779</v>
      </c>
      <c r="C4039" s="86" t="s">
        <v>320</v>
      </c>
      <c r="D4039" s="86" t="s">
        <v>292</v>
      </c>
      <c r="E4039" s="86" t="s">
        <v>242</v>
      </c>
      <c r="F4039" s="86" t="s">
        <v>282</v>
      </c>
      <c r="G4039" s="86" t="s">
        <v>287</v>
      </c>
      <c r="I4039" s="86" t="s">
        <v>8074</v>
      </c>
      <c r="J4039" s="86"/>
      <c r="K4039" s="86"/>
      <c r="L4039" s="86"/>
      <c r="M4039" s="86"/>
      <c r="N4039" s="86"/>
    </row>
    <row r="4040" spans="2:14" hidden="1" x14ac:dyDescent="0.2">
      <c r="B4040" s="86" t="s">
        <v>7780</v>
      </c>
      <c r="C4040" s="86" t="s">
        <v>320</v>
      </c>
      <c r="D4040" s="86" t="s">
        <v>292</v>
      </c>
      <c r="E4040" s="86" t="s">
        <v>249</v>
      </c>
      <c r="F4040" s="86" t="s">
        <v>282</v>
      </c>
      <c r="G4040" s="86" t="s">
        <v>287</v>
      </c>
      <c r="I4040" s="86" t="s">
        <v>8075</v>
      </c>
      <c r="J4040" s="86"/>
      <c r="K4040" s="86"/>
      <c r="L4040" s="86"/>
      <c r="M4040" s="86"/>
      <c r="N4040" s="86"/>
    </row>
    <row r="4041" spans="2:14" hidden="1" x14ac:dyDescent="0.2">
      <c r="B4041" s="86" t="s">
        <v>7781</v>
      </c>
      <c r="C4041" s="86" t="s">
        <v>320</v>
      </c>
      <c r="D4041" s="86" t="s">
        <v>321</v>
      </c>
      <c r="E4041" s="86" t="s">
        <v>246</v>
      </c>
      <c r="F4041" s="86" t="s">
        <v>324</v>
      </c>
      <c r="G4041" s="86" t="s">
        <v>287</v>
      </c>
      <c r="I4041" s="86" t="s">
        <v>8076</v>
      </c>
      <c r="J4041" s="86"/>
      <c r="K4041" s="86"/>
      <c r="L4041" s="86"/>
      <c r="M4041" s="86"/>
      <c r="N4041" s="86"/>
    </row>
    <row r="4042" spans="2:14" hidden="1" x14ac:dyDescent="0.2">
      <c r="B4042" s="86" t="s">
        <v>7782</v>
      </c>
      <c r="C4042" s="86" t="s">
        <v>320</v>
      </c>
      <c r="D4042" s="86" t="s">
        <v>321</v>
      </c>
      <c r="E4042" s="86" t="s">
        <v>242</v>
      </c>
      <c r="F4042" s="86" t="s">
        <v>324</v>
      </c>
      <c r="G4042" s="86" t="s">
        <v>287</v>
      </c>
      <c r="I4042" s="86" t="s">
        <v>8077</v>
      </c>
      <c r="J4042" s="86"/>
      <c r="K4042" s="86"/>
      <c r="L4042" s="86"/>
      <c r="M4042" s="86"/>
      <c r="N4042" s="86"/>
    </row>
    <row r="4043" spans="2:14" hidden="1" x14ac:dyDescent="0.2">
      <c r="B4043" s="86" t="s">
        <v>7783</v>
      </c>
      <c r="C4043" s="86" t="s">
        <v>320</v>
      </c>
      <c r="D4043" s="86" t="s">
        <v>321</v>
      </c>
      <c r="E4043" s="86" t="s">
        <v>247</v>
      </c>
      <c r="F4043" s="86" t="s">
        <v>324</v>
      </c>
      <c r="G4043" s="86" t="s">
        <v>287</v>
      </c>
      <c r="I4043" s="86" t="s">
        <v>8078</v>
      </c>
      <c r="J4043" s="86"/>
      <c r="K4043" s="86"/>
      <c r="L4043" s="86"/>
      <c r="M4043" s="86"/>
      <c r="N4043" s="86"/>
    </row>
    <row r="4044" spans="2:14" hidden="1" x14ac:dyDescent="0.2">
      <c r="B4044" s="86" t="s">
        <v>7784</v>
      </c>
      <c r="C4044" s="86" t="s">
        <v>320</v>
      </c>
      <c r="D4044" s="86" t="s">
        <v>321</v>
      </c>
      <c r="E4044" s="86" t="s">
        <v>40</v>
      </c>
      <c r="F4044" s="86" t="s">
        <v>324</v>
      </c>
      <c r="G4044" s="86" t="s">
        <v>287</v>
      </c>
      <c r="I4044" s="86" t="s">
        <v>8079</v>
      </c>
      <c r="J4044" s="86"/>
      <c r="K4044" s="86"/>
      <c r="L4044" s="86"/>
      <c r="M4044" s="86"/>
      <c r="N4044" s="86"/>
    </row>
    <row r="4045" spans="2:14" hidden="1" x14ac:dyDescent="0.2">
      <c r="B4045" s="86" t="s">
        <v>7785</v>
      </c>
      <c r="C4045" s="86" t="s">
        <v>320</v>
      </c>
      <c r="D4045" s="86" t="s">
        <v>321</v>
      </c>
      <c r="E4045" s="86" t="s">
        <v>40</v>
      </c>
      <c r="F4045" s="86" t="s">
        <v>282</v>
      </c>
      <c r="G4045" s="86" t="s">
        <v>287</v>
      </c>
      <c r="I4045" s="86" t="s">
        <v>8080</v>
      </c>
      <c r="J4045" s="86"/>
      <c r="K4045" s="86"/>
      <c r="L4045" s="86"/>
      <c r="M4045" s="86"/>
      <c r="N4045" s="86"/>
    </row>
    <row r="4046" spans="2:14" hidden="1" x14ac:dyDescent="0.2">
      <c r="B4046" s="86" t="s">
        <v>7786</v>
      </c>
      <c r="C4046" s="86" t="s">
        <v>320</v>
      </c>
      <c r="D4046" s="86" t="s">
        <v>321</v>
      </c>
      <c r="E4046" s="86" t="s">
        <v>246</v>
      </c>
      <c r="F4046" s="86" t="s">
        <v>282</v>
      </c>
      <c r="G4046" s="86" t="s">
        <v>287</v>
      </c>
      <c r="I4046" s="86" t="s">
        <v>8081</v>
      </c>
      <c r="J4046" s="86"/>
      <c r="K4046" s="86"/>
      <c r="L4046" s="86"/>
      <c r="M4046" s="86"/>
      <c r="N4046" s="86"/>
    </row>
    <row r="4047" spans="2:14" hidden="1" x14ac:dyDescent="0.2">
      <c r="B4047" s="86" t="s">
        <v>7787</v>
      </c>
      <c r="C4047" s="86" t="s">
        <v>320</v>
      </c>
      <c r="D4047" s="86" t="s">
        <v>321</v>
      </c>
      <c r="E4047" s="86" t="s">
        <v>242</v>
      </c>
      <c r="F4047" s="86" t="s">
        <v>282</v>
      </c>
      <c r="G4047" s="86" t="s">
        <v>287</v>
      </c>
      <c r="I4047" s="86" t="s">
        <v>8082</v>
      </c>
      <c r="J4047" s="86"/>
      <c r="K4047" s="86"/>
      <c r="L4047" s="86"/>
      <c r="M4047" s="86"/>
      <c r="N4047" s="86"/>
    </row>
    <row r="4048" spans="2:14" hidden="1" x14ac:dyDescent="0.2">
      <c r="B4048" s="86" t="s">
        <v>7788</v>
      </c>
      <c r="C4048" s="86" t="s">
        <v>320</v>
      </c>
      <c r="D4048" s="86" t="s">
        <v>321</v>
      </c>
      <c r="E4048" s="86" t="s">
        <v>247</v>
      </c>
      <c r="F4048" s="86" t="s">
        <v>282</v>
      </c>
      <c r="G4048" s="86" t="s">
        <v>287</v>
      </c>
      <c r="I4048" s="86" t="s">
        <v>8083</v>
      </c>
      <c r="J4048" s="86"/>
      <c r="K4048" s="86"/>
      <c r="L4048" s="86"/>
      <c r="M4048" s="86"/>
      <c r="N4048" s="86"/>
    </row>
    <row r="4049" spans="2:14" hidden="1" x14ac:dyDescent="0.2">
      <c r="B4049" s="86" t="s">
        <v>7789</v>
      </c>
      <c r="C4049" s="86" t="s">
        <v>320</v>
      </c>
      <c r="D4049" s="86" t="s">
        <v>82</v>
      </c>
      <c r="E4049" s="86" t="s">
        <v>40</v>
      </c>
      <c r="F4049" s="86" t="s">
        <v>282</v>
      </c>
      <c r="G4049" s="86" t="s">
        <v>287</v>
      </c>
      <c r="I4049" s="86" t="s">
        <v>8084</v>
      </c>
      <c r="J4049" s="86"/>
      <c r="K4049" s="86"/>
      <c r="L4049" s="86"/>
      <c r="M4049" s="86"/>
      <c r="N4049" s="86"/>
    </row>
    <row r="4050" spans="2:14" hidden="1" x14ac:dyDescent="0.2">
      <c r="B4050" s="86" t="s">
        <v>7790</v>
      </c>
      <c r="C4050" s="86" t="s">
        <v>320</v>
      </c>
      <c r="D4050" s="86" t="s">
        <v>82</v>
      </c>
      <c r="E4050" s="86" t="s">
        <v>41</v>
      </c>
      <c r="F4050" s="86" t="s">
        <v>282</v>
      </c>
      <c r="G4050" s="86" t="s">
        <v>287</v>
      </c>
      <c r="I4050" s="86" t="s">
        <v>8085</v>
      </c>
      <c r="J4050" s="86"/>
      <c r="K4050" s="86"/>
      <c r="L4050" s="86"/>
      <c r="M4050" s="86"/>
      <c r="N4050" s="86"/>
    </row>
    <row r="4051" spans="2:14" hidden="1" x14ac:dyDescent="0.2">
      <c r="B4051" s="86" t="s">
        <v>7791</v>
      </c>
      <c r="C4051" s="86" t="s">
        <v>320</v>
      </c>
      <c r="D4051" s="86" t="s">
        <v>82</v>
      </c>
      <c r="E4051" s="86" t="s">
        <v>42</v>
      </c>
      <c r="F4051" s="86" t="s">
        <v>282</v>
      </c>
      <c r="G4051" s="86" t="s">
        <v>287</v>
      </c>
      <c r="I4051" s="86" t="s">
        <v>8086</v>
      </c>
      <c r="J4051" s="86"/>
      <c r="K4051" s="86"/>
      <c r="L4051" s="86"/>
      <c r="M4051" s="86"/>
      <c r="N4051" s="86"/>
    </row>
    <row r="4052" spans="2:14" hidden="1" x14ac:dyDescent="0.2">
      <c r="B4052" s="86" t="s">
        <v>7792</v>
      </c>
      <c r="C4052" s="86" t="s">
        <v>320</v>
      </c>
      <c r="D4052" s="86" t="s">
        <v>82</v>
      </c>
      <c r="E4052" s="86" t="s">
        <v>43</v>
      </c>
      <c r="F4052" s="86" t="s">
        <v>282</v>
      </c>
      <c r="G4052" s="86" t="s">
        <v>287</v>
      </c>
      <c r="I4052" s="86" t="s">
        <v>8087</v>
      </c>
      <c r="J4052" s="86"/>
      <c r="K4052" s="86"/>
      <c r="L4052" s="86"/>
      <c r="M4052" s="86"/>
      <c r="N4052" s="86"/>
    </row>
    <row r="4053" spans="2:14" hidden="1" x14ac:dyDescent="0.2">
      <c r="B4053" s="86" t="s">
        <v>7793</v>
      </c>
      <c r="C4053" s="86" t="s">
        <v>320</v>
      </c>
      <c r="D4053" s="86" t="s">
        <v>50</v>
      </c>
      <c r="E4053" s="86" t="s">
        <v>30</v>
      </c>
      <c r="F4053" s="86" t="s">
        <v>282</v>
      </c>
      <c r="G4053" s="86" t="s">
        <v>287</v>
      </c>
      <c r="I4053" s="86" t="s">
        <v>8088</v>
      </c>
      <c r="J4053" s="86"/>
      <c r="K4053" s="86"/>
      <c r="L4053" s="86"/>
      <c r="M4053" s="86"/>
      <c r="N4053" s="86"/>
    </row>
    <row r="4054" spans="2:14" hidden="1" x14ac:dyDescent="0.2">
      <c r="B4054" s="86" t="s">
        <v>7794</v>
      </c>
      <c r="C4054" s="86" t="s">
        <v>320</v>
      </c>
      <c r="D4054" s="86" t="s">
        <v>50</v>
      </c>
      <c r="E4054" s="86" t="s">
        <v>78</v>
      </c>
      <c r="F4054" s="86" t="s">
        <v>282</v>
      </c>
      <c r="G4054" s="86" t="s">
        <v>287</v>
      </c>
      <c r="I4054" s="86" t="s">
        <v>8089</v>
      </c>
      <c r="J4054" s="86"/>
      <c r="K4054" s="86"/>
      <c r="L4054" s="86"/>
      <c r="M4054" s="86"/>
      <c r="N4054" s="86"/>
    </row>
    <row r="4055" spans="2:14" hidden="1" x14ac:dyDescent="0.2">
      <c r="B4055" s="86" t="s">
        <v>7795</v>
      </c>
      <c r="C4055" s="86" t="s">
        <v>320</v>
      </c>
      <c r="D4055" s="86" t="s">
        <v>50</v>
      </c>
      <c r="E4055" s="86" t="s">
        <v>29</v>
      </c>
      <c r="F4055" s="86" t="s">
        <v>282</v>
      </c>
      <c r="G4055" s="86" t="s">
        <v>287</v>
      </c>
      <c r="I4055" s="86" t="s">
        <v>8090</v>
      </c>
      <c r="J4055" s="86"/>
      <c r="K4055" s="86"/>
      <c r="L4055" s="86"/>
      <c r="M4055" s="86"/>
      <c r="N4055" s="86"/>
    </row>
    <row r="4056" spans="2:14" hidden="1" x14ac:dyDescent="0.2">
      <c r="B4056" s="86" t="s">
        <v>7796</v>
      </c>
      <c r="C4056" s="86" t="s">
        <v>320</v>
      </c>
      <c r="D4056" s="86" t="s">
        <v>50</v>
      </c>
      <c r="E4056" s="86" t="s">
        <v>244</v>
      </c>
      <c r="F4056" s="86" t="s">
        <v>282</v>
      </c>
      <c r="G4056" s="86" t="s">
        <v>287</v>
      </c>
      <c r="I4056" s="86" t="s">
        <v>8091</v>
      </c>
      <c r="J4056" s="86"/>
      <c r="K4056" s="86"/>
      <c r="L4056" s="86"/>
      <c r="M4056" s="86"/>
      <c r="N4056" s="86"/>
    </row>
    <row r="4057" spans="2:14" hidden="1" x14ac:dyDescent="0.2">
      <c r="B4057" s="86" t="s">
        <v>7797</v>
      </c>
      <c r="C4057" s="86" t="s">
        <v>320</v>
      </c>
      <c r="D4057" s="86" t="s">
        <v>50</v>
      </c>
      <c r="E4057" s="86" t="s">
        <v>28</v>
      </c>
      <c r="F4057" s="86" t="s">
        <v>282</v>
      </c>
      <c r="G4057" s="86" t="s">
        <v>287</v>
      </c>
      <c r="I4057" s="86" t="s">
        <v>8092</v>
      </c>
      <c r="J4057" s="86"/>
      <c r="K4057" s="86"/>
      <c r="L4057" s="86"/>
      <c r="M4057" s="86"/>
      <c r="N4057" s="86"/>
    </row>
    <row r="4058" spans="2:14" hidden="1" x14ac:dyDescent="0.2">
      <c r="B4058" s="86" t="s">
        <v>7798</v>
      </c>
      <c r="C4058" s="86" t="s">
        <v>320</v>
      </c>
      <c r="D4058" s="86" t="s">
        <v>252</v>
      </c>
      <c r="E4058" s="86" t="s">
        <v>42</v>
      </c>
      <c r="F4058" s="86" t="s">
        <v>282</v>
      </c>
      <c r="G4058" s="86" t="s">
        <v>287</v>
      </c>
      <c r="I4058" s="86" t="s">
        <v>8093</v>
      </c>
      <c r="J4058" s="86"/>
      <c r="K4058" s="86"/>
      <c r="L4058" s="86"/>
      <c r="M4058" s="86"/>
      <c r="N4058" s="86"/>
    </row>
    <row r="4059" spans="2:14" hidden="1" x14ac:dyDescent="0.2">
      <c r="B4059" s="86" t="s">
        <v>7799</v>
      </c>
      <c r="C4059" s="86" t="s">
        <v>320</v>
      </c>
      <c r="D4059" s="86" t="s">
        <v>252</v>
      </c>
      <c r="E4059" s="86" t="s">
        <v>244</v>
      </c>
      <c r="F4059" s="86" t="s">
        <v>282</v>
      </c>
      <c r="G4059" s="86" t="s">
        <v>287</v>
      </c>
      <c r="I4059" s="86" t="s">
        <v>8094</v>
      </c>
      <c r="J4059" s="86"/>
      <c r="K4059" s="86"/>
      <c r="L4059" s="86"/>
      <c r="M4059" s="86"/>
      <c r="N4059" s="86"/>
    </row>
    <row r="4060" spans="2:14" hidden="1" x14ac:dyDescent="0.2">
      <c r="B4060" s="86" t="s">
        <v>7800</v>
      </c>
      <c r="C4060" s="86" t="s">
        <v>320</v>
      </c>
      <c r="D4060" s="86" t="s">
        <v>252</v>
      </c>
      <c r="E4060" s="86" t="s">
        <v>80</v>
      </c>
      <c r="F4060" s="86" t="s">
        <v>282</v>
      </c>
      <c r="G4060" s="86" t="s">
        <v>287</v>
      </c>
      <c r="I4060" s="86" t="s">
        <v>8095</v>
      </c>
      <c r="J4060" s="86"/>
      <c r="K4060" s="86"/>
      <c r="L4060" s="86"/>
      <c r="M4060" s="86"/>
      <c r="N4060" s="86"/>
    </row>
    <row r="4061" spans="2:14" hidden="1" x14ac:dyDescent="0.2">
      <c r="B4061" s="86" t="s">
        <v>7801</v>
      </c>
      <c r="C4061" s="86" t="s">
        <v>320</v>
      </c>
      <c r="D4061" s="86" t="s">
        <v>252</v>
      </c>
      <c r="E4061" s="86" t="s">
        <v>70</v>
      </c>
      <c r="F4061" s="86" t="s">
        <v>282</v>
      </c>
      <c r="G4061" s="86" t="s">
        <v>287</v>
      </c>
      <c r="I4061" s="86" t="s">
        <v>8096</v>
      </c>
      <c r="J4061" s="86"/>
      <c r="K4061" s="86"/>
      <c r="L4061" s="86"/>
      <c r="M4061" s="86"/>
      <c r="N4061" s="86"/>
    </row>
    <row r="4062" spans="2:14" hidden="1" x14ac:dyDescent="0.2">
      <c r="B4062" s="86" t="s">
        <v>7802</v>
      </c>
      <c r="C4062" s="86" t="s">
        <v>320</v>
      </c>
      <c r="D4062" s="86" t="s">
        <v>252</v>
      </c>
      <c r="E4062" s="86" t="s">
        <v>43</v>
      </c>
      <c r="F4062" s="86" t="s">
        <v>282</v>
      </c>
      <c r="G4062" s="86" t="s">
        <v>287</v>
      </c>
      <c r="I4062" s="86" t="s">
        <v>8097</v>
      </c>
      <c r="J4062" s="86"/>
      <c r="K4062" s="86"/>
      <c r="L4062" s="86"/>
      <c r="M4062" s="86"/>
      <c r="N4062" s="86"/>
    </row>
    <row r="4063" spans="2:14" hidden="1" x14ac:dyDescent="0.2">
      <c r="B4063" s="86" t="s">
        <v>7803</v>
      </c>
      <c r="C4063" s="86" t="s">
        <v>320</v>
      </c>
      <c r="D4063" s="86" t="s">
        <v>252</v>
      </c>
      <c r="E4063" s="86" t="s">
        <v>66</v>
      </c>
      <c r="F4063" s="86" t="s">
        <v>282</v>
      </c>
      <c r="G4063" s="86" t="s">
        <v>287</v>
      </c>
      <c r="I4063" s="86" t="s">
        <v>8098</v>
      </c>
      <c r="J4063" s="86"/>
      <c r="K4063" s="86"/>
      <c r="L4063" s="86"/>
      <c r="M4063" s="86"/>
      <c r="N4063" s="86"/>
    </row>
    <row r="4064" spans="2:14" hidden="1" x14ac:dyDescent="0.2">
      <c r="B4064" s="86" t="s">
        <v>7804</v>
      </c>
      <c r="C4064" s="86" t="s">
        <v>320</v>
      </c>
      <c r="D4064" s="86" t="s">
        <v>252</v>
      </c>
      <c r="E4064" s="86" t="s">
        <v>30</v>
      </c>
      <c r="F4064" s="86" t="s">
        <v>282</v>
      </c>
      <c r="G4064" s="86" t="s">
        <v>287</v>
      </c>
      <c r="I4064" s="86" t="s">
        <v>8099</v>
      </c>
      <c r="J4064" s="86"/>
      <c r="K4064" s="86"/>
      <c r="L4064" s="86"/>
      <c r="M4064" s="86"/>
      <c r="N4064" s="86"/>
    </row>
    <row r="4065" spans="2:14" hidden="1" x14ac:dyDescent="0.2">
      <c r="B4065" s="86" t="s">
        <v>7805</v>
      </c>
      <c r="C4065" s="86" t="s">
        <v>320</v>
      </c>
      <c r="D4065" s="86" t="s">
        <v>252</v>
      </c>
      <c r="E4065" s="86" t="s">
        <v>78</v>
      </c>
      <c r="F4065" s="86" t="s">
        <v>282</v>
      </c>
      <c r="G4065" s="86" t="s">
        <v>287</v>
      </c>
      <c r="I4065" s="86" t="s">
        <v>8100</v>
      </c>
      <c r="J4065" s="86"/>
      <c r="K4065" s="86"/>
      <c r="L4065" s="86"/>
      <c r="M4065" s="86"/>
      <c r="N4065" s="86"/>
    </row>
    <row r="4066" spans="2:14" hidden="1" x14ac:dyDescent="0.2">
      <c r="B4066" s="86" t="s">
        <v>7806</v>
      </c>
      <c r="C4066" s="86" t="s">
        <v>320</v>
      </c>
      <c r="D4066" s="86" t="s">
        <v>290</v>
      </c>
      <c r="E4066" s="86" t="s">
        <v>30</v>
      </c>
      <c r="F4066" s="86" t="s">
        <v>282</v>
      </c>
      <c r="G4066" s="86" t="s">
        <v>287</v>
      </c>
      <c r="I4066" s="86" t="s">
        <v>8101</v>
      </c>
      <c r="J4066" s="86"/>
      <c r="K4066" s="86"/>
      <c r="L4066" s="86"/>
      <c r="M4066" s="86"/>
      <c r="N4066" s="86"/>
    </row>
    <row r="4067" spans="2:14" hidden="1" x14ac:dyDescent="0.2">
      <c r="B4067" s="86" t="s">
        <v>7807</v>
      </c>
      <c r="C4067" s="86" t="s">
        <v>320</v>
      </c>
      <c r="D4067" s="86" t="s">
        <v>290</v>
      </c>
      <c r="E4067" s="86" t="s">
        <v>78</v>
      </c>
      <c r="F4067" s="86" t="s">
        <v>282</v>
      </c>
      <c r="G4067" s="86" t="s">
        <v>287</v>
      </c>
      <c r="I4067" s="86" t="s">
        <v>8102</v>
      </c>
      <c r="J4067" s="86"/>
      <c r="K4067" s="86"/>
      <c r="L4067" s="86"/>
      <c r="M4067" s="86"/>
      <c r="N4067" s="86"/>
    </row>
    <row r="4068" spans="2:14" hidden="1" x14ac:dyDescent="0.2">
      <c r="B4068" s="86" t="s">
        <v>7808</v>
      </c>
      <c r="C4068" s="86" t="s">
        <v>320</v>
      </c>
      <c r="D4068" s="86" t="s">
        <v>52</v>
      </c>
      <c r="E4068" s="86" t="s">
        <v>30</v>
      </c>
      <c r="F4068" s="86" t="s">
        <v>282</v>
      </c>
      <c r="G4068" s="86" t="s">
        <v>287</v>
      </c>
      <c r="I4068" s="86" t="s">
        <v>8103</v>
      </c>
      <c r="J4068" s="86"/>
      <c r="K4068" s="86"/>
      <c r="L4068" s="86"/>
      <c r="M4068" s="86"/>
      <c r="N4068" s="86"/>
    </row>
    <row r="4069" spans="2:14" hidden="1" x14ac:dyDescent="0.2">
      <c r="B4069" s="86" t="s">
        <v>7809</v>
      </c>
      <c r="C4069" s="86" t="s">
        <v>320</v>
      </c>
      <c r="D4069" s="86" t="s">
        <v>52</v>
      </c>
      <c r="E4069" s="86" t="s">
        <v>78</v>
      </c>
      <c r="F4069" s="86" t="s">
        <v>282</v>
      </c>
      <c r="G4069" s="86" t="s">
        <v>287</v>
      </c>
      <c r="I4069" s="86" t="s">
        <v>8104</v>
      </c>
      <c r="J4069" s="86"/>
      <c r="K4069" s="86"/>
      <c r="L4069" s="86"/>
      <c r="M4069" s="86"/>
      <c r="N4069" s="86"/>
    </row>
    <row r="4070" spans="2:14" hidden="1" x14ac:dyDescent="0.2">
      <c r="B4070" s="86" t="s">
        <v>7810</v>
      </c>
      <c r="C4070" s="86" t="s">
        <v>320</v>
      </c>
      <c r="D4070" s="86" t="s">
        <v>52</v>
      </c>
      <c r="E4070" s="86" t="s">
        <v>244</v>
      </c>
      <c r="F4070" s="86" t="s">
        <v>282</v>
      </c>
      <c r="G4070" s="86" t="s">
        <v>287</v>
      </c>
      <c r="I4070" s="86" t="s">
        <v>8105</v>
      </c>
      <c r="J4070" s="86"/>
      <c r="K4070" s="86"/>
      <c r="L4070" s="86"/>
      <c r="M4070" s="86"/>
      <c r="N4070" s="86"/>
    </row>
    <row r="4071" spans="2:14" hidden="1" x14ac:dyDescent="0.2">
      <c r="B4071" s="86" t="s">
        <v>7811</v>
      </c>
      <c r="C4071" s="86" t="s">
        <v>320</v>
      </c>
      <c r="D4071" s="86" t="s">
        <v>52</v>
      </c>
      <c r="E4071" s="86" t="s">
        <v>28</v>
      </c>
      <c r="F4071" s="86" t="s">
        <v>282</v>
      </c>
      <c r="G4071" s="86" t="s">
        <v>287</v>
      </c>
      <c r="I4071" s="86" t="s">
        <v>8106</v>
      </c>
      <c r="J4071" s="86"/>
      <c r="K4071" s="86"/>
      <c r="L4071" s="86"/>
      <c r="M4071" s="86"/>
      <c r="N4071" s="86"/>
    </row>
    <row r="4072" spans="2:14" hidden="1" x14ac:dyDescent="0.2">
      <c r="B4072" s="86" t="s">
        <v>7812</v>
      </c>
      <c r="C4072" s="86" t="s">
        <v>320</v>
      </c>
      <c r="D4072" s="86" t="s">
        <v>311</v>
      </c>
      <c r="E4072" s="86" t="s">
        <v>30</v>
      </c>
      <c r="F4072" s="86" t="s">
        <v>282</v>
      </c>
      <c r="G4072" s="86" t="s">
        <v>287</v>
      </c>
      <c r="I4072" s="86" t="s">
        <v>8107</v>
      </c>
      <c r="J4072" s="86"/>
      <c r="K4072" s="86"/>
      <c r="L4072" s="86"/>
      <c r="M4072" s="86"/>
      <c r="N4072" s="86"/>
    </row>
    <row r="4073" spans="2:14" hidden="1" x14ac:dyDescent="0.2">
      <c r="B4073" s="86" t="s">
        <v>7813</v>
      </c>
      <c r="C4073" s="86" t="s">
        <v>320</v>
      </c>
      <c r="D4073" s="86" t="s">
        <v>311</v>
      </c>
      <c r="E4073" s="86" t="s">
        <v>78</v>
      </c>
      <c r="F4073" s="86" t="s">
        <v>282</v>
      </c>
      <c r="G4073" s="86" t="s">
        <v>287</v>
      </c>
      <c r="I4073" s="86" t="s">
        <v>8108</v>
      </c>
      <c r="J4073" s="86"/>
      <c r="K4073" s="86"/>
      <c r="L4073" s="86"/>
      <c r="M4073" s="86"/>
      <c r="N4073" s="86"/>
    </row>
    <row r="4074" spans="2:14" hidden="1" x14ac:dyDescent="0.2">
      <c r="B4074" s="86" t="s">
        <v>7814</v>
      </c>
      <c r="C4074" s="86" t="s">
        <v>320</v>
      </c>
      <c r="D4074" s="86" t="s">
        <v>311</v>
      </c>
      <c r="E4074" s="86" t="s">
        <v>29</v>
      </c>
      <c r="F4074" s="86" t="s">
        <v>282</v>
      </c>
      <c r="G4074" s="86" t="s">
        <v>287</v>
      </c>
      <c r="I4074" s="86" t="s">
        <v>8109</v>
      </c>
      <c r="J4074" s="86"/>
      <c r="K4074" s="86"/>
      <c r="L4074" s="86"/>
      <c r="M4074" s="86"/>
      <c r="N4074" s="86"/>
    </row>
    <row r="4075" spans="2:14" hidden="1" x14ac:dyDescent="0.2">
      <c r="B4075" s="86" t="s">
        <v>7815</v>
      </c>
      <c r="C4075" s="86" t="s">
        <v>320</v>
      </c>
      <c r="D4075" s="86" t="s">
        <v>311</v>
      </c>
      <c r="E4075" s="86" t="s">
        <v>73</v>
      </c>
      <c r="F4075" s="86" t="s">
        <v>282</v>
      </c>
      <c r="G4075" s="86" t="s">
        <v>287</v>
      </c>
      <c r="I4075" s="86" t="s">
        <v>8110</v>
      </c>
      <c r="J4075" s="86"/>
      <c r="K4075" s="86"/>
      <c r="L4075" s="86"/>
      <c r="M4075" s="86"/>
      <c r="N4075" s="86"/>
    </row>
    <row r="4076" spans="2:14" hidden="1" x14ac:dyDescent="0.2">
      <c r="B4076" s="86" t="s">
        <v>7816</v>
      </c>
      <c r="C4076" s="86" t="s">
        <v>320</v>
      </c>
      <c r="D4076" s="86" t="s">
        <v>311</v>
      </c>
      <c r="E4076" s="86" t="s">
        <v>25</v>
      </c>
      <c r="F4076" s="86" t="s">
        <v>282</v>
      </c>
      <c r="G4076" s="86" t="s">
        <v>287</v>
      </c>
      <c r="I4076" s="86" t="s">
        <v>8111</v>
      </c>
      <c r="J4076" s="86"/>
      <c r="K4076" s="86"/>
      <c r="L4076" s="86"/>
      <c r="M4076" s="86"/>
      <c r="N4076" s="86"/>
    </row>
    <row r="4077" spans="2:14" hidden="1" x14ac:dyDescent="0.2">
      <c r="B4077" s="86" t="s">
        <v>7817</v>
      </c>
      <c r="C4077" s="86" t="s">
        <v>320</v>
      </c>
      <c r="D4077" s="86" t="s">
        <v>311</v>
      </c>
      <c r="E4077" s="86" t="s">
        <v>28</v>
      </c>
      <c r="F4077" s="86" t="s">
        <v>282</v>
      </c>
      <c r="G4077" s="86" t="s">
        <v>287</v>
      </c>
      <c r="I4077" s="86" t="s">
        <v>8112</v>
      </c>
      <c r="J4077" s="86"/>
      <c r="K4077" s="86"/>
      <c r="L4077" s="86"/>
      <c r="M4077" s="86"/>
      <c r="N4077" s="86"/>
    </row>
    <row r="4078" spans="2:14" hidden="1" x14ac:dyDescent="0.2">
      <c r="B4078" s="86" t="s">
        <v>7818</v>
      </c>
      <c r="C4078" s="86" t="s">
        <v>320</v>
      </c>
      <c r="D4078" s="86" t="s">
        <v>49</v>
      </c>
      <c r="E4078" s="86" t="s">
        <v>29</v>
      </c>
      <c r="F4078" s="86" t="s">
        <v>282</v>
      </c>
      <c r="G4078" s="86" t="s">
        <v>287</v>
      </c>
      <c r="I4078" s="86" t="s">
        <v>8113</v>
      </c>
      <c r="J4078" s="86"/>
      <c r="K4078" s="86"/>
      <c r="L4078" s="86"/>
      <c r="M4078" s="86"/>
      <c r="N4078" s="86"/>
    </row>
    <row r="4079" spans="2:14" hidden="1" x14ac:dyDescent="0.2">
      <c r="B4079" s="86" t="s">
        <v>7819</v>
      </c>
      <c r="C4079" s="86" t="s">
        <v>320</v>
      </c>
      <c r="D4079" s="86" t="s">
        <v>49</v>
      </c>
      <c r="E4079" s="86" t="s">
        <v>73</v>
      </c>
      <c r="F4079" s="86" t="s">
        <v>282</v>
      </c>
      <c r="G4079" s="86" t="s">
        <v>287</v>
      </c>
      <c r="I4079" s="86" t="s">
        <v>8114</v>
      </c>
      <c r="J4079" s="86"/>
      <c r="K4079" s="86"/>
      <c r="L4079" s="86"/>
      <c r="M4079" s="86"/>
      <c r="N4079" s="86"/>
    </row>
    <row r="4080" spans="2:14" hidden="1" x14ac:dyDescent="0.2">
      <c r="B4080" s="86" t="s">
        <v>7820</v>
      </c>
      <c r="C4080" s="86" t="s">
        <v>320</v>
      </c>
      <c r="D4080" s="86" t="s">
        <v>49</v>
      </c>
      <c r="E4080" s="86" t="s">
        <v>25</v>
      </c>
      <c r="F4080" s="86" t="s">
        <v>282</v>
      </c>
      <c r="G4080" s="86" t="s">
        <v>287</v>
      </c>
      <c r="I4080" s="86" t="s">
        <v>8115</v>
      </c>
      <c r="J4080" s="86"/>
      <c r="K4080" s="86"/>
      <c r="L4080" s="86"/>
      <c r="M4080" s="86"/>
      <c r="N4080" s="86"/>
    </row>
    <row r="4081" spans="2:14" hidden="1" x14ac:dyDescent="0.2">
      <c r="B4081" s="86" t="s">
        <v>7821</v>
      </c>
      <c r="C4081" s="86" t="s">
        <v>320</v>
      </c>
      <c r="D4081" s="86" t="s">
        <v>49</v>
      </c>
      <c r="E4081" s="86" t="s">
        <v>28</v>
      </c>
      <c r="F4081" s="86" t="s">
        <v>282</v>
      </c>
      <c r="G4081" s="86" t="s">
        <v>287</v>
      </c>
      <c r="I4081" s="86" t="s">
        <v>8116</v>
      </c>
      <c r="J4081" s="86"/>
      <c r="K4081" s="86"/>
      <c r="L4081" s="86"/>
      <c r="M4081" s="86"/>
      <c r="N4081" s="86"/>
    </row>
    <row r="4082" spans="2:14" hidden="1" x14ac:dyDescent="0.2">
      <c r="B4082" s="86" t="s">
        <v>7822</v>
      </c>
      <c r="C4082" s="86" t="s">
        <v>320</v>
      </c>
      <c r="D4082" s="86" t="s">
        <v>57</v>
      </c>
      <c r="E4082" s="86" t="s">
        <v>29</v>
      </c>
      <c r="F4082" s="86" t="s">
        <v>282</v>
      </c>
      <c r="G4082" s="86" t="s">
        <v>287</v>
      </c>
      <c r="I4082" s="86" t="s">
        <v>8117</v>
      </c>
      <c r="J4082" s="86"/>
      <c r="K4082" s="86"/>
      <c r="L4082" s="86"/>
      <c r="M4082" s="86"/>
      <c r="N4082" s="86"/>
    </row>
    <row r="4083" spans="2:14" hidden="1" x14ac:dyDescent="0.2">
      <c r="B4083" s="86" t="s">
        <v>7823</v>
      </c>
      <c r="C4083" s="86" t="s">
        <v>320</v>
      </c>
      <c r="D4083" s="86" t="s">
        <v>57</v>
      </c>
      <c r="E4083" s="86" t="s">
        <v>73</v>
      </c>
      <c r="F4083" s="86" t="s">
        <v>282</v>
      </c>
      <c r="G4083" s="86" t="s">
        <v>287</v>
      </c>
      <c r="I4083" s="86" t="s">
        <v>8118</v>
      </c>
      <c r="J4083" s="86"/>
      <c r="K4083" s="86"/>
      <c r="L4083" s="86"/>
      <c r="M4083" s="86"/>
      <c r="N4083" s="86"/>
    </row>
    <row r="4084" spans="2:14" hidden="1" x14ac:dyDescent="0.2">
      <c r="B4084" s="86" t="s">
        <v>7824</v>
      </c>
      <c r="C4084" s="86" t="s">
        <v>320</v>
      </c>
      <c r="D4084" s="86" t="s">
        <v>57</v>
      </c>
      <c r="E4084" s="86" t="s">
        <v>25</v>
      </c>
      <c r="F4084" s="86" t="s">
        <v>282</v>
      </c>
      <c r="G4084" s="86" t="s">
        <v>287</v>
      </c>
      <c r="I4084" s="86" t="s">
        <v>8119</v>
      </c>
      <c r="J4084" s="86"/>
      <c r="K4084" s="86"/>
      <c r="L4084" s="86"/>
      <c r="M4084" s="86"/>
      <c r="N4084" s="86"/>
    </row>
    <row r="4085" spans="2:14" hidden="1" x14ac:dyDescent="0.2">
      <c r="B4085" s="86" t="s">
        <v>7825</v>
      </c>
      <c r="C4085" s="86" t="s">
        <v>320</v>
      </c>
      <c r="D4085" s="86" t="s">
        <v>57</v>
      </c>
      <c r="E4085" s="86" t="s">
        <v>28</v>
      </c>
      <c r="F4085" s="86" t="s">
        <v>282</v>
      </c>
      <c r="G4085" s="86" t="s">
        <v>287</v>
      </c>
      <c r="I4085" s="86" t="s">
        <v>8120</v>
      </c>
      <c r="J4085" s="86"/>
      <c r="K4085" s="86"/>
      <c r="L4085" s="86"/>
      <c r="M4085" s="86"/>
      <c r="N4085" s="86"/>
    </row>
    <row r="4086" spans="2:14" hidden="1" x14ac:dyDescent="0.2">
      <c r="B4086" s="86" t="s">
        <v>7826</v>
      </c>
      <c r="C4086" s="86" t="s">
        <v>320</v>
      </c>
      <c r="D4086" s="86" t="s">
        <v>57</v>
      </c>
      <c r="E4086" s="86" t="s">
        <v>34</v>
      </c>
      <c r="F4086" s="86" t="s">
        <v>282</v>
      </c>
      <c r="G4086" s="86" t="s">
        <v>287</v>
      </c>
      <c r="I4086" s="86" t="s">
        <v>8121</v>
      </c>
      <c r="J4086" s="86"/>
      <c r="K4086" s="86"/>
      <c r="L4086" s="86"/>
      <c r="M4086" s="86"/>
      <c r="N4086" s="86"/>
    </row>
    <row r="4087" spans="2:14" hidden="1" x14ac:dyDescent="0.2">
      <c r="B4087" s="86" t="s">
        <v>7827</v>
      </c>
      <c r="C4087" s="86" t="s">
        <v>320</v>
      </c>
      <c r="D4087" s="86" t="s">
        <v>57</v>
      </c>
      <c r="E4087" s="86" t="s">
        <v>35</v>
      </c>
      <c r="F4087" s="86" t="s">
        <v>282</v>
      </c>
      <c r="G4087" s="86" t="s">
        <v>287</v>
      </c>
      <c r="I4087" s="86" t="s">
        <v>8122</v>
      </c>
      <c r="J4087" s="86"/>
      <c r="K4087" s="86"/>
      <c r="L4087" s="86"/>
      <c r="M4087" s="86"/>
      <c r="N4087" s="86"/>
    </row>
    <row r="4088" spans="2:14" hidden="1" x14ac:dyDescent="0.2">
      <c r="B4088" s="86" t="s">
        <v>7828</v>
      </c>
      <c r="C4088" s="86" t="s">
        <v>320</v>
      </c>
      <c r="D4088" s="86" t="s">
        <v>57</v>
      </c>
      <c r="E4088" s="86" t="s">
        <v>46</v>
      </c>
      <c r="F4088" s="86" t="s">
        <v>282</v>
      </c>
      <c r="G4088" s="86" t="s">
        <v>287</v>
      </c>
      <c r="I4088" s="86" t="s">
        <v>8123</v>
      </c>
      <c r="J4088" s="86"/>
      <c r="K4088" s="86"/>
      <c r="L4088" s="86"/>
      <c r="M4088" s="86"/>
      <c r="N4088" s="86"/>
    </row>
    <row r="4089" spans="2:14" hidden="1" x14ac:dyDescent="0.2">
      <c r="B4089" s="86" t="s">
        <v>7829</v>
      </c>
      <c r="C4089" s="86" t="s">
        <v>320</v>
      </c>
      <c r="D4089" s="86" t="s">
        <v>57</v>
      </c>
      <c r="E4089" s="86" t="s">
        <v>68</v>
      </c>
      <c r="F4089" s="86" t="s">
        <v>282</v>
      </c>
      <c r="G4089" s="86" t="s">
        <v>287</v>
      </c>
      <c r="I4089" s="86" t="s">
        <v>8124</v>
      </c>
      <c r="J4089" s="86"/>
      <c r="K4089" s="86"/>
      <c r="L4089" s="86"/>
      <c r="M4089" s="86"/>
      <c r="N4089" s="86"/>
    </row>
    <row r="4090" spans="2:14" hidden="1" x14ac:dyDescent="0.2">
      <c r="B4090" s="86" t="s">
        <v>7830</v>
      </c>
      <c r="C4090" s="86" t="s">
        <v>320</v>
      </c>
      <c r="D4090" s="86" t="s">
        <v>57</v>
      </c>
      <c r="E4090" s="86" t="s">
        <v>63</v>
      </c>
      <c r="F4090" s="86" t="s">
        <v>282</v>
      </c>
      <c r="G4090" s="86" t="s">
        <v>287</v>
      </c>
      <c r="I4090" s="86" t="s">
        <v>8125</v>
      </c>
      <c r="J4090" s="86"/>
      <c r="K4090" s="86"/>
      <c r="L4090" s="86"/>
      <c r="M4090" s="86"/>
      <c r="N4090" s="86"/>
    </row>
    <row r="4091" spans="2:14" hidden="1" x14ac:dyDescent="0.2">
      <c r="B4091" s="86" t="s">
        <v>7831</v>
      </c>
      <c r="C4091" s="86" t="s">
        <v>320</v>
      </c>
      <c r="D4091" s="86" t="s">
        <v>57</v>
      </c>
      <c r="E4091" s="86" t="s">
        <v>69</v>
      </c>
      <c r="F4091" s="86" t="s">
        <v>282</v>
      </c>
      <c r="G4091" s="86" t="s">
        <v>287</v>
      </c>
      <c r="I4091" s="86" t="s">
        <v>8126</v>
      </c>
      <c r="J4091" s="86"/>
      <c r="K4091" s="86"/>
      <c r="L4091" s="86"/>
      <c r="M4091" s="86"/>
      <c r="N4091" s="86"/>
    </row>
    <row r="4092" spans="2:14" hidden="1" x14ac:dyDescent="0.2">
      <c r="B4092" s="86" t="s">
        <v>7832</v>
      </c>
      <c r="C4092" s="86" t="s">
        <v>320</v>
      </c>
      <c r="D4092" s="86" t="s">
        <v>57</v>
      </c>
      <c r="E4092" s="86" t="s">
        <v>70</v>
      </c>
      <c r="F4092" s="86" t="s">
        <v>282</v>
      </c>
      <c r="G4092" s="86" t="s">
        <v>287</v>
      </c>
      <c r="I4092" s="86" t="s">
        <v>8127</v>
      </c>
      <c r="J4092" s="86"/>
      <c r="K4092" s="86"/>
      <c r="L4092" s="86"/>
      <c r="M4092" s="86"/>
      <c r="N4092" s="86"/>
    </row>
    <row r="4093" spans="2:14" hidden="1" x14ac:dyDescent="0.2">
      <c r="B4093" s="86" t="s">
        <v>7833</v>
      </c>
      <c r="C4093" s="86" t="s">
        <v>320</v>
      </c>
      <c r="D4093" s="86" t="s">
        <v>57</v>
      </c>
      <c r="E4093" s="86" t="s">
        <v>30</v>
      </c>
      <c r="F4093" s="86" t="s">
        <v>282</v>
      </c>
      <c r="G4093" s="86" t="s">
        <v>287</v>
      </c>
      <c r="I4093" s="86" t="s">
        <v>8128</v>
      </c>
      <c r="J4093" s="86"/>
      <c r="K4093" s="86"/>
      <c r="L4093" s="86"/>
      <c r="M4093" s="86"/>
      <c r="N4093" s="86"/>
    </row>
    <row r="4094" spans="2:14" hidden="1" x14ac:dyDescent="0.2">
      <c r="B4094" s="86" t="s">
        <v>7834</v>
      </c>
      <c r="C4094" s="86" t="s">
        <v>320</v>
      </c>
      <c r="D4094" s="86" t="s">
        <v>57</v>
      </c>
      <c r="E4094" s="86" t="s">
        <v>78</v>
      </c>
      <c r="F4094" s="86" t="s">
        <v>282</v>
      </c>
      <c r="G4094" s="86" t="s">
        <v>287</v>
      </c>
      <c r="I4094" s="86" t="s">
        <v>8129</v>
      </c>
      <c r="J4094" s="86"/>
      <c r="K4094" s="86"/>
      <c r="L4094" s="86"/>
      <c r="M4094" s="86"/>
      <c r="N4094" s="86"/>
    </row>
    <row r="4095" spans="2:14" hidden="1" x14ac:dyDescent="0.2">
      <c r="B4095" s="86" t="s">
        <v>7835</v>
      </c>
      <c r="C4095" s="86" t="s">
        <v>320</v>
      </c>
      <c r="D4095" s="86" t="s">
        <v>57</v>
      </c>
      <c r="E4095" s="86" t="s">
        <v>244</v>
      </c>
      <c r="F4095" s="86" t="s">
        <v>282</v>
      </c>
      <c r="G4095" s="86" t="s">
        <v>287</v>
      </c>
      <c r="I4095" s="86" t="s">
        <v>8130</v>
      </c>
      <c r="J4095" s="86"/>
      <c r="K4095" s="86"/>
      <c r="L4095" s="86"/>
      <c r="M4095" s="86"/>
      <c r="N4095" s="86"/>
    </row>
    <row r="4096" spans="2:14" hidden="1" x14ac:dyDescent="0.2">
      <c r="B4096" s="86" t="s">
        <v>7836</v>
      </c>
      <c r="C4096" s="86" t="s">
        <v>320</v>
      </c>
      <c r="D4096" s="86" t="s">
        <v>57</v>
      </c>
      <c r="E4096" s="86" t="s">
        <v>80</v>
      </c>
      <c r="F4096" s="86" t="s">
        <v>282</v>
      </c>
      <c r="G4096" s="86" t="s">
        <v>287</v>
      </c>
      <c r="I4096" s="86" t="s">
        <v>8131</v>
      </c>
      <c r="J4096" s="86"/>
      <c r="K4096" s="86"/>
      <c r="L4096" s="86"/>
      <c r="M4096" s="86"/>
      <c r="N4096" s="86"/>
    </row>
    <row r="4097" spans="2:14" hidden="1" x14ac:dyDescent="0.2">
      <c r="B4097" s="86" t="s">
        <v>7837</v>
      </c>
      <c r="C4097" s="86" t="s">
        <v>320</v>
      </c>
      <c r="D4097" s="86" t="s">
        <v>57</v>
      </c>
      <c r="E4097" s="86" t="s">
        <v>245</v>
      </c>
      <c r="F4097" s="86" t="s">
        <v>282</v>
      </c>
      <c r="G4097" s="86" t="s">
        <v>287</v>
      </c>
      <c r="I4097" s="86" t="s">
        <v>8132</v>
      </c>
      <c r="J4097" s="86"/>
      <c r="K4097" s="86"/>
      <c r="L4097" s="86"/>
      <c r="M4097" s="86"/>
      <c r="N4097" s="86"/>
    </row>
    <row r="4098" spans="2:14" hidden="1" x14ac:dyDescent="0.2">
      <c r="B4098" s="86" t="s">
        <v>7838</v>
      </c>
      <c r="C4098" s="86" t="s">
        <v>320</v>
      </c>
      <c r="D4098" s="86" t="s">
        <v>253</v>
      </c>
      <c r="E4098" s="86" t="s">
        <v>46</v>
      </c>
      <c r="F4098" s="86" t="s">
        <v>282</v>
      </c>
      <c r="G4098" s="86" t="s">
        <v>287</v>
      </c>
      <c r="I4098" s="86" t="s">
        <v>8133</v>
      </c>
      <c r="J4098" s="86"/>
      <c r="K4098" s="86"/>
      <c r="L4098" s="86"/>
      <c r="M4098" s="86"/>
      <c r="N4098" s="86"/>
    </row>
    <row r="4099" spans="2:14" hidden="1" x14ac:dyDescent="0.2">
      <c r="B4099" s="86" t="s">
        <v>7839</v>
      </c>
      <c r="C4099" s="86" t="s">
        <v>320</v>
      </c>
      <c r="D4099" s="86" t="s">
        <v>253</v>
      </c>
      <c r="E4099" s="86" t="s">
        <v>68</v>
      </c>
      <c r="F4099" s="86" t="s">
        <v>282</v>
      </c>
      <c r="G4099" s="86" t="s">
        <v>287</v>
      </c>
      <c r="I4099" s="86" t="s">
        <v>8134</v>
      </c>
      <c r="J4099" s="86"/>
      <c r="K4099" s="86"/>
      <c r="L4099" s="86"/>
      <c r="M4099" s="86"/>
      <c r="N4099" s="86"/>
    </row>
    <row r="4100" spans="2:14" hidden="1" x14ac:dyDescent="0.2">
      <c r="B4100" s="86" t="s">
        <v>7840</v>
      </c>
      <c r="C4100" s="86" t="s">
        <v>320</v>
      </c>
      <c r="D4100" s="86" t="s">
        <v>259</v>
      </c>
      <c r="E4100" s="86" t="s">
        <v>46</v>
      </c>
      <c r="F4100" s="86" t="s">
        <v>282</v>
      </c>
      <c r="G4100" s="86" t="s">
        <v>287</v>
      </c>
      <c r="I4100" s="86" t="s">
        <v>8135</v>
      </c>
      <c r="J4100" s="86"/>
      <c r="K4100" s="86"/>
      <c r="L4100" s="86"/>
      <c r="M4100" s="86"/>
      <c r="N4100" s="86"/>
    </row>
    <row r="4101" spans="2:14" hidden="1" x14ac:dyDescent="0.2">
      <c r="B4101" s="86" t="s">
        <v>7841</v>
      </c>
      <c r="C4101" s="86" t="s">
        <v>320</v>
      </c>
      <c r="D4101" s="86" t="s">
        <v>259</v>
      </c>
      <c r="E4101" s="86" t="s">
        <v>68</v>
      </c>
      <c r="F4101" s="86" t="s">
        <v>282</v>
      </c>
      <c r="G4101" s="86" t="s">
        <v>287</v>
      </c>
      <c r="I4101" s="86" t="s">
        <v>8136</v>
      </c>
      <c r="J4101" s="86"/>
      <c r="K4101" s="86"/>
      <c r="L4101" s="86"/>
      <c r="M4101" s="86"/>
      <c r="N4101" s="86"/>
    </row>
    <row r="4102" spans="2:14" hidden="1" x14ac:dyDescent="0.2">
      <c r="B4102" s="86" t="s">
        <v>7842</v>
      </c>
      <c r="C4102" s="86" t="s">
        <v>320</v>
      </c>
      <c r="D4102" s="86" t="s">
        <v>259</v>
      </c>
      <c r="E4102" s="86" t="s">
        <v>63</v>
      </c>
      <c r="F4102" s="86" t="s">
        <v>282</v>
      </c>
      <c r="G4102" s="86" t="s">
        <v>287</v>
      </c>
      <c r="I4102" s="86" t="s">
        <v>8137</v>
      </c>
      <c r="J4102" s="86"/>
      <c r="K4102" s="86"/>
      <c r="L4102" s="86"/>
      <c r="M4102" s="86"/>
      <c r="N4102" s="86"/>
    </row>
    <row r="4103" spans="2:14" hidden="1" x14ac:dyDescent="0.2">
      <c r="B4103" s="86" t="s">
        <v>7843</v>
      </c>
      <c r="C4103" s="86" t="s">
        <v>320</v>
      </c>
      <c r="D4103" s="86" t="s">
        <v>259</v>
      </c>
      <c r="E4103" s="86" t="s">
        <v>69</v>
      </c>
      <c r="F4103" s="86" t="s">
        <v>282</v>
      </c>
      <c r="G4103" s="86" t="s">
        <v>287</v>
      </c>
      <c r="I4103" s="86" t="s">
        <v>8138</v>
      </c>
      <c r="J4103" s="86"/>
      <c r="K4103" s="86"/>
      <c r="L4103" s="86"/>
      <c r="M4103" s="86"/>
      <c r="N4103" s="86"/>
    </row>
    <row r="4104" spans="2:14" hidden="1" x14ac:dyDescent="0.2">
      <c r="B4104" s="86" t="s">
        <v>7844</v>
      </c>
      <c r="C4104" s="86" t="s">
        <v>320</v>
      </c>
      <c r="D4104" s="86" t="s">
        <v>261</v>
      </c>
      <c r="E4104" s="86" t="s">
        <v>64</v>
      </c>
      <c r="F4104" s="86" t="s">
        <v>282</v>
      </c>
      <c r="G4104" s="86" t="s">
        <v>287</v>
      </c>
      <c r="I4104" s="86" t="s">
        <v>8139</v>
      </c>
      <c r="J4104" s="86"/>
      <c r="K4104" s="86"/>
      <c r="L4104" s="86"/>
      <c r="M4104" s="86"/>
      <c r="N4104" s="86"/>
    </row>
    <row r="4105" spans="2:14" hidden="1" x14ac:dyDescent="0.2">
      <c r="B4105" s="86" t="s">
        <v>7845</v>
      </c>
      <c r="C4105" s="86" t="s">
        <v>320</v>
      </c>
      <c r="D4105" s="86" t="s">
        <v>261</v>
      </c>
      <c r="E4105" s="86" t="s">
        <v>46</v>
      </c>
      <c r="F4105" s="86" t="s">
        <v>282</v>
      </c>
      <c r="G4105" s="86" t="s">
        <v>287</v>
      </c>
      <c r="I4105" s="86" t="s">
        <v>8140</v>
      </c>
      <c r="J4105" s="86"/>
      <c r="K4105" s="86"/>
      <c r="L4105" s="86"/>
      <c r="M4105" s="86"/>
      <c r="N4105" s="86"/>
    </row>
    <row r="4106" spans="2:14" hidden="1" x14ac:dyDescent="0.2">
      <c r="B4106" s="86" t="s">
        <v>7846</v>
      </c>
      <c r="C4106" s="86" t="s">
        <v>320</v>
      </c>
      <c r="D4106" s="86" t="s">
        <v>261</v>
      </c>
      <c r="E4106" s="86" t="s">
        <v>40</v>
      </c>
      <c r="F4106" s="86" t="s">
        <v>282</v>
      </c>
      <c r="G4106" s="86" t="s">
        <v>287</v>
      </c>
      <c r="I4106" s="86" t="s">
        <v>8141</v>
      </c>
      <c r="J4106" s="86"/>
      <c r="K4106" s="86"/>
      <c r="L4106" s="86"/>
      <c r="M4106" s="86"/>
      <c r="N4106" s="86"/>
    </row>
    <row r="4107" spans="2:14" hidden="1" x14ac:dyDescent="0.2">
      <c r="B4107" s="86" t="s">
        <v>7847</v>
      </c>
      <c r="C4107" s="86" t="s">
        <v>320</v>
      </c>
      <c r="D4107" s="86" t="s">
        <v>261</v>
      </c>
      <c r="E4107" s="86" t="s">
        <v>71</v>
      </c>
      <c r="F4107" s="86" t="s">
        <v>282</v>
      </c>
      <c r="G4107" s="86" t="s">
        <v>287</v>
      </c>
      <c r="I4107" s="86" t="s">
        <v>8142</v>
      </c>
      <c r="J4107" s="86"/>
      <c r="K4107" s="86"/>
      <c r="L4107" s="86"/>
      <c r="M4107" s="86"/>
      <c r="N4107" s="86"/>
    </row>
    <row r="4108" spans="2:14" hidden="1" x14ac:dyDescent="0.2">
      <c r="B4108" s="86" t="s">
        <v>7848</v>
      </c>
      <c r="C4108" s="86" t="s">
        <v>320</v>
      </c>
      <c r="D4108" s="86" t="s">
        <v>261</v>
      </c>
      <c r="E4108" s="86" t="s">
        <v>65</v>
      </c>
      <c r="F4108" s="86" t="s">
        <v>282</v>
      </c>
      <c r="G4108" s="86" t="s">
        <v>287</v>
      </c>
      <c r="I4108" s="86" t="s">
        <v>8143</v>
      </c>
      <c r="J4108" s="86"/>
      <c r="K4108" s="86"/>
      <c r="L4108" s="86"/>
      <c r="M4108" s="86"/>
      <c r="N4108" s="86"/>
    </row>
    <row r="4109" spans="2:14" hidden="1" x14ac:dyDescent="0.2">
      <c r="B4109" s="86" t="s">
        <v>7849</v>
      </c>
      <c r="C4109" s="86" t="s">
        <v>320</v>
      </c>
      <c r="D4109" s="86" t="s">
        <v>261</v>
      </c>
      <c r="E4109" s="86" t="s">
        <v>63</v>
      </c>
      <c r="F4109" s="86" t="s">
        <v>282</v>
      </c>
      <c r="G4109" s="86" t="s">
        <v>287</v>
      </c>
      <c r="I4109" s="86" t="s">
        <v>8144</v>
      </c>
      <c r="J4109" s="86"/>
      <c r="K4109" s="86"/>
      <c r="L4109" s="86"/>
      <c r="M4109" s="86"/>
      <c r="N4109" s="86"/>
    </row>
    <row r="4110" spans="2:14" hidden="1" x14ac:dyDescent="0.2">
      <c r="B4110" s="86" t="s">
        <v>7850</v>
      </c>
      <c r="C4110" s="86" t="s">
        <v>320</v>
      </c>
      <c r="D4110" s="86" t="s">
        <v>261</v>
      </c>
      <c r="E4110" s="86" t="s">
        <v>70</v>
      </c>
      <c r="F4110" s="86" t="s">
        <v>282</v>
      </c>
      <c r="G4110" s="86" t="s">
        <v>287</v>
      </c>
      <c r="I4110" s="86" t="s">
        <v>8145</v>
      </c>
      <c r="J4110" s="86"/>
      <c r="K4110" s="86"/>
      <c r="L4110" s="86"/>
      <c r="M4110" s="86"/>
      <c r="N4110" s="86"/>
    </row>
    <row r="4111" spans="2:14" hidden="1" x14ac:dyDescent="0.2">
      <c r="B4111" s="86" t="s">
        <v>7851</v>
      </c>
      <c r="C4111" s="86" t="s">
        <v>320</v>
      </c>
      <c r="D4111" s="86" t="s">
        <v>250</v>
      </c>
      <c r="E4111" s="86" t="s">
        <v>46</v>
      </c>
      <c r="F4111" s="86" t="s">
        <v>282</v>
      </c>
      <c r="G4111" s="86" t="s">
        <v>287</v>
      </c>
      <c r="I4111" s="86" t="s">
        <v>8146</v>
      </c>
      <c r="J4111" s="86"/>
      <c r="K4111" s="86"/>
      <c r="L4111" s="86"/>
      <c r="M4111" s="86"/>
      <c r="N4111" s="86"/>
    </row>
    <row r="4112" spans="2:14" hidden="1" x14ac:dyDescent="0.2">
      <c r="B4112" s="86" t="s">
        <v>7852</v>
      </c>
      <c r="C4112" s="86" t="s">
        <v>320</v>
      </c>
      <c r="D4112" s="86" t="s">
        <v>250</v>
      </c>
      <c r="E4112" s="86" t="s">
        <v>63</v>
      </c>
      <c r="F4112" s="86" t="s">
        <v>282</v>
      </c>
      <c r="G4112" s="86" t="s">
        <v>287</v>
      </c>
      <c r="I4112" s="86" t="s">
        <v>8147</v>
      </c>
      <c r="J4112" s="86"/>
      <c r="K4112" s="86"/>
      <c r="L4112" s="86"/>
      <c r="M4112" s="86"/>
      <c r="N4112" s="86"/>
    </row>
    <row r="4113" spans="2:14" hidden="1" x14ac:dyDescent="0.2">
      <c r="B4113" s="86" t="s">
        <v>7853</v>
      </c>
      <c r="C4113" s="86" t="s">
        <v>320</v>
      </c>
      <c r="D4113" s="86" t="s">
        <v>289</v>
      </c>
      <c r="E4113" s="86" t="s">
        <v>30</v>
      </c>
      <c r="F4113" s="86" t="s">
        <v>282</v>
      </c>
      <c r="G4113" s="86" t="s">
        <v>287</v>
      </c>
      <c r="I4113" s="86" t="s">
        <v>8148</v>
      </c>
      <c r="J4113" s="86"/>
      <c r="K4113" s="86"/>
      <c r="L4113" s="86"/>
      <c r="M4113" s="86"/>
      <c r="N4113" s="86"/>
    </row>
    <row r="4114" spans="2:14" hidden="1" x14ac:dyDescent="0.2">
      <c r="B4114" s="86" t="s">
        <v>7854</v>
      </c>
      <c r="C4114" s="86" t="s">
        <v>320</v>
      </c>
      <c r="D4114" s="86" t="s">
        <v>289</v>
      </c>
      <c r="E4114" s="86" t="s">
        <v>78</v>
      </c>
      <c r="F4114" s="86" t="s">
        <v>282</v>
      </c>
      <c r="G4114" s="86" t="s">
        <v>287</v>
      </c>
      <c r="I4114" s="86" t="s">
        <v>8149</v>
      </c>
      <c r="J4114" s="86"/>
      <c r="K4114" s="86"/>
      <c r="L4114" s="86"/>
      <c r="M4114" s="86"/>
      <c r="N4114" s="86"/>
    </row>
    <row r="4115" spans="2:14" hidden="1" x14ac:dyDescent="0.2">
      <c r="B4115" s="86" t="s">
        <v>7855</v>
      </c>
      <c r="C4115" s="86" t="s">
        <v>320</v>
      </c>
      <c r="D4115" s="86" t="s">
        <v>289</v>
      </c>
      <c r="E4115" s="86" t="s">
        <v>29</v>
      </c>
      <c r="F4115" s="86" t="s">
        <v>282</v>
      </c>
      <c r="G4115" s="86" t="s">
        <v>287</v>
      </c>
      <c r="I4115" s="86" t="s">
        <v>8150</v>
      </c>
      <c r="J4115" s="86"/>
      <c r="K4115" s="86"/>
      <c r="L4115" s="86"/>
      <c r="M4115" s="86"/>
      <c r="N4115" s="86"/>
    </row>
    <row r="4116" spans="2:14" hidden="1" x14ac:dyDescent="0.2">
      <c r="B4116" s="86" t="s">
        <v>7856</v>
      </c>
      <c r="C4116" s="86" t="s">
        <v>320</v>
      </c>
      <c r="D4116" s="86" t="s">
        <v>289</v>
      </c>
      <c r="E4116" s="86" t="s">
        <v>73</v>
      </c>
      <c r="F4116" s="86" t="s">
        <v>282</v>
      </c>
      <c r="G4116" s="86" t="s">
        <v>287</v>
      </c>
      <c r="I4116" s="86" t="s">
        <v>8151</v>
      </c>
      <c r="J4116" s="86"/>
      <c r="K4116" s="86"/>
      <c r="L4116" s="86"/>
      <c r="M4116" s="86"/>
      <c r="N4116" s="86"/>
    </row>
    <row r="4117" spans="2:14" hidden="1" x14ac:dyDescent="0.2">
      <c r="B4117" s="86" t="s">
        <v>7857</v>
      </c>
      <c r="C4117" s="86" t="s">
        <v>320</v>
      </c>
      <c r="D4117" s="86" t="s">
        <v>289</v>
      </c>
      <c r="E4117" s="86" t="s">
        <v>25</v>
      </c>
      <c r="F4117" s="86" t="s">
        <v>282</v>
      </c>
      <c r="G4117" s="86" t="s">
        <v>287</v>
      </c>
      <c r="I4117" s="86" t="s">
        <v>8152</v>
      </c>
      <c r="J4117" s="86"/>
      <c r="K4117" s="86"/>
      <c r="L4117" s="86"/>
      <c r="M4117" s="86"/>
      <c r="N4117" s="86"/>
    </row>
    <row r="4118" spans="2:14" hidden="1" x14ac:dyDescent="0.2">
      <c r="B4118" s="86" t="s">
        <v>7858</v>
      </c>
      <c r="C4118" s="86" t="s">
        <v>320</v>
      </c>
      <c r="D4118" s="86" t="s">
        <v>289</v>
      </c>
      <c r="E4118" s="86" t="s">
        <v>28</v>
      </c>
      <c r="F4118" s="86" t="s">
        <v>282</v>
      </c>
      <c r="G4118" s="86" t="s">
        <v>287</v>
      </c>
      <c r="I4118" s="86" t="s">
        <v>8153</v>
      </c>
      <c r="J4118" s="86"/>
      <c r="K4118" s="86"/>
      <c r="L4118" s="86"/>
      <c r="M4118" s="86"/>
      <c r="N4118" s="86"/>
    </row>
    <row r="4119" spans="2:14" hidden="1" x14ac:dyDescent="0.2">
      <c r="B4119" s="86" t="s">
        <v>7859</v>
      </c>
      <c r="C4119" s="86" t="s">
        <v>320</v>
      </c>
      <c r="D4119" s="86" t="s">
        <v>60</v>
      </c>
      <c r="E4119" s="86" t="s">
        <v>35</v>
      </c>
      <c r="F4119" s="86" t="s">
        <v>282</v>
      </c>
      <c r="G4119" s="86" t="s">
        <v>287</v>
      </c>
      <c r="I4119" s="86" t="s">
        <v>8154</v>
      </c>
      <c r="J4119" s="86"/>
      <c r="K4119" s="86"/>
      <c r="L4119" s="86"/>
      <c r="M4119" s="86"/>
      <c r="N4119" s="86"/>
    </row>
    <row r="4120" spans="2:14" hidden="1" x14ac:dyDescent="0.2">
      <c r="B4120" s="86" t="s">
        <v>7860</v>
      </c>
      <c r="C4120" s="86" t="s">
        <v>320</v>
      </c>
      <c r="D4120" s="86" t="s">
        <v>60</v>
      </c>
      <c r="E4120" s="86" t="s">
        <v>46</v>
      </c>
      <c r="F4120" s="86" t="s">
        <v>282</v>
      </c>
      <c r="G4120" s="86" t="s">
        <v>287</v>
      </c>
      <c r="I4120" s="86" t="s">
        <v>8155</v>
      </c>
      <c r="J4120" s="86"/>
      <c r="K4120" s="86"/>
      <c r="L4120" s="86"/>
      <c r="M4120" s="86"/>
      <c r="N4120" s="86"/>
    </row>
    <row r="4121" spans="2:14" hidden="1" x14ac:dyDescent="0.2">
      <c r="B4121" s="86" t="s">
        <v>7861</v>
      </c>
      <c r="C4121" s="86" t="s">
        <v>320</v>
      </c>
      <c r="D4121" s="86" t="s">
        <v>293</v>
      </c>
      <c r="E4121" s="86" t="s">
        <v>34</v>
      </c>
      <c r="F4121" s="86" t="s">
        <v>282</v>
      </c>
      <c r="G4121" s="86" t="s">
        <v>287</v>
      </c>
      <c r="I4121" s="86" t="s">
        <v>8156</v>
      </c>
      <c r="J4121" s="86"/>
      <c r="K4121" s="86"/>
      <c r="L4121" s="86"/>
      <c r="M4121" s="86"/>
      <c r="N4121" s="86"/>
    </row>
    <row r="4122" spans="2:14" hidden="1" x14ac:dyDescent="0.2">
      <c r="B4122" s="86" t="s">
        <v>7862</v>
      </c>
      <c r="C4122" s="86" t="s">
        <v>320</v>
      </c>
      <c r="D4122" s="86" t="s">
        <v>293</v>
      </c>
      <c r="E4122" s="86" t="s">
        <v>35</v>
      </c>
      <c r="F4122" s="86" t="s">
        <v>282</v>
      </c>
      <c r="G4122" s="86" t="s">
        <v>287</v>
      </c>
      <c r="I4122" s="86" t="s">
        <v>8157</v>
      </c>
      <c r="J4122" s="86"/>
      <c r="K4122" s="86"/>
      <c r="L4122" s="86"/>
      <c r="M4122" s="86"/>
      <c r="N4122" s="86"/>
    </row>
    <row r="4123" spans="2:14" hidden="1" x14ac:dyDescent="0.2">
      <c r="B4123" s="86" t="s">
        <v>7863</v>
      </c>
      <c r="C4123" s="86" t="s">
        <v>320</v>
      </c>
      <c r="D4123" s="86" t="s">
        <v>293</v>
      </c>
      <c r="E4123" s="86" t="s">
        <v>46</v>
      </c>
      <c r="F4123" s="86" t="s">
        <v>282</v>
      </c>
      <c r="G4123" s="86" t="s">
        <v>287</v>
      </c>
      <c r="I4123" s="86" t="s">
        <v>8158</v>
      </c>
      <c r="J4123" s="86"/>
      <c r="K4123" s="86"/>
      <c r="L4123" s="86"/>
      <c r="M4123" s="86"/>
      <c r="N4123" s="86"/>
    </row>
    <row r="4124" spans="2:14" hidden="1" x14ac:dyDescent="0.2">
      <c r="B4124" s="86" t="s">
        <v>7864</v>
      </c>
      <c r="C4124" s="86" t="s">
        <v>320</v>
      </c>
      <c r="D4124" s="86" t="s">
        <v>294</v>
      </c>
      <c r="E4124" s="86" t="s">
        <v>34</v>
      </c>
      <c r="F4124" s="86" t="s">
        <v>282</v>
      </c>
      <c r="G4124" s="86" t="s">
        <v>287</v>
      </c>
      <c r="I4124" s="86" t="s">
        <v>8159</v>
      </c>
      <c r="J4124" s="86"/>
      <c r="K4124" s="86"/>
      <c r="L4124" s="86"/>
      <c r="M4124" s="86"/>
      <c r="N4124" s="86"/>
    </row>
    <row r="4125" spans="2:14" hidden="1" x14ac:dyDescent="0.2">
      <c r="B4125" s="86" t="s">
        <v>7865</v>
      </c>
      <c r="C4125" s="86" t="s">
        <v>320</v>
      </c>
      <c r="D4125" s="86" t="s">
        <v>294</v>
      </c>
      <c r="E4125" s="86" t="s">
        <v>35</v>
      </c>
      <c r="F4125" s="86" t="s">
        <v>282</v>
      </c>
      <c r="G4125" s="86" t="s">
        <v>287</v>
      </c>
      <c r="I4125" s="86" t="s">
        <v>8160</v>
      </c>
      <c r="J4125" s="86"/>
      <c r="K4125" s="86"/>
      <c r="L4125" s="86"/>
      <c r="M4125" s="86"/>
      <c r="N4125" s="86"/>
    </row>
    <row r="4126" spans="2:14" hidden="1" x14ac:dyDescent="0.2">
      <c r="B4126" s="86" t="s">
        <v>7866</v>
      </c>
      <c r="C4126" s="86" t="s">
        <v>320</v>
      </c>
      <c r="D4126" s="86" t="s">
        <v>294</v>
      </c>
      <c r="E4126" s="86" t="s">
        <v>46</v>
      </c>
      <c r="F4126" s="86" t="s">
        <v>282</v>
      </c>
      <c r="G4126" s="86" t="s">
        <v>287</v>
      </c>
      <c r="I4126" s="86" t="s">
        <v>8161</v>
      </c>
      <c r="J4126" s="86"/>
      <c r="K4126" s="86"/>
      <c r="L4126" s="86"/>
      <c r="M4126" s="86"/>
      <c r="N4126" s="86"/>
    </row>
    <row r="4127" spans="2:14" hidden="1" x14ac:dyDescent="0.2">
      <c r="B4127" s="86" t="s">
        <v>7867</v>
      </c>
      <c r="C4127" s="86" t="s">
        <v>320</v>
      </c>
      <c r="D4127" s="86" t="s">
        <v>255</v>
      </c>
      <c r="E4127" s="86" t="s">
        <v>35</v>
      </c>
      <c r="F4127" s="86" t="s">
        <v>282</v>
      </c>
      <c r="G4127" s="86" t="s">
        <v>287</v>
      </c>
      <c r="I4127" s="86" t="s">
        <v>8162</v>
      </c>
      <c r="J4127" s="86"/>
      <c r="K4127" s="86"/>
      <c r="L4127" s="86"/>
      <c r="M4127" s="86"/>
      <c r="N4127" s="86"/>
    </row>
    <row r="4128" spans="2:14" hidden="1" x14ac:dyDescent="0.2">
      <c r="B4128" s="86" t="s">
        <v>7868</v>
      </c>
      <c r="C4128" s="86" t="s">
        <v>320</v>
      </c>
      <c r="D4128" s="86" t="s">
        <v>255</v>
      </c>
      <c r="E4128" s="86" t="s">
        <v>46</v>
      </c>
      <c r="F4128" s="86" t="s">
        <v>282</v>
      </c>
      <c r="G4128" s="86" t="s">
        <v>287</v>
      </c>
      <c r="I4128" s="86" t="s">
        <v>8163</v>
      </c>
      <c r="J4128" s="86"/>
      <c r="K4128" s="86"/>
      <c r="L4128" s="86"/>
      <c r="M4128" s="86"/>
      <c r="N4128" s="86"/>
    </row>
    <row r="4129" spans="2:14" hidden="1" x14ac:dyDescent="0.2">
      <c r="B4129" s="86" t="s">
        <v>7869</v>
      </c>
      <c r="C4129" s="86" t="s">
        <v>320</v>
      </c>
      <c r="D4129" s="86" t="s">
        <v>251</v>
      </c>
      <c r="E4129" s="86" t="s">
        <v>46</v>
      </c>
      <c r="F4129" s="86" t="s">
        <v>282</v>
      </c>
      <c r="G4129" s="86" t="s">
        <v>287</v>
      </c>
      <c r="I4129" s="86" t="s">
        <v>8164</v>
      </c>
      <c r="J4129" s="86"/>
      <c r="K4129" s="86"/>
      <c r="L4129" s="86"/>
      <c r="M4129" s="86"/>
      <c r="N4129" s="86"/>
    </row>
    <row r="4130" spans="2:14" hidden="1" x14ac:dyDescent="0.2">
      <c r="B4130" s="86" t="s">
        <v>7870</v>
      </c>
      <c r="C4130" s="86" t="s">
        <v>320</v>
      </c>
      <c r="D4130" s="86" t="s">
        <v>262</v>
      </c>
      <c r="E4130" s="86" t="s">
        <v>70</v>
      </c>
      <c r="F4130" s="86" t="s">
        <v>282</v>
      </c>
      <c r="G4130" s="86" t="s">
        <v>287</v>
      </c>
      <c r="I4130" s="86" t="s">
        <v>8165</v>
      </c>
      <c r="J4130" s="86"/>
      <c r="K4130" s="86"/>
      <c r="L4130" s="86"/>
      <c r="M4130" s="86"/>
      <c r="N4130" s="86"/>
    </row>
    <row r="4131" spans="2:14" hidden="1" x14ac:dyDescent="0.2">
      <c r="B4131" s="86" t="s">
        <v>7871</v>
      </c>
      <c r="C4131" s="86" t="s">
        <v>320</v>
      </c>
      <c r="D4131" s="86" t="s">
        <v>262</v>
      </c>
      <c r="E4131" s="86" t="s">
        <v>64</v>
      </c>
      <c r="F4131" s="86" t="s">
        <v>282</v>
      </c>
      <c r="G4131" s="86" t="s">
        <v>287</v>
      </c>
      <c r="I4131" s="86" t="s">
        <v>8166</v>
      </c>
      <c r="J4131" s="86"/>
      <c r="K4131" s="86"/>
      <c r="L4131" s="86"/>
      <c r="M4131" s="86"/>
      <c r="N4131" s="86"/>
    </row>
    <row r="4132" spans="2:14" hidden="1" x14ac:dyDescent="0.2">
      <c r="B4132" s="86" t="s">
        <v>7872</v>
      </c>
      <c r="C4132" s="86" t="s">
        <v>320</v>
      </c>
      <c r="D4132" s="86" t="s">
        <v>254</v>
      </c>
      <c r="E4132" s="86" t="s">
        <v>70</v>
      </c>
      <c r="F4132" s="86" t="s">
        <v>282</v>
      </c>
      <c r="G4132" s="86" t="s">
        <v>287</v>
      </c>
      <c r="I4132" s="86" t="s">
        <v>8167</v>
      </c>
      <c r="J4132" s="86"/>
      <c r="K4132" s="86"/>
      <c r="L4132" s="86"/>
      <c r="M4132" s="86"/>
      <c r="N4132" s="86"/>
    </row>
    <row r="4133" spans="2:14" hidden="1" x14ac:dyDescent="0.2">
      <c r="B4133" s="86" t="s">
        <v>7873</v>
      </c>
      <c r="C4133" s="86" t="s">
        <v>320</v>
      </c>
      <c r="D4133" s="86" t="s">
        <v>254</v>
      </c>
      <c r="E4133" s="86" t="s">
        <v>64</v>
      </c>
      <c r="F4133" s="86" t="s">
        <v>282</v>
      </c>
      <c r="G4133" s="86" t="s">
        <v>287</v>
      </c>
      <c r="I4133" s="86" t="s">
        <v>8168</v>
      </c>
      <c r="J4133" s="86"/>
      <c r="K4133" s="86"/>
      <c r="L4133" s="86"/>
      <c r="M4133" s="86"/>
      <c r="N4133" s="86"/>
    </row>
    <row r="4134" spans="2:14" hidden="1" x14ac:dyDescent="0.2">
      <c r="B4134" s="86" t="s">
        <v>7874</v>
      </c>
      <c r="C4134" s="86" t="s">
        <v>320</v>
      </c>
      <c r="D4134" s="86" t="s">
        <v>260</v>
      </c>
      <c r="E4134" s="86" t="s">
        <v>70</v>
      </c>
      <c r="F4134" s="86" t="s">
        <v>282</v>
      </c>
      <c r="G4134" s="86" t="s">
        <v>287</v>
      </c>
      <c r="I4134" s="86" t="s">
        <v>8169</v>
      </c>
      <c r="J4134" s="86"/>
      <c r="K4134" s="86"/>
      <c r="L4134" s="86"/>
      <c r="M4134" s="86"/>
      <c r="N4134" s="86"/>
    </row>
    <row r="4135" spans="2:14" hidden="1" x14ac:dyDescent="0.2">
      <c r="B4135" s="86" t="s">
        <v>7875</v>
      </c>
      <c r="C4135" s="86" t="s">
        <v>320</v>
      </c>
      <c r="D4135" s="86" t="s">
        <v>260</v>
      </c>
      <c r="E4135" s="86" t="s">
        <v>64</v>
      </c>
      <c r="F4135" s="86" t="s">
        <v>282</v>
      </c>
      <c r="G4135" s="86" t="s">
        <v>287</v>
      </c>
      <c r="I4135" s="86" t="s">
        <v>8170</v>
      </c>
      <c r="J4135" s="86"/>
      <c r="K4135" s="86"/>
      <c r="L4135" s="86"/>
      <c r="M4135" s="86"/>
      <c r="N4135" s="86"/>
    </row>
    <row r="4136" spans="2:14" hidden="1" x14ac:dyDescent="0.2">
      <c r="B4136" s="86" t="s">
        <v>7876</v>
      </c>
      <c r="C4136" s="86" t="s">
        <v>320</v>
      </c>
      <c r="D4136" s="86" t="s">
        <v>260</v>
      </c>
      <c r="E4136" s="86" t="s">
        <v>65</v>
      </c>
      <c r="F4136" s="86" t="s">
        <v>282</v>
      </c>
      <c r="G4136" s="86" t="s">
        <v>287</v>
      </c>
      <c r="I4136" s="86" t="s">
        <v>8171</v>
      </c>
      <c r="J4136" s="86"/>
      <c r="K4136" s="86"/>
      <c r="L4136" s="86"/>
      <c r="M4136" s="86"/>
      <c r="N4136" s="86"/>
    </row>
    <row r="4137" spans="2:14" hidden="1" x14ac:dyDescent="0.2">
      <c r="B4137" s="86" t="s">
        <v>7877</v>
      </c>
      <c r="C4137" s="86" t="s">
        <v>320</v>
      </c>
      <c r="D4137" s="86" t="s">
        <v>256</v>
      </c>
      <c r="E4137" s="86" t="s">
        <v>64</v>
      </c>
      <c r="F4137" s="86" t="s">
        <v>282</v>
      </c>
      <c r="G4137" s="86" t="s">
        <v>287</v>
      </c>
      <c r="I4137" s="86" t="s">
        <v>8172</v>
      </c>
      <c r="J4137" s="86"/>
      <c r="K4137" s="86"/>
      <c r="L4137" s="86"/>
      <c r="M4137" s="86"/>
      <c r="N4137" s="86"/>
    </row>
    <row r="4138" spans="2:14" hidden="1" x14ac:dyDescent="0.2">
      <c r="B4138" s="86" t="s">
        <v>7878</v>
      </c>
      <c r="C4138" s="86" t="s">
        <v>320</v>
      </c>
      <c r="D4138" s="86" t="s">
        <v>256</v>
      </c>
      <c r="E4138" s="86" t="s">
        <v>65</v>
      </c>
      <c r="F4138" s="86" t="s">
        <v>282</v>
      </c>
      <c r="G4138" s="86" t="s">
        <v>287</v>
      </c>
      <c r="I4138" s="86" t="s">
        <v>8173</v>
      </c>
      <c r="J4138" s="86"/>
      <c r="K4138" s="86"/>
      <c r="L4138" s="86"/>
      <c r="M4138" s="86"/>
      <c r="N4138" s="86"/>
    </row>
    <row r="4139" spans="2:14" hidden="1" x14ac:dyDescent="0.2">
      <c r="B4139" s="86" t="s">
        <v>7669</v>
      </c>
      <c r="C4139" s="86" t="s">
        <v>107</v>
      </c>
      <c r="D4139" s="86" t="s">
        <v>291</v>
      </c>
      <c r="E4139" s="86" t="s">
        <v>248</v>
      </c>
      <c r="F4139" s="86" t="s">
        <v>282</v>
      </c>
      <c r="G4139" s="86" t="s">
        <v>287</v>
      </c>
      <c r="I4139" s="86" t="s">
        <v>8174</v>
      </c>
      <c r="J4139" s="86"/>
      <c r="K4139" s="86"/>
      <c r="L4139" s="86"/>
      <c r="M4139" s="86"/>
      <c r="N4139" s="86"/>
    </row>
    <row r="4140" spans="2:14" hidden="1" x14ac:dyDescent="0.2">
      <c r="B4140" s="86" t="s">
        <v>7670</v>
      </c>
      <c r="C4140" s="86" t="s">
        <v>107</v>
      </c>
      <c r="D4140" s="86" t="s">
        <v>291</v>
      </c>
      <c r="E4140" s="86" t="s">
        <v>242</v>
      </c>
      <c r="F4140" s="86" t="s">
        <v>282</v>
      </c>
      <c r="G4140" s="86" t="s">
        <v>287</v>
      </c>
      <c r="I4140" s="86" t="s">
        <v>8175</v>
      </c>
      <c r="J4140" s="86"/>
      <c r="K4140" s="86"/>
      <c r="L4140" s="86"/>
      <c r="M4140" s="86"/>
      <c r="N4140" s="86"/>
    </row>
    <row r="4141" spans="2:14" hidden="1" x14ac:dyDescent="0.2">
      <c r="B4141" s="86" t="s">
        <v>7671</v>
      </c>
      <c r="C4141" s="86" t="s">
        <v>107</v>
      </c>
      <c r="D4141" s="86" t="s">
        <v>291</v>
      </c>
      <c r="E4141" s="86" t="s">
        <v>249</v>
      </c>
      <c r="F4141" s="86" t="s">
        <v>282</v>
      </c>
      <c r="G4141" s="86" t="s">
        <v>287</v>
      </c>
      <c r="I4141" s="86" t="s">
        <v>8176</v>
      </c>
      <c r="J4141" s="86"/>
      <c r="K4141" s="86"/>
      <c r="L4141" s="86"/>
      <c r="M4141" s="86"/>
      <c r="N4141" s="86"/>
    </row>
    <row r="4142" spans="2:14" hidden="1" x14ac:dyDescent="0.2">
      <c r="B4142" s="86" t="s">
        <v>7672</v>
      </c>
      <c r="C4142" s="86" t="s">
        <v>107</v>
      </c>
      <c r="D4142" s="86" t="s">
        <v>292</v>
      </c>
      <c r="E4142" s="86" t="s">
        <v>248</v>
      </c>
      <c r="F4142" s="86" t="s">
        <v>282</v>
      </c>
      <c r="G4142" s="86" t="s">
        <v>287</v>
      </c>
      <c r="I4142" s="86" t="s">
        <v>8177</v>
      </c>
      <c r="J4142" s="86"/>
      <c r="K4142" s="86"/>
      <c r="L4142" s="86"/>
      <c r="M4142" s="86"/>
      <c r="N4142" s="86"/>
    </row>
    <row r="4143" spans="2:14" hidden="1" x14ac:dyDescent="0.2">
      <c r="B4143" s="86" t="s">
        <v>7673</v>
      </c>
      <c r="C4143" s="86" t="s">
        <v>107</v>
      </c>
      <c r="D4143" s="86" t="s">
        <v>292</v>
      </c>
      <c r="E4143" s="86" t="s">
        <v>247</v>
      </c>
      <c r="F4143" s="86" t="s">
        <v>282</v>
      </c>
      <c r="G4143" s="86" t="s">
        <v>287</v>
      </c>
      <c r="I4143" s="86" t="s">
        <v>8178</v>
      </c>
      <c r="J4143" s="86"/>
      <c r="K4143" s="86"/>
      <c r="L4143" s="86"/>
      <c r="M4143" s="86"/>
      <c r="N4143" s="86"/>
    </row>
    <row r="4144" spans="2:14" hidden="1" x14ac:dyDescent="0.2">
      <c r="B4144" s="86" t="s">
        <v>7674</v>
      </c>
      <c r="C4144" s="86" t="s">
        <v>107</v>
      </c>
      <c r="D4144" s="86" t="s">
        <v>292</v>
      </c>
      <c r="E4144" s="86" t="s">
        <v>242</v>
      </c>
      <c r="F4144" s="86" t="s">
        <v>282</v>
      </c>
      <c r="G4144" s="86" t="s">
        <v>287</v>
      </c>
      <c r="I4144" s="86" t="s">
        <v>8179</v>
      </c>
      <c r="J4144" s="86"/>
      <c r="K4144" s="86"/>
      <c r="L4144" s="86"/>
      <c r="M4144" s="86"/>
      <c r="N4144" s="86"/>
    </row>
    <row r="4145" spans="2:14" hidden="1" x14ac:dyDescent="0.2">
      <c r="B4145" s="86" t="s">
        <v>7675</v>
      </c>
      <c r="C4145" s="86" t="s">
        <v>107</v>
      </c>
      <c r="D4145" s="86" t="s">
        <v>292</v>
      </c>
      <c r="E4145" s="86" t="s">
        <v>249</v>
      </c>
      <c r="F4145" s="86" t="s">
        <v>282</v>
      </c>
      <c r="G4145" s="86" t="s">
        <v>287</v>
      </c>
      <c r="I4145" s="86" t="s">
        <v>8180</v>
      </c>
      <c r="J4145" s="86"/>
      <c r="K4145" s="86"/>
      <c r="L4145" s="86"/>
      <c r="M4145" s="86"/>
      <c r="N4145" s="86"/>
    </row>
    <row r="4146" spans="2:14" hidden="1" x14ac:dyDescent="0.2">
      <c r="B4146" s="86" t="s">
        <v>7676</v>
      </c>
      <c r="C4146" s="86" t="s">
        <v>107</v>
      </c>
      <c r="D4146" s="86" t="s">
        <v>321</v>
      </c>
      <c r="E4146" s="86" t="s">
        <v>246</v>
      </c>
      <c r="F4146" s="86" t="s">
        <v>324</v>
      </c>
      <c r="G4146" s="86" t="s">
        <v>287</v>
      </c>
      <c r="I4146" s="86" t="s">
        <v>8181</v>
      </c>
      <c r="J4146" s="86"/>
      <c r="K4146" s="86"/>
      <c r="L4146" s="86"/>
      <c r="M4146" s="86"/>
      <c r="N4146" s="86"/>
    </row>
    <row r="4147" spans="2:14" hidden="1" x14ac:dyDescent="0.2">
      <c r="B4147" s="86" t="s">
        <v>7677</v>
      </c>
      <c r="C4147" s="86" t="s">
        <v>107</v>
      </c>
      <c r="D4147" s="86" t="s">
        <v>321</v>
      </c>
      <c r="E4147" s="86" t="s">
        <v>242</v>
      </c>
      <c r="F4147" s="86" t="s">
        <v>324</v>
      </c>
      <c r="G4147" s="86" t="s">
        <v>287</v>
      </c>
      <c r="I4147" s="86" t="s">
        <v>8182</v>
      </c>
      <c r="J4147" s="86"/>
      <c r="K4147" s="86"/>
      <c r="L4147" s="86"/>
      <c r="M4147" s="86"/>
      <c r="N4147" s="86"/>
    </row>
    <row r="4148" spans="2:14" hidden="1" x14ac:dyDescent="0.2">
      <c r="B4148" s="86" t="s">
        <v>7678</v>
      </c>
      <c r="C4148" s="86" t="s">
        <v>107</v>
      </c>
      <c r="D4148" s="86" t="s">
        <v>321</v>
      </c>
      <c r="E4148" s="86" t="s">
        <v>247</v>
      </c>
      <c r="F4148" s="86" t="s">
        <v>324</v>
      </c>
      <c r="G4148" s="86" t="s">
        <v>287</v>
      </c>
      <c r="I4148" s="86" t="s">
        <v>8183</v>
      </c>
      <c r="J4148" s="86"/>
      <c r="K4148" s="86"/>
      <c r="L4148" s="86"/>
      <c r="M4148" s="86"/>
      <c r="N4148" s="86"/>
    </row>
    <row r="4149" spans="2:14" hidden="1" x14ac:dyDescent="0.2">
      <c r="B4149" s="86" t="s">
        <v>7679</v>
      </c>
      <c r="C4149" s="86" t="s">
        <v>107</v>
      </c>
      <c r="D4149" s="86" t="s">
        <v>321</v>
      </c>
      <c r="E4149" s="86" t="s">
        <v>40</v>
      </c>
      <c r="F4149" s="86" t="s">
        <v>324</v>
      </c>
      <c r="G4149" s="86" t="s">
        <v>287</v>
      </c>
      <c r="I4149" s="86" t="s">
        <v>8184</v>
      </c>
      <c r="J4149" s="86"/>
      <c r="K4149" s="86"/>
      <c r="L4149" s="86"/>
      <c r="M4149" s="86"/>
      <c r="N4149" s="86"/>
    </row>
    <row r="4150" spans="2:14" hidden="1" x14ac:dyDescent="0.2">
      <c r="B4150" s="86" t="s">
        <v>7680</v>
      </c>
      <c r="C4150" s="86" t="s">
        <v>107</v>
      </c>
      <c r="D4150" s="86" t="s">
        <v>321</v>
      </c>
      <c r="E4150" s="86" t="s">
        <v>40</v>
      </c>
      <c r="F4150" s="86" t="s">
        <v>282</v>
      </c>
      <c r="G4150" s="86" t="s">
        <v>287</v>
      </c>
      <c r="I4150" s="86" t="s">
        <v>8185</v>
      </c>
      <c r="J4150" s="86"/>
      <c r="K4150" s="86"/>
      <c r="L4150" s="86"/>
      <c r="M4150" s="86"/>
      <c r="N4150" s="86"/>
    </row>
    <row r="4151" spans="2:14" hidden="1" x14ac:dyDescent="0.2">
      <c r="B4151" s="86" t="s">
        <v>7681</v>
      </c>
      <c r="C4151" s="86" t="s">
        <v>107</v>
      </c>
      <c r="D4151" s="86" t="s">
        <v>321</v>
      </c>
      <c r="E4151" s="86" t="s">
        <v>246</v>
      </c>
      <c r="F4151" s="86" t="s">
        <v>282</v>
      </c>
      <c r="G4151" s="86" t="s">
        <v>287</v>
      </c>
      <c r="I4151" s="86" t="s">
        <v>8186</v>
      </c>
      <c r="J4151" s="86"/>
      <c r="K4151" s="86"/>
      <c r="L4151" s="86"/>
      <c r="M4151" s="86"/>
      <c r="N4151" s="86"/>
    </row>
    <row r="4152" spans="2:14" hidden="1" x14ac:dyDescent="0.2">
      <c r="B4152" s="86" t="s">
        <v>7682</v>
      </c>
      <c r="C4152" s="86" t="s">
        <v>107</v>
      </c>
      <c r="D4152" s="86" t="s">
        <v>321</v>
      </c>
      <c r="E4152" s="86" t="s">
        <v>242</v>
      </c>
      <c r="F4152" s="86" t="s">
        <v>282</v>
      </c>
      <c r="G4152" s="86" t="s">
        <v>287</v>
      </c>
      <c r="I4152" s="86" t="s">
        <v>8187</v>
      </c>
      <c r="J4152" s="86"/>
      <c r="K4152" s="86"/>
      <c r="L4152" s="86"/>
      <c r="M4152" s="86"/>
      <c r="N4152" s="86"/>
    </row>
    <row r="4153" spans="2:14" hidden="1" x14ac:dyDescent="0.2">
      <c r="B4153" s="86" t="s">
        <v>7683</v>
      </c>
      <c r="C4153" s="86" t="s">
        <v>107</v>
      </c>
      <c r="D4153" s="86" t="s">
        <v>321</v>
      </c>
      <c r="E4153" s="86" t="s">
        <v>247</v>
      </c>
      <c r="F4153" s="86" t="s">
        <v>282</v>
      </c>
      <c r="G4153" s="86" t="s">
        <v>287</v>
      </c>
      <c r="I4153" s="86" t="s">
        <v>8188</v>
      </c>
      <c r="J4153" s="86"/>
      <c r="K4153" s="86"/>
      <c r="L4153" s="86"/>
      <c r="M4153" s="86"/>
      <c r="N4153" s="86"/>
    </row>
    <row r="4154" spans="2:14" hidden="1" x14ac:dyDescent="0.2">
      <c r="B4154" s="86" t="s">
        <v>7684</v>
      </c>
      <c r="C4154" s="86" t="s">
        <v>107</v>
      </c>
      <c r="D4154" s="86" t="s">
        <v>82</v>
      </c>
      <c r="E4154" s="86" t="s">
        <v>40</v>
      </c>
      <c r="F4154" s="86" t="s">
        <v>282</v>
      </c>
      <c r="G4154" s="86" t="s">
        <v>287</v>
      </c>
      <c r="I4154" s="86" t="s">
        <v>8189</v>
      </c>
      <c r="J4154" s="86"/>
      <c r="K4154" s="86"/>
      <c r="L4154" s="86"/>
      <c r="M4154" s="86"/>
      <c r="N4154" s="86"/>
    </row>
    <row r="4155" spans="2:14" hidden="1" x14ac:dyDescent="0.2">
      <c r="B4155" s="86" t="s">
        <v>7685</v>
      </c>
      <c r="C4155" s="86" t="s">
        <v>107</v>
      </c>
      <c r="D4155" s="86" t="s">
        <v>82</v>
      </c>
      <c r="E4155" s="86" t="s">
        <v>41</v>
      </c>
      <c r="F4155" s="86" t="s">
        <v>282</v>
      </c>
      <c r="G4155" s="86" t="s">
        <v>287</v>
      </c>
      <c r="I4155" s="86" t="s">
        <v>8190</v>
      </c>
      <c r="J4155" s="86"/>
      <c r="K4155" s="86"/>
      <c r="L4155" s="86"/>
      <c r="M4155" s="86"/>
      <c r="N4155" s="86"/>
    </row>
    <row r="4156" spans="2:14" hidden="1" x14ac:dyDescent="0.2">
      <c r="B4156" s="86" t="s">
        <v>7686</v>
      </c>
      <c r="C4156" s="86" t="s">
        <v>107</v>
      </c>
      <c r="D4156" s="86" t="s">
        <v>82</v>
      </c>
      <c r="E4156" s="86" t="s">
        <v>42</v>
      </c>
      <c r="F4156" s="86" t="s">
        <v>282</v>
      </c>
      <c r="G4156" s="86" t="s">
        <v>287</v>
      </c>
      <c r="I4156" s="86" t="s">
        <v>8191</v>
      </c>
      <c r="J4156" s="86"/>
      <c r="K4156" s="86"/>
      <c r="L4156" s="86"/>
      <c r="M4156" s="86"/>
      <c r="N4156" s="86"/>
    </row>
    <row r="4157" spans="2:14" hidden="1" x14ac:dyDescent="0.2">
      <c r="B4157" s="86" t="s">
        <v>7687</v>
      </c>
      <c r="C4157" s="86" t="s">
        <v>107</v>
      </c>
      <c r="D4157" s="86" t="s">
        <v>82</v>
      </c>
      <c r="E4157" s="86" t="s">
        <v>43</v>
      </c>
      <c r="F4157" s="86" t="s">
        <v>282</v>
      </c>
      <c r="G4157" s="86" t="s">
        <v>287</v>
      </c>
      <c r="I4157" s="86" t="s">
        <v>8192</v>
      </c>
      <c r="J4157" s="86"/>
      <c r="K4157" s="86"/>
      <c r="L4157" s="86"/>
      <c r="M4157" s="86"/>
      <c r="N4157" s="86"/>
    </row>
    <row r="4158" spans="2:14" hidden="1" x14ac:dyDescent="0.2">
      <c r="B4158" s="86" t="s">
        <v>7688</v>
      </c>
      <c r="C4158" s="86" t="s">
        <v>107</v>
      </c>
      <c r="D4158" s="86" t="s">
        <v>50</v>
      </c>
      <c r="E4158" s="86" t="s">
        <v>30</v>
      </c>
      <c r="F4158" s="86" t="s">
        <v>282</v>
      </c>
      <c r="G4158" s="86" t="s">
        <v>287</v>
      </c>
      <c r="I4158" s="86" t="s">
        <v>8193</v>
      </c>
      <c r="J4158" s="86"/>
      <c r="K4158" s="86"/>
      <c r="L4158" s="86"/>
      <c r="M4158" s="86"/>
      <c r="N4158" s="86"/>
    </row>
    <row r="4159" spans="2:14" ht="14.25" hidden="1" x14ac:dyDescent="0.2">
      <c r="B4159" s="86" t="s">
        <v>7689</v>
      </c>
      <c r="C4159" s="86" t="s">
        <v>107</v>
      </c>
      <c r="D4159" s="86" t="s">
        <v>50</v>
      </c>
      <c r="E4159" s="86" t="s">
        <v>78</v>
      </c>
      <c r="F4159" s="86" t="s">
        <v>282</v>
      </c>
      <c r="G4159" s="86" t="s">
        <v>287</v>
      </c>
      <c r="H4159"/>
      <c r="I4159"/>
      <c r="J4159"/>
      <c r="K4159"/>
      <c r="L4159"/>
      <c r="M4159"/>
    </row>
    <row r="4160" spans="2:14" ht="14.25" hidden="1" x14ac:dyDescent="0.2">
      <c r="B4160" s="86" t="s">
        <v>7690</v>
      </c>
      <c r="C4160" s="86" t="s">
        <v>107</v>
      </c>
      <c r="D4160" s="86" t="s">
        <v>50</v>
      </c>
      <c r="E4160" s="86" t="s">
        <v>29</v>
      </c>
      <c r="F4160" s="86" t="s">
        <v>282</v>
      </c>
      <c r="G4160" s="86" t="s">
        <v>287</v>
      </c>
      <c r="H4160"/>
      <c r="I4160"/>
      <c r="J4160"/>
      <c r="K4160"/>
      <c r="L4160"/>
      <c r="M4160"/>
    </row>
    <row r="4161" spans="2:13" ht="14.25" hidden="1" x14ac:dyDescent="0.2">
      <c r="B4161" s="86" t="s">
        <v>7691</v>
      </c>
      <c r="C4161" s="86" t="s">
        <v>107</v>
      </c>
      <c r="D4161" s="86" t="s">
        <v>50</v>
      </c>
      <c r="E4161" s="86" t="s">
        <v>244</v>
      </c>
      <c r="F4161" s="86" t="s">
        <v>282</v>
      </c>
      <c r="G4161" s="86" t="s">
        <v>287</v>
      </c>
      <c r="H4161"/>
      <c r="I4161"/>
      <c r="J4161"/>
      <c r="K4161"/>
      <c r="L4161"/>
      <c r="M4161"/>
    </row>
    <row r="4162" spans="2:13" ht="14.25" hidden="1" x14ac:dyDescent="0.2">
      <c r="B4162" s="86" t="s">
        <v>7692</v>
      </c>
      <c r="C4162" s="86" t="s">
        <v>107</v>
      </c>
      <c r="D4162" s="86" t="s">
        <v>50</v>
      </c>
      <c r="E4162" s="86" t="s">
        <v>28</v>
      </c>
      <c r="F4162" s="86" t="s">
        <v>282</v>
      </c>
      <c r="G4162" s="86" t="s">
        <v>287</v>
      </c>
      <c r="H4162"/>
      <c r="I4162"/>
      <c r="J4162"/>
      <c r="K4162"/>
      <c r="L4162"/>
      <c r="M4162"/>
    </row>
    <row r="4163" spans="2:13" ht="14.25" hidden="1" x14ac:dyDescent="0.2">
      <c r="B4163" s="86" t="s">
        <v>7693</v>
      </c>
      <c r="C4163" s="86" t="s">
        <v>107</v>
      </c>
      <c r="D4163" s="86" t="s">
        <v>252</v>
      </c>
      <c r="E4163" s="86" t="s">
        <v>42</v>
      </c>
      <c r="F4163" s="86" t="s">
        <v>282</v>
      </c>
      <c r="G4163" s="86" t="s">
        <v>287</v>
      </c>
      <c r="H4163"/>
      <c r="I4163"/>
      <c r="J4163"/>
      <c r="K4163"/>
      <c r="L4163"/>
      <c r="M4163"/>
    </row>
    <row r="4164" spans="2:13" ht="14.25" hidden="1" x14ac:dyDescent="0.2">
      <c r="B4164" s="86" t="s">
        <v>7694</v>
      </c>
      <c r="C4164" s="86" t="s">
        <v>107</v>
      </c>
      <c r="D4164" s="86" t="s">
        <v>252</v>
      </c>
      <c r="E4164" s="86" t="s">
        <v>244</v>
      </c>
      <c r="F4164" s="86" t="s">
        <v>282</v>
      </c>
      <c r="G4164" s="86" t="s">
        <v>287</v>
      </c>
      <c r="H4164"/>
      <c r="I4164"/>
      <c r="J4164"/>
      <c r="K4164"/>
      <c r="L4164"/>
      <c r="M4164"/>
    </row>
    <row r="4165" spans="2:13" ht="14.25" hidden="1" x14ac:dyDescent="0.2">
      <c r="B4165" s="86" t="s">
        <v>7695</v>
      </c>
      <c r="C4165" s="86" t="s">
        <v>107</v>
      </c>
      <c r="D4165" s="86" t="s">
        <v>252</v>
      </c>
      <c r="E4165" s="86" t="s">
        <v>80</v>
      </c>
      <c r="F4165" s="86" t="s">
        <v>282</v>
      </c>
      <c r="G4165" s="86" t="s">
        <v>287</v>
      </c>
      <c r="H4165"/>
      <c r="I4165"/>
      <c r="J4165"/>
      <c r="K4165"/>
      <c r="L4165"/>
      <c r="M4165"/>
    </row>
    <row r="4166" spans="2:13" ht="14.25" hidden="1" x14ac:dyDescent="0.2">
      <c r="B4166" s="86" t="s">
        <v>7696</v>
      </c>
      <c r="C4166" s="86" t="s">
        <v>107</v>
      </c>
      <c r="D4166" s="86" t="s">
        <v>252</v>
      </c>
      <c r="E4166" s="86" t="s">
        <v>70</v>
      </c>
      <c r="F4166" s="86" t="s">
        <v>282</v>
      </c>
      <c r="G4166" s="86" t="s">
        <v>287</v>
      </c>
      <c r="H4166"/>
      <c r="I4166"/>
      <c r="J4166"/>
      <c r="K4166"/>
      <c r="L4166"/>
      <c r="M4166"/>
    </row>
    <row r="4167" spans="2:13" ht="14.25" hidden="1" x14ac:dyDescent="0.2">
      <c r="B4167" s="86" t="s">
        <v>7697</v>
      </c>
      <c r="C4167" s="86" t="s">
        <v>107</v>
      </c>
      <c r="D4167" s="86" t="s">
        <v>252</v>
      </c>
      <c r="E4167" s="86" t="s">
        <v>43</v>
      </c>
      <c r="F4167" s="86" t="s">
        <v>282</v>
      </c>
      <c r="G4167" s="86" t="s">
        <v>287</v>
      </c>
      <c r="H4167"/>
      <c r="I4167"/>
      <c r="J4167"/>
      <c r="K4167"/>
      <c r="L4167"/>
      <c r="M4167"/>
    </row>
    <row r="4168" spans="2:13" ht="14.25" hidden="1" x14ac:dyDescent="0.2">
      <c r="B4168" s="86" t="s">
        <v>7698</v>
      </c>
      <c r="C4168" s="86" t="s">
        <v>107</v>
      </c>
      <c r="D4168" s="86" t="s">
        <v>252</v>
      </c>
      <c r="E4168" s="86" t="s">
        <v>66</v>
      </c>
      <c r="F4168" s="86" t="s">
        <v>282</v>
      </c>
      <c r="G4168" s="86" t="s">
        <v>287</v>
      </c>
      <c r="H4168"/>
      <c r="I4168"/>
      <c r="J4168"/>
      <c r="K4168"/>
      <c r="L4168"/>
      <c r="M4168"/>
    </row>
    <row r="4169" spans="2:13" ht="14.25" hidden="1" x14ac:dyDescent="0.2">
      <c r="B4169" s="86" t="s">
        <v>7699</v>
      </c>
      <c r="C4169" s="86" t="s">
        <v>107</v>
      </c>
      <c r="D4169" s="86" t="s">
        <v>252</v>
      </c>
      <c r="E4169" s="86" t="s">
        <v>30</v>
      </c>
      <c r="F4169" s="86" t="s">
        <v>282</v>
      </c>
      <c r="G4169" s="86" t="s">
        <v>287</v>
      </c>
      <c r="H4169"/>
      <c r="I4169"/>
      <c r="J4169"/>
      <c r="K4169"/>
      <c r="L4169"/>
      <c r="M4169"/>
    </row>
    <row r="4170" spans="2:13" ht="14.25" hidden="1" x14ac:dyDescent="0.2">
      <c r="B4170" s="86" t="s">
        <v>7700</v>
      </c>
      <c r="C4170" s="86" t="s">
        <v>107</v>
      </c>
      <c r="D4170" s="86" t="s">
        <v>252</v>
      </c>
      <c r="E4170" s="86" t="s">
        <v>78</v>
      </c>
      <c r="F4170" s="86" t="s">
        <v>282</v>
      </c>
      <c r="G4170" s="86" t="s">
        <v>287</v>
      </c>
      <c r="H4170"/>
      <c r="I4170"/>
      <c r="J4170"/>
      <c r="K4170"/>
      <c r="L4170"/>
      <c r="M4170"/>
    </row>
    <row r="4171" spans="2:13" ht="14.25" hidden="1" x14ac:dyDescent="0.2">
      <c r="B4171" s="86" t="s">
        <v>7701</v>
      </c>
      <c r="C4171" s="86" t="s">
        <v>107</v>
      </c>
      <c r="D4171" s="86" t="s">
        <v>290</v>
      </c>
      <c r="E4171" s="86" t="s">
        <v>30</v>
      </c>
      <c r="F4171" s="86" t="s">
        <v>282</v>
      </c>
      <c r="G4171" s="86" t="s">
        <v>287</v>
      </c>
      <c r="H4171"/>
      <c r="I4171"/>
      <c r="J4171"/>
      <c r="K4171"/>
      <c r="L4171"/>
      <c r="M4171"/>
    </row>
    <row r="4172" spans="2:13" ht="14.25" hidden="1" x14ac:dyDescent="0.2">
      <c r="B4172" s="86" t="s">
        <v>7702</v>
      </c>
      <c r="C4172" s="86" t="s">
        <v>107</v>
      </c>
      <c r="D4172" s="86" t="s">
        <v>290</v>
      </c>
      <c r="E4172" s="86" t="s">
        <v>78</v>
      </c>
      <c r="F4172" s="86" t="s">
        <v>282</v>
      </c>
      <c r="G4172" s="86" t="s">
        <v>287</v>
      </c>
      <c r="H4172"/>
      <c r="I4172"/>
      <c r="J4172"/>
      <c r="K4172"/>
      <c r="L4172"/>
      <c r="M4172"/>
    </row>
    <row r="4173" spans="2:13" ht="14.25" hidden="1" x14ac:dyDescent="0.2">
      <c r="B4173" s="86" t="s">
        <v>7703</v>
      </c>
      <c r="C4173" s="86" t="s">
        <v>107</v>
      </c>
      <c r="D4173" s="86" t="s">
        <v>52</v>
      </c>
      <c r="E4173" s="86" t="s">
        <v>30</v>
      </c>
      <c r="F4173" s="86" t="s">
        <v>282</v>
      </c>
      <c r="G4173" s="86" t="s">
        <v>287</v>
      </c>
      <c r="H4173"/>
      <c r="I4173"/>
      <c r="J4173"/>
      <c r="K4173"/>
      <c r="L4173"/>
      <c r="M4173"/>
    </row>
    <row r="4174" spans="2:13" ht="14.25" hidden="1" x14ac:dyDescent="0.2">
      <c r="B4174" s="86" t="s">
        <v>7704</v>
      </c>
      <c r="C4174" s="86" t="s">
        <v>107</v>
      </c>
      <c r="D4174" s="86" t="s">
        <v>52</v>
      </c>
      <c r="E4174" s="86" t="s">
        <v>78</v>
      </c>
      <c r="F4174" s="86" t="s">
        <v>282</v>
      </c>
      <c r="G4174" s="86" t="s">
        <v>287</v>
      </c>
      <c r="H4174"/>
      <c r="I4174"/>
      <c r="J4174"/>
      <c r="K4174"/>
      <c r="L4174"/>
      <c r="M4174"/>
    </row>
    <row r="4175" spans="2:13" ht="14.25" hidden="1" x14ac:dyDescent="0.2">
      <c r="B4175" s="86" t="s">
        <v>7705</v>
      </c>
      <c r="C4175" s="86" t="s">
        <v>107</v>
      </c>
      <c r="D4175" s="86" t="s">
        <v>52</v>
      </c>
      <c r="E4175" s="86" t="s">
        <v>244</v>
      </c>
      <c r="F4175" s="86" t="s">
        <v>282</v>
      </c>
      <c r="G4175" s="86" t="s">
        <v>287</v>
      </c>
      <c r="H4175"/>
      <c r="I4175"/>
      <c r="J4175"/>
      <c r="K4175"/>
      <c r="L4175"/>
      <c r="M4175"/>
    </row>
    <row r="4176" spans="2:13" ht="14.25" hidden="1" x14ac:dyDescent="0.2">
      <c r="B4176" s="86" t="s">
        <v>7706</v>
      </c>
      <c r="C4176" s="86" t="s">
        <v>107</v>
      </c>
      <c r="D4176" s="86" t="s">
        <v>52</v>
      </c>
      <c r="E4176" s="86" t="s">
        <v>28</v>
      </c>
      <c r="F4176" s="86" t="s">
        <v>282</v>
      </c>
      <c r="G4176" s="86" t="s">
        <v>287</v>
      </c>
      <c r="H4176"/>
      <c r="I4176"/>
      <c r="J4176"/>
      <c r="K4176"/>
      <c r="L4176"/>
      <c r="M4176"/>
    </row>
    <row r="4177" spans="2:13" ht="14.25" hidden="1" x14ac:dyDescent="0.2">
      <c r="B4177" s="86" t="s">
        <v>7707</v>
      </c>
      <c r="C4177" s="86" t="s">
        <v>107</v>
      </c>
      <c r="D4177" s="86" t="s">
        <v>311</v>
      </c>
      <c r="E4177" s="86" t="s">
        <v>30</v>
      </c>
      <c r="F4177" s="86" t="s">
        <v>282</v>
      </c>
      <c r="G4177" s="86" t="s">
        <v>287</v>
      </c>
      <c r="H4177"/>
      <c r="I4177"/>
      <c r="J4177"/>
      <c r="K4177"/>
      <c r="L4177"/>
      <c r="M4177"/>
    </row>
    <row r="4178" spans="2:13" ht="14.25" hidden="1" x14ac:dyDescent="0.2">
      <c r="B4178" s="86" t="s">
        <v>7708</v>
      </c>
      <c r="C4178" s="86" t="s">
        <v>107</v>
      </c>
      <c r="D4178" s="86" t="s">
        <v>311</v>
      </c>
      <c r="E4178" s="86" t="s">
        <v>78</v>
      </c>
      <c r="F4178" s="86" t="s">
        <v>282</v>
      </c>
      <c r="G4178" s="86" t="s">
        <v>287</v>
      </c>
      <c r="H4178"/>
      <c r="I4178"/>
      <c r="J4178"/>
      <c r="K4178"/>
      <c r="L4178"/>
      <c r="M4178"/>
    </row>
    <row r="4179" spans="2:13" ht="14.25" hidden="1" x14ac:dyDescent="0.2">
      <c r="B4179" s="86" t="s">
        <v>7709</v>
      </c>
      <c r="C4179" s="86" t="s">
        <v>107</v>
      </c>
      <c r="D4179" s="86" t="s">
        <v>311</v>
      </c>
      <c r="E4179" s="86" t="s">
        <v>29</v>
      </c>
      <c r="F4179" s="86" t="s">
        <v>282</v>
      </c>
      <c r="G4179" s="86" t="s">
        <v>287</v>
      </c>
      <c r="H4179"/>
      <c r="I4179"/>
      <c r="J4179"/>
      <c r="K4179"/>
      <c r="L4179"/>
      <c r="M4179"/>
    </row>
    <row r="4180" spans="2:13" ht="14.25" hidden="1" x14ac:dyDescent="0.2">
      <c r="B4180" s="86" t="s">
        <v>7710</v>
      </c>
      <c r="C4180" s="86" t="s">
        <v>107</v>
      </c>
      <c r="D4180" s="86" t="s">
        <v>311</v>
      </c>
      <c r="E4180" s="86" t="s">
        <v>73</v>
      </c>
      <c r="F4180" s="86" t="s">
        <v>282</v>
      </c>
      <c r="G4180" s="86" t="s">
        <v>287</v>
      </c>
      <c r="H4180"/>
      <c r="I4180"/>
      <c r="J4180"/>
      <c r="K4180"/>
      <c r="L4180"/>
      <c r="M4180"/>
    </row>
    <row r="4181" spans="2:13" ht="14.25" hidden="1" x14ac:dyDescent="0.2">
      <c r="B4181" s="86" t="s">
        <v>7711</v>
      </c>
      <c r="C4181" s="86" t="s">
        <v>107</v>
      </c>
      <c r="D4181" s="86" t="s">
        <v>311</v>
      </c>
      <c r="E4181" s="86" t="s">
        <v>25</v>
      </c>
      <c r="F4181" s="86" t="s">
        <v>282</v>
      </c>
      <c r="G4181" s="86" t="s">
        <v>287</v>
      </c>
      <c r="H4181"/>
      <c r="I4181"/>
      <c r="J4181"/>
      <c r="K4181"/>
      <c r="L4181"/>
      <c r="M4181"/>
    </row>
    <row r="4182" spans="2:13" ht="14.25" hidden="1" x14ac:dyDescent="0.2">
      <c r="B4182" s="86" t="s">
        <v>7712</v>
      </c>
      <c r="C4182" s="86" t="s">
        <v>107</v>
      </c>
      <c r="D4182" s="86" t="s">
        <v>311</v>
      </c>
      <c r="E4182" s="86" t="s">
        <v>28</v>
      </c>
      <c r="F4182" s="86" t="s">
        <v>282</v>
      </c>
      <c r="G4182" s="86" t="s">
        <v>287</v>
      </c>
      <c r="H4182"/>
      <c r="I4182"/>
      <c r="J4182"/>
      <c r="K4182"/>
      <c r="L4182"/>
      <c r="M4182"/>
    </row>
    <row r="4183" spans="2:13" ht="14.25" hidden="1" x14ac:dyDescent="0.2">
      <c r="B4183" s="86" t="s">
        <v>7713</v>
      </c>
      <c r="C4183" s="86" t="s">
        <v>107</v>
      </c>
      <c r="D4183" s="86" t="s">
        <v>49</v>
      </c>
      <c r="E4183" s="86" t="s">
        <v>29</v>
      </c>
      <c r="F4183" s="86" t="s">
        <v>282</v>
      </c>
      <c r="G4183" s="86" t="s">
        <v>287</v>
      </c>
      <c r="H4183"/>
      <c r="I4183"/>
      <c r="J4183"/>
      <c r="K4183"/>
      <c r="L4183"/>
      <c r="M4183"/>
    </row>
    <row r="4184" spans="2:13" ht="14.25" hidden="1" x14ac:dyDescent="0.2">
      <c r="B4184" s="86" t="s">
        <v>7714</v>
      </c>
      <c r="C4184" s="86" t="s">
        <v>107</v>
      </c>
      <c r="D4184" s="86" t="s">
        <v>49</v>
      </c>
      <c r="E4184" s="86" t="s">
        <v>73</v>
      </c>
      <c r="F4184" s="86" t="s">
        <v>282</v>
      </c>
      <c r="G4184" s="86" t="s">
        <v>287</v>
      </c>
      <c r="H4184"/>
      <c r="I4184"/>
      <c r="J4184"/>
      <c r="K4184"/>
      <c r="L4184"/>
      <c r="M4184"/>
    </row>
    <row r="4185" spans="2:13" ht="14.25" hidden="1" x14ac:dyDescent="0.2">
      <c r="B4185" s="86" t="s">
        <v>7715</v>
      </c>
      <c r="C4185" s="86" t="s">
        <v>107</v>
      </c>
      <c r="D4185" s="86" t="s">
        <v>49</v>
      </c>
      <c r="E4185" s="86" t="s">
        <v>25</v>
      </c>
      <c r="F4185" s="86" t="s">
        <v>282</v>
      </c>
      <c r="G4185" s="86" t="s">
        <v>287</v>
      </c>
      <c r="H4185"/>
      <c r="I4185"/>
      <c r="J4185"/>
      <c r="K4185"/>
      <c r="L4185"/>
      <c r="M4185"/>
    </row>
    <row r="4186" spans="2:13" ht="14.25" hidden="1" x14ac:dyDescent="0.2">
      <c r="B4186" s="86" t="s">
        <v>7716</v>
      </c>
      <c r="C4186" s="86" t="s">
        <v>107</v>
      </c>
      <c r="D4186" s="86" t="s">
        <v>49</v>
      </c>
      <c r="E4186" s="86" t="s">
        <v>28</v>
      </c>
      <c r="F4186" s="86" t="s">
        <v>282</v>
      </c>
      <c r="G4186" s="86" t="s">
        <v>287</v>
      </c>
      <c r="H4186"/>
      <c r="I4186"/>
      <c r="J4186"/>
      <c r="K4186"/>
      <c r="L4186"/>
      <c r="M4186"/>
    </row>
    <row r="4187" spans="2:13" ht="14.25" hidden="1" x14ac:dyDescent="0.2">
      <c r="B4187" s="86" t="s">
        <v>7717</v>
      </c>
      <c r="C4187" s="86" t="s">
        <v>107</v>
      </c>
      <c r="D4187" s="86" t="s">
        <v>57</v>
      </c>
      <c r="E4187" s="86" t="s">
        <v>29</v>
      </c>
      <c r="F4187" s="86" t="s">
        <v>282</v>
      </c>
      <c r="G4187" s="86" t="s">
        <v>287</v>
      </c>
      <c r="H4187"/>
      <c r="I4187"/>
      <c r="J4187"/>
      <c r="K4187"/>
      <c r="L4187"/>
      <c r="M4187"/>
    </row>
    <row r="4188" spans="2:13" ht="14.25" hidden="1" x14ac:dyDescent="0.2">
      <c r="B4188" s="86" t="s">
        <v>7718</v>
      </c>
      <c r="C4188" s="86" t="s">
        <v>107</v>
      </c>
      <c r="D4188" s="86" t="s">
        <v>57</v>
      </c>
      <c r="E4188" s="86" t="s">
        <v>73</v>
      </c>
      <c r="F4188" s="86" t="s">
        <v>282</v>
      </c>
      <c r="G4188" s="86" t="s">
        <v>287</v>
      </c>
      <c r="H4188"/>
      <c r="I4188"/>
      <c r="J4188"/>
      <c r="K4188"/>
      <c r="L4188"/>
      <c r="M4188"/>
    </row>
    <row r="4189" spans="2:13" ht="14.25" hidden="1" x14ac:dyDescent="0.2">
      <c r="B4189" s="86" t="s">
        <v>7719</v>
      </c>
      <c r="C4189" s="86" t="s">
        <v>107</v>
      </c>
      <c r="D4189" s="86" t="s">
        <v>57</v>
      </c>
      <c r="E4189" s="86" t="s">
        <v>25</v>
      </c>
      <c r="F4189" s="86" t="s">
        <v>282</v>
      </c>
      <c r="G4189" s="86" t="s">
        <v>287</v>
      </c>
      <c r="H4189"/>
      <c r="I4189"/>
      <c r="J4189"/>
      <c r="K4189"/>
      <c r="L4189"/>
      <c r="M4189"/>
    </row>
    <row r="4190" spans="2:13" ht="14.25" hidden="1" x14ac:dyDescent="0.2">
      <c r="B4190" s="86" t="s">
        <v>7720</v>
      </c>
      <c r="C4190" s="86" t="s">
        <v>107</v>
      </c>
      <c r="D4190" s="86" t="s">
        <v>57</v>
      </c>
      <c r="E4190" s="86" t="s">
        <v>28</v>
      </c>
      <c r="F4190" s="86" t="s">
        <v>282</v>
      </c>
      <c r="G4190" s="86" t="s">
        <v>287</v>
      </c>
      <c r="H4190"/>
      <c r="I4190"/>
      <c r="J4190"/>
      <c r="K4190"/>
      <c r="L4190"/>
      <c r="M4190"/>
    </row>
    <row r="4191" spans="2:13" ht="14.25" hidden="1" x14ac:dyDescent="0.2">
      <c r="B4191" s="86" t="s">
        <v>7721</v>
      </c>
      <c r="C4191" s="86" t="s">
        <v>107</v>
      </c>
      <c r="D4191" s="86" t="s">
        <v>57</v>
      </c>
      <c r="E4191" s="86" t="s">
        <v>34</v>
      </c>
      <c r="F4191" s="86" t="s">
        <v>282</v>
      </c>
      <c r="G4191" s="86" t="s">
        <v>287</v>
      </c>
      <c r="H4191"/>
      <c r="I4191"/>
      <c r="J4191"/>
      <c r="K4191"/>
      <c r="L4191"/>
      <c r="M4191"/>
    </row>
    <row r="4192" spans="2:13" ht="14.25" hidden="1" x14ac:dyDescent="0.2">
      <c r="B4192" s="86" t="s">
        <v>7722</v>
      </c>
      <c r="C4192" s="86" t="s">
        <v>107</v>
      </c>
      <c r="D4192" s="86" t="s">
        <v>57</v>
      </c>
      <c r="E4192" s="86" t="s">
        <v>35</v>
      </c>
      <c r="F4192" s="86" t="s">
        <v>282</v>
      </c>
      <c r="G4192" s="86" t="s">
        <v>287</v>
      </c>
      <c r="H4192"/>
      <c r="I4192"/>
      <c r="J4192"/>
      <c r="K4192"/>
      <c r="L4192"/>
      <c r="M4192"/>
    </row>
    <row r="4193" spans="2:13" ht="14.25" hidden="1" x14ac:dyDescent="0.2">
      <c r="B4193" s="86" t="s">
        <v>7723</v>
      </c>
      <c r="C4193" s="86" t="s">
        <v>107</v>
      </c>
      <c r="D4193" s="86" t="s">
        <v>57</v>
      </c>
      <c r="E4193" s="86" t="s">
        <v>46</v>
      </c>
      <c r="F4193" s="86" t="s">
        <v>282</v>
      </c>
      <c r="G4193" s="86" t="s">
        <v>287</v>
      </c>
      <c r="H4193"/>
      <c r="I4193"/>
      <c r="J4193"/>
      <c r="K4193"/>
      <c r="L4193"/>
      <c r="M4193"/>
    </row>
    <row r="4194" spans="2:13" ht="14.25" hidden="1" x14ac:dyDescent="0.2">
      <c r="B4194" s="86" t="s">
        <v>7724</v>
      </c>
      <c r="C4194" s="86" t="s">
        <v>107</v>
      </c>
      <c r="D4194" s="86" t="s">
        <v>57</v>
      </c>
      <c r="E4194" s="86" t="s">
        <v>68</v>
      </c>
      <c r="F4194" s="86" t="s">
        <v>282</v>
      </c>
      <c r="G4194" s="86" t="s">
        <v>287</v>
      </c>
      <c r="H4194"/>
      <c r="I4194"/>
      <c r="J4194"/>
      <c r="K4194"/>
      <c r="L4194"/>
      <c r="M4194"/>
    </row>
    <row r="4195" spans="2:13" ht="14.25" hidden="1" x14ac:dyDescent="0.2">
      <c r="B4195" s="86" t="s">
        <v>7725</v>
      </c>
      <c r="C4195" s="86" t="s">
        <v>107</v>
      </c>
      <c r="D4195" s="86" t="s">
        <v>57</v>
      </c>
      <c r="E4195" s="86" t="s">
        <v>63</v>
      </c>
      <c r="F4195" s="86" t="s">
        <v>282</v>
      </c>
      <c r="G4195" s="86" t="s">
        <v>287</v>
      </c>
      <c r="H4195"/>
      <c r="I4195"/>
      <c r="J4195"/>
      <c r="K4195"/>
      <c r="L4195"/>
      <c r="M4195"/>
    </row>
    <row r="4196" spans="2:13" ht="14.25" hidden="1" x14ac:dyDescent="0.2">
      <c r="B4196" s="86" t="s">
        <v>7726</v>
      </c>
      <c r="C4196" s="86" t="s">
        <v>107</v>
      </c>
      <c r="D4196" s="86" t="s">
        <v>57</v>
      </c>
      <c r="E4196" s="86" t="s">
        <v>69</v>
      </c>
      <c r="F4196" s="86" t="s">
        <v>282</v>
      </c>
      <c r="G4196" s="86" t="s">
        <v>287</v>
      </c>
      <c r="H4196"/>
      <c r="I4196"/>
      <c r="J4196"/>
      <c r="K4196"/>
      <c r="L4196"/>
      <c r="M4196"/>
    </row>
    <row r="4197" spans="2:13" ht="14.25" hidden="1" x14ac:dyDescent="0.2">
      <c r="B4197" s="86" t="s">
        <v>7727</v>
      </c>
      <c r="C4197" s="86" t="s">
        <v>107</v>
      </c>
      <c r="D4197" s="86" t="s">
        <v>57</v>
      </c>
      <c r="E4197" s="86" t="s">
        <v>70</v>
      </c>
      <c r="F4197" s="86" t="s">
        <v>282</v>
      </c>
      <c r="G4197" s="86" t="s">
        <v>287</v>
      </c>
      <c r="H4197"/>
      <c r="I4197"/>
      <c r="J4197"/>
      <c r="K4197"/>
      <c r="L4197"/>
      <c r="M4197"/>
    </row>
    <row r="4198" spans="2:13" ht="14.25" hidden="1" x14ac:dyDescent="0.2">
      <c r="B4198" s="86" t="s">
        <v>7728</v>
      </c>
      <c r="C4198" s="86" t="s">
        <v>107</v>
      </c>
      <c r="D4198" s="86" t="s">
        <v>57</v>
      </c>
      <c r="E4198" s="86" t="s">
        <v>30</v>
      </c>
      <c r="F4198" s="86" t="s">
        <v>282</v>
      </c>
      <c r="G4198" s="86" t="s">
        <v>287</v>
      </c>
      <c r="H4198"/>
      <c r="I4198"/>
      <c r="J4198"/>
      <c r="K4198"/>
      <c r="L4198"/>
      <c r="M4198"/>
    </row>
    <row r="4199" spans="2:13" ht="14.25" hidden="1" x14ac:dyDescent="0.2">
      <c r="B4199" s="86" t="s">
        <v>7729</v>
      </c>
      <c r="C4199" s="86" t="s">
        <v>107</v>
      </c>
      <c r="D4199" s="86" t="s">
        <v>57</v>
      </c>
      <c r="E4199" s="86" t="s">
        <v>78</v>
      </c>
      <c r="F4199" s="86" t="s">
        <v>282</v>
      </c>
      <c r="G4199" s="86" t="s">
        <v>287</v>
      </c>
      <c r="H4199"/>
      <c r="I4199"/>
      <c r="J4199"/>
      <c r="K4199"/>
      <c r="L4199"/>
      <c r="M4199"/>
    </row>
    <row r="4200" spans="2:13" ht="14.25" hidden="1" x14ac:dyDescent="0.2">
      <c r="B4200" s="86" t="s">
        <v>7730</v>
      </c>
      <c r="C4200" s="86" t="s">
        <v>107</v>
      </c>
      <c r="D4200" s="86" t="s">
        <v>57</v>
      </c>
      <c r="E4200" s="86" t="s">
        <v>244</v>
      </c>
      <c r="F4200" s="86" t="s">
        <v>282</v>
      </c>
      <c r="G4200" s="86" t="s">
        <v>287</v>
      </c>
      <c r="H4200"/>
      <c r="I4200"/>
      <c r="J4200"/>
      <c r="K4200"/>
      <c r="L4200"/>
      <c r="M4200"/>
    </row>
    <row r="4201" spans="2:13" ht="14.25" hidden="1" x14ac:dyDescent="0.2">
      <c r="B4201" s="86" t="s">
        <v>7731</v>
      </c>
      <c r="C4201" s="86" t="s">
        <v>107</v>
      </c>
      <c r="D4201" s="86" t="s">
        <v>57</v>
      </c>
      <c r="E4201" s="86" t="s">
        <v>80</v>
      </c>
      <c r="F4201" s="86" t="s">
        <v>282</v>
      </c>
      <c r="G4201" s="86" t="s">
        <v>287</v>
      </c>
      <c r="H4201"/>
      <c r="I4201"/>
      <c r="J4201"/>
      <c r="K4201"/>
      <c r="L4201"/>
      <c r="M4201"/>
    </row>
    <row r="4202" spans="2:13" ht="14.25" hidden="1" x14ac:dyDescent="0.2">
      <c r="B4202" s="86" t="s">
        <v>7732</v>
      </c>
      <c r="C4202" s="86" t="s">
        <v>107</v>
      </c>
      <c r="D4202" s="86" t="s">
        <v>57</v>
      </c>
      <c r="E4202" s="86" t="s">
        <v>245</v>
      </c>
      <c r="F4202" s="86" t="s">
        <v>282</v>
      </c>
      <c r="G4202" s="86" t="s">
        <v>287</v>
      </c>
      <c r="H4202"/>
      <c r="I4202"/>
      <c r="J4202"/>
      <c r="K4202"/>
      <c r="L4202"/>
      <c r="M4202"/>
    </row>
    <row r="4203" spans="2:13" ht="14.25" hidden="1" x14ac:dyDescent="0.2">
      <c r="B4203" s="86" t="s">
        <v>7733</v>
      </c>
      <c r="C4203" s="86" t="s">
        <v>107</v>
      </c>
      <c r="D4203" s="86" t="s">
        <v>253</v>
      </c>
      <c r="E4203" s="86" t="s">
        <v>46</v>
      </c>
      <c r="F4203" s="86" t="s">
        <v>282</v>
      </c>
      <c r="G4203" s="86" t="s">
        <v>287</v>
      </c>
      <c r="H4203"/>
      <c r="I4203"/>
      <c r="J4203"/>
      <c r="K4203"/>
      <c r="L4203"/>
      <c r="M4203"/>
    </row>
    <row r="4204" spans="2:13" ht="14.25" hidden="1" x14ac:dyDescent="0.2">
      <c r="B4204" s="86" t="s">
        <v>7734</v>
      </c>
      <c r="C4204" s="86" t="s">
        <v>107</v>
      </c>
      <c r="D4204" s="86" t="s">
        <v>253</v>
      </c>
      <c r="E4204" s="86" t="s">
        <v>68</v>
      </c>
      <c r="F4204" s="86" t="s">
        <v>282</v>
      </c>
      <c r="G4204" s="86" t="s">
        <v>287</v>
      </c>
      <c r="H4204"/>
      <c r="I4204"/>
      <c r="J4204"/>
      <c r="K4204"/>
      <c r="L4204"/>
      <c r="M4204"/>
    </row>
    <row r="4205" spans="2:13" ht="14.25" hidden="1" x14ac:dyDescent="0.2">
      <c r="B4205" s="86" t="s">
        <v>7735</v>
      </c>
      <c r="C4205" s="86" t="s">
        <v>107</v>
      </c>
      <c r="D4205" s="86" t="s">
        <v>259</v>
      </c>
      <c r="E4205" s="86" t="s">
        <v>46</v>
      </c>
      <c r="F4205" s="86" t="s">
        <v>282</v>
      </c>
      <c r="G4205" s="86" t="s">
        <v>287</v>
      </c>
      <c r="H4205"/>
      <c r="I4205"/>
      <c r="J4205"/>
      <c r="K4205"/>
      <c r="L4205"/>
      <c r="M4205"/>
    </row>
    <row r="4206" spans="2:13" ht="14.25" hidden="1" x14ac:dyDescent="0.2">
      <c r="B4206" s="86" t="s">
        <v>7736</v>
      </c>
      <c r="C4206" s="86" t="s">
        <v>107</v>
      </c>
      <c r="D4206" s="86" t="s">
        <v>259</v>
      </c>
      <c r="E4206" s="86" t="s">
        <v>68</v>
      </c>
      <c r="F4206" s="86" t="s">
        <v>282</v>
      </c>
      <c r="G4206" s="86" t="s">
        <v>287</v>
      </c>
      <c r="H4206"/>
      <c r="I4206"/>
      <c r="J4206"/>
      <c r="K4206"/>
      <c r="L4206"/>
      <c r="M4206"/>
    </row>
    <row r="4207" spans="2:13" ht="14.25" hidden="1" x14ac:dyDescent="0.2">
      <c r="B4207" s="86" t="s">
        <v>7737</v>
      </c>
      <c r="C4207" s="86" t="s">
        <v>107</v>
      </c>
      <c r="D4207" s="86" t="s">
        <v>259</v>
      </c>
      <c r="E4207" s="86" t="s">
        <v>63</v>
      </c>
      <c r="F4207" s="86" t="s">
        <v>282</v>
      </c>
      <c r="G4207" s="86" t="s">
        <v>287</v>
      </c>
      <c r="H4207"/>
      <c r="I4207"/>
      <c r="J4207"/>
      <c r="K4207"/>
      <c r="L4207"/>
      <c r="M4207"/>
    </row>
    <row r="4208" spans="2:13" ht="14.25" hidden="1" x14ac:dyDescent="0.2">
      <c r="B4208" s="86" t="s">
        <v>7738</v>
      </c>
      <c r="C4208" s="86" t="s">
        <v>107</v>
      </c>
      <c r="D4208" s="86" t="s">
        <v>259</v>
      </c>
      <c r="E4208" s="86" t="s">
        <v>69</v>
      </c>
      <c r="F4208" s="86" t="s">
        <v>282</v>
      </c>
      <c r="G4208" s="86" t="s">
        <v>287</v>
      </c>
      <c r="H4208"/>
      <c r="I4208"/>
      <c r="J4208"/>
      <c r="K4208"/>
      <c r="L4208"/>
      <c r="M4208"/>
    </row>
    <row r="4209" spans="2:13" ht="14.25" hidden="1" x14ac:dyDescent="0.2">
      <c r="B4209" s="86" t="s">
        <v>7739</v>
      </c>
      <c r="C4209" s="86" t="s">
        <v>107</v>
      </c>
      <c r="D4209" s="86" t="s">
        <v>261</v>
      </c>
      <c r="E4209" s="86" t="s">
        <v>64</v>
      </c>
      <c r="F4209" s="86" t="s">
        <v>282</v>
      </c>
      <c r="G4209" s="86" t="s">
        <v>287</v>
      </c>
      <c r="H4209"/>
      <c r="I4209"/>
      <c r="J4209"/>
      <c r="K4209"/>
      <c r="L4209"/>
      <c r="M4209"/>
    </row>
    <row r="4210" spans="2:13" ht="14.25" hidden="1" x14ac:dyDescent="0.2">
      <c r="B4210" s="86" t="s">
        <v>7740</v>
      </c>
      <c r="C4210" s="86" t="s">
        <v>107</v>
      </c>
      <c r="D4210" s="86" t="s">
        <v>261</v>
      </c>
      <c r="E4210" s="86" t="s">
        <v>46</v>
      </c>
      <c r="F4210" s="86" t="s">
        <v>282</v>
      </c>
      <c r="G4210" s="86" t="s">
        <v>287</v>
      </c>
      <c r="H4210"/>
      <c r="I4210"/>
      <c r="J4210"/>
      <c r="K4210"/>
      <c r="L4210"/>
      <c r="M4210"/>
    </row>
    <row r="4211" spans="2:13" ht="14.25" hidden="1" x14ac:dyDescent="0.2">
      <c r="B4211" s="86" t="s">
        <v>7741</v>
      </c>
      <c r="C4211" s="86" t="s">
        <v>107</v>
      </c>
      <c r="D4211" s="86" t="s">
        <v>261</v>
      </c>
      <c r="E4211" s="86" t="s">
        <v>40</v>
      </c>
      <c r="F4211" s="86" t="s">
        <v>282</v>
      </c>
      <c r="G4211" s="86" t="s">
        <v>287</v>
      </c>
      <c r="H4211"/>
      <c r="I4211"/>
      <c r="J4211"/>
      <c r="K4211"/>
      <c r="L4211"/>
      <c r="M4211"/>
    </row>
    <row r="4212" spans="2:13" ht="14.25" hidden="1" x14ac:dyDescent="0.2">
      <c r="B4212" s="86" t="s">
        <v>7742</v>
      </c>
      <c r="C4212" s="86" t="s">
        <v>107</v>
      </c>
      <c r="D4212" s="86" t="s">
        <v>261</v>
      </c>
      <c r="E4212" s="86" t="s">
        <v>71</v>
      </c>
      <c r="F4212" s="86" t="s">
        <v>282</v>
      </c>
      <c r="G4212" s="86" t="s">
        <v>287</v>
      </c>
      <c r="H4212"/>
      <c r="I4212"/>
      <c r="J4212"/>
      <c r="K4212"/>
      <c r="L4212"/>
      <c r="M4212"/>
    </row>
    <row r="4213" spans="2:13" ht="14.25" hidden="1" x14ac:dyDescent="0.2">
      <c r="B4213" s="86" t="s">
        <v>7743</v>
      </c>
      <c r="C4213" s="86" t="s">
        <v>107</v>
      </c>
      <c r="D4213" s="86" t="s">
        <v>261</v>
      </c>
      <c r="E4213" s="86" t="s">
        <v>65</v>
      </c>
      <c r="F4213" s="86" t="s">
        <v>282</v>
      </c>
      <c r="G4213" s="86" t="s">
        <v>287</v>
      </c>
      <c r="H4213"/>
      <c r="I4213"/>
      <c r="J4213"/>
      <c r="K4213"/>
      <c r="L4213"/>
      <c r="M4213"/>
    </row>
    <row r="4214" spans="2:13" ht="14.25" hidden="1" x14ac:dyDescent="0.2">
      <c r="B4214" s="86" t="s">
        <v>7744</v>
      </c>
      <c r="C4214" s="86" t="s">
        <v>107</v>
      </c>
      <c r="D4214" s="86" t="s">
        <v>261</v>
      </c>
      <c r="E4214" s="86" t="s">
        <v>63</v>
      </c>
      <c r="F4214" s="86" t="s">
        <v>282</v>
      </c>
      <c r="G4214" s="86" t="s">
        <v>287</v>
      </c>
      <c r="H4214"/>
      <c r="I4214"/>
      <c r="J4214"/>
      <c r="K4214"/>
      <c r="L4214"/>
      <c r="M4214"/>
    </row>
    <row r="4215" spans="2:13" ht="14.25" hidden="1" x14ac:dyDescent="0.2">
      <c r="B4215" s="86" t="s">
        <v>7745</v>
      </c>
      <c r="C4215" s="86" t="s">
        <v>107</v>
      </c>
      <c r="D4215" s="86" t="s">
        <v>261</v>
      </c>
      <c r="E4215" s="86" t="s">
        <v>70</v>
      </c>
      <c r="F4215" s="86" t="s">
        <v>282</v>
      </c>
      <c r="G4215" s="86" t="s">
        <v>287</v>
      </c>
      <c r="H4215"/>
      <c r="I4215"/>
      <c r="J4215"/>
      <c r="K4215"/>
      <c r="L4215"/>
      <c r="M4215"/>
    </row>
    <row r="4216" spans="2:13" ht="14.25" hidden="1" x14ac:dyDescent="0.2">
      <c r="B4216" s="86" t="s">
        <v>7746</v>
      </c>
      <c r="C4216" s="86" t="s">
        <v>107</v>
      </c>
      <c r="D4216" s="86" t="s">
        <v>250</v>
      </c>
      <c r="E4216" s="86" t="s">
        <v>46</v>
      </c>
      <c r="F4216" s="86" t="s">
        <v>282</v>
      </c>
      <c r="G4216" s="86" t="s">
        <v>287</v>
      </c>
      <c r="H4216"/>
      <c r="I4216"/>
      <c r="J4216"/>
      <c r="K4216"/>
      <c r="L4216"/>
      <c r="M4216"/>
    </row>
    <row r="4217" spans="2:13" ht="14.25" hidden="1" x14ac:dyDescent="0.2">
      <c r="B4217" s="86" t="s">
        <v>7747</v>
      </c>
      <c r="C4217" s="86" t="s">
        <v>107</v>
      </c>
      <c r="D4217" s="86" t="s">
        <v>250</v>
      </c>
      <c r="E4217" s="86" t="s">
        <v>63</v>
      </c>
      <c r="F4217" s="86" t="s">
        <v>282</v>
      </c>
      <c r="G4217" s="86" t="s">
        <v>287</v>
      </c>
      <c r="H4217"/>
      <c r="I4217"/>
      <c r="J4217"/>
      <c r="K4217"/>
      <c r="L4217"/>
      <c r="M4217"/>
    </row>
    <row r="4218" spans="2:13" ht="14.25" hidden="1" x14ac:dyDescent="0.2">
      <c r="B4218" s="86" t="s">
        <v>7748</v>
      </c>
      <c r="C4218" s="86" t="s">
        <v>107</v>
      </c>
      <c r="D4218" s="86" t="s">
        <v>289</v>
      </c>
      <c r="E4218" s="86" t="s">
        <v>30</v>
      </c>
      <c r="F4218" s="86" t="s">
        <v>282</v>
      </c>
      <c r="G4218" s="86" t="s">
        <v>287</v>
      </c>
      <c r="H4218"/>
      <c r="I4218"/>
      <c r="J4218"/>
      <c r="K4218"/>
      <c r="L4218"/>
      <c r="M4218"/>
    </row>
    <row r="4219" spans="2:13" ht="14.25" hidden="1" x14ac:dyDescent="0.2">
      <c r="B4219" s="86" t="s">
        <v>7749</v>
      </c>
      <c r="C4219" s="86" t="s">
        <v>107</v>
      </c>
      <c r="D4219" s="86" t="s">
        <v>289</v>
      </c>
      <c r="E4219" s="86" t="s">
        <v>78</v>
      </c>
      <c r="F4219" s="86" t="s">
        <v>282</v>
      </c>
      <c r="G4219" s="86" t="s">
        <v>287</v>
      </c>
      <c r="H4219"/>
      <c r="I4219"/>
      <c r="J4219"/>
      <c r="K4219"/>
      <c r="L4219"/>
      <c r="M4219"/>
    </row>
    <row r="4220" spans="2:13" ht="14.25" hidden="1" x14ac:dyDescent="0.2">
      <c r="B4220" s="86" t="s">
        <v>7750</v>
      </c>
      <c r="C4220" s="86" t="s">
        <v>107</v>
      </c>
      <c r="D4220" s="86" t="s">
        <v>289</v>
      </c>
      <c r="E4220" s="86" t="s">
        <v>29</v>
      </c>
      <c r="F4220" s="86" t="s">
        <v>282</v>
      </c>
      <c r="G4220" s="86" t="s">
        <v>287</v>
      </c>
      <c r="H4220"/>
      <c r="I4220"/>
      <c r="J4220"/>
      <c r="K4220"/>
      <c r="L4220"/>
      <c r="M4220"/>
    </row>
    <row r="4221" spans="2:13" ht="14.25" hidden="1" x14ac:dyDescent="0.2">
      <c r="B4221" s="86" t="s">
        <v>7751</v>
      </c>
      <c r="C4221" s="86" t="s">
        <v>107</v>
      </c>
      <c r="D4221" s="86" t="s">
        <v>289</v>
      </c>
      <c r="E4221" s="86" t="s">
        <v>73</v>
      </c>
      <c r="F4221" s="86" t="s">
        <v>282</v>
      </c>
      <c r="G4221" s="86" t="s">
        <v>287</v>
      </c>
      <c r="H4221"/>
      <c r="I4221"/>
      <c r="J4221"/>
      <c r="K4221"/>
      <c r="L4221"/>
      <c r="M4221"/>
    </row>
    <row r="4222" spans="2:13" ht="14.25" hidden="1" x14ac:dyDescent="0.2">
      <c r="B4222" s="86" t="s">
        <v>7752</v>
      </c>
      <c r="C4222" s="86" t="s">
        <v>107</v>
      </c>
      <c r="D4222" s="86" t="s">
        <v>289</v>
      </c>
      <c r="E4222" s="86" t="s">
        <v>25</v>
      </c>
      <c r="F4222" s="86" t="s">
        <v>282</v>
      </c>
      <c r="G4222" s="86" t="s">
        <v>287</v>
      </c>
      <c r="H4222"/>
      <c r="I4222"/>
      <c r="J4222"/>
      <c r="K4222"/>
      <c r="L4222"/>
      <c r="M4222"/>
    </row>
    <row r="4223" spans="2:13" ht="14.25" hidden="1" x14ac:dyDescent="0.2">
      <c r="B4223" s="86" t="s">
        <v>7753</v>
      </c>
      <c r="C4223" s="86" t="s">
        <v>107</v>
      </c>
      <c r="D4223" s="86" t="s">
        <v>289</v>
      </c>
      <c r="E4223" s="86" t="s">
        <v>28</v>
      </c>
      <c r="F4223" s="86" t="s">
        <v>282</v>
      </c>
      <c r="G4223" s="86" t="s">
        <v>287</v>
      </c>
      <c r="H4223"/>
      <c r="I4223"/>
      <c r="J4223"/>
      <c r="K4223"/>
      <c r="L4223"/>
      <c r="M4223"/>
    </row>
    <row r="4224" spans="2:13" ht="14.25" hidden="1" x14ac:dyDescent="0.2">
      <c r="B4224" s="86" t="s">
        <v>7754</v>
      </c>
      <c r="C4224" s="86" t="s">
        <v>107</v>
      </c>
      <c r="D4224" s="86" t="s">
        <v>60</v>
      </c>
      <c r="E4224" s="86" t="s">
        <v>35</v>
      </c>
      <c r="F4224" s="86" t="s">
        <v>282</v>
      </c>
      <c r="G4224" s="86" t="s">
        <v>287</v>
      </c>
      <c r="H4224"/>
      <c r="I4224"/>
      <c r="J4224"/>
      <c r="K4224"/>
      <c r="L4224"/>
      <c r="M4224"/>
    </row>
    <row r="4225" spans="2:13" ht="14.25" hidden="1" x14ac:dyDescent="0.2">
      <c r="B4225" s="86" t="s">
        <v>7755</v>
      </c>
      <c r="C4225" s="86" t="s">
        <v>107</v>
      </c>
      <c r="D4225" s="86" t="s">
        <v>60</v>
      </c>
      <c r="E4225" s="86" t="s">
        <v>46</v>
      </c>
      <c r="F4225" s="86" t="s">
        <v>282</v>
      </c>
      <c r="G4225" s="86" t="s">
        <v>287</v>
      </c>
      <c r="H4225"/>
      <c r="I4225"/>
      <c r="J4225"/>
      <c r="K4225"/>
      <c r="L4225"/>
      <c r="M4225"/>
    </row>
    <row r="4226" spans="2:13" ht="14.25" hidden="1" x14ac:dyDescent="0.2">
      <c r="B4226" s="86" t="s">
        <v>7756</v>
      </c>
      <c r="C4226" s="86" t="s">
        <v>107</v>
      </c>
      <c r="D4226" s="86" t="s">
        <v>293</v>
      </c>
      <c r="E4226" s="86" t="s">
        <v>34</v>
      </c>
      <c r="F4226" s="86" t="s">
        <v>282</v>
      </c>
      <c r="G4226" s="86" t="s">
        <v>287</v>
      </c>
      <c r="H4226"/>
      <c r="I4226"/>
      <c r="J4226"/>
      <c r="K4226"/>
      <c r="L4226"/>
      <c r="M4226"/>
    </row>
    <row r="4227" spans="2:13" ht="14.25" hidden="1" x14ac:dyDescent="0.2">
      <c r="B4227" s="86" t="s">
        <v>7757</v>
      </c>
      <c r="C4227" s="86" t="s">
        <v>107</v>
      </c>
      <c r="D4227" s="86" t="s">
        <v>293</v>
      </c>
      <c r="E4227" s="86" t="s">
        <v>35</v>
      </c>
      <c r="F4227" s="86" t="s">
        <v>282</v>
      </c>
      <c r="G4227" s="86" t="s">
        <v>287</v>
      </c>
      <c r="H4227"/>
      <c r="I4227"/>
      <c r="J4227"/>
      <c r="K4227"/>
      <c r="L4227"/>
      <c r="M4227"/>
    </row>
    <row r="4228" spans="2:13" ht="14.25" hidden="1" x14ac:dyDescent="0.2">
      <c r="B4228" s="86" t="s">
        <v>7758</v>
      </c>
      <c r="C4228" s="86" t="s">
        <v>107</v>
      </c>
      <c r="D4228" s="86" t="s">
        <v>293</v>
      </c>
      <c r="E4228" s="86" t="s">
        <v>46</v>
      </c>
      <c r="F4228" s="86" t="s">
        <v>282</v>
      </c>
      <c r="G4228" s="86" t="s">
        <v>287</v>
      </c>
      <c r="H4228"/>
      <c r="I4228"/>
      <c r="J4228"/>
      <c r="K4228"/>
      <c r="L4228"/>
      <c r="M4228"/>
    </row>
    <row r="4229" spans="2:13" ht="14.25" hidden="1" x14ac:dyDescent="0.2">
      <c r="B4229" s="86" t="s">
        <v>7759</v>
      </c>
      <c r="C4229" s="86" t="s">
        <v>107</v>
      </c>
      <c r="D4229" s="86" t="s">
        <v>294</v>
      </c>
      <c r="E4229" s="86" t="s">
        <v>34</v>
      </c>
      <c r="F4229" s="86" t="s">
        <v>282</v>
      </c>
      <c r="G4229" s="86" t="s">
        <v>287</v>
      </c>
      <c r="H4229"/>
      <c r="I4229"/>
      <c r="J4229"/>
      <c r="K4229"/>
      <c r="L4229"/>
      <c r="M4229"/>
    </row>
    <row r="4230" spans="2:13" ht="14.25" hidden="1" x14ac:dyDescent="0.2">
      <c r="B4230" s="86" t="s">
        <v>7760</v>
      </c>
      <c r="C4230" s="86" t="s">
        <v>107</v>
      </c>
      <c r="D4230" s="86" t="s">
        <v>294</v>
      </c>
      <c r="E4230" s="86" t="s">
        <v>35</v>
      </c>
      <c r="F4230" s="86" t="s">
        <v>282</v>
      </c>
      <c r="G4230" s="86" t="s">
        <v>287</v>
      </c>
      <c r="H4230"/>
      <c r="I4230"/>
      <c r="J4230"/>
      <c r="K4230"/>
      <c r="L4230"/>
      <c r="M4230"/>
    </row>
    <row r="4231" spans="2:13" ht="14.25" hidden="1" x14ac:dyDescent="0.2">
      <c r="B4231" s="86" t="s">
        <v>7761</v>
      </c>
      <c r="C4231" s="86" t="s">
        <v>107</v>
      </c>
      <c r="D4231" s="86" t="s">
        <v>294</v>
      </c>
      <c r="E4231" s="86" t="s">
        <v>46</v>
      </c>
      <c r="F4231" s="86" t="s">
        <v>282</v>
      </c>
      <c r="G4231" s="86" t="s">
        <v>287</v>
      </c>
      <c r="H4231"/>
      <c r="I4231"/>
      <c r="J4231"/>
      <c r="K4231"/>
      <c r="L4231"/>
      <c r="M4231"/>
    </row>
    <row r="4232" spans="2:13" ht="14.25" hidden="1" x14ac:dyDescent="0.2">
      <c r="B4232" s="86" t="s">
        <v>7762</v>
      </c>
      <c r="C4232" s="86" t="s">
        <v>107</v>
      </c>
      <c r="D4232" s="86" t="s">
        <v>255</v>
      </c>
      <c r="E4232" s="86" t="s">
        <v>35</v>
      </c>
      <c r="F4232" s="86" t="s">
        <v>282</v>
      </c>
      <c r="G4232" s="86" t="s">
        <v>287</v>
      </c>
      <c r="H4232"/>
      <c r="I4232"/>
      <c r="J4232"/>
      <c r="K4232"/>
      <c r="L4232"/>
      <c r="M4232"/>
    </row>
    <row r="4233" spans="2:13" ht="14.25" hidden="1" x14ac:dyDescent="0.2">
      <c r="B4233" s="86" t="s">
        <v>7763</v>
      </c>
      <c r="C4233" s="86" t="s">
        <v>107</v>
      </c>
      <c r="D4233" s="86" t="s">
        <v>255</v>
      </c>
      <c r="E4233" s="86" t="s">
        <v>46</v>
      </c>
      <c r="F4233" s="86" t="s">
        <v>282</v>
      </c>
      <c r="G4233" s="86" t="s">
        <v>287</v>
      </c>
      <c r="H4233"/>
      <c r="I4233"/>
      <c r="J4233"/>
      <c r="K4233"/>
      <c r="L4233"/>
      <c r="M4233"/>
    </row>
    <row r="4234" spans="2:13" ht="14.25" hidden="1" x14ac:dyDescent="0.2">
      <c r="B4234" s="86" t="s">
        <v>7764</v>
      </c>
      <c r="C4234" s="86" t="s">
        <v>107</v>
      </c>
      <c r="D4234" s="86" t="s">
        <v>251</v>
      </c>
      <c r="E4234" s="86" t="s">
        <v>46</v>
      </c>
      <c r="F4234" s="86" t="s">
        <v>282</v>
      </c>
      <c r="G4234" s="86" t="s">
        <v>287</v>
      </c>
      <c r="H4234"/>
      <c r="I4234"/>
      <c r="J4234"/>
      <c r="K4234"/>
      <c r="L4234"/>
      <c r="M4234"/>
    </row>
    <row r="4235" spans="2:13" ht="14.25" hidden="1" x14ac:dyDescent="0.2">
      <c r="B4235" s="86" t="s">
        <v>7765</v>
      </c>
      <c r="C4235" s="86" t="s">
        <v>107</v>
      </c>
      <c r="D4235" s="86" t="s">
        <v>262</v>
      </c>
      <c r="E4235" s="86" t="s">
        <v>70</v>
      </c>
      <c r="F4235" s="86" t="s">
        <v>282</v>
      </c>
      <c r="G4235" s="86" t="s">
        <v>287</v>
      </c>
      <c r="H4235"/>
      <c r="I4235"/>
      <c r="J4235"/>
      <c r="K4235"/>
      <c r="L4235"/>
      <c r="M4235"/>
    </row>
    <row r="4236" spans="2:13" ht="14.25" hidden="1" x14ac:dyDescent="0.2">
      <c r="B4236" s="86" t="s">
        <v>7766</v>
      </c>
      <c r="C4236" s="86" t="s">
        <v>107</v>
      </c>
      <c r="D4236" s="86" t="s">
        <v>262</v>
      </c>
      <c r="E4236" s="86" t="s">
        <v>64</v>
      </c>
      <c r="F4236" s="86" t="s">
        <v>282</v>
      </c>
      <c r="G4236" s="86" t="s">
        <v>287</v>
      </c>
      <c r="H4236"/>
      <c r="I4236"/>
      <c r="J4236"/>
      <c r="K4236"/>
      <c r="L4236"/>
      <c r="M4236"/>
    </row>
    <row r="4237" spans="2:13" ht="14.25" hidden="1" x14ac:dyDescent="0.2">
      <c r="B4237" s="86" t="s">
        <v>7767</v>
      </c>
      <c r="C4237" s="86" t="s">
        <v>107</v>
      </c>
      <c r="D4237" s="86" t="s">
        <v>254</v>
      </c>
      <c r="E4237" s="86" t="s">
        <v>70</v>
      </c>
      <c r="F4237" s="86" t="s">
        <v>282</v>
      </c>
      <c r="G4237" s="86" t="s">
        <v>287</v>
      </c>
      <c r="H4237"/>
      <c r="I4237"/>
      <c r="J4237"/>
      <c r="K4237"/>
      <c r="L4237"/>
      <c r="M4237"/>
    </row>
    <row r="4238" spans="2:13" ht="14.25" hidden="1" x14ac:dyDescent="0.2">
      <c r="B4238" s="86" t="s">
        <v>7768</v>
      </c>
      <c r="C4238" s="86" t="s">
        <v>107</v>
      </c>
      <c r="D4238" s="86" t="s">
        <v>254</v>
      </c>
      <c r="E4238" s="86" t="s">
        <v>64</v>
      </c>
      <c r="F4238" s="86" t="s">
        <v>282</v>
      </c>
      <c r="G4238" s="86" t="s">
        <v>287</v>
      </c>
      <c r="H4238"/>
      <c r="I4238"/>
      <c r="J4238"/>
      <c r="K4238"/>
      <c r="L4238"/>
      <c r="M4238"/>
    </row>
    <row r="4239" spans="2:13" ht="14.25" hidden="1" x14ac:dyDescent="0.2">
      <c r="B4239" s="86" t="s">
        <v>7769</v>
      </c>
      <c r="C4239" s="86" t="s">
        <v>107</v>
      </c>
      <c r="D4239" s="86" t="s">
        <v>260</v>
      </c>
      <c r="E4239" s="86" t="s">
        <v>70</v>
      </c>
      <c r="F4239" s="86" t="s">
        <v>282</v>
      </c>
      <c r="G4239" s="86" t="s">
        <v>287</v>
      </c>
      <c r="H4239"/>
      <c r="I4239"/>
      <c r="J4239"/>
      <c r="K4239"/>
      <c r="L4239"/>
      <c r="M4239"/>
    </row>
    <row r="4240" spans="2:13" ht="14.25" hidden="1" x14ac:dyDescent="0.2">
      <c r="B4240" s="86" t="s">
        <v>7770</v>
      </c>
      <c r="C4240" s="86" t="s">
        <v>107</v>
      </c>
      <c r="D4240" s="86" t="s">
        <v>260</v>
      </c>
      <c r="E4240" s="86" t="s">
        <v>64</v>
      </c>
      <c r="F4240" s="86" t="s">
        <v>282</v>
      </c>
      <c r="G4240" s="86" t="s">
        <v>287</v>
      </c>
      <c r="H4240"/>
      <c r="I4240"/>
      <c r="J4240"/>
      <c r="K4240"/>
      <c r="L4240"/>
      <c r="M4240"/>
    </row>
    <row r="4241" spans="2:13" ht="14.25" hidden="1" x14ac:dyDescent="0.2">
      <c r="B4241" s="86" t="s">
        <v>7771</v>
      </c>
      <c r="C4241" s="86" t="s">
        <v>107</v>
      </c>
      <c r="D4241" s="86" t="s">
        <v>260</v>
      </c>
      <c r="E4241" s="86" t="s">
        <v>65</v>
      </c>
      <c r="F4241" s="86" t="s">
        <v>282</v>
      </c>
      <c r="G4241" s="86" t="s">
        <v>287</v>
      </c>
      <c r="H4241"/>
      <c r="I4241"/>
      <c r="J4241"/>
      <c r="K4241"/>
      <c r="L4241"/>
      <c r="M4241"/>
    </row>
    <row r="4242" spans="2:13" ht="14.25" hidden="1" x14ac:dyDescent="0.2">
      <c r="B4242" s="86" t="s">
        <v>7772</v>
      </c>
      <c r="C4242" s="86" t="s">
        <v>107</v>
      </c>
      <c r="D4242" s="86" t="s">
        <v>256</v>
      </c>
      <c r="E4242" s="86" t="s">
        <v>64</v>
      </c>
      <c r="F4242" s="86" t="s">
        <v>282</v>
      </c>
      <c r="G4242" s="86" t="s">
        <v>287</v>
      </c>
      <c r="H4242"/>
      <c r="I4242"/>
      <c r="J4242"/>
      <c r="K4242"/>
      <c r="L4242"/>
      <c r="M4242"/>
    </row>
    <row r="4243" spans="2:13" ht="14.25" hidden="1" x14ac:dyDescent="0.2">
      <c r="B4243" s="86" t="s">
        <v>7773</v>
      </c>
      <c r="C4243" s="86" t="s">
        <v>107</v>
      </c>
      <c r="D4243" s="86" t="s">
        <v>256</v>
      </c>
      <c r="E4243" s="86" t="s">
        <v>65</v>
      </c>
      <c r="F4243" s="86" t="s">
        <v>282</v>
      </c>
      <c r="G4243" s="86" t="s">
        <v>287</v>
      </c>
      <c r="H4243"/>
      <c r="I4243"/>
      <c r="J4243"/>
      <c r="K4243"/>
      <c r="L4243"/>
      <c r="M4243"/>
    </row>
    <row r="4244" spans="2:13" ht="14.25" hidden="1" x14ac:dyDescent="0.2">
      <c r="B4244" s="86" t="s">
        <v>7879</v>
      </c>
      <c r="C4244" s="86" t="s">
        <v>320</v>
      </c>
      <c r="D4244" s="86" t="s">
        <v>291</v>
      </c>
      <c r="E4244" s="86" t="s">
        <v>248</v>
      </c>
      <c r="F4244" s="86" t="s">
        <v>282</v>
      </c>
      <c r="G4244" s="86" t="s">
        <v>288</v>
      </c>
      <c r="H4244"/>
      <c r="I4244"/>
      <c r="J4244"/>
      <c r="K4244"/>
      <c r="L4244"/>
      <c r="M4244"/>
    </row>
    <row r="4245" spans="2:13" ht="14.25" hidden="1" x14ac:dyDescent="0.2">
      <c r="B4245" s="86" t="s">
        <v>7880</v>
      </c>
      <c r="C4245" s="86" t="s">
        <v>320</v>
      </c>
      <c r="D4245" s="86" t="s">
        <v>291</v>
      </c>
      <c r="E4245" s="86" t="s">
        <v>242</v>
      </c>
      <c r="F4245" s="86" t="s">
        <v>282</v>
      </c>
      <c r="G4245" s="86" t="s">
        <v>288</v>
      </c>
      <c r="H4245"/>
      <c r="I4245"/>
      <c r="J4245"/>
      <c r="K4245"/>
      <c r="L4245"/>
      <c r="M4245"/>
    </row>
    <row r="4246" spans="2:13" ht="14.25" hidden="1" x14ac:dyDescent="0.2">
      <c r="B4246" s="86" t="s">
        <v>7881</v>
      </c>
      <c r="C4246" s="86" t="s">
        <v>320</v>
      </c>
      <c r="D4246" s="86" t="s">
        <v>291</v>
      </c>
      <c r="E4246" s="86" t="s">
        <v>249</v>
      </c>
      <c r="F4246" s="86" t="s">
        <v>282</v>
      </c>
      <c r="G4246" s="86" t="s">
        <v>288</v>
      </c>
      <c r="H4246"/>
      <c r="I4246"/>
      <c r="J4246"/>
      <c r="K4246"/>
      <c r="L4246"/>
      <c r="M4246"/>
    </row>
    <row r="4247" spans="2:13" ht="14.25" hidden="1" x14ac:dyDescent="0.2">
      <c r="B4247" s="86" t="s">
        <v>7882</v>
      </c>
      <c r="C4247" s="86" t="s">
        <v>320</v>
      </c>
      <c r="D4247" s="86" t="s">
        <v>292</v>
      </c>
      <c r="E4247" s="86" t="s">
        <v>248</v>
      </c>
      <c r="F4247" s="86" t="s">
        <v>282</v>
      </c>
      <c r="G4247" s="86" t="s">
        <v>288</v>
      </c>
      <c r="H4247"/>
      <c r="I4247"/>
      <c r="J4247"/>
      <c r="K4247"/>
      <c r="L4247"/>
      <c r="M4247"/>
    </row>
    <row r="4248" spans="2:13" ht="14.25" hidden="1" x14ac:dyDescent="0.2">
      <c r="B4248" s="86" t="s">
        <v>7883</v>
      </c>
      <c r="C4248" s="86" t="s">
        <v>320</v>
      </c>
      <c r="D4248" s="86" t="s">
        <v>292</v>
      </c>
      <c r="E4248" s="86" t="s">
        <v>247</v>
      </c>
      <c r="F4248" s="86" t="s">
        <v>282</v>
      </c>
      <c r="G4248" s="86" t="s">
        <v>288</v>
      </c>
      <c r="H4248"/>
      <c r="I4248"/>
      <c r="J4248"/>
      <c r="K4248"/>
      <c r="L4248"/>
      <c r="M4248"/>
    </row>
    <row r="4249" spans="2:13" ht="14.25" hidden="1" x14ac:dyDescent="0.2">
      <c r="B4249" s="86" t="s">
        <v>7884</v>
      </c>
      <c r="C4249" s="86" t="s">
        <v>320</v>
      </c>
      <c r="D4249" s="86" t="s">
        <v>292</v>
      </c>
      <c r="E4249" s="86" t="s">
        <v>242</v>
      </c>
      <c r="F4249" s="86" t="s">
        <v>282</v>
      </c>
      <c r="G4249" s="86" t="s">
        <v>288</v>
      </c>
      <c r="H4249"/>
      <c r="I4249"/>
      <c r="J4249"/>
      <c r="K4249"/>
      <c r="L4249"/>
      <c r="M4249"/>
    </row>
    <row r="4250" spans="2:13" ht="14.25" hidden="1" x14ac:dyDescent="0.2">
      <c r="B4250" s="86" t="s">
        <v>7885</v>
      </c>
      <c r="C4250" s="86" t="s">
        <v>320</v>
      </c>
      <c r="D4250" s="86" t="s">
        <v>292</v>
      </c>
      <c r="E4250" s="86" t="s">
        <v>249</v>
      </c>
      <c r="F4250" s="86" t="s">
        <v>282</v>
      </c>
      <c r="G4250" s="86" t="s">
        <v>288</v>
      </c>
      <c r="H4250"/>
      <c r="I4250"/>
      <c r="J4250"/>
      <c r="K4250"/>
      <c r="L4250"/>
      <c r="M4250"/>
    </row>
    <row r="4251" spans="2:13" ht="14.25" hidden="1" x14ac:dyDescent="0.2">
      <c r="B4251" s="86" t="s">
        <v>7886</v>
      </c>
      <c r="C4251" s="86" t="s">
        <v>320</v>
      </c>
      <c r="D4251" s="86" t="s">
        <v>321</v>
      </c>
      <c r="E4251" s="86" t="s">
        <v>246</v>
      </c>
      <c r="F4251" s="86" t="s">
        <v>324</v>
      </c>
      <c r="G4251" s="86" t="s">
        <v>288</v>
      </c>
      <c r="H4251"/>
      <c r="I4251"/>
      <c r="J4251"/>
      <c r="K4251"/>
      <c r="L4251"/>
      <c r="M4251"/>
    </row>
    <row r="4252" spans="2:13" ht="14.25" hidden="1" x14ac:dyDescent="0.2">
      <c r="B4252" s="86" t="s">
        <v>7887</v>
      </c>
      <c r="C4252" s="86" t="s">
        <v>320</v>
      </c>
      <c r="D4252" s="86" t="s">
        <v>321</v>
      </c>
      <c r="E4252" s="86" t="s">
        <v>242</v>
      </c>
      <c r="F4252" s="86" t="s">
        <v>324</v>
      </c>
      <c r="G4252" s="86" t="s">
        <v>288</v>
      </c>
      <c r="H4252"/>
      <c r="I4252"/>
      <c r="J4252"/>
      <c r="K4252"/>
      <c r="L4252"/>
      <c r="M4252"/>
    </row>
    <row r="4253" spans="2:13" ht="14.25" hidden="1" x14ac:dyDescent="0.2">
      <c r="B4253" s="86" t="s">
        <v>7888</v>
      </c>
      <c r="C4253" s="86" t="s">
        <v>320</v>
      </c>
      <c r="D4253" s="86" t="s">
        <v>321</v>
      </c>
      <c r="E4253" s="86" t="s">
        <v>247</v>
      </c>
      <c r="F4253" s="86" t="s">
        <v>324</v>
      </c>
      <c r="G4253" s="86" t="s">
        <v>288</v>
      </c>
      <c r="H4253"/>
      <c r="I4253"/>
      <c r="J4253"/>
      <c r="K4253"/>
      <c r="L4253"/>
      <c r="M4253"/>
    </row>
    <row r="4254" spans="2:13" ht="14.25" hidden="1" x14ac:dyDescent="0.2">
      <c r="B4254" s="86" t="s">
        <v>7889</v>
      </c>
      <c r="C4254" s="86" t="s">
        <v>320</v>
      </c>
      <c r="D4254" s="86" t="s">
        <v>321</v>
      </c>
      <c r="E4254" s="86" t="s">
        <v>40</v>
      </c>
      <c r="F4254" s="86" t="s">
        <v>324</v>
      </c>
      <c r="G4254" s="86" t="s">
        <v>288</v>
      </c>
      <c r="H4254"/>
      <c r="I4254"/>
      <c r="J4254"/>
      <c r="K4254"/>
      <c r="L4254"/>
      <c r="M4254"/>
    </row>
    <row r="4255" spans="2:13" ht="14.25" hidden="1" x14ac:dyDescent="0.2">
      <c r="B4255" s="86" t="s">
        <v>7890</v>
      </c>
      <c r="C4255" s="86" t="s">
        <v>320</v>
      </c>
      <c r="D4255" s="86" t="s">
        <v>321</v>
      </c>
      <c r="E4255" s="86" t="s">
        <v>40</v>
      </c>
      <c r="F4255" s="86" t="s">
        <v>282</v>
      </c>
      <c r="G4255" s="86" t="s">
        <v>288</v>
      </c>
      <c r="H4255"/>
      <c r="I4255"/>
      <c r="J4255"/>
      <c r="K4255"/>
      <c r="L4255"/>
      <c r="M4255"/>
    </row>
    <row r="4256" spans="2:13" ht="14.25" hidden="1" x14ac:dyDescent="0.2">
      <c r="B4256" s="86" t="s">
        <v>7891</v>
      </c>
      <c r="C4256" s="86" t="s">
        <v>320</v>
      </c>
      <c r="D4256" s="86" t="s">
        <v>321</v>
      </c>
      <c r="E4256" s="86" t="s">
        <v>246</v>
      </c>
      <c r="F4256" s="86" t="s">
        <v>282</v>
      </c>
      <c r="G4256" s="86" t="s">
        <v>288</v>
      </c>
      <c r="H4256"/>
      <c r="I4256"/>
      <c r="J4256"/>
      <c r="K4256"/>
      <c r="L4256"/>
      <c r="M4256"/>
    </row>
    <row r="4257" spans="2:13" ht="14.25" hidden="1" x14ac:dyDescent="0.2">
      <c r="B4257" s="86" t="s">
        <v>7892</v>
      </c>
      <c r="C4257" s="86" t="s">
        <v>320</v>
      </c>
      <c r="D4257" s="86" t="s">
        <v>321</v>
      </c>
      <c r="E4257" s="86" t="s">
        <v>242</v>
      </c>
      <c r="F4257" s="86" t="s">
        <v>282</v>
      </c>
      <c r="G4257" s="86" t="s">
        <v>288</v>
      </c>
      <c r="H4257"/>
      <c r="I4257"/>
      <c r="J4257"/>
      <c r="K4257"/>
      <c r="L4257"/>
      <c r="M4257"/>
    </row>
    <row r="4258" spans="2:13" ht="14.25" hidden="1" x14ac:dyDescent="0.2">
      <c r="B4258" s="86" t="s">
        <v>7893</v>
      </c>
      <c r="C4258" s="86" t="s">
        <v>320</v>
      </c>
      <c r="D4258" s="86" t="s">
        <v>321</v>
      </c>
      <c r="E4258" s="86" t="s">
        <v>247</v>
      </c>
      <c r="F4258" s="86" t="s">
        <v>282</v>
      </c>
      <c r="G4258" s="86" t="s">
        <v>288</v>
      </c>
      <c r="H4258"/>
      <c r="I4258"/>
      <c r="J4258"/>
      <c r="K4258"/>
      <c r="L4258"/>
      <c r="M4258"/>
    </row>
    <row r="4259" spans="2:13" ht="14.25" hidden="1" x14ac:dyDescent="0.2">
      <c r="B4259" s="86" t="s">
        <v>7894</v>
      </c>
      <c r="C4259" s="86" t="s">
        <v>320</v>
      </c>
      <c r="D4259" s="86" t="s">
        <v>82</v>
      </c>
      <c r="E4259" s="86" t="s">
        <v>40</v>
      </c>
      <c r="F4259" s="86" t="s">
        <v>282</v>
      </c>
      <c r="G4259" s="86" t="s">
        <v>288</v>
      </c>
      <c r="H4259"/>
      <c r="I4259"/>
      <c r="J4259"/>
      <c r="K4259"/>
      <c r="L4259"/>
      <c r="M4259"/>
    </row>
    <row r="4260" spans="2:13" ht="14.25" hidden="1" x14ac:dyDescent="0.2">
      <c r="B4260" s="86" t="s">
        <v>7895</v>
      </c>
      <c r="C4260" s="86" t="s">
        <v>320</v>
      </c>
      <c r="D4260" s="86" t="s">
        <v>82</v>
      </c>
      <c r="E4260" s="86" t="s">
        <v>41</v>
      </c>
      <c r="F4260" s="86" t="s">
        <v>282</v>
      </c>
      <c r="G4260" s="86" t="s">
        <v>288</v>
      </c>
      <c r="H4260"/>
      <c r="I4260"/>
      <c r="J4260"/>
      <c r="K4260"/>
      <c r="L4260"/>
      <c r="M4260"/>
    </row>
    <row r="4261" spans="2:13" ht="14.25" hidden="1" x14ac:dyDescent="0.2">
      <c r="B4261" s="86" t="s">
        <v>7896</v>
      </c>
      <c r="C4261" s="86" t="s">
        <v>320</v>
      </c>
      <c r="D4261" s="86" t="s">
        <v>82</v>
      </c>
      <c r="E4261" s="86" t="s">
        <v>42</v>
      </c>
      <c r="F4261" s="86" t="s">
        <v>282</v>
      </c>
      <c r="G4261" s="86" t="s">
        <v>288</v>
      </c>
      <c r="H4261"/>
      <c r="I4261"/>
      <c r="J4261"/>
      <c r="K4261"/>
      <c r="L4261"/>
      <c r="M4261"/>
    </row>
    <row r="4262" spans="2:13" ht="14.25" hidden="1" x14ac:dyDescent="0.2">
      <c r="B4262" s="86" t="s">
        <v>7897</v>
      </c>
      <c r="C4262" s="86" t="s">
        <v>320</v>
      </c>
      <c r="D4262" s="86" t="s">
        <v>82</v>
      </c>
      <c r="E4262" s="86" t="s">
        <v>43</v>
      </c>
      <c r="F4262" s="86" t="s">
        <v>282</v>
      </c>
      <c r="G4262" s="86" t="s">
        <v>288</v>
      </c>
      <c r="H4262"/>
      <c r="I4262"/>
      <c r="J4262"/>
      <c r="K4262"/>
      <c r="L4262"/>
      <c r="M4262"/>
    </row>
    <row r="4263" spans="2:13" ht="14.25" hidden="1" x14ac:dyDescent="0.2">
      <c r="B4263" s="86" t="s">
        <v>7898</v>
      </c>
      <c r="C4263" s="86" t="s">
        <v>320</v>
      </c>
      <c r="D4263" s="86" t="s">
        <v>50</v>
      </c>
      <c r="E4263" s="86" t="s">
        <v>30</v>
      </c>
      <c r="F4263" s="86" t="s">
        <v>282</v>
      </c>
      <c r="G4263" s="86" t="s">
        <v>288</v>
      </c>
      <c r="H4263"/>
      <c r="I4263"/>
      <c r="J4263"/>
      <c r="K4263"/>
      <c r="L4263"/>
      <c r="M4263"/>
    </row>
    <row r="4264" spans="2:13" ht="14.25" hidden="1" x14ac:dyDescent="0.2">
      <c r="B4264" s="86" t="s">
        <v>7899</v>
      </c>
      <c r="C4264" s="86" t="s">
        <v>320</v>
      </c>
      <c r="D4264" s="86" t="s">
        <v>50</v>
      </c>
      <c r="E4264" s="86" t="s">
        <v>78</v>
      </c>
      <c r="F4264" s="86" t="s">
        <v>282</v>
      </c>
      <c r="G4264" s="86" t="s">
        <v>288</v>
      </c>
      <c r="H4264"/>
      <c r="I4264"/>
      <c r="J4264"/>
      <c r="K4264"/>
      <c r="L4264"/>
      <c r="M4264"/>
    </row>
    <row r="4265" spans="2:13" ht="14.25" hidden="1" x14ac:dyDescent="0.2">
      <c r="B4265" s="86" t="s">
        <v>7900</v>
      </c>
      <c r="C4265" s="86" t="s">
        <v>320</v>
      </c>
      <c r="D4265" s="86" t="s">
        <v>50</v>
      </c>
      <c r="E4265" s="86" t="s">
        <v>29</v>
      </c>
      <c r="F4265" s="86" t="s">
        <v>282</v>
      </c>
      <c r="G4265" s="86" t="s">
        <v>288</v>
      </c>
      <c r="H4265"/>
      <c r="I4265"/>
      <c r="J4265"/>
      <c r="K4265"/>
      <c r="L4265"/>
      <c r="M4265"/>
    </row>
    <row r="4266" spans="2:13" ht="14.25" hidden="1" x14ac:dyDescent="0.2">
      <c r="B4266" s="86" t="s">
        <v>7901</v>
      </c>
      <c r="C4266" s="86" t="s">
        <v>320</v>
      </c>
      <c r="D4266" s="86" t="s">
        <v>50</v>
      </c>
      <c r="E4266" s="86" t="s">
        <v>244</v>
      </c>
      <c r="F4266" s="86" t="s">
        <v>282</v>
      </c>
      <c r="G4266" s="86" t="s">
        <v>288</v>
      </c>
      <c r="H4266"/>
      <c r="I4266"/>
      <c r="J4266"/>
      <c r="K4266"/>
      <c r="L4266"/>
      <c r="M4266"/>
    </row>
    <row r="4267" spans="2:13" ht="14.25" hidden="1" x14ac:dyDescent="0.2">
      <c r="B4267" s="86" t="s">
        <v>7902</v>
      </c>
      <c r="C4267" s="86" t="s">
        <v>320</v>
      </c>
      <c r="D4267" s="86" t="s">
        <v>50</v>
      </c>
      <c r="E4267" s="86" t="s">
        <v>28</v>
      </c>
      <c r="F4267" s="86" t="s">
        <v>282</v>
      </c>
      <c r="G4267" s="86" t="s">
        <v>288</v>
      </c>
      <c r="H4267"/>
      <c r="I4267"/>
      <c r="J4267"/>
      <c r="K4267"/>
      <c r="L4267"/>
      <c r="M4267"/>
    </row>
    <row r="4268" spans="2:13" ht="14.25" hidden="1" x14ac:dyDescent="0.2">
      <c r="B4268" s="86" t="s">
        <v>7903</v>
      </c>
      <c r="C4268" s="86" t="s">
        <v>320</v>
      </c>
      <c r="D4268" s="86" t="s">
        <v>252</v>
      </c>
      <c r="E4268" s="86" t="s">
        <v>42</v>
      </c>
      <c r="F4268" s="86" t="s">
        <v>282</v>
      </c>
      <c r="G4268" s="86" t="s">
        <v>288</v>
      </c>
      <c r="H4268"/>
      <c r="I4268"/>
      <c r="J4268"/>
      <c r="K4268"/>
      <c r="L4268"/>
      <c r="M4268"/>
    </row>
    <row r="4269" spans="2:13" ht="14.25" hidden="1" x14ac:dyDescent="0.2">
      <c r="B4269" s="86" t="s">
        <v>7904</v>
      </c>
      <c r="C4269" s="86" t="s">
        <v>320</v>
      </c>
      <c r="D4269" s="86" t="s">
        <v>252</v>
      </c>
      <c r="E4269" s="86" t="s">
        <v>244</v>
      </c>
      <c r="F4269" s="86" t="s">
        <v>282</v>
      </c>
      <c r="G4269" s="86" t="s">
        <v>288</v>
      </c>
      <c r="H4269"/>
      <c r="I4269"/>
      <c r="J4269"/>
      <c r="K4269"/>
      <c r="L4269"/>
      <c r="M4269"/>
    </row>
    <row r="4270" spans="2:13" ht="14.25" hidden="1" x14ac:dyDescent="0.2">
      <c r="B4270" s="86" t="s">
        <v>7905</v>
      </c>
      <c r="C4270" s="86" t="s">
        <v>320</v>
      </c>
      <c r="D4270" s="86" t="s">
        <v>252</v>
      </c>
      <c r="E4270" s="86" t="s">
        <v>80</v>
      </c>
      <c r="F4270" s="86" t="s">
        <v>282</v>
      </c>
      <c r="G4270" s="86" t="s">
        <v>288</v>
      </c>
      <c r="H4270"/>
      <c r="I4270"/>
      <c r="J4270"/>
      <c r="K4270"/>
      <c r="L4270"/>
      <c r="M4270"/>
    </row>
    <row r="4271" spans="2:13" ht="14.25" hidden="1" x14ac:dyDescent="0.2">
      <c r="B4271" s="86" t="s">
        <v>7906</v>
      </c>
      <c r="C4271" s="86" t="s">
        <v>320</v>
      </c>
      <c r="D4271" s="86" t="s">
        <v>252</v>
      </c>
      <c r="E4271" s="86" t="s">
        <v>70</v>
      </c>
      <c r="F4271" s="86" t="s">
        <v>282</v>
      </c>
      <c r="G4271" s="86" t="s">
        <v>288</v>
      </c>
      <c r="H4271"/>
      <c r="I4271"/>
      <c r="J4271"/>
      <c r="K4271"/>
      <c r="L4271"/>
      <c r="M4271"/>
    </row>
    <row r="4272" spans="2:13" ht="14.25" hidden="1" x14ac:dyDescent="0.2">
      <c r="B4272" s="86" t="s">
        <v>7907</v>
      </c>
      <c r="C4272" s="86" t="s">
        <v>320</v>
      </c>
      <c r="D4272" s="86" t="s">
        <v>252</v>
      </c>
      <c r="E4272" s="86" t="s">
        <v>43</v>
      </c>
      <c r="F4272" s="86" t="s">
        <v>282</v>
      </c>
      <c r="G4272" s="86" t="s">
        <v>288</v>
      </c>
      <c r="H4272"/>
      <c r="I4272"/>
      <c r="J4272"/>
      <c r="K4272"/>
      <c r="L4272"/>
      <c r="M4272"/>
    </row>
    <row r="4273" spans="2:13" ht="14.25" hidden="1" x14ac:dyDescent="0.2">
      <c r="B4273" s="86" t="s">
        <v>7908</v>
      </c>
      <c r="C4273" s="86" t="s">
        <v>320</v>
      </c>
      <c r="D4273" s="86" t="s">
        <v>252</v>
      </c>
      <c r="E4273" s="86" t="s">
        <v>66</v>
      </c>
      <c r="F4273" s="86" t="s">
        <v>282</v>
      </c>
      <c r="G4273" s="86" t="s">
        <v>288</v>
      </c>
      <c r="H4273"/>
      <c r="I4273"/>
      <c r="J4273"/>
      <c r="K4273"/>
      <c r="L4273"/>
      <c r="M4273"/>
    </row>
    <row r="4274" spans="2:13" ht="14.25" hidden="1" x14ac:dyDescent="0.2">
      <c r="B4274" s="86" t="s">
        <v>7909</v>
      </c>
      <c r="C4274" s="86" t="s">
        <v>320</v>
      </c>
      <c r="D4274" s="86" t="s">
        <v>252</v>
      </c>
      <c r="E4274" s="86" t="s">
        <v>30</v>
      </c>
      <c r="F4274" s="86" t="s">
        <v>282</v>
      </c>
      <c r="G4274" s="86" t="s">
        <v>288</v>
      </c>
      <c r="H4274"/>
      <c r="I4274"/>
      <c r="J4274"/>
      <c r="K4274"/>
      <c r="L4274"/>
      <c r="M4274"/>
    </row>
    <row r="4275" spans="2:13" ht="14.25" hidden="1" x14ac:dyDescent="0.2">
      <c r="B4275" s="86" t="s">
        <v>7910</v>
      </c>
      <c r="C4275" s="86" t="s">
        <v>320</v>
      </c>
      <c r="D4275" s="86" t="s">
        <v>252</v>
      </c>
      <c r="E4275" s="86" t="s">
        <v>78</v>
      </c>
      <c r="F4275" s="86" t="s">
        <v>282</v>
      </c>
      <c r="G4275" s="86" t="s">
        <v>288</v>
      </c>
      <c r="H4275"/>
      <c r="I4275"/>
      <c r="J4275"/>
      <c r="K4275"/>
      <c r="L4275"/>
      <c r="M4275"/>
    </row>
    <row r="4276" spans="2:13" ht="14.25" hidden="1" x14ac:dyDescent="0.2">
      <c r="B4276" s="86" t="s">
        <v>7911</v>
      </c>
      <c r="C4276" s="86" t="s">
        <v>320</v>
      </c>
      <c r="D4276" s="86" t="s">
        <v>290</v>
      </c>
      <c r="E4276" s="86" t="s">
        <v>30</v>
      </c>
      <c r="F4276" s="86" t="s">
        <v>282</v>
      </c>
      <c r="G4276" s="86" t="s">
        <v>288</v>
      </c>
      <c r="H4276"/>
      <c r="I4276"/>
      <c r="J4276"/>
      <c r="K4276"/>
      <c r="L4276"/>
      <c r="M4276"/>
    </row>
    <row r="4277" spans="2:13" ht="14.25" hidden="1" x14ac:dyDescent="0.2">
      <c r="B4277" s="86" t="s">
        <v>7912</v>
      </c>
      <c r="C4277" s="86" t="s">
        <v>320</v>
      </c>
      <c r="D4277" s="86" t="s">
        <v>290</v>
      </c>
      <c r="E4277" s="86" t="s">
        <v>78</v>
      </c>
      <c r="F4277" s="86" t="s">
        <v>282</v>
      </c>
      <c r="G4277" s="86" t="s">
        <v>288</v>
      </c>
      <c r="H4277"/>
      <c r="I4277"/>
      <c r="J4277"/>
      <c r="K4277"/>
      <c r="L4277"/>
      <c r="M4277"/>
    </row>
    <row r="4278" spans="2:13" ht="14.25" hidden="1" x14ac:dyDescent="0.2">
      <c r="B4278" s="86" t="s">
        <v>7913</v>
      </c>
      <c r="C4278" s="86" t="s">
        <v>320</v>
      </c>
      <c r="D4278" s="86" t="s">
        <v>52</v>
      </c>
      <c r="E4278" s="86" t="s">
        <v>30</v>
      </c>
      <c r="F4278" s="86" t="s">
        <v>282</v>
      </c>
      <c r="G4278" s="86" t="s">
        <v>288</v>
      </c>
      <c r="H4278"/>
      <c r="I4278"/>
      <c r="J4278"/>
      <c r="K4278"/>
      <c r="L4278"/>
      <c r="M4278"/>
    </row>
    <row r="4279" spans="2:13" ht="14.25" hidden="1" x14ac:dyDescent="0.2">
      <c r="B4279" s="86" t="s">
        <v>7914</v>
      </c>
      <c r="C4279" s="86" t="s">
        <v>320</v>
      </c>
      <c r="D4279" s="86" t="s">
        <v>52</v>
      </c>
      <c r="E4279" s="86" t="s">
        <v>78</v>
      </c>
      <c r="F4279" s="86" t="s">
        <v>282</v>
      </c>
      <c r="G4279" s="86" t="s">
        <v>288</v>
      </c>
      <c r="H4279"/>
      <c r="I4279"/>
      <c r="J4279"/>
      <c r="K4279"/>
      <c r="L4279"/>
      <c r="M4279"/>
    </row>
    <row r="4280" spans="2:13" ht="14.25" hidden="1" x14ac:dyDescent="0.2">
      <c r="B4280" s="86" t="s">
        <v>7915</v>
      </c>
      <c r="C4280" s="86" t="s">
        <v>320</v>
      </c>
      <c r="D4280" s="86" t="s">
        <v>52</v>
      </c>
      <c r="E4280" s="86" t="s">
        <v>244</v>
      </c>
      <c r="F4280" s="86" t="s">
        <v>282</v>
      </c>
      <c r="G4280" s="86" t="s">
        <v>288</v>
      </c>
      <c r="H4280"/>
      <c r="I4280"/>
      <c r="J4280"/>
      <c r="K4280"/>
      <c r="L4280"/>
      <c r="M4280"/>
    </row>
    <row r="4281" spans="2:13" ht="14.25" hidden="1" x14ac:dyDescent="0.2">
      <c r="B4281" s="86" t="s">
        <v>7916</v>
      </c>
      <c r="C4281" s="86" t="s">
        <v>320</v>
      </c>
      <c r="D4281" s="86" t="s">
        <v>52</v>
      </c>
      <c r="E4281" s="86" t="s">
        <v>28</v>
      </c>
      <c r="F4281" s="86" t="s">
        <v>282</v>
      </c>
      <c r="G4281" s="86" t="s">
        <v>288</v>
      </c>
      <c r="H4281"/>
      <c r="I4281"/>
      <c r="J4281"/>
      <c r="K4281"/>
      <c r="L4281"/>
      <c r="M4281"/>
    </row>
    <row r="4282" spans="2:13" ht="14.25" hidden="1" x14ac:dyDescent="0.2">
      <c r="B4282" s="86" t="s">
        <v>7917</v>
      </c>
      <c r="C4282" s="86" t="s">
        <v>320</v>
      </c>
      <c r="D4282" s="86" t="s">
        <v>311</v>
      </c>
      <c r="E4282" s="86" t="s">
        <v>30</v>
      </c>
      <c r="F4282" s="86" t="s">
        <v>282</v>
      </c>
      <c r="G4282" s="86" t="s">
        <v>288</v>
      </c>
      <c r="H4282"/>
      <c r="I4282"/>
      <c r="J4282"/>
      <c r="K4282"/>
      <c r="L4282"/>
      <c r="M4282"/>
    </row>
    <row r="4283" spans="2:13" ht="14.25" hidden="1" x14ac:dyDescent="0.2">
      <c r="B4283" s="86" t="s">
        <v>7918</v>
      </c>
      <c r="C4283" s="86" t="s">
        <v>320</v>
      </c>
      <c r="D4283" s="86" t="s">
        <v>311</v>
      </c>
      <c r="E4283" s="86" t="s">
        <v>78</v>
      </c>
      <c r="F4283" s="86" t="s">
        <v>282</v>
      </c>
      <c r="G4283" s="86" t="s">
        <v>288</v>
      </c>
      <c r="H4283"/>
      <c r="I4283"/>
      <c r="J4283"/>
      <c r="K4283"/>
      <c r="L4283"/>
      <c r="M4283"/>
    </row>
    <row r="4284" spans="2:13" ht="14.25" hidden="1" x14ac:dyDescent="0.2">
      <c r="B4284" s="86" t="s">
        <v>7919</v>
      </c>
      <c r="C4284" s="86" t="s">
        <v>320</v>
      </c>
      <c r="D4284" s="86" t="s">
        <v>311</v>
      </c>
      <c r="E4284" s="86" t="s">
        <v>29</v>
      </c>
      <c r="F4284" s="86" t="s">
        <v>282</v>
      </c>
      <c r="G4284" s="86" t="s">
        <v>288</v>
      </c>
      <c r="H4284"/>
      <c r="I4284"/>
      <c r="J4284"/>
      <c r="K4284"/>
      <c r="L4284"/>
      <c r="M4284"/>
    </row>
    <row r="4285" spans="2:13" ht="14.25" hidden="1" x14ac:dyDescent="0.2">
      <c r="B4285" s="86" t="s">
        <v>7920</v>
      </c>
      <c r="C4285" s="86" t="s">
        <v>320</v>
      </c>
      <c r="D4285" s="86" t="s">
        <v>311</v>
      </c>
      <c r="E4285" s="86" t="s">
        <v>73</v>
      </c>
      <c r="F4285" s="86" t="s">
        <v>282</v>
      </c>
      <c r="G4285" s="86" t="s">
        <v>288</v>
      </c>
      <c r="H4285"/>
      <c r="I4285"/>
      <c r="J4285"/>
      <c r="K4285"/>
      <c r="L4285"/>
      <c r="M4285"/>
    </row>
    <row r="4286" spans="2:13" ht="14.25" hidden="1" x14ac:dyDescent="0.2">
      <c r="B4286" s="86" t="s">
        <v>7921</v>
      </c>
      <c r="C4286" s="86" t="s">
        <v>320</v>
      </c>
      <c r="D4286" s="86" t="s">
        <v>311</v>
      </c>
      <c r="E4286" s="86" t="s">
        <v>25</v>
      </c>
      <c r="F4286" s="86" t="s">
        <v>282</v>
      </c>
      <c r="G4286" s="86" t="s">
        <v>288</v>
      </c>
      <c r="H4286"/>
      <c r="I4286"/>
      <c r="J4286"/>
      <c r="K4286"/>
      <c r="L4286"/>
      <c r="M4286"/>
    </row>
    <row r="4287" spans="2:13" ht="14.25" hidden="1" x14ac:dyDescent="0.2">
      <c r="B4287" s="86" t="s">
        <v>7922</v>
      </c>
      <c r="C4287" s="86" t="s">
        <v>320</v>
      </c>
      <c r="D4287" s="86" t="s">
        <v>311</v>
      </c>
      <c r="E4287" s="86" t="s">
        <v>28</v>
      </c>
      <c r="F4287" s="86" t="s">
        <v>282</v>
      </c>
      <c r="G4287" s="86" t="s">
        <v>288</v>
      </c>
      <c r="H4287"/>
      <c r="I4287"/>
      <c r="J4287"/>
      <c r="K4287"/>
      <c r="L4287"/>
      <c r="M4287"/>
    </row>
    <row r="4288" spans="2:13" ht="14.25" hidden="1" x14ac:dyDescent="0.2">
      <c r="B4288" s="86" t="s">
        <v>7923</v>
      </c>
      <c r="C4288" s="86" t="s">
        <v>320</v>
      </c>
      <c r="D4288" s="86" t="s">
        <v>49</v>
      </c>
      <c r="E4288" s="86" t="s">
        <v>29</v>
      </c>
      <c r="F4288" s="86" t="s">
        <v>282</v>
      </c>
      <c r="G4288" s="86" t="s">
        <v>288</v>
      </c>
      <c r="H4288"/>
      <c r="I4288"/>
      <c r="J4288"/>
      <c r="K4288"/>
      <c r="L4288"/>
      <c r="M4288"/>
    </row>
    <row r="4289" spans="2:13" ht="14.25" hidden="1" x14ac:dyDescent="0.2">
      <c r="B4289" s="86" t="s">
        <v>7924</v>
      </c>
      <c r="C4289" s="86" t="s">
        <v>320</v>
      </c>
      <c r="D4289" s="86" t="s">
        <v>49</v>
      </c>
      <c r="E4289" s="86" t="s">
        <v>73</v>
      </c>
      <c r="F4289" s="86" t="s">
        <v>282</v>
      </c>
      <c r="G4289" s="86" t="s">
        <v>288</v>
      </c>
      <c r="H4289"/>
      <c r="I4289"/>
      <c r="J4289"/>
      <c r="K4289"/>
      <c r="L4289"/>
      <c r="M4289"/>
    </row>
    <row r="4290" spans="2:13" ht="14.25" hidden="1" x14ac:dyDescent="0.2">
      <c r="B4290" s="86" t="s">
        <v>7925</v>
      </c>
      <c r="C4290" s="86" t="s">
        <v>320</v>
      </c>
      <c r="D4290" s="86" t="s">
        <v>49</v>
      </c>
      <c r="E4290" s="86" t="s">
        <v>25</v>
      </c>
      <c r="F4290" s="86" t="s">
        <v>282</v>
      </c>
      <c r="G4290" s="86" t="s">
        <v>288</v>
      </c>
      <c r="H4290"/>
      <c r="I4290"/>
      <c r="J4290"/>
      <c r="K4290"/>
      <c r="L4290"/>
      <c r="M4290"/>
    </row>
    <row r="4291" spans="2:13" ht="14.25" hidden="1" x14ac:dyDescent="0.2">
      <c r="B4291" s="86" t="s">
        <v>7926</v>
      </c>
      <c r="C4291" s="86" t="s">
        <v>320</v>
      </c>
      <c r="D4291" s="86" t="s">
        <v>49</v>
      </c>
      <c r="E4291" s="86" t="s">
        <v>28</v>
      </c>
      <c r="F4291" s="86" t="s">
        <v>282</v>
      </c>
      <c r="G4291" s="86" t="s">
        <v>288</v>
      </c>
      <c r="H4291"/>
      <c r="I4291"/>
      <c r="J4291"/>
      <c r="K4291"/>
      <c r="L4291"/>
      <c r="M4291"/>
    </row>
    <row r="4292" spans="2:13" ht="14.25" hidden="1" x14ac:dyDescent="0.2">
      <c r="B4292" s="86" t="s">
        <v>7927</v>
      </c>
      <c r="C4292" s="86" t="s">
        <v>320</v>
      </c>
      <c r="D4292" s="86" t="s">
        <v>57</v>
      </c>
      <c r="E4292" s="86" t="s">
        <v>29</v>
      </c>
      <c r="F4292" s="86" t="s">
        <v>282</v>
      </c>
      <c r="G4292" s="86" t="s">
        <v>288</v>
      </c>
      <c r="H4292"/>
      <c r="I4292"/>
      <c r="J4292"/>
      <c r="K4292"/>
      <c r="L4292"/>
      <c r="M4292"/>
    </row>
    <row r="4293" spans="2:13" ht="14.25" hidden="1" x14ac:dyDescent="0.2">
      <c r="B4293" s="86" t="s">
        <v>7928</v>
      </c>
      <c r="C4293" s="86" t="s">
        <v>320</v>
      </c>
      <c r="D4293" s="86" t="s">
        <v>57</v>
      </c>
      <c r="E4293" s="86" t="s">
        <v>73</v>
      </c>
      <c r="F4293" s="86" t="s">
        <v>282</v>
      </c>
      <c r="G4293" s="86" t="s">
        <v>288</v>
      </c>
      <c r="H4293"/>
      <c r="I4293"/>
      <c r="J4293"/>
      <c r="K4293"/>
      <c r="L4293"/>
      <c r="M4293"/>
    </row>
    <row r="4294" spans="2:13" ht="14.25" hidden="1" x14ac:dyDescent="0.2">
      <c r="B4294" s="86" t="s">
        <v>7929</v>
      </c>
      <c r="C4294" s="86" t="s">
        <v>320</v>
      </c>
      <c r="D4294" s="86" t="s">
        <v>57</v>
      </c>
      <c r="E4294" s="86" t="s">
        <v>25</v>
      </c>
      <c r="F4294" s="86" t="s">
        <v>282</v>
      </c>
      <c r="G4294" s="86" t="s">
        <v>288</v>
      </c>
      <c r="H4294"/>
      <c r="I4294"/>
      <c r="J4294"/>
      <c r="K4294"/>
      <c r="L4294"/>
      <c r="M4294"/>
    </row>
    <row r="4295" spans="2:13" ht="14.25" hidden="1" x14ac:dyDescent="0.2">
      <c r="B4295" s="86" t="s">
        <v>7930</v>
      </c>
      <c r="C4295" s="86" t="s">
        <v>320</v>
      </c>
      <c r="D4295" s="86" t="s">
        <v>57</v>
      </c>
      <c r="E4295" s="86" t="s">
        <v>28</v>
      </c>
      <c r="F4295" s="86" t="s">
        <v>282</v>
      </c>
      <c r="G4295" s="86" t="s">
        <v>288</v>
      </c>
      <c r="H4295"/>
      <c r="I4295"/>
      <c r="J4295"/>
      <c r="K4295"/>
      <c r="L4295"/>
      <c r="M4295"/>
    </row>
    <row r="4296" spans="2:13" ht="14.25" hidden="1" x14ac:dyDescent="0.2">
      <c r="B4296" s="86" t="s">
        <v>7931</v>
      </c>
      <c r="C4296" s="86" t="s">
        <v>320</v>
      </c>
      <c r="D4296" s="86" t="s">
        <v>57</v>
      </c>
      <c r="E4296" s="86" t="s">
        <v>34</v>
      </c>
      <c r="F4296" s="86" t="s">
        <v>282</v>
      </c>
      <c r="G4296" s="86" t="s">
        <v>288</v>
      </c>
      <c r="H4296"/>
      <c r="I4296"/>
      <c r="J4296"/>
      <c r="K4296"/>
      <c r="L4296"/>
      <c r="M4296"/>
    </row>
    <row r="4297" spans="2:13" ht="14.25" hidden="1" x14ac:dyDescent="0.2">
      <c r="B4297" s="86" t="s">
        <v>7932</v>
      </c>
      <c r="C4297" s="86" t="s">
        <v>320</v>
      </c>
      <c r="D4297" s="86" t="s">
        <v>57</v>
      </c>
      <c r="E4297" s="86" t="s">
        <v>35</v>
      </c>
      <c r="F4297" s="86" t="s">
        <v>282</v>
      </c>
      <c r="G4297" s="86" t="s">
        <v>288</v>
      </c>
      <c r="H4297"/>
      <c r="I4297"/>
      <c r="J4297"/>
      <c r="K4297"/>
      <c r="L4297"/>
      <c r="M4297"/>
    </row>
    <row r="4298" spans="2:13" ht="14.25" hidden="1" x14ac:dyDescent="0.2">
      <c r="B4298" s="86" t="s">
        <v>7933</v>
      </c>
      <c r="C4298" s="86" t="s">
        <v>320</v>
      </c>
      <c r="D4298" s="86" t="s">
        <v>57</v>
      </c>
      <c r="E4298" s="86" t="s">
        <v>46</v>
      </c>
      <c r="F4298" s="86" t="s">
        <v>282</v>
      </c>
      <c r="G4298" s="86" t="s">
        <v>288</v>
      </c>
      <c r="H4298"/>
      <c r="I4298"/>
      <c r="J4298"/>
      <c r="K4298"/>
      <c r="L4298"/>
      <c r="M4298"/>
    </row>
    <row r="4299" spans="2:13" ht="14.25" hidden="1" x14ac:dyDescent="0.2">
      <c r="B4299" s="86" t="s">
        <v>7934</v>
      </c>
      <c r="C4299" s="86" t="s">
        <v>320</v>
      </c>
      <c r="D4299" s="86" t="s">
        <v>57</v>
      </c>
      <c r="E4299" s="86" t="s">
        <v>68</v>
      </c>
      <c r="F4299" s="86" t="s">
        <v>282</v>
      </c>
      <c r="G4299" s="86" t="s">
        <v>288</v>
      </c>
      <c r="H4299"/>
      <c r="I4299"/>
      <c r="J4299"/>
      <c r="K4299"/>
      <c r="L4299"/>
      <c r="M4299"/>
    </row>
    <row r="4300" spans="2:13" ht="14.25" hidden="1" x14ac:dyDescent="0.2">
      <c r="B4300" s="86" t="s">
        <v>7935</v>
      </c>
      <c r="C4300" s="86" t="s">
        <v>320</v>
      </c>
      <c r="D4300" s="86" t="s">
        <v>57</v>
      </c>
      <c r="E4300" s="86" t="s">
        <v>63</v>
      </c>
      <c r="F4300" s="86" t="s">
        <v>282</v>
      </c>
      <c r="G4300" s="86" t="s">
        <v>288</v>
      </c>
      <c r="H4300"/>
      <c r="I4300"/>
      <c r="J4300"/>
      <c r="K4300"/>
      <c r="L4300"/>
      <c r="M4300"/>
    </row>
    <row r="4301" spans="2:13" ht="14.25" hidden="1" x14ac:dyDescent="0.2">
      <c r="B4301" s="86" t="s">
        <v>7936</v>
      </c>
      <c r="C4301" s="86" t="s">
        <v>320</v>
      </c>
      <c r="D4301" s="86" t="s">
        <v>57</v>
      </c>
      <c r="E4301" s="86" t="s">
        <v>69</v>
      </c>
      <c r="F4301" s="86" t="s">
        <v>282</v>
      </c>
      <c r="G4301" s="86" t="s">
        <v>288</v>
      </c>
      <c r="H4301"/>
      <c r="I4301"/>
      <c r="J4301"/>
      <c r="K4301"/>
      <c r="L4301"/>
      <c r="M4301"/>
    </row>
    <row r="4302" spans="2:13" ht="14.25" hidden="1" x14ac:dyDescent="0.2">
      <c r="B4302" s="86" t="s">
        <v>7937</v>
      </c>
      <c r="C4302" s="86" t="s">
        <v>320</v>
      </c>
      <c r="D4302" s="86" t="s">
        <v>57</v>
      </c>
      <c r="E4302" s="86" t="s">
        <v>70</v>
      </c>
      <c r="F4302" s="86" t="s">
        <v>282</v>
      </c>
      <c r="G4302" s="86" t="s">
        <v>288</v>
      </c>
      <c r="H4302"/>
      <c r="I4302"/>
      <c r="J4302"/>
      <c r="K4302"/>
      <c r="L4302"/>
      <c r="M4302"/>
    </row>
    <row r="4303" spans="2:13" ht="14.25" hidden="1" x14ac:dyDescent="0.2">
      <c r="B4303" s="86" t="s">
        <v>7938</v>
      </c>
      <c r="C4303" s="86" t="s">
        <v>320</v>
      </c>
      <c r="D4303" s="86" t="s">
        <v>57</v>
      </c>
      <c r="E4303" s="86" t="s">
        <v>30</v>
      </c>
      <c r="F4303" s="86" t="s">
        <v>282</v>
      </c>
      <c r="G4303" s="86" t="s">
        <v>288</v>
      </c>
      <c r="H4303"/>
      <c r="I4303"/>
      <c r="J4303"/>
      <c r="K4303"/>
      <c r="L4303"/>
      <c r="M4303"/>
    </row>
    <row r="4304" spans="2:13" ht="14.25" hidden="1" x14ac:dyDescent="0.2">
      <c r="B4304" s="86" t="s">
        <v>7939</v>
      </c>
      <c r="C4304" s="86" t="s">
        <v>320</v>
      </c>
      <c r="D4304" s="86" t="s">
        <v>57</v>
      </c>
      <c r="E4304" s="86" t="s">
        <v>78</v>
      </c>
      <c r="F4304" s="86" t="s">
        <v>282</v>
      </c>
      <c r="G4304" s="86" t="s">
        <v>288</v>
      </c>
      <c r="H4304"/>
      <c r="I4304"/>
      <c r="J4304"/>
      <c r="K4304"/>
      <c r="L4304"/>
      <c r="M4304"/>
    </row>
    <row r="4305" spans="2:13" ht="14.25" hidden="1" x14ac:dyDescent="0.2">
      <c r="B4305" s="86" t="s">
        <v>7940</v>
      </c>
      <c r="C4305" s="86" t="s">
        <v>320</v>
      </c>
      <c r="D4305" s="86" t="s">
        <v>57</v>
      </c>
      <c r="E4305" s="86" t="s">
        <v>244</v>
      </c>
      <c r="F4305" s="86" t="s">
        <v>282</v>
      </c>
      <c r="G4305" s="86" t="s">
        <v>288</v>
      </c>
      <c r="H4305"/>
      <c r="I4305"/>
      <c r="J4305"/>
      <c r="K4305"/>
      <c r="L4305"/>
      <c r="M4305"/>
    </row>
    <row r="4306" spans="2:13" ht="14.25" hidden="1" x14ac:dyDescent="0.2">
      <c r="B4306" s="86" t="s">
        <v>7941</v>
      </c>
      <c r="C4306" s="86" t="s">
        <v>320</v>
      </c>
      <c r="D4306" s="86" t="s">
        <v>57</v>
      </c>
      <c r="E4306" s="86" t="s">
        <v>80</v>
      </c>
      <c r="F4306" s="86" t="s">
        <v>282</v>
      </c>
      <c r="G4306" s="86" t="s">
        <v>288</v>
      </c>
      <c r="H4306"/>
      <c r="I4306"/>
      <c r="J4306"/>
      <c r="K4306"/>
      <c r="L4306"/>
      <c r="M4306"/>
    </row>
    <row r="4307" spans="2:13" ht="14.25" hidden="1" x14ac:dyDescent="0.2">
      <c r="B4307" s="86" t="s">
        <v>7942</v>
      </c>
      <c r="C4307" s="86" t="s">
        <v>320</v>
      </c>
      <c r="D4307" s="86" t="s">
        <v>57</v>
      </c>
      <c r="E4307" s="86" t="s">
        <v>245</v>
      </c>
      <c r="F4307" s="86" t="s">
        <v>282</v>
      </c>
      <c r="G4307" s="86" t="s">
        <v>288</v>
      </c>
      <c r="H4307"/>
      <c r="I4307"/>
      <c r="J4307"/>
      <c r="K4307"/>
      <c r="L4307"/>
      <c r="M4307"/>
    </row>
    <row r="4308" spans="2:13" ht="14.25" hidden="1" x14ac:dyDescent="0.2">
      <c r="B4308" s="86" t="s">
        <v>7943</v>
      </c>
      <c r="C4308" s="86" t="s">
        <v>320</v>
      </c>
      <c r="D4308" s="86" t="s">
        <v>253</v>
      </c>
      <c r="E4308" s="86" t="s">
        <v>46</v>
      </c>
      <c r="F4308" s="86" t="s">
        <v>282</v>
      </c>
      <c r="G4308" s="86" t="s">
        <v>288</v>
      </c>
      <c r="H4308"/>
      <c r="I4308"/>
      <c r="J4308"/>
      <c r="K4308"/>
      <c r="L4308"/>
      <c r="M4308"/>
    </row>
    <row r="4309" spans="2:13" ht="14.25" hidden="1" x14ac:dyDescent="0.2">
      <c r="B4309" s="86" t="s">
        <v>7944</v>
      </c>
      <c r="C4309" s="86" t="s">
        <v>320</v>
      </c>
      <c r="D4309" s="86" t="s">
        <v>253</v>
      </c>
      <c r="E4309" s="86" t="s">
        <v>68</v>
      </c>
      <c r="F4309" s="86" t="s">
        <v>282</v>
      </c>
      <c r="G4309" s="86" t="s">
        <v>288</v>
      </c>
      <c r="H4309"/>
      <c r="I4309"/>
      <c r="J4309"/>
      <c r="K4309"/>
      <c r="L4309"/>
      <c r="M4309"/>
    </row>
    <row r="4310" spans="2:13" ht="14.25" hidden="1" x14ac:dyDescent="0.2">
      <c r="B4310" s="86" t="s">
        <v>7945</v>
      </c>
      <c r="C4310" s="86" t="s">
        <v>320</v>
      </c>
      <c r="D4310" s="86" t="s">
        <v>259</v>
      </c>
      <c r="E4310" s="86" t="s">
        <v>46</v>
      </c>
      <c r="F4310" s="86" t="s">
        <v>282</v>
      </c>
      <c r="G4310" s="86" t="s">
        <v>288</v>
      </c>
      <c r="H4310"/>
      <c r="I4310"/>
      <c r="J4310"/>
      <c r="K4310"/>
      <c r="L4310"/>
      <c r="M4310"/>
    </row>
    <row r="4311" spans="2:13" ht="14.25" hidden="1" x14ac:dyDescent="0.2">
      <c r="B4311" s="86" t="s">
        <v>7946</v>
      </c>
      <c r="C4311" s="86" t="s">
        <v>320</v>
      </c>
      <c r="D4311" s="86" t="s">
        <v>259</v>
      </c>
      <c r="E4311" s="86" t="s">
        <v>68</v>
      </c>
      <c r="F4311" s="86" t="s">
        <v>282</v>
      </c>
      <c r="G4311" s="86" t="s">
        <v>288</v>
      </c>
      <c r="H4311"/>
      <c r="I4311"/>
      <c r="J4311"/>
      <c r="K4311"/>
      <c r="L4311"/>
      <c r="M4311"/>
    </row>
    <row r="4312" spans="2:13" ht="14.25" hidden="1" x14ac:dyDescent="0.2">
      <c r="B4312" s="86" t="s">
        <v>7947</v>
      </c>
      <c r="C4312" s="86" t="s">
        <v>320</v>
      </c>
      <c r="D4312" s="86" t="s">
        <v>259</v>
      </c>
      <c r="E4312" s="86" t="s">
        <v>63</v>
      </c>
      <c r="F4312" s="86" t="s">
        <v>282</v>
      </c>
      <c r="G4312" s="86" t="s">
        <v>288</v>
      </c>
      <c r="H4312"/>
      <c r="I4312"/>
      <c r="J4312"/>
      <c r="K4312"/>
      <c r="L4312"/>
      <c r="M4312"/>
    </row>
    <row r="4313" spans="2:13" ht="14.25" hidden="1" x14ac:dyDescent="0.2">
      <c r="B4313" s="86" t="s">
        <v>7948</v>
      </c>
      <c r="C4313" s="86" t="s">
        <v>320</v>
      </c>
      <c r="D4313" s="86" t="s">
        <v>259</v>
      </c>
      <c r="E4313" s="86" t="s">
        <v>69</v>
      </c>
      <c r="F4313" s="86" t="s">
        <v>282</v>
      </c>
      <c r="G4313" s="86" t="s">
        <v>288</v>
      </c>
      <c r="H4313"/>
      <c r="I4313"/>
      <c r="J4313"/>
      <c r="K4313"/>
      <c r="L4313"/>
      <c r="M4313"/>
    </row>
    <row r="4314" spans="2:13" ht="14.25" hidden="1" x14ac:dyDescent="0.2">
      <c r="B4314" s="86" t="s">
        <v>7949</v>
      </c>
      <c r="C4314" s="86" t="s">
        <v>320</v>
      </c>
      <c r="D4314" s="86" t="s">
        <v>261</v>
      </c>
      <c r="E4314" s="86" t="s">
        <v>64</v>
      </c>
      <c r="F4314" s="86" t="s">
        <v>282</v>
      </c>
      <c r="G4314" s="86" t="s">
        <v>288</v>
      </c>
      <c r="H4314"/>
      <c r="I4314"/>
      <c r="J4314"/>
      <c r="K4314"/>
      <c r="L4314"/>
      <c r="M4314"/>
    </row>
    <row r="4315" spans="2:13" ht="14.25" hidden="1" x14ac:dyDescent="0.2">
      <c r="B4315" s="86" t="s">
        <v>7950</v>
      </c>
      <c r="C4315" s="86" t="s">
        <v>320</v>
      </c>
      <c r="D4315" s="86" t="s">
        <v>261</v>
      </c>
      <c r="E4315" s="86" t="s">
        <v>46</v>
      </c>
      <c r="F4315" s="86" t="s">
        <v>282</v>
      </c>
      <c r="G4315" s="86" t="s">
        <v>288</v>
      </c>
      <c r="H4315"/>
      <c r="I4315"/>
      <c r="J4315"/>
      <c r="K4315"/>
      <c r="L4315"/>
      <c r="M4315"/>
    </row>
    <row r="4316" spans="2:13" ht="14.25" hidden="1" x14ac:dyDescent="0.2">
      <c r="B4316" s="86" t="s">
        <v>7951</v>
      </c>
      <c r="C4316" s="86" t="s">
        <v>320</v>
      </c>
      <c r="D4316" s="86" t="s">
        <v>261</v>
      </c>
      <c r="E4316" s="86" t="s">
        <v>40</v>
      </c>
      <c r="F4316" s="86" t="s">
        <v>282</v>
      </c>
      <c r="G4316" s="86" t="s">
        <v>288</v>
      </c>
      <c r="H4316"/>
      <c r="I4316"/>
      <c r="J4316"/>
      <c r="K4316"/>
      <c r="L4316"/>
      <c r="M4316"/>
    </row>
    <row r="4317" spans="2:13" ht="14.25" hidden="1" x14ac:dyDescent="0.2">
      <c r="B4317" s="86" t="s">
        <v>7952</v>
      </c>
      <c r="C4317" s="86" t="s">
        <v>320</v>
      </c>
      <c r="D4317" s="86" t="s">
        <v>261</v>
      </c>
      <c r="E4317" s="86" t="s">
        <v>71</v>
      </c>
      <c r="F4317" s="86" t="s">
        <v>282</v>
      </c>
      <c r="G4317" s="86" t="s">
        <v>288</v>
      </c>
      <c r="H4317"/>
      <c r="I4317"/>
      <c r="J4317"/>
      <c r="K4317"/>
      <c r="L4317"/>
      <c r="M4317"/>
    </row>
    <row r="4318" spans="2:13" ht="14.25" hidden="1" x14ac:dyDescent="0.2">
      <c r="B4318" s="86" t="s">
        <v>7953</v>
      </c>
      <c r="C4318" s="86" t="s">
        <v>320</v>
      </c>
      <c r="D4318" s="86" t="s">
        <v>261</v>
      </c>
      <c r="E4318" s="86" t="s">
        <v>65</v>
      </c>
      <c r="F4318" s="86" t="s">
        <v>282</v>
      </c>
      <c r="G4318" s="86" t="s">
        <v>288</v>
      </c>
      <c r="H4318"/>
      <c r="I4318"/>
      <c r="J4318"/>
      <c r="K4318"/>
      <c r="L4318"/>
      <c r="M4318"/>
    </row>
    <row r="4319" spans="2:13" ht="14.25" hidden="1" x14ac:dyDescent="0.2">
      <c r="B4319" s="86" t="s">
        <v>7954</v>
      </c>
      <c r="C4319" s="86" t="s">
        <v>320</v>
      </c>
      <c r="D4319" s="86" t="s">
        <v>261</v>
      </c>
      <c r="E4319" s="86" t="s">
        <v>63</v>
      </c>
      <c r="F4319" s="86" t="s">
        <v>282</v>
      </c>
      <c r="G4319" s="86" t="s">
        <v>288</v>
      </c>
      <c r="H4319"/>
      <c r="I4319"/>
      <c r="J4319"/>
      <c r="K4319"/>
      <c r="L4319"/>
      <c r="M4319"/>
    </row>
    <row r="4320" spans="2:13" ht="14.25" hidden="1" x14ac:dyDescent="0.2">
      <c r="B4320" s="86" t="s">
        <v>7955</v>
      </c>
      <c r="C4320" s="86" t="s">
        <v>320</v>
      </c>
      <c r="D4320" s="86" t="s">
        <v>261</v>
      </c>
      <c r="E4320" s="86" t="s">
        <v>70</v>
      </c>
      <c r="F4320" s="86" t="s">
        <v>282</v>
      </c>
      <c r="G4320" s="86" t="s">
        <v>288</v>
      </c>
      <c r="H4320"/>
      <c r="I4320"/>
      <c r="J4320"/>
      <c r="K4320"/>
      <c r="L4320"/>
      <c r="M4320"/>
    </row>
    <row r="4321" spans="2:13" ht="14.25" hidden="1" x14ac:dyDescent="0.2">
      <c r="B4321" s="86" t="s">
        <v>7956</v>
      </c>
      <c r="C4321" s="86" t="s">
        <v>320</v>
      </c>
      <c r="D4321" s="86" t="s">
        <v>250</v>
      </c>
      <c r="E4321" s="86" t="s">
        <v>46</v>
      </c>
      <c r="F4321" s="86" t="s">
        <v>282</v>
      </c>
      <c r="G4321" s="86" t="s">
        <v>288</v>
      </c>
      <c r="H4321"/>
      <c r="I4321"/>
      <c r="J4321"/>
      <c r="K4321"/>
      <c r="L4321"/>
      <c r="M4321"/>
    </row>
    <row r="4322" spans="2:13" ht="14.25" hidden="1" x14ac:dyDescent="0.2">
      <c r="B4322" s="86" t="s">
        <v>7957</v>
      </c>
      <c r="C4322" s="86" t="s">
        <v>320</v>
      </c>
      <c r="D4322" s="86" t="s">
        <v>250</v>
      </c>
      <c r="E4322" s="86" t="s">
        <v>63</v>
      </c>
      <c r="F4322" s="86" t="s">
        <v>282</v>
      </c>
      <c r="G4322" s="86" t="s">
        <v>288</v>
      </c>
      <c r="H4322"/>
      <c r="I4322"/>
      <c r="J4322"/>
      <c r="K4322"/>
      <c r="L4322"/>
      <c r="M4322"/>
    </row>
    <row r="4323" spans="2:13" ht="14.25" hidden="1" x14ac:dyDescent="0.2">
      <c r="B4323" s="86" t="s">
        <v>7958</v>
      </c>
      <c r="C4323" s="86" t="s">
        <v>320</v>
      </c>
      <c r="D4323" s="86" t="s">
        <v>289</v>
      </c>
      <c r="E4323" s="86" t="s">
        <v>30</v>
      </c>
      <c r="F4323" s="86" t="s">
        <v>282</v>
      </c>
      <c r="G4323" s="86" t="s">
        <v>288</v>
      </c>
      <c r="H4323"/>
      <c r="I4323"/>
      <c r="J4323"/>
      <c r="K4323"/>
      <c r="L4323"/>
      <c r="M4323"/>
    </row>
    <row r="4324" spans="2:13" ht="14.25" hidden="1" x14ac:dyDescent="0.2">
      <c r="B4324" s="86" t="s">
        <v>7959</v>
      </c>
      <c r="C4324" s="86" t="s">
        <v>320</v>
      </c>
      <c r="D4324" s="86" t="s">
        <v>289</v>
      </c>
      <c r="E4324" s="86" t="s">
        <v>78</v>
      </c>
      <c r="F4324" s="86" t="s">
        <v>282</v>
      </c>
      <c r="G4324" s="86" t="s">
        <v>288</v>
      </c>
      <c r="H4324"/>
      <c r="I4324"/>
      <c r="J4324"/>
      <c r="K4324"/>
      <c r="L4324"/>
      <c r="M4324"/>
    </row>
    <row r="4325" spans="2:13" ht="14.25" hidden="1" x14ac:dyDescent="0.2">
      <c r="B4325" s="86" t="s">
        <v>7960</v>
      </c>
      <c r="C4325" s="86" t="s">
        <v>320</v>
      </c>
      <c r="D4325" s="86" t="s">
        <v>289</v>
      </c>
      <c r="E4325" s="86" t="s">
        <v>29</v>
      </c>
      <c r="F4325" s="86" t="s">
        <v>282</v>
      </c>
      <c r="G4325" s="86" t="s">
        <v>288</v>
      </c>
      <c r="H4325"/>
      <c r="I4325"/>
      <c r="J4325"/>
      <c r="K4325"/>
      <c r="L4325"/>
      <c r="M4325"/>
    </row>
    <row r="4326" spans="2:13" ht="14.25" hidden="1" x14ac:dyDescent="0.2">
      <c r="B4326" s="86" t="s">
        <v>7961</v>
      </c>
      <c r="C4326" s="86" t="s">
        <v>320</v>
      </c>
      <c r="D4326" s="86" t="s">
        <v>289</v>
      </c>
      <c r="E4326" s="86" t="s">
        <v>73</v>
      </c>
      <c r="F4326" s="86" t="s">
        <v>282</v>
      </c>
      <c r="G4326" s="86" t="s">
        <v>288</v>
      </c>
      <c r="H4326"/>
      <c r="I4326"/>
      <c r="J4326"/>
      <c r="K4326"/>
      <c r="L4326"/>
      <c r="M4326"/>
    </row>
    <row r="4327" spans="2:13" ht="14.25" hidden="1" x14ac:dyDescent="0.2">
      <c r="B4327" s="86" t="s">
        <v>7962</v>
      </c>
      <c r="C4327" s="86" t="s">
        <v>320</v>
      </c>
      <c r="D4327" s="86" t="s">
        <v>289</v>
      </c>
      <c r="E4327" s="86" t="s">
        <v>25</v>
      </c>
      <c r="F4327" s="86" t="s">
        <v>282</v>
      </c>
      <c r="G4327" s="86" t="s">
        <v>288</v>
      </c>
      <c r="H4327"/>
      <c r="I4327"/>
      <c r="J4327"/>
      <c r="K4327"/>
      <c r="L4327"/>
      <c r="M4327"/>
    </row>
    <row r="4328" spans="2:13" ht="14.25" hidden="1" x14ac:dyDescent="0.2">
      <c r="B4328" s="86" t="s">
        <v>7963</v>
      </c>
      <c r="C4328" s="86" t="s">
        <v>320</v>
      </c>
      <c r="D4328" s="86" t="s">
        <v>289</v>
      </c>
      <c r="E4328" s="86" t="s">
        <v>28</v>
      </c>
      <c r="F4328" s="86" t="s">
        <v>282</v>
      </c>
      <c r="G4328" s="86" t="s">
        <v>288</v>
      </c>
      <c r="H4328"/>
      <c r="I4328"/>
      <c r="J4328"/>
      <c r="K4328"/>
      <c r="L4328"/>
      <c r="M4328"/>
    </row>
    <row r="4329" spans="2:13" ht="14.25" hidden="1" x14ac:dyDescent="0.2">
      <c r="B4329" s="86" t="s">
        <v>7964</v>
      </c>
      <c r="C4329" s="86" t="s">
        <v>320</v>
      </c>
      <c r="D4329" s="86" t="s">
        <v>60</v>
      </c>
      <c r="E4329" s="86" t="s">
        <v>35</v>
      </c>
      <c r="F4329" s="86" t="s">
        <v>282</v>
      </c>
      <c r="G4329" s="86" t="s">
        <v>288</v>
      </c>
      <c r="H4329"/>
      <c r="I4329"/>
      <c r="J4329"/>
      <c r="K4329"/>
      <c r="L4329"/>
      <c r="M4329"/>
    </row>
    <row r="4330" spans="2:13" ht="14.25" hidden="1" x14ac:dyDescent="0.2">
      <c r="B4330" s="86" t="s">
        <v>7965</v>
      </c>
      <c r="C4330" s="86" t="s">
        <v>320</v>
      </c>
      <c r="D4330" s="86" t="s">
        <v>60</v>
      </c>
      <c r="E4330" s="86" t="s">
        <v>46</v>
      </c>
      <c r="F4330" s="86" t="s">
        <v>282</v>
      </c>
      <c r="G4330" s="86" t="s">
        <v>288</v>
      </c>
      <c r="H4330"/>
      <c r="I4330"/>
      <c r="J4330"/>
      <c r="K4330"/>
      <c r="L4330"/>
      <c r="M4330"/>
    </row>
    <row r="4331" spans="2:13" ht="14.25" hidden="1" x14ac:dyDescent="0.2">
      <c r="B4331" s="86" t="s">
        <v>7966</v>
      </c>
      <c r="C4331" s="86" t="s">
        <v>320</v>
      </c>
      <c r="D4331" s="86" t="s">
        <v>293</v>
      </c>
      <c r="E4331" s="86" t="s">
        <v>34</v>
      </c>
      <c r="F4331" s="86" t="s">
        <v>282</v>
      </c>
      <c r="G4331" s="86" t="s">
        <v>288</v>
      </c>
      <c r="H4331"/>
      <c r="I4331"/>
      <c r="J4331"/>
      <c r="K4331"/>
      <c r="L4331"/>
      <c r="M4331"/>
    </row>
    <row r="4332" spans="2:13" ht="14.25" hidden="1" x14ac:dyDescent="0.2">
      <c r="B4332" s="86" t="s">
        <v>7967</v>
      </c>
      <c r="C4332" s="86" t="s">
        <v>320</v>
      </c>
      <c r="D4332" s="86" t="s">
        <v>293</v>
      </c>
      <c r="E4332" s="86" t="s">
        <v>35</v>
      </c>
      <c r="F4332" s="86" t="s">
        <v>282</v>
      </c>
      <c r="G4332" s="86" t="s">
        <v>288</v>
      </c>
      <c r="H4332"/>
      <c r="I4332"/>
      <c r="J4332"/>
      <c r="K4332"/>
      <c r="L4332"/>
      <c r="M4332"/>
    </row>
    <row r="4333" spans="2:13" ht="14.25" hidden="1" x14ac:dyDescent="0.2">
      <c r="B4333" s="86" t="s">
        <v>7968</v>
      </c>
      <c r="C4333" s="86" t="s">
        <v>320</v>
      </c>
      <c r="D4333" s="86" t="s">
        <v>293</v>
      </c>
      <c r="E4333" s="86" t="s">
        <v>46</v>
      </c>
      <c r="F4333" s="86" t="s">
        <v>282</v>
      </c>
      <c r="G4333" s="86" t="s">
        <v>288</v>
      </c>
      <c r="H4333"/>
      <c r="I4333"/>
      <c r="J4333"/>
      <c r="K4333"/>
      <c r="L4333"/>
      <c r="M4333"/>
    </row>
    <row r="4334" spans="2:13" ht="14.25" hidden="1" x14ac:dyDescent="0.2">
      <c r="B4334" s="86" t="s">
        <v>7969</v>
      </c>
      <c r="C4334" s="86" t="s">
        <v>320</v>
      </c>
      <c r="D4334" s="86" t="s">
        <v>294</v>
      </c>
      <c r="E4334" s="86" t="s">
        <v>34</v>
      </c>
      <c r="F4334" s="86" t="s">
        <v>282</v>
      </c>
      <c r="G4334" s="86" t="s">
        <v>288</v>
      </c>
      <c r="H4334"/>
      <c r="I4334"/>
      <c r="J4334"/>
      <c r="K4334"/>
      <c r="L4334"/>
      <c r="M4334"/>
    </row>
    <row r="4335" spans="2:13" ht="14.25" hidden="1" x14ac:dyDescent="0.2">
      <c r="B4335" s="86" t="s">
        <v>7970</v>
      </c>
      <c r="C4335" s="86" t="s">
        <v>320</v>
      </c>
      <c r="D4335" s="86" t="s">
        <v>294</v>
      </c>
      <c r="E4335" s="86" t="s">
        <v>35</v>
      </c>
      <c r="F4335" s="86" t="s">
        <v>282</v>
      </c>
      <c r="G4335" s="86" t="s">
        <v>288</v>
      </c>
      <c r="H4335"/>
      <c r="I4335"/>
      <c r="J4335"/>
      <c r="K4335"/>
      <c r="L4335"/>
      <c r="M4335"/>
    </row>
    <row r="4336" spans="2:13" ht="14.25" hidden="1" x14ac:dyDescent="0.2">
      <c r="B4336" s="86" t="s">
        <v>7971</v>
      </c>
      <c r="C4336" s="86" t="s">
        <v>320</v>
      </c>
      <c r="D4336" s="86" t="s">
        <v>294</v>
      </c>
      <c r="E4336" s="86" t="s">
        <v>46</v>
      </c>
      <c r="F4336" s="86" t="s">
        <v>282</v>
      </c>
      <c r="G4336" s="86" t="s">
        <v>288</v>
      </c>
      <c r="H4336"/>
      <c r="I4336"/>
      <c r="J4336"/>
      <c r="K4336"/>
      <c r="L4336"/>
      <c r="M4336"/>
    </row>
    <row r="4337" spans="2:13" ht="14.25" hidden="1" x14ac:dyDescent="0.2">
      <c r="B4337" s="86" t="s">
        <v>7972</v>
      </c>
      <c r="C4337" s="86" t="s">
        <v>320</v>
      </c>
      <c r="D4337" s="86" t="s">
        <v>255</v>
      </c>
      <c r="E4337" s="86" t="s">
        <v>35</v>
      </c>
      <c r="F4337" s="86" t="s">
        <v>282</v>
      </c>
      <c r="G4337" s="86" t="s">
        <v>288</v>
      </c>
      <c r="H4337"/>
      <c r="I4337"/>
      <c r="J4337"/>
      <c r="K4337"/>
      <c r="L4337"/>
      <c r="M4337"/>
    </row>
    <row r="4338" spans="2:13" ht="14.25" hidden="1" x14ac:dyDescent="0.2">
      <c r="B4338" s="86" t="s">
        <v>7973</v>
      </c>
      <c r="C4338" s="86" t="s">
        <v>320</v>
      </c>
      <c r="D4338" s="86" t="s">
        <v>255</v>
      </c>
      <c r="E4338" s="86" t="s">
        <v>46</v>
      </c>
      <c r="F4338" s="86" t="s">
        <v>282</v>
      </c>
      <c r="G4338" s="86" t="s">
        <v>288</v>
      </c>
      <c r="H4338"/>
      <c r="I4338"/>
      <c r="J4338"/>
      <c r="K4338"/>
      <c r="L4338"/>
      <c r="M4338"/>
    </row>
    <row r="4339" spans="2:13" ht="14.25" hidden="1" x14ac:dyDescent="0.2">
      <c r="B4339" s="86" t="s">
        <v>7974</v>
      </c>
      <c r="C4339" s="86" t="s">
        <v>320</v>
      </c>
      <c r="D4339" s="86" t="s">
        <v>251</v>
      </c>
      <c r="E4339" s="86" t="s">
        <v>46</v>
      </c>
      <c r="F4339" s="86" t="s">
        <v>282</v>
      </c>
      <c r="G4339" s="86" t="s">
        <v>288</v>
      </c>
      <c r="H4339"/>
      <c r="I4339"/>
      <c r="J4339"/>
      <c r="K4339"/>
      <c r="L4339"/>
      <c r="M4339"/>
    </row>
    <row r="4340" spans="2:13" ht="14.25" hidden="1" x14ac:dyDescent="0.2">
      <c r="B4340" s="86" t="s">
        <v>7975</v>
      </c>
      <c r="C4340" s="86" t="s">
        <v>320</v>
      </c>
      <c r="D4340" s="86" t="s">
        <v>262</v>
      </c>
      <c r="E4340" s="86" t="s">
        <v>70</v>
      </c>
      <c r="F4340" s="86" t="s">
        <v>282</v>
      </c>
      <c r="G4340" s="86" t="s">
        <v>288</v>
      </c>
      <c r="H4340"/>
      <c r="I4340"/>
      <c r="J4340"/>
      <c r="K4340"/>
      <c r="L4340"/>
      <c r="M4340"/>
    </row>
    <row r="4341" spans="2:13" ht="14.25" hidden="1" x14ac:dyDescent="0.2">
      <c r="B4341" s="86" t="s">
        <v>7976</v>
      </c>
      <c r="C4341" s="86" t="s">
        <v>320</v>
      </c>
      <c r="D4341" s="86" t="s">
        <v>262</v>
      </c>
      <c r="E4341" s="86" t="s">
        <v>64</v>
      </c>
      <c r="F4341" s="86" t="s">
        <v>282</v>
      </c>
      <c r="G4341" s="86" t="s">
        <v>288</v>
      </c>
      <c r="H4341"/>
      <c r="I4341"/>
      <c r="J4341"/>
      <c r="K4341"/>
      <c r="L4341"/>
      <c r="M4341"/>
    </row>
    <row r="4342" spans="2:13" ht="14.25" hidden="1" x14ac:dyDescent="0.2">
      <c r="B4342" s="86" t="s">
        <v>7977</v>
      </c>
      <c r="C4342" s="86" t="s">
        <v>320</v>
      </c>
      <c r="D4342" s="86" t="s">
        <v>254</v>
      </c>
      <c r="E4342" s="86" t="s">
        <v>70</v>
      </c>
      <c r="F4342" s="86" t="s">
        <v>282</v>
      </c>
      <c r="G4342" s="86" t="s">
        <v>288</v>
      </c>
      <c r="H4342"/>
      <c r="I4342"/>
      <c r="J4342"/>
      <c r="K4342"/>
      <c r="L4342"/>
      <c r="M4342"/>
    </row>
    <row r="4343" spans="2:13" ht="14.25" hidden="1" x14ac:dyDescent="0.2">
      <c r="B4343" s="86" t="s">
        <v>7978</v>
      </c>
      <c r="C4343" s="86" t="s">
        <v>320</v>
      </c>
      <c r="D4343" s="86" t="s">
        <v>254</v>
      </c>
      <c r="E4343" s="86" t="s">
        <v>64</v>
      </c>
      <c r="F4343" s="86" t="s">
        <v>282</v>
      </c>
      <c r="G4343" s="86" t="s">
        <v>288</v>
      </c>
      <c r="H4343"/>
      <c r="I4343"/>
      <c r="J4343"/>
      <c r="K4343"/>
      <c r="L4343"/>
      <c r="M4343"/>
    </row>
    <row r="4344" spans="2:13" ht="14.25" hidden="1" x14ac:dyDescent="0.2">
      <c r="B4344" s="86" t="s">
        <v>7979</v>
      </c>
      <c r="C4344" s="86" t="s">
        <v>320</v>
      </c>
      <c r="D4344" s="86" t="s">
        <v>260</v>
      </c>
      <c r="E4344" s="86" t="s">
        <v>70</v>
      </c>
      <c r="F4344" s="86" t="s">
        <v>282</v>
      </c>
      <c r="G4344" s="86" t="s">
        <v>288</v>
      </c>
      <c r="H4344"/>
      <c r="I4344"/>
      <c r="J4344"/>
      <c r="K4344"/>
      <c r="L4344"/>
      <c r="M4344"/>
    </row>
    <row r="4345" spans="2:13" ht="14.25" hidden="1" x14ac:dyDescent="0.2">
      <c r="B4345" s="86" t="s">
        <v>7980</v>
      </c>
      <c r="C4345" s="86" t="s">
        <v>320</v>
      </c>
      <c r="D4345" s="86" t="s">
        <v>260</v>
      </c>
      <c r="E4345" s="86" t="s">
        <v>64</v>
      </c>
      <c r="F4345" s="86" t="s">
        <v>282</v>
      </c>
      <c r="G4345" s="86" t="s">
        <v>288</v>
      </c>
      <c r="H4345"/>
      <c r="I4345"/>
      <c r="J4345"/>
      <c r="K4345"/>
      <c r="L4345"/>
      <c r="M4345"/>
    </row>
    <row r="4346" spans="2:13" ht="14.25" hidden="1" x14ac:dyDescent="0.2">
      <c r="B4346" s="86" t="s">
        <v>7981</v>
      </c>
      <c r="C4346" s="86" t="s">
        <v>320</v>
      </c>
      <c r="D4346" s="86" t="s">
        <v>260</v>
      </c>
      <c r="E4346" s="86" t="s">
        <v>65</v>
      </c>
      <c r="F4346" s="86" t="s">
        <v>282</v>
      </c>
      <c r="G4346" s="86" t="s">
        <v>288</v>
      </c>
      <c r="H4346"/>
      <c r="I4346"/>
      <c r="J4346"/>
      <c r="K4346"/>
      <c r="L4346"/>
      <c r="M4346"/>
    </row>
    <row r="4347" spans="2:13" ht="14.25" hidden="1" x14ac:dyDescent="0.2">
      <c r="B4347" s="86" t="s">
        <v>7982</v>
      </c>
      <c r="C4347" s="86" t="s">
        <v>320</v>
      </c>
      <c r="D4347" s="86" t="s">
        <v>256</v>
      </c>
      <c r="E4347" s="86" t="s">
        <v>64</v>
      </c>
      <c r="F4347" s="86" t="s">
        <v>282</v>
      </c>
      <c r="G4347" s="86" t="s">
        <v>288</v>
      </c>
      <c r="H4347"/>
      <c r="I4347"/>
      <c r="J4347"/>
      <c r="K4347"/>
      <c r="L4347"/>
      <c r="M4347"/>
    </row>
    <row r="4348" spans="2:13" ht="14.25" hidden="1" x14ac:dyDescent="0.2">
      <c r="B4348" s="86" t="s">
        <v>7983</v>
      </c>
      <c r="C4348" s="86" t="s">
        <v>320</v>
      </c>
      <c r="D4348" s="86" t="s">
        <v>256</v>
      </c>
      <c r="E4348" s="86" t="s">
        <v>65</v>
      </c>
      <c r="F4348" s="86" t="s">
        <v>282</v>
      </c>
      <c r="G4348" s="86" t="s">
        <v>288</v>
      </c>
      <c r="H4348"/>
      <c r="I4348"/>
      <c r="J4348"/>
      <c r="K4348"/>
      <c r="L4348"/>
      <c r="M4348"/>
    </row>
    <row r="4349" spans="2:13" ht="14.25" hidden="1" x14ac:dyDescent="0.2">
      <c r="B4349" s="86" t="s">
        <v>7984</v>
      </c>
      <c r="C4349" s="86" t="s">
        <v>98</v>
      </c>
      <c r="D4349" s="86" t="s">
        <v>291</v>
      </c>
      <c r="E4349" s="86" t="s">
        <v>248</v>
      </c>
      <c r="F4349" s="86" t="s">
        <v>282</v>
      </c>
      <c r="G4349" s="86" t="s">
        <v>288</v>
      </c>
      <c r="H4349"/>
      <c r="I4349"/>
      <c r="J4349"/>
      <c r="K4349"/>
      <c r="L4349"/>
      <c r="M4349"/>
    </row>
    <row r="4350" spans="2:13" ht="14.25" hidden="1" x14ac:dyDescent="0.2">
      <c r="B4350" s="86" t="s">
        <v>7985</v>
      </c>
      <c r="C4350" s="86" t="s">
        <v>98</v>
      </c>
      <c r="D4350" s="86" t="s">
        <v>291</v>
      </c>
      <c r="E4350" s="86" t="s">
        <v>242</v>
      </c>
      <c r="F4350" s="86" t="s">
        <v>282</v>
      </c>
      <c r="G4350" s="86" t="s">
        <v>288</v>
      </c>
      <c r="H4350"/>
      <c r="I4350"/>
      <c r="J4350"/>
      <c r="K4350"/>
      <c r="L4350"/>
      <c r="M4350"/>
    </row>
    <row r="4351" spans="2:13" ht="14.25" hidden="1" x14ac:dyDescent="0.2">
      <c r="B4351" s="86" t="s">
        <v>7986</v>
      </c>
      <c r="C4351" s="86" t="s">
        <v>98</v>
      </c>
      <c r="D4351" s="86" t="s">
        <v>291</v>
      </c>
      <c r="E4351" s="86" t="s">
        <v>249</v>
      </c>
      <c r="F4351" s="86" t="s">
        <v>282</v>
      </c>
      <c r="G4351" s="86" t="s">
        <v>288</v>
      </c>
      <c r="H4351"/>
      <c r="I4351"/>
      <c r="J4351"/>
      <c r="K4351"/>
      <c r="L4351"/>
      <c r="M4351"/>
    </row>
    <row r="4352" spans="2:13" ht="14.25" hidden="1" x14ac:dyDescent="0.2">
      <c r="B4352" s="86" t="s">
        <v>7987</v>
      </c>
      <c r="C4352" s="86" t="s">
        <v>98</v>
      </c>
      <c r="D4352" s="86" t="s">
        <v>292</v>
      </c>
      <c r="E4352" s="86" t="s">
        <v>248</v>
      </c>
      <c r="F4352" s="86" t="s">
        <v>282</v>
      </c>
      <c r="G4352" s="86" t="s">
        <v>288</v>
      </c>
      <c r="H4352"/>
      <c r="I4352"/>
      <c r="J4352"/>
      <c r="K4352"/>
      <c r="L4352"/>
      <c r="M4352"/>
    </row>
    <row r="4353" spans="2:13" ht="14.25" hidden="1" x14ac:dyDescent="0.2">
      <c r="B4353" s="86" t="s">
        <v>7988</v>
      </c>
      <c r="C4353" s="86" t="s">
        <v>98</v>
      </c>
      <c r="D4353" s="86" t="s">
        <v>292</v>
      </c>
      <c r="E4353" s="86" t="s">
        <v>247</v>
      </c>
      <c r="F4353" s="86" t="s">
        <v>282</v>
      </c>
      <c r="G4353" s="86" t="s">
        <v>288</v>
      </c>
      <c r="H4353"/>
      <c r="I4353"/>
      <c r="J4353"/>
      <c r="K4353"/>
      <c r="L4353"/>
      <c r="M4353"/>
    </row>
    <row r="4354" spans="2:13" ht="14.25" hidden="1" x14ac:dyDescent="0.2">
      <c r="B4354" s="86" t="s">
        <v>7989</v>
      </c>
      <c r="C4354" s="86" t="s">
        <v>98</v>
      </c>
      <c r="D4354" s="86" t="s">
        <v>292</v>
      </c>
      <c r="E4354" s="86" t="s">
        <v>242</v>
      </c>
      <c r="F4354" s="86" t="s">
        <v>282</v>
      </c>
      <c r="G4354" s="86" t="s">
        <v>288</v>
      </c>
      <c r="H4354"/>
      <c r="I4354"/>
      <c r="J4354"/>
      <c r="K4354"/>
      <c r="L4354"/>
      <c r="M4354"/>
    </row>
    <row r="4355" spans="2:13" ht="14.25" hidden="1" x14ac:dyDescent="0.2">
      <c r="B4355" s="86" t="s">
        <v>7990</v>
      </c>
      <c r="C4355" s="86" t="s">
        <v>98</v>
      </c>
      <c r="D4355" s="86" t="s">
        <v>292</v>
      </c>
      <c r="E4355" s="86" t="s">
        <v>249</v>
      </c>
      <c r="F4355" s="86" t="s">
        <v>282</v>
      </c>
      <c r="G4355" s="86" t="s">
        <v>288</v>
      </c>
      <c r="H4355"/>
      <c r="I4355"/>
      <c r="J4355"/>
      <c r="K4355"/>
      <c r="L4355"/>
      <c r="M4355"/>
    </row>
    <row r="4356" spans="2:13" ht="14.25" hidden="1" x14ac:dyDescent="0.2">
      <c r="B4356" s="86" t="s">
        <v>7991</v>
      </c>
      <c r="C4356" s="86" t="s">
        <v>98</v>
      </c>
      <c r="D4356" s="86" t="s">
        <v>321</v>
      </c>
      <c r="E4356" s="86" t="s">
        <v>246</v>
      </c>
      <c r="F4356" s="86" t="s">
        <v>324</v>
      </c>
      <c r="G4356" s="86" t="s">
        <v>288</v>
      </c>
      <c r="H4356"/>
      <c r="I4356"/>
      <c r="J4356"/>
      <c r="K4356"/>
      <c r="L4356"/>
      <c r="M4356"/>
    </row>
    <row r="4357" spans="2:13" ht="14.25" hidden="1" x14ac:dyDescent="0.2">
      <c r="B4357" s="86" t="s">
        <v>7992</v>
      </c>
      <c r="C4357" s="86" t="s">
        <v>98</v>
      </c>
      <c r="D4357" s="86" t="s">
        <v>321</v>
      </c>
      <c r="E4357" s="86" t="s">
        <v>242</v>
      </c>
      <c r="F4357" s="86" t="s">
        <v>324</v>
      </c>
      <c r="G4357" s="86" t="s">
        <v>288</v>
      </c>
      <c r="H4357"/>
      <c r="I4357"/>
      <c r="J4357"/>
      <c r="K4357"/>
      <c r="L4357"/>
      <c r="M4357"/>
    </row>
    <row r="4358" spans="2:13" ht="14.25" hidden="1" x14ac:dyDescent="0.2">
      <c r="B4358" s="86" t="s">
        <v>7993</v>
      </c>
      <c r="C4358" s="86" t="s">
        <v>98</v>
      </c>
      <c r="D4358" s="86" t="s">
        <v>321</v>
      </c>
      <c r="E4358" s="86" t="s">
        <v>247</v>
      </c>
      <c r="F4358" s="86" t="s">
        <v>324</v>
      </c>
      <c r="G4358" s="86" t="s">
        <v>288</v>
      </c>
      <c r="H4358"/>
      <c r="I4358"/>
      <c r="J4358"/>
      <c r="K4358"/>
      <c r="L4358"/>
      <c r="M4358"/>
    </row>
    <row r="4359" spans="2:13" ht="14.25" hidden="1" x14ac:dyDescent="0.2">
      <c r="B4359" s="86" t="s">
        <v>7994</v>
      </c>
      <c r="C4359" s="86" t="s">
        <v>98</v>
      </c>
      <c r="D4359" s="86" t="s">
        <v>321</v>
      </c>
      <c r="E4359" s="86" t="s">
        <v>40</v>
      </c>
      <c r="F4359" s="86" t="s">
        <v>324</v>
      </c>
      <c r="G4359" s="86" t="s">
        <v>288</v>
      </c>
      <c r="H4359"/>
      <c r="I4359"/>
      <c r="J4359"/>
      <c r="K4359"/>
      <c r="L4359"/>
      <c r="M4359"/>
    </row>
    <row r="4360" spans="2:13" ht="14.25" hidden="1" x14ac:dyDescent="0.2">
      <c r="B4360" s="86" t="s">
        <v>7995</v>
      </c>
      <c r="C4360" s="86" t="s">
        <v>98</v>
      </c>
      <c r="D4360" s="86" t="s">
        <v>321</v>
      </c>
      <c r="E4360" s="86" t="s">
        <v>40</v>
      </c>
      <c r="F4360" s="86" t="s">
        <v>282</v>
      </c>
      <c r="G4360" s="86" t="s">
        <v>288</v>
      </c>
      <c r="H4360"/>
      <c r="I4360"/>
      <c r="J4360"/>
      <c r="K4360"/>
      <c r="L4360"/>
      <c r="M4360"/>
    </row>
    <row r="4361" spans="2:13" ht="14.25" hidden="1" x14ac:dyDescent="0.2">
      <c r="B4361" s="86" t="s">
        <v>7996</v>
      </c>
      <c r="C4361" s="86" t="s">
        <v>98</v>
      </c>
      <c r="D4361" s="86" t="s">
        <v>321</v>
      </c>
      <c r="E4361" s="86" t="s">
        <v>246</v>
      </c>
      <c r="F4361" s="86" t="s">
        <v>282</v>
      </c>
      <c r="G4361" s="86" t="s">
        <v>288</v>
      </c>
      <c r="H4361"/>
      <c r="I4361"/>
      <c r="J4361"/>
      <c r="K4361"/>
      <c r="L4361"/>
      <c r="M4361"/>
    </row>
    <row r="4362" spans="2:13" ht="14.25" hidden="1" x14ac:dyDescent="0.2">
      <c r="B4362" s="86" t="s">
        <v>7997</v>
      </c>
      <c r="C4362" s="86" t="s">
        <v>98</v>
      </c>
      <c r="D4362" s="86" t="s">
        <v>321</v>
      </c>
      <c r="E4362" s="86" t="s">
        <v>242</v>
      </c>
      <c r="F4362" s="86" t="s">
        <v>282</v>
      </c>
      <c r="G4362" s="86" t="s">
        <v>288</v>
      </c>
      <c r="H4362"/>
      <c r="I4362"/>
      <c r="J4362"/>
      <c r="K4362"/>
      <c r="L4362"/>
      <c r="M4362"/>
    </row>
    <row r="4363" spans="2:13" ht="14.25" hidden="1" x14ac:dyDescent="0.2">
      <c r="B4363" s="86" t="s">
        <v>7998</v>
      </c>
      <c r="C4363" s="86" t="s">
        <v>98</v>
      </c>
      <c r="D4363" s="86" t="s">
        <v>321</v>
      </c>
      <c r="E4363" s="86" t="s">
        <v>247</v>
      </c>
      <c r="F4363" s="86" t="s">
        <v>282</v>
      </c>
      <c r="G4363" s="86" t="s">
        <v>288</v>
      </c>
      <c r="H4363"/>
      <c r="I4363"/>
      <c r="J4363"/>
      <c r="K4363"/>
      <c r="L4363"/>
      <c r="M4363"/>
    </row>
    <row r="4364" spans="2:13" ht="14.25" hidden="1" x14ac:dyDescent="0.2">
      <c r="B4364" s="86" t="s">
        <v>7999</v>
      </c>
      <c r="C4364" s="86" t="s">
        <v>98</v>
      </c>
      <c r="D4364" s="86" t="s">
        <v>82</v>
      </c>
      <c r="E4364" s="86" t="s">
        <v>40</v>
      </c>
      <c r="F4364" s="86" t="s">
        <v>282</v>
      </c>
      <c r="G4364" s="86" t="s">
        <v>288</v>
      </c>
      <c r="H4364"/>
      <c r="I4364"/>
      <c r="J4364"/>
      <c r="K4364"/>
      <c r="L4364"/>
      <c r="M4364"/>
    </row>
    <row r="4365" spans="2:13" ht="14.25" hidden="1" x14ac:dyDescent="0.2">
      <c r="B4365" s="86" t="s">
        <v>8000</v>
      </c>
      <c r="C4365" s="86" t="s">
        <v>98</v>
      </c>
      <c r="D4365" s="86" t="s">
        <v>82</v>
      </c>
      <c r="E4365" s="86" t="s">
        <v>41</v>
      </c>
      <c r="F4365" s="86" t="s">
        <v>282</v>
      </c>
      <c r="G4365" s="86" t="s">
        <v>288</v>
      </c>
      <c r="H4365"/>
      <c r="I4365"/>
      <c r="J4365"/>
      <c r="K4365"/>
      <c r="L4365"/>
      <c r="M4365"/>
    </row>
    <row r="4366" spans="2:13" ht="14.25" hidden="1" x14ac:dyDescent="0.2">
      <c r="B4366" s="86" t="s">
        <v>8001</v>
      </c>
      <c r="C4366" s="86" t="s">
        <v>98</v>
      </c>
      <c r="D4366" s="86" t="s">
        <v>82</v>
      </c>
      <c r="E4366" s="86" t="s">
        <v>42</v>
      </c>
      <c r="F4366" s="86" t="s">
        <v>282</v>
      </c>
      <c r="G4366" s="86" t="s">
        <v>288</v>
      </c>
      <c r="H4366"/>
      <c r="I4366"/>
      <c r="J4366"/>
      <c r="K4366"/>
      <c r="L4366"/>
      <c r="M4366"/>
    </row>
    <row r="4367" spans="2:13" ht="14.25" hidden="1" x14ac:dyDescent="0.2">
      <c r="B4367" s="86" t="s">
        <v>8002</v>
      </c>
      <c r="C4367" s="86" t="s">
        <v>98</v>
      </c>
      <c r="D4367" s="86" t="s">
        <v>82</v>
      </c>
      <c r="E4367" s="86" t="s">
        <v>43</v>
      </c>
      <c r="F4367" s="86" t="s">
        <v>282</v>
      </c>
      <c r="G4367" s="86" t="s">
        <v>288</v>
      </c>
      <c r="H4367"/>
      <c r="I4367"/>
      <c r="J4367"/>
      <c r="K4367"/>
      <c r="L4367"/>
      <c r="M4367"/>
    </row>
    <row r="4368" spans="2:13" ht="14.25" hidden="1" x14ac:dyDescent="0.2">
      <c r="B4368" s="86" t="s">
        <v>8003</v>
      </c>
      <c r="C4368" s="86" t="s">
        <v>98</v>
      </c>
      <c r="D4368" s="86" t="s">
        <v>50</v>
      </c>
      <c r="E4368" s="86" t="s">
        <v>30</v>
      </c>
      <c r="F4368" s="86" t="s">
        <v>282</v>
      </c>
      <c r="G4368" s="86" t="s">
        <v>288</v>
      </c>
      <c r="H4368"/>
      <c r="I4368"/>
      <c r="J4368"/>
      <c r="K4368"/>
      <c r="L4368"/>
      <c r="M4368"/>
    </row>
    <row r="4369" spans="2:13" ht="14.25" hidden="1" x14ac:dyDescent="0.2">
      <c r="B4369" s="86" t="s">
        <v>8004</v>
      </c>
      <c r="C4369" s="86" t="s">
        <v>98</v>
      </c>
      <c r="D4369" s="86" t="s">
        <v>50</v>
      </c>
      <c r="E4369" s="86" t="s">
        <v>78</v>
      </c>
      <c r="F4369" s="86" t="s">
        <v>282</v>
      </c>
      <c r="G4369" s="86" t="s">
        <v>288</v>
      </c>
      <c r="H4369"/>
      <c r="I4369"/>
      <c r="J4369"/>
      <c r="K4369"/>
      <c r="L4369"/>
      <c r="M4369"/>
    </row>
    <row r="4370" spans="2:13" ht="14.25" hidden="1" x14ac:dyDescent="0.2">
      <c r="B4370" s="86" t="s">
        <v>8005</v>
      </c>
      <c r="C4370" s="86" t="s">
        <v>98</v>
      </c>
      <c r="D4370" s="86" t="s">
        <v>50</v>
      </c>
      <c r="E4370" s="86" t="s">
        <v>29</v>
      </c>
      <c r="F4370" s="86" t="s">
        <v>282</v>
      </c>
      <c r="G4370" s="86" t="s">
        <v>288</v>
      </c>
      <c r="H4370"/>
      <c r="I4370"/>
      <c r="J4370"/>
      <c r="K4370"/>
      <c r="L4370"/>
      <c r="M4370"/>
    </row>
    <row r="4371" spans="2:13" ht="14.25" hidden="1" x14ac:dyDescent="0.2">
      <c r="B4371" s="86" t="s">
        <v>8006</v>
      </c>
      <c r="C4371" s="86" t="s">
        <v>98</v>
      </c>
      <c r="D4371" s="86" t="s">
        <v>50</v>
      </c>
      <c r="E4371" s="86" t="s">
        <v>244</v>
      </c>
      <c r="F4371" s="86" t="s">
        <v>282</v>
      </c>
      <c r="G4371" s="86" t="s">
        <v>288</v>
      </c>
      <c r="H4371"/>
      <c r="I4371"/>
      <c r="J4371"/>
      <c r="K4371"/>
      <c r="L4371"/>
      <c r="M4371"/>
    </row>
    <row r="4372" spans="2:13" ht="14.25" hidden="1" x14ac:dyDescent="0.2">
      <c r="B4372" s="86" t="s">
        <v>8007</v>
      </c>
      <c r="C4372" s="86" t="s">
        <v>98</v>
      </c>
      <c r="D4372" s="86" t="s">
        <v>50</v>
      </c>
      <c r="E4372" s="86" t="s">
        <v>28</v>
      </c>
      <c r="F4372" s="86" t="s">
        <v>282</v>
      </c>
      <c r="G4372" s="86" t="s">
        <v>288</v>
      </c>
      <c r="H4372"/>
      <c r="I4372"/>
      <c r="J4372"/>
      <c r="K4372"/>
      <c r="L4372"/>
      <c r="M4372"/>
    </row>
    <row r="4373" spans="2:13" ht="14.25" hidden="1" x14ac:dyDescent="0.2">
      <c r="B4373" s="86" t="s">
        <v>8008</v>
      </c>
      <c r="C4373" s="86" t="s">
        <v>98</v>
      </c>
      <c r="D4373" s="86" t="s">
        <v>252</v>
      </c>
      <c r="E4373" s="86" t="s">
        <v>42</v>
      </c>
      <c r="F4373" s="86" t="s">
        <v>282</v>
      </c>
      <c r="G4373" s="86" t="s">
        <v>288</v>
      </c>
      <c r="H4373"/>
      <c r="I4373"/>
      <c r="J4373"/>
      <c r="K4373"/>
      <c r="L4373"/>
      <c r="M4373"/>
    </row>
    <row r="4374" spans="2:13" ht="14.25" hidden="1" x14ac:dyDescent="0.2">
      <c r="B4374" s="86" t="s">
        <v>8009</v>
      </c>
      <c r="C4374" s="86" t="s">
        <v>98</v>
      </c>
      <c r="D4374" s="86" t="s">
        <v>252</v>
      </c>
      <c r="E4374" s="86" t="s">
        <v>244</v>
      </c>
      <c r="F4374" s="86" t="s">
        <v>282</v>
      </c>
      <c r="G4374" s="86" t="s">
        <v>288</v>
      </c>
      <c r="H4374"/>
      <c r="I4374"/>
      <c r="J4374"/>
      <c r="K4374"/>
      <c r="L4374"/>
      <c r="M4374"/>
    </row>
    <row r="4375" spans="2:13" ht="14.25" hidden="1" x14ac:dyDescent="0.2">
      <c r="B4375" s="86" t="s">
        <v>8010</v>
      </c>
      <c r="C4375" s="86" t="s">
        <v>98</v>
      </c>
      <c r="D4375" s="86" t="s">
        <v>252</v>
      </c>
      <c r="E4375" s="86" t="s">
        <v>80</v>
      </c>
      <c r="F4375" s="86" t="s">
        <v>282</v>
      </c>
      <c r="G4375" s="86" t="s">
        <v>288</v>
      </c>
      <c r="H4375"/>
      <c r="I4375"/>
      <c r="J4375"/>
      <c r="K4375"/>
      <c r="L4375"/>
      <c r="M4375"/>
    </row>
    <row r="4376" spans="2:13" ht="14.25" hidden="1" x14ac:dyDescent="0.2">
      <c r="B4376" s="86" t="s">
        <v>8011</v>
      </c>
      <c r="C4376" s="86" t="s">
        <v>98</v>
      </c>
      <c r="D4376" s="86" t="s">
        <v>252</v>
      </c>
      <c r="E4376" s="86" t="s">
        <v>70</v>
      </c>
      <c r="F4376" s="86" t="s">
        <v>282</v>
      </c>
      <c r="G4376" s="86" t="s">
        <v>288</v>
      </c>
      <c r="H4376"/>
      <c r="I4376"/>
      <c r="J4376"/>
      <c r="K4376"/>
      <c r="L4376"/>
      <c r="M4376"/>
    </row>
    <row r="4377" spans="2:13" ht="14.25" hidden="1" x14ac:dyDescent="0.2">
      <c r="B4377" s="86" t="s">
        <v>8012</v>
      </c>
      <c r="C4377" s="86" t="s">
        <v>98</v>
      </c>
      <c r="D4377" s="86" t="s">
        <v>252</v>
      </c>
      <c r="E4377" s="86" t="s">
        <v>43</v>
      </c>
      <c r="F4377" s="86" t="s">
        <v>282</v>
      </c>
      <c r="G4377" s="86" t="s">
        <v>288</v>
      </c>
      <c r="H4377"/>
      <c r="I4377"/>
      <c r="J4377"/>
      <c r="K4377"/>
      <c r="L4377"/>
      <c r="M4377"/>
    </row>
    <row r="4378" spans="2:13" ht="14.25" hidden="1" x14ac:dyDescent="0.2">
      <c r="B4378" s="86" t="s">
        <v>8013</v>
      </c>
      <c r="C4378" s="86" t="s">
        <v>98</v>
      </c>
      <c r="D4378" s="86" t="s">
        <v>252</v>
      </c>
      <c r="E4378" s="86" t="s">
        <v>66</v>
      </c>
      <c r="F4378" s="86" t="s">
        <v>282</v>
      </c>
      <c r="G4378" s="86" t="s">
        <v>288</v>
      </c>
      <c r="H4378"/>
      <c r="I4378"/>
      <c r="J4378"/>
      <c r="K4378"/>
      <c r="L4378"/>
      <c r="M4378"/>
    </row>
    <row r="4379" spans="2:13" ht="14.25" hidden="1" x14ac:dyDescent="0.2">
      <c r="B4379" s="86" t="s">
        <v>8014</v>
      </c>
      <c r="C4379" s="86" t="s">
        <v>98</v>
      </c>
      <c r="D4379" s="86" t="s">
        <v>252</v>
      </c>
      <c r="E4379" s="86" t="s">
        <v>30</v>
      </c>
      <c r="F4379" s="86" t="s">
        <v>282</v>
      </c>
      <c r="G4379" s="86" t="s">
        <v>288</v>
      </c>
      <c r="H4379"/>
      <c r="I4379"/>
      <c r="J4379"/>
      <c r="K4379"/>
      <c r="L4379"/>
      <c r="M4379"/>
    </row>
    <row r="4380" spans="2:13" ht="14.25" hidden="1" x14ac:dyDescent="0.2">
      <c r="B4380" s="86" t="s">
        <v>8015</v>
      </c>
      <c r="C4380" s="86" t="s">
        <v>98</v>
      </c>
      <c r="D4380" s="86" t="s">
        <v>252</v>
      </c>
      <c r="E4380" s="86" t="s">
        <v>78</v>
      </c>
      <c r="F4380" s="86" t="s">
        <v>282</v>
      </c>
      <c r="G4380" s="86" t="s">
        <v>288</v>
      </c>
      <c r="H4380"/>
      <c r="I4380"/>
      <c r="J4380"/>
      <c r="K4380"/>
      <c r="L4380"/>
      <c r="M4380"/>
    </row>
    <row r="4381" spans="2:13" ht="14.25" hidden="1" x14ac:dyDescent="0.2">
      <c r="B4381" s="86" t="s">
        <v>8016</v>
      </c>
      <c r="C4381" s="86" t="s">
        <v>98</v>
      </c>
      <c r="D4381" s="86" t="s">
        <v>290</v>
      </c>
      <c r="E4381" s="86" t="s">
        <v>30</v>
      </c>
      <c r="F4381" s="86" t="s">
        <v>282</v>
      </c>
      <c r="G4381" s="86" t="s">
        <v>288</v>
      </c>
      <c r="H4381"/>
      <c r="I4381"/>
      <c r="J4381"/>
      <c r="K4381"/>
      <c r="L4381"/>
      <c r="M4381"/>
    </row>
    <row r="4382" spans="2:13" ht="14.25" hidden="1" x14ac:dyDescent="0.2">
      <c r="B4382" s="86" t="s">
        <v>8017</v>
      </c>
      <c r="C4382" s="86" t="s">
        <v>98</v>
      </c>
      <c r="D4382" s="86" t="s">
        <v>290</v>
      </c>
      <c r="E4382" s="86" t="s">
        <v>78</v>
      </c>
      <c r="F4382" s="86" t="s">
        <v>282</v>
      </c>
      <c r="G4382" s="86" t="s">
        <v>288</v>
      </c>
      <c r="H4382"/>
      <c r="I4382"/>
      <c r="J4382"/>
      <c r="K4382"/>
      <c r="L4382"/>
      <c r="M4382"/>
    </row>
    <row r="4383" spans="2:13" ht="14.25" hidden="1" x14ac:dyDescent="0.2">
      <c r="B4383" s="86" t="s">
        <v>8018</v>
      </c>
      <c r="C4383" s="86" t="s">
        <v>98</v>
      </c>
      <c r="D4383" s="86" t="s">
        <v>52</v>
      </c>
      <c r="E4383" s="86" t="s">
        <v>30</v>
      </c>
      <c r="F4383" s="86" t="s">
        <v>282</v>
      </c>
      <c r="G4383" s="86" t="s">
        <v>288</v>
      </c>
      <c r="H4383"/>
      <c r="I4383"/>
      <c r="J4383"/>
      <c r="K4383"/>
      <c r="L4383"/>
      <c r="M4383"/>
    </row>
    <row r="4384" spans="2:13" ht="14.25" hidden="1" x14ac:dyDescent="0.2">
      <c r="B4384" s="86" t="s">
        <v>8019</v>
      </c>
      <c r="C4384" s="86" t="s">
        <v>98</v>
      </c>
      <c r="D4384" s="86" t="s">
        <v>52</v>
      </c>
      <c r="E4384" s="86" t="s">
        <v>78</v>
      </c>
      <c r="F4384" s="86" t="s">
        <v>282</v>
      </c>
      <c r="G4384" s="86" t="s">
        <v>288</v>
      </c>
      <c r="H4384"/>
      <c r="I4384"/>
      <c r="J4384"/>
      <c r="K4384"/>
      <c r="L4384"/>
      <c r="M4384"/>
    </row>
    <row r="4385" spans="2:13" ht="14.25" hidden="1" x14ac:dyDescent="0.2">
      <c r="B4385" s="86" t="s">
        <v>8020</v>
      </c>
      <c r="C4385" s="86" t="s">
        <v>98</v>
      </c>
      <c r="D4385" s="86" t="s">
        <v>52</v>
      </c>
      <c r="E4385" s="86" t="s">
        <v>244</v>
      </c>
      <c r="F4385" s="86" t="s">
        <v>282</v>
      </c>
      <c r="G4385" s="86" t="s">
        <v>288</v>
      </c>
      <c r="H4385"/>
      <c r="I4385"/>
      <c r="J4385"/>
      <c r="K4385"/>
      <c r="L4385"/>
      <c r="M4385"/>
    </row>
    <row r="4386" spans="2:13" ht="14.25" hidden="1" x14ac:dyDescent="0.2">
      <c r="B4386" s="86" t="s">
        <v>8021</v>
      </c>
      <c r="C4386" s="86" t="s">
        <v>98</v>
      </c>
      <c r="D4386" s="86" t="s">
        <v>52</v>
      </c>
      <c r="E4386" s="86" t="s">
        <v>28</v>
      </c>
      <c r="F4386" s="86" t="s">
        <v>282</v>
      </c>
      <c r="G4386" s="86" t="s">
        <v>288</v>
      </c>
      <c r="H4386"/>
      <c r="I4386"/>
      <c r="J4386"/>
      <c r="K4386"/>
      <c r="L4386"/>
      <c r="M4386"/>
    </row>
    <row r="4387" spans="2:13" ht="14.25" hidden="1" x14ac:dyDescent="0.2">
      <c r="B4387" s="86" t="s">
        <v>8022</v>
      </c>
      <c r="C4387" s="86" t="s">
        <v>98</v>
      </c>
      <c r="D4387" s="86" t="s">
        <v>311</v>
      </c>
      <c r="E4387" s="86" t="s">
        <v>30</v>
      </c>
      <c r="F4387" s="86" t="s">
        <v>282</v>
      </c>
      <c r="G4387" s="86" t="s">
        <v>288</v>
      </c>
      <c r="H4387"/>
      <c r="I4387"/>
      <c r="J4387"/>
      <c r="K4387"/>
      <c r="L4387"/>
      <c r="M4387"/>
    </row>
    <row r="4388" spans="2:13" ht="14.25" hidden="1" x14ac:dyDescent="0.2">
      <c r="B4388" s="86" t="s">
        <v>8023</v>
      </c>
      <c r="C4388" s="86" t="s">
        <v>98</v>
      </c>
      <c r="D4388" s="86" t="s">
        <v>311</v>
      </c>
      <c r="E4388" s="86" t="s">
        <v>78</v>
      </c>
      <c r="F4388" s="86" t="s">
        <v>282</v>
      </c>
      <c r="G4388" s="86" t="s">
        <v>288</v>
      </c>
      <c r="H4388"/>
      <c r="I4388"/>
      <c r="J4388"/>
      <c r="K4388"/>
      <c r="L4388"/>
      <c r="M4388"/>
    </row>
    <row r="4389" spans="2:13" ht="14.25" hidden="1" x14ac:dyDescent="0.2">
      <c r="B4389" s="86" t="s">
        <v>8024</v>
      </c>
      <c r="C4389" s="86" t="s">
        <v>98</v>
      </c>
      <c r="D4389" s="86" t="s">
        <v>311</v>
      </c>
      <c r="E4389" s="86" t="s">
        <v>29</v>
      </c>
      <c r="F4389" s="86" t="s">
        <v>282</v>
      </c>
      <c r="G4389" s="86" t="s">
        <v>288</v>
      </c>
      <c r="H4389"/>
      <c r="I4389"/>
      <c r="J4389"/>
      <c r="K4389"/>
      <c r="L4389"/>
      <c r="M4389"/>
    </row>
    <row r="4390" spans="2:13" ht="14.25" hidden="1" x14ac:dyDescent="0.2">
      <c r="B4390" s="86" t="s">
        <v>8025</v>
      </c>
      <c r="C4390" s="86" t="s">
        <v>98</v>
      </c>
      <c r="D4390" s="86" t="s">
        <v>311</v>
      </c>
      <c r="E4390" s="86" t="s">
        <v>73</v>
      </c>
      <c r="F4390" s="86" t="s">
        <v>282</v>
      </c>
      <c r="G4390" s="86" t="s">
        <v>288</v>
      </c>
      <c r="H4390"/>
      <c r="I4390"/>
      <c r="J4390"/>
      <c r="K4390"/>
      <c r="L4390"/>
      <c r="M4390"/>
    </row>
    <row r="4391" spans="2:13" ht="14.25" hidden="1" x14ac:dyDescent="0.2">
      <c r="B4391" s="86" t="s">
        <v>8026</v>
      </c>
      <c r="C4391" s="86" t="s">
        <v>98</v>
      </c>
      <c r="D4391" s="86" t="s">
        <v>311</v>
      </c>
      <c r="E4391" s="86" t="s">
        <v>25</v>
      </c>
      <c r="F4391" s="86" t="s">
        <v>282</v>
      </c>
      <c r="G4391" s="86" t="s">
        <v>288</v>
      </c>
      <c r="H4391"/>
      <c r="I4391"/>
      <c r="J4391"/>
      <c r="K4391"/>
      <c r="L4391"/>
      <c r="M4391"/>
    </row>
    <row r="4392" spans="2:13" ht="14.25" hidden="1" x14ac:dyDescent="0.2">
      <c r="B4392" s="86" t="s">
        <v>8027</v>
      </c>
      <c r="C4392" s="86" t="s">
        <v>98</v>
      </c>
      <c r="D4392" s="86" t="s">
        <v>311</v>
      </c>
      <c r="E4392" s="86" t="s">
        <v>28</v>
      </c>
      <c r="F4392" s="86" t="s">
        <v>282</v>
      </c>
      <c r="G4392" s="86" t="s">
        <v>288</v>
      </c>
      <c r="H4392"/>
      <c r="I4392"/>
      <c r="J4392"/>
      <c r="K4392"/>
      <c r="L4392"/>
      <c r="M4392"/>
    </row>
    <row r="4393" spans="2:13" ht="14.25" hidden="1" x14ac:dyDescent="0.2">
      <c r="B4393" s="86" t="s">
        <v>8028</v>
      </c>
      <c r="C4393" s="86" t="s">
        <v>98</v>
      </c>
      <c r="D4393" s="86" t="s">
        <v>49</v>
      </c>
      <c r="E4393" s="86" t="s">
        <v>29</v>
      </c>
      <c r="F4393" s="86" t="s">
        <v>282</v>
      </c>
      <c r="G4393" s="86" t="s">
        <v>288</v>
      </c>
      <c r="H4393"/>
      <c r="I4393"/>
      <c r="J4393"/>
      <c r="K4393"/>
      <c r="L4393"/>
      <c r="M4393"/>
    </row>
    <row r="4394" spans="2:13" ht="14.25" hidden="1" x14ac:dyDescent="0.2">
      <c r="B4394" s="86" t="s">
        <v>8029</v>
      </c>
      <c r="C4394" s="86" t="s">
        <v>98</v>
      </c>
      <c r="D4394" s="86" t="s">
        <v>49</v>
      </c>
      <c r="E4394" s="86" t="s">
        <v>73</v>
      </c>
      <c r="F4394" s="86" t="s">
        <v>282</v>
      </c>
      <c r="G4394" s="86" t="s">
        <v>288</v>
      </c>
      <c r="H4394"/>
      <c r="I4394"/>
      <c r="J4394"/>
      <c r="K4394"/>
      <c r="L4394"/>
      <c r="M4394"/>
    </row>
    <row r="4395" spans="2:13" ht="14.25" hidden="1" x14ac:dyDescent="0.2">
      <c r="B4395" s="86" t="s">
        <v>8030</v>
      </c>
      <c r="C4395" s="86" t="s">
        <v>98</v>
      </c>
      <c r="D4395" s="86" t="s">
        <v>49</v>
      </c>
      <c r="E4395" s="86" t="s">
        <v>25</v>
      </c>
      <c r="F4395" s="86" t="s">
        <v>282</v>
      </c>
      <c r="G4395" s="86" t="s">
        <v>288</v>
      </c>
      <c r="H4395"/>
      <c r="I4395"/>
      <c r="J4395"/>
      <c r="K4395"/>
      <c r="L4395"/>
      <c r="M4395"/>
    </row>
    <row r="4396" spans="2:13" ht="14.25" hidden="1" x14ac:dyDescent="0.2">
      <c r="B4396" s="86" t="s">
        <v>8031</v>
      </c>
      <c r="C4396" s="86" t="s">
        <v>98</v>
      </c>
      <c r="D4396" s="86" t="s">
        <v>49</v>
      </c>
      <c r="E4396" s="86" t="s">
        <v>28</v>
      </c>
      <c r="F4396" s="86" t="s">
        <v>282</v>
      </c>
      <c r="G4396" s="86" t="s">
        <v>288</v>
      </c>
      <c r="H4396"/>
      <c r="I4396"/>
      <c r="J4396"/>
      <c r="K4396"/>
      <c r="L4396"/>
      <c r="M4396"/>
    </row>
    <row r="4397" spans="2:13" ht="14.25" hidden="1" x14ac:dyDescent="0.2">
      <c r="B4397" s="86" t="s">
        <v>8032</v>
      </c>
      <c r="C4397" s="86" t="s">
        <v>98</v>
      </c>
      <c r="D4397" s="86" t="s">
        <v>57</v>
      </c>
      <c r="E4397" s="86" t="s">
        <v>29</v>
      </c>
      <c r="F4397" s="86" t="s">
        <v>282</v>
      </c>
      <c r="G4397" s="86" t="s">
        <v>288</v>
      </c>
      <c r="H4397"/>
      <c r="I4397"/>
      <c r="J4397"/>
      <c r="K4397"/>
      <c r="L4397"/>
      <c r="M4397"/>
    </row>
    <row r="4398" spans="2:13" ht="14.25" hidden="1" x14ac:dyDescent="0.2">
      <c r="B4398" s="86" t="s">
        <v>8033</v>
      </c>
      <c r="C4398" s="86" t="s">
        <v>98</v>
      </c>
      <c r="D4398" s="86" t="s">
        <v>57</v>
      </c>
      <c r="E4398" s="86" t="s">
        <v>73</v>
      </c>
      <c r="F4398" s="86" t="s">
        <v>282</v>
      </c>
      <c r="G4398" s="86" t="s">
        <v>288</v>
      </c>
      <c r="H4398"/>
      <c r="I4398"/>
      <c r="J4398"/>
      <c r="K4398"/>
      <c r="L4398"/>
      <c r="M4398"/>
    </row>
    <row r="4399" spans="2:13" ht="14.25" hidden="1" x14ac:dyDescent="0.2">
      <c r="B4399" s="86" t="s">
        <v>8034</v>
      </c>
      <c r="C4399" s="86" t="s">
        <v>98</v>
      </c>
      <c r="D4399" s="86" t="s">
        <v>57</v>
      </c>
      <c r="E4399" s="86" t="s">
        <v>25</v>
      </c>
      <c r="F4399" s="86" t="s">
        <v>282</v>
      </c>
      <c r="G4399" s="86" t="s">
        <v>288</v>
      </c>
      <c r="H4399"/>
      <c r="I4399"/>
      <c r="J4399"/>
      <c r="K4399"/>
      <c r="L4399"/>
      <c r="M4399"/>
    </row>
    <row r="4400" spans="2:13" ht="14.25" hidden="1" x14ac:dyDescent="0.2">
      <c r="B4400" s="86" t="s">
        <v>8035</v>
      </c>
      <c r="C4400" s="86" t="s">
        <v>98</v>
      </c>
      <c r="D4400" s="86" t="s">
        <v>57</v>
      </c>
      <c r="E4400" s="86" t="s">
        <v>28</v>
      </c>
      <c r="F4400" s="86" t="s">
        <v>282</v>
      </c>
      <c r="G4400" s="86" t="s">
        <v>288</v>
      </c>
      <c r="H4400"/>
      <c r="I4400"/>
      <c r="J4400"/>
      <c r="K4400"/>
      <c r="L4400"/>
      <c r="M4400"/>
    </row>
    <row r="4401" spans="2:13" ht="14.25" hidden="1" x14ac:dyDescent="0.2">
      <c r="B4401" s="86" t="s">
        <v>8036</v>
      </c>
      <c r="C4401" s="86" t="s">
        <v>98</v>
      </c>
      <c r="D4401" s="86" t="s">
        <v>57</v>
      </c>
      <c r="E4401" s="86" t="s">
        <v>34</v>
      </c>
      <c r="F4401" s="86" t="s">
        <v>282</v>
      </c>
      <c r="G4401" s="86" t="s">
        <v>288</v>
      </c>
      <c r="H4401"/>
      <c r="I4401"/>
      <c r="J4401"/>
      <c r="K4401"/>
      <c r="L4401"/>
      <c r="M4401"/>
    </row>
    <row r="4402" spans="2:13" ht="14.25" hidden="1" x14ac:dyDescent="0.2">
      <c r="B4402" s="86" t="s">
        <v>8037</v>
      </c>
      <c r="C4402" s="86" t="s">
        <v>98</v>
      </c>
      <c r="D4402" s="86" t="s">
        <v>57</v>
      </c>
      <c r="E4402" s="86" t="s">
        <v>35</v>
      </c>
      <c r="F4402" s="86" t="s">
        <v>282</v>
      </c>
      <c r="G4402" s="86" t="s">
        <v>288</v>
      </c>
      <c r="H4402"/>
      <c r="I4402"/>
      <c r="J4402"/>
      <c r="K4402"/>
      <c r="L4402"/>
      <c r="M4402"/>
    </row>
    <row r="4403" spans="2:13" ht="14.25" hidden="1" x14ac:dyDescent="0.2">
      <c r="B4403" s="86" t="s">
        <v>8038</v>
      </c>
      <c r="C4403" s="86" t="s">
        <v>98</v>
      </c>
      <c r="D4403" s="86" t="s">
        <v>57</v>
      </c>
      <c r="E4403" s="86" t="s">
        <v>46</v>
      </c>
      <c r="F4403" s="86" t="s">
        <v>282</v>
      </c>
      <c r="G4403" s="86" t="s">
        <v>288</v>
      </c>
      <c r="H4403"/>
      <c r="I4403"/>
      <c r="J4403"/>
      <c r="K4403"/>
      <c r="L4403"/>
      <c r="M4403"/>
    </row>
    <row r="4404" spans="2:13" ht="14.25" hidden="1" x14ac:dyDescent="0.2">
      <c r="B4404" s="86" t="s">
        <v>8039</v>
      </c>
      <c r="C4404" s="86" t="s">
        <v>98</v>
      </c>
      <c r="D4404" s="86" t="s">
        <v>57</v>
      </c>
      <c r="E4404" s="86" t="s">
        <v>68</v>
      </c>
      <c r="F4404" s="86" t="s">
        <v>282</v>
      </c>
      <c r="G4404" s="86" t="s">
        <v>288</v>
      </c>
      <c r="H4404"/>
      <c r="I4404"/>
      <c r="J4404"/>
      <c r="K4404"/>
      <c r="L4404"/>
      <c r="M4404"/>
    </row>
    <row r="4405" spans="2:13" ht="14.25" hidden="1" x14ac:dyDescent="0.2">
      <c r="B4405" s="86" t="s">
        <v>8040</v>
      </c>
      <c r="C4405" s="86" t="s">
        <v>98</v>
      </c>
      <c r="D4405" s="86" t="s">
        <v>57</v>
      </c>
      <c r="E4405" s="86" t="s">
        <v>63</v>
      </c>
      <c r="F4405" s="86" t="s">
        <v>282</v>
      </c>
      <c r="G4405" s="86" t="s">
        <v>288</v>
      </c>
      <c r="H4405"/>
      <c r="I4405"/>
      <c r="J4405"/>
      <c r="K4405"/>
      <c r="L4405"/>
      <c r="M4405"/>
    </row>
    <row r="4406" spans="2:13" ht="14.25" hidden="1" x14ac:dyDescent="0.2">
      <c r="B4406" s="86" t="s">
        <v>8041</v>
      </c>
      <c r="C4406" s="86" t="s">
        <v>98</v>
      </c>
      <c r="D4406" s="86" t="s">
        <v>57</v>
      </c>
      <c r="E4406" s="86" t="s">
        <v>69</v>
      </c>
      <c r="F4406" s="86" t="s">
        <v>282</v>
      </c>
      <c r="G4406" s="86" t="s">
        <v>288</v>
      </c>
      <c r="H4406"/>
      <c r="I4406"/>
      <c r="J4406"/>
      <c r="K4406"/>
      <c r="L4406"/>
      <c r="M4406"/>
    </row>
    <row r="4407" spans="2:13" ht="14.25" hidden="1" x14ac:dyDescent="0.2">
      <c r="B4407" s="86" t="s">
        <v>8042</v>
      </c>
      <c r="C4407" s="86" t="s">
        <v>98</v>
      </c>
      <c r="D4407" s="86" t="s">
        <v>57</v>
      </c>
      <c r="E4407" s="86" t="s">
        <v>70</v>
      </c>
      <c r="F4407" s="86" t="s">
        <v>282</v>
      </c>
      <c r="G4407" s="86" t="s">
        <v>288</v>
      </c>
      <c r="H4407"/>
      <c r="I4407"/>
      <c r="J4407"/>
      <c r="K4407"/>
      <c r="L4407"/>
      <c r="M4407"/>
    </row>
    <row r="4408" spans="2:13" ht="14.25" hidden="1" x14ac:dyDescent="0.2">
      <c r="B4408" s="86" t="s">
        <v>8043</v>
      </c>
      <c r="C4408" s="86" t="s">
        <v>98</v>
      </c>
      <c r="D4408" s="86" t="s">
        <v>57</v>
      </c>
      <c r="E4408" s="86" t="s">
        <v>30</v>
      </c>
      <c r="F4408" s="86" t="s">
        <v>282</v>
      </c>
      <c r="G4408" s="86" t="s">
        <v>288</v>
      </c>
      <c r="H4408"/>
      <c r="I4408"/>
      <c r="J4408"/>
      <c r="K4408"/>
      <c r="L4408"/>
      <c r="M4408"/>
    </row>
    <row r="4409" spans="2:13" ht="14.25" hidden="1" x14ac:dyDescent="0.2">
      <c r="B4409" s="86" t="s">
        <v>8044</v>
      </c>
      <c r="C4409" s="86" t="s">
        <v>98</v>
      </c>
      <c r="D4409" s="86" t="s">
        <v>57</v>
      </c>
      <c r="E4409" s="86" t="s">
        <v>78</v>
      </c>
      <c r="F4409" s="86" t="s">
        <v>282</v>
      </c>
      <c r="G4409" s="86" t="s">
        <v>288</v>
      </c>
      <c r="H4409"/>
      <c r="I4409"/>
      <c r="J4409"/>
      <c r="K4409"/>
      <c r="L4409"/>
      <c r="M4409"/>
    </row>
    <row r="4410" spans="2:13" ht="14.25" hidden="1" x14ac:dyDescent="0.2">
      <c r="B4410" s="86" t="s">
        <v>8045</v>
      </c>
      <c r="C4410" s="86" t="s">
        <v>98</v>
      </c>
      <c r="D4410" s="86" t="s">
        <v>57</v>
      </c>
      <c r="E4410" s="86" t="s">
        <v>244</v>
      </c>
      <c r="F4410" s="86" t="s">
        <v>282</v>
      </c>
      <c r="G4410" s="86" t="s">
        <v>288</v>
      </c>
      <c r="H4410"/>
      <c r="I4410"/>
      <c r="J4410"/>
      <c r="K4410"/>
      <c r="L4410"/>
      <c r="M4410"/>
    </row>
    <row r="4411" spans="2:13" ht="14.25" hidden="1" x14ac:dyDescent="0.2">
      <c r="B4411" s="86" t="s">
        <v>8046</v>
      </c>
      <c r="C4411" s="86" t="s">
        <v>98</v>
      </c>
      <c r="D4411" s="86" t="s">
        <v>57</v>
      </c>
      <c r="E4411" s="86" t="s">
        <v>80</v>
      </c>
      <c r="F4411" s="86" t="s">
        <v>282</v>
      </c>
      <c r="G4411" s="86" t="s">
        <v>288</v>
      </c>
      <c r="H4411"/>
      <c r="I4411"/>
      <c r="J4411"/>
      <c r="K4411"/>
      <c r="L4411"/>
      <c r="M4411"/>
    </row>
    <row r="4412" spans="2:13" ht="14.25" hidden="1" x14ac:dyDescent="0.2">
      <c r="B4412" s="86" t="s">
        <v>8047</v>
      </c>
      <c r="C4412" s="86" t="s">
        <v>98</v>
      </c>
      <c r="D4412" s="86" t="s">
        <v>57</v>
      </c>
      <c r="E4412" s="86" t="s">
        <v>245</v>
      </c>
      <c r="F4412" s="86" t="s">
        <v>282</v>
      </c>
      <c r="G4412" s="86" t="s">
        <v>288</v>
      </c>
      <c r="H4412"/>
      <c r="I4412"/>
      <c r="J4412"/>
      <c r="K4412"/>
      <c r="L4412"/>
      <c r="M4412"/>
    </row>
    <row r="4413" spans="2:13" ht="14.25" hidden="1" x14ac:dyDescent="0.2">
      <c r="B4413" s="86" t="s">
        <v>8048</v>
      </c>
      <c r="C4413" s="86" t="s">
        <v>98</v>
      </c>
      <c r="D4413" s="86" t="s">
        <v>253</v>
      </c>
      <c r="E4413" s="86" t="s">
        <v>46</v>
      </c>
      <c r="F4413" s="86" t="s">
        <v>282</v>
      </c>
      <c r="G4413" s="86" t="s">
        <v>288</v>
      </c>
      <c r="H4413"/>
      <c r="I4413"/>
      <c r="J4413"/>
      <c r="K4413"/>
      <c r="L4413"/>
      <c r="M4413"/>
    </row>
    <row r="4414" spans="2:13" ht="14.25" hidden="1" x14ac:dyDescent="0.2">
      <c r="B4414" s="86" t="s">
        <v>8049</v>
      </c>
      <c r="C4414" s="86" t="s">
        <v>98</v>
      </c>
      <c r="D4414" s="86" t="s">
        <v>253</v>
      </c>
      <c r="E4414" s="86" t="s">
        <v>68</v>
      </c>
      <c r="F4414" s="86" t="s">
        <v>282</v>
      </c>
      <c r="G4414" s="86" t="s">
        <v>288</v>
      </c>
      <c r="H4414"/>
      <c r="I4414"/>
      <c r="J4414"/>
      <c r="K4414"/>
      <c r="L4414"/>
      <c r="M4414"/>
    </row>
    <row r="4415" spans="2:13" ht="14.25" hidden="1" x14ac:dyDescent="0.2">
      <c r="B4415" s="86" t="s">
        <v>8050</v>
      </c>
      <c r="C4415" s="86" t="s">
        <v>98</v>
      </c>
      <c r="D4415" s="86" t="s">
        <v>259</v>
      </c>
      <c r="E4415" s="86" t="s">
        <v>46</v>
      </c>
      <c r="F4415" s="86" t="s">
        <v>282</v>
      </c>
      <c r="G4415" s="86" t="s">
        <v>288</v>
      </c>
      <c r="H4415"/>
      <c r="I4415"/>
      <c r="J4415"/>
      <c r="K4415"/>
      <c r="L4415"/>
      <c r="M4415"/>
    </row>
    <row r="4416" spans="2:13" ht="14.25" hidden="1" x14ac:dyDescent="0.2">
      <c r="B4416" s="86" t="s">
        <v>8051</v>
      </c>
      <c r="C4416" s="86" t="s">
        <v>98</v>
      </c>
      <c r="D4416" s="86" t="s">
        <v>259</v>
      </c>
      <c r="E4416" s="86" t="s">
        <v>68</v>
      </c>
      <c r="F4416" s="86" t="s">
        <v>282</v>
      </c>
      <c r="G4416" s="86" t="s">
        <v>288</v>
      </c>
      <c r="H4416"/>
      <c r="I4416"/>
      <c r="J4416"/>
      <c r="K4416"/>
      <c r="L4416"/>
      <c r="M4416"/>
    </row>
    <row r="4417" spans="2:13" ht="14.25" hidden="1" x14ac:dyDescent="0.2">
      <c r="B4417" s="86" t="s">
        <v>8052</v>
      </c>
      <c r="C4417" s="86" t="s">
        <v>98</v>
      </c>
      <c r="D4417" s="86" t="s">
        <v>259</v>
      </c>
      <c r="E4417" s="86" t="s">
        <v>63</v>
      </c>
      <c r="F4417" s="86" t="s">
        <v>282</v>
      </c>
      <c r="G4417" s="86" t="s">
        <v>288</v>
      </c>
      <c r="H4417"/>
      <c r="I4417"/>
      <c r="J4417"/>
      <c r="K4417"/>
      <c r="L4417"/>
      <c r="M4417"/>
    </row>
    <row r="4418" spans="2:13" ht="14.25" hidden="1" x14ac:dyDescent="0.2">
      <c r="B4418" s="86" t="s">
        <v>8053</v>
      </c>
      <c r="C4418" s="86" t="s">
        <v>98</v>
      </c>
      <c r="D4418" s="86" t="s">
        <v>259</v>
      </c>
      <c r="E4418" s="86" t="s">
        <v>69</v>
      </c>
      <c r="F4418" s="86" t="s">
        <v>282</v>
      </c>
      <c r="G4418" s="86" t="s">
        <v>288</v>
      </c>
      <c r="H4418"/>
      <c r="I4418"/>
      <c r="J4418"/>
      <c r="K4418"/>
      <c r="L4418"/>
      <c r="M4418"/>
    </row>
    <row r="4419" spans="2:13" ht="14.25" hidden="1" x14ac:dyDescent="0.2">
      <c r="B4419" s="86" t="s">
        <v>8054</v>
      </c>
      <c r="C4419" s="86" t="s">
        <v>98</v>
      </c>
      <c r="D4419" s="86" t="s">
        <v>261</v>
      </c>
      <c r="E4419" s="86" t="s">
        <v>64</v>
      </c>
      <c r="F4419" s="86" t="s">
        <v>282</v>
      </c>
      <c r="G4419" s="86" t="s">
        <v>288</v>
      </c>
      <c r="H4419"/>
      <c r="I4419"/>
      <c r="J4419"/>
      <c r="K4419"/>
      <c r="L4419"/>
      <c r="M4419"/>
    </row>
    <row r="4420" spans="2:13" ht="14.25" hidden="1" x14ac:dyDescent="0.2">
      <c r="B4420" s="86" t="s">
        <v>8055</v>
      </c>
      <c r="C4420" s="86" t="s">
        <v>98</v>
      </c>
      <c r="D4420" s="86" t="s">
        <v>261</v>
      </c>
      <c r="E4420" s="86" t="s">
        <v>46</v>
      </c>
      <c r="F4420" s="86" t="s">
        <v>282</v>
      </c>
      <c r="G4420" s="86" t="s">
        <v>288</v>
      </c>
      <c r="H4420"/>
      <c r="I4420"/>
      <c r="J4420"/>
      <c r="K4420"/>
      <c r="L4420"/>
      <c r="M4420"/>
    </row>
    <row r="4421" spans="2:13" ht="14.25" hidden="1" x14ac:dyDescent="0.2">
      <c r="B4421" s="86" t="s">
        <v>8056</v>
      </c>
      <c r="C4421" s="86" t="s">
        <v>98</v>
      </c>
      <c r="D4421" s="86" t="s">
        <v>261</v>
      </c>
      <c r="E4421" s="86" t="s">
        <v>40</v>
      </c>
      <c r="F4421" s="86" t="s">
        <v>282</v>
      </c>
      <c r="G4421" s="86" t="s">
        <v>288</v>
      </c>
      <c r="H4421"/>
      <c r="I4421"/>
      <c r="J4421"/>
      <c r="K4421"/>
      <c r="L4421"/>
      <c r="M4421"/>
    </row>
    <row r="4422" spans="2:13" ht="14.25" hidden="1" x14ac:dyDescent="0.2">
      <c r="B4422" s="86" t="s">
        <v>8057</v>
      </c>
      <c r="C4422" s="86" t="s">
        <v>98</v>
      </c>
      <c r="D4422" s="86" t="s">
        <v>261</v>
      </c>
      <c r="E4422" s="86" t="s">
        <v>71</v>
      </c>
      <c r="F4422" s="86" t="s">
        <v>282</v>
      </c>
      <c r="G4422" s="86" t="s">
        <v>288</v>
      </c>
      <c r="H4422"/>
      <c r="I4422"/>
      <c r="J4422"/>
      <c r="K4422"/>
      <c r="L4422"/>
      <c r="M4422"/>
    </row>
    <row r="4423" spans="2:13" ht="14.25" hidden="1" x14ac:dyDescent="0.2">
      <c r="B4423" s="86" t="s">
        <v>8058</v>
      </c>
      <c r="C4423" s="86" t="s">
        <v>98</v>
      </c>
      <c r="D4423" s="86" t="s">
        <v>261</v>
      </c>
      <c r="E4423" s="86" t="s">
        <v>65</v>
      </c>
      <c r="F4423" s="86" t="s">
        <v>282</v>
      </c>
      <c r="G4423" s="86" t="s">
        <v>288</v>
      </c>
      <c r="H4423"/>
      <c r="I4423"/>
      <c r="J4423"/>
      <c r="K4423"/>
      <c r="L4423"/>
      <c r="M4423"/>
    </row>
    <row r="4424" spans="2:13" ht="14.25" hidden="1" x14ac:dyDescent="0.2">
      <c r="B4424" s="86" t="s">
        <v>8059</v>
      </c>
      <c r="C4424" s="86" t="s">
        <v>98</v>
      </c>
      <c r="D4424" s="86" t="s">
        <v>261</v>
      </c>
      <c r="E4424" s="86" t="s">
        <v>63</v>
      </c>
      <c r="F4424" s="86" t="s">
        <v>282</v>
      </c>
      <c r="G4424" s="86" t="s">
        <v>288</v>
      </c>
      <c r="H4424"/>
      <c r="I4424"/>
      <c r="J4424"/>
      <c r="K4424"/>
      <c r="L4424"/>
      <c r="M4424"/>
    </row>
    <row r="4425" spans="2:13" ht="14.25" hidden="1" x14ac:dyDescent="0.2">
      <c r="B4425" s="86" t="s">
        <v>8060</v>
      </c>
      <c r="C4425" s="86" t="s">
        <v>98</v>
      </c>
      <c r="D4425" s="86" t="s">
        <v>261</v>
      </c>
      <c r="E4425" s="86" t="s">
        <v>70</v>
      </c>
      <c r="F4425" s="86" t="s">
        <v>282</v>
      </c>
      <c r="G4425" s="86" t="s">
        <v>288</v>
      </c>
      <c r="H4425"/>
      <c r="I4425"/>
      <c r="J4425"/>
      <c r="K4425"/>
      <c r="L4425"/>
      <c r="M4425"/>
    </row>
    <row r="4426" spans="2:13" ht="14.25" hidden="1" x14ac:dyDescent="0.2">
      <c r="B4426" s="86" t="s">
        <v>8061</v>
      </c>
      <c r="C4426" s="86" t="s">
        <v>98</v>
      </c>
      <c r="D4426" s="86" t="s">
        <v>250</v>
      </c>
      <c r="E4426" s="86" t="s">
        <v>46</v>
      </c>
      <c r="F4426" s="86" t="s">
        <v>282</v>
      </c>
      <c r="G4426" s="86" t="s">
        <v>288</v>
      </c>
      <c r="H4426"/>
      <c r="I4426"/>
      <c r="J4426"/>
      <c r="K4426"/>
      <c r="L4426"/>
      <c r="M4426"/>
    </row>
    <row r="4427" spans="2:13" ht="14.25" hidden="1" x14ac:dyDescent="0.2">
      <c r="B4427" s="86" t="s">
        <v>8062</v>
      </c>
      <c r="C4427" s="86" t="s">
        <v>98</v>
      </c>
      <c r="D4427" s="86" t="s">
        <v>250</v>
      </c>
      <c r="E4427" s="86" t="s">
        <v>63</v>
      </c>
      <c r="F4427" s="86" t="s">
        <v>282</v>
      </c>
      <c r="G4427" s="86" t="s">
        <v>288</v>
      </c>
      <c r="H4427"/>
      <c r="I4427"/>
      <c r="J4427"/>
      <c r="K4427"/>
      <c r="L4427"/>
      <c r="M4427"/>
    </row>
    <row r="4428" spans="2:13" ht="14.25" hidden="1" x14ac:dyDescent="0.2">
      <c r="B4428" s="86" t="s">
        <v>8063</v>
      </c>
      <c r="C4428" s="86" t="s">
        <v>98</v>
      </c>
      <c r="D4428" s="86" t="s">
        <v>289</v>
      </c>
      <c r="E4428" s="86" t="s">
        <v>30</v>
      </c>
      <c r="F4428" s="86" t="s">
        <v>282</v>
      </c>
      <c r="G4428" s="86" t="s">
        <v>288</v>
      </c>
      <c r="H4428"/>
      <c r="I4428"/>
      <c r="J4428"/>
      <c r="K4428"/>
      <c r="L4428"/>
      <c r="M4428"/>
    </row>
    <row r="4429" spans="2:13" ht="14.25" hidden="1" x14ac:dyDescent="0.2">
      <c r="B4429" s="86" t="s">
        <v>8064</v>
      </c>
      <c r="C4429" s="86" t="s">
        <v>98</v>
      </c>
      <c r="D4429" s="86" t="s">
        <v>289</v>
      </c>
      <c r="E4429" s="86" t="s">
        <v>78</v>
      </c>
      <c r="F4429" s="86" t="s">
        <v>282</v>
      </c>
      <c r="G4429" s="86" t="s">
        <v>288</v>
      </c>
      <c r="H4429"/>
      <c r="I4429"/>
      <c r="J4429"/>
      <c r="K4429"/>
      <c r="L4429"/>
      <c r="M4429"/>
    </row>
    <row r="4430" spans="2:13" ht="14.25" hidden="1" x14ac:dyDescent="0.2">
      <c r="B4430" s="86" t="s">
        <v>8065</v>
      </c>
      <c r="C4430" s="86" t="s">
        <v>98</v>
      </c>
      <c r="D4430" s="86" t="s">
        <v>289</v>
      </c>
      <c r="E4430" s="86" t="s">
        <v>29</v>
      </c>
      <c r="F4430" s="86" t="s">
        <v>282</v>
      </c>
      <c r="G4430" s="86" t="s">
        <v>288</v>
      </c>
      <c r="H4430"/>
      <c r="I4430"/>
      <c r="J4430"/>
      <c r="K4430"/>
      <c r="L4430"/>
      <c r="M4430"/>
    </row>
    <row r="4431" spans="2:13" ht="14.25" hidden="1" x14ac:dyDescent="0.2">
      <c r="B4431" s="86" t="s">
        <v>8066</v>
      </c>
      <c r="C4431" s="86" t="s">
        <v>98</v>
      </c>
      <c r="D4431" s="86" t="s">
        <v>289</v>
      </c>
      <c r="E4431" s="86" t="s">
        <v>73</v>
      </c>
      <c r="F4431" s="86" t="s">
        <v>282</v>
      </c>
      <c r="G4431" s="86" t="s">
        <v>288</v>
      </c>
      <c r="H4431"/>
      <c r="I4431"/>
      <c r="J4431"/>
      <c r="K4431"/>
      <c r="L4431"/>
      <c r="M4431"/>
    </row>
    <row r="4432" spans="2:13" ht="14.25" hidden="1" x14ac:dyDescent="0.2">
      <c r="B4432" s="86" t="s">
        <v>8067</v>
      </c>
      <c r="C4432" s="86" t="s">
        <v>98</v>
      </c>
      <c r="D4432" s="86" t="s">
        <v>289</v>
      </c>
      <c r="E4432" s="86" t="s">
        <v>25</v>
      </c>
      <c r="F4432" s="86" t="s">
        <v>282</v>
      </c>
      <c r="G4432" s="86" t="s">
        <v>288</v>
      </c>
      <c r="H4432"/>
      <c r="I4432"/>
      <c r="J4432"/>
      <c r="K4432"/>
      <c r="L4432"/>
      <c r="M4432"/>
    </row>
    <row r="4433" spans="2:13" ht="14.25" hidden="1" x14ac:dyDescent="0.2">
      <c r="B4433" s="86" t="s">
        <v>8068</v>
      </c>
      <c r="C4433" s="86" t="s">
        <v>98</v>
      </c>
      <c r="D4433" s="86" t="s">
        <v>289</v>
      </c>
      <c r="E4433" s="86" t="s">
        <v>28</v>
      </c>
      <c r="F4433" s="86" t="s">
        <v>282</v>
      </c>
      <c r="G4433" s="86" t="s">
        <v>288</v>
      </c>
      <c r="H4433"/>
      <c r="I4433"/>
      <c r="J4433"/>
      <c r="K4433"/>
      <c r="L4433"/>
      <c r="M4433"/>
    </row>
    <row r="4434" spans="2:13" ht="14.25" hidden="1" x14ac:dyDescent="0.2">
      <c r="B4434" s="86" t="s">
        <v>8069</v>
      </c>
      <c r="C4434" s="86" t="s">
        <v>98</v>
      </c>
      <c r="D4434" s="86" t="s">
        <v>60</v>
      </c>
      <c r="E4434" s="86" t="s">
        <v>35</v>
      </c>
      <c r="F4434" s="86" t="s">
        <v>282</v>
      </c>
      <c r="G4434" s="86" t="s">
        <v>288</v>
      </c>
      <c r="H4434"/>
      <c r="I4434"/>
      <c r="J4434"/>
      <c r="K4434"/>
      <c r="L4434"/>
      <c r="M4434"/>
    </row>
    <row r="4435" spans="2:13" ht="14.25" hidden="1" x14ac:dyDescent="0.2">
      <c r="B4435" s="86" t="s">
        <v>8070</v>
      </c>
      <c r="C4435" s="86" t="s">
        <v>98</v>
      </c>
      <c r="D4435" s="86" t="s">
        <v>60</v>
      </c>
      <c r="E4435" s="86" t="s">
        <v>46</v>
      </c>
      <c r="F4435" s="86" t="s">
        <v>282</v>
      </c>
      <c r="G4435" s="86" t="s">
        <v>288</v>
      </c>
      <c r="H4435"/>
      <c r="I4435"/>
      <c r="J4435"/>
      <c r="K4435"/>
      <c r="L4435"/>
      <c r="M4435"/>
    </row>
    <row r="4436" spans="2:13" ht="14.25" hidden="1" x14ac:dyDescent="0.2">
      <c r="B4436" s="86" t="s">
        <v>8071</v>
      </c>
      <c r="C4436" s="86" t="s">
        <v>98</v>
      </c>
      <c r="D4436" s="86" t="s">
        <v>293</v>
      </c>
      <c r="E4436" s="86" t="s">
        <v>34</v>
      </c>
      <c r="F4436" s="86" t="s">
        <v>282</v>
      </c>
      <c r="G4436" s="86" t="s">
        <v>288</v>
      </c>
      <c r="H4436"/>
      <c r="I4436"/>
      <c r="J4436"/>
      <c r="K4436"/>
      <c r="L4436"/>
      <c r="M4436"/>
    </row>
    <row r="4437" spans="2:13" ht="14.25" hidden="1" x14ac:dyDescent="0.2">
      <c r="B4437" s="86" t="s">
        <v>8072</v>
      </c>
      <c r="C4437" s="86" t="s">
        <v>98</v>
      </c>
      <c r="D4437" s="86" t="s">
        <v>293</v>
      </c>
      <c r="E4437" s="86" t="s">
        <v>35</v>
      </c>
      <c r="F4437" s="86" t="s">
        <v>282</v>
      </c>
      <c r="G4437" s="86" t="s">
        <v>288</v>
      </c>
      <c r="H4437"/>
      <c r="I4437"/>
      <c r="J4437"/>
      <c r="K4437"/>
      <c r="L4437"/>
      <c r="M4437"/>
    </row>
    <row r="4438" spans="2:13" ht="14.25" hidden="1" x14ac:dyDescent="0.2">
      <c r="B4438" s="86" t="s">
        <v>8073</v>
      </c>
      <c r="C4438" s="86" t="s">
        <v>98</v>
      </c>
      <c r="D4438" s="86" t="s">
        <v>293</v>
      </c>
      <c r="E4438" s="86" t="s">
        <v>46</v>
      </c>
      <c r="F4438" s="86" t="s">
        <v>282</v>
      </c>
      <c r="G4438" s="86" t="s">
        <v>288</v>
      </c>
      <c r="H4438"/>
      <c r="I4438"/>
      <c r="J4438"/>
      <c r="K4438"/>
      <c r="L4438"/>
      <c r="M4438"/>
    </row>
    <row r="4439" spans="2:13" ht="14.25" hidden="1" x14ac:dyDescent="0.2">
      <c r="B4439" s="86" t="s">
        <v>8074</v>
      </c>
      <c r="C4439" s="86" t="s">
        <v>98</v>
      </c>
      <c r="D4439" s="86" t="s">
        <v>294</v>
      </c>
      <c r="E4439" s="86" t="s">
        <v>34</v>
      </c>
      <c r="F4439" s="86" t="s">
        <v>282</v>
      </c>
      <c r="G4439" s="86" t="s">
        <v>288</v>
      </c>
      <c r="H4439"/>
      <c r="I4439"/>
      <c r="J4439"/>
      <c r="K4439"/>
      <c r="L4439"/>
      <c r="M4439"/>
    </row>
    <row r="4440" spans="2:13" ht="14.25" hidden="1" x14ac:dyDescent="0.2">
      <c r="B4440" s="86" t="s">
        <v>8075</v>
      </c>
      <c r="C4440" s="86" t="s">
        <v>98</v>
      </c>
      <c r="D4440" s="86" t="s">
        <v>294</v>
      </c>
      <c r="E4440" s="86" t="s">
        <v>35</v>
      </c>
      <c r="F4440" s="86" t="s">
        <v>282</v>
      </c>
      <c r="G4440" s="86" t="s">
        <v>288</v>
      </c>
      <c r="H4440"/>
      <c r="I4440"/>
      <c r="J4440"/>
      <c r="K4440"/>
      <c r="L4440"/>
      <c r="M4440"/>
    </row>
    <row r="4441" spans="2:13" ht="14.25" hidden="1" x14ac:dyDescent="0.2">
      <c r="B4441" s="86" t="s">
        <v>8076</v>
      </c>
      <c r="C4441" s="86" t="s">
        <v>98</v>
      </c>
      <c r="D4441" s="86" t="s">
        <v>294</v>
      </c>
      <c r="E4441" s="86" t="s">
        <v>46</v>
      </c>
      <c r="F4441" s="86" t="s">
        <v>282</v>
      </c>
      <c r="G4441" s="86" t="s">
        <v>288</v>
      </c>
      <c r="H4441"/>
      <c r="I4441"/>
      <c r="J4441"/>
      <c r="K4441"/>
      <c r="L4441"/>
      <c r="M4441"/>
    </row>
    <row r="4442" spans="2:13" ht="14.25" hidden="1" x14ac:dyDescent="0.2">
      <c r="B4442" s="86" t="s">
        <v>8077</v>
      </c>
      <c r="C4442" s="86" t="s">
        <v>98</v>
      </c>
      <c r="D4442" s="86" t="s">
        <v>255</v>
      </c>
      <c r="E4442" s="86" t="s">
        <v>35</v>
      </c>
      <c r="F4442" s="86" t="s">
        <v>282</v>
      </c>
      <c r="G4442" s="86" t="s">
        <v>288</v>
      </c>
      <c r="H4442"/>
      <c r="I4442"/>
      <c r="J4442"/>
      <c r="K4442"/>
      <c r="L4442"/>
      <c r="M4442"/>
    </row>
    <row r="4443" spans="2:13" ht="14.25" hidden="1" x14ac:dyDescent="0.2">
      <c r="B4443" s="86" t="s">
        <v>8078</v>
      </c>
      <c r="C4443" s="86" t="s">
        <v>98</v>
      </c>
      <c r="D4443" s="86" t="s">
        <v>255</v>
      </c>
      <c r="E4443" s="86" t="s">
        <v>46</v>
      </c>
      <c r="F4443" s="86" t="s">
        <v>282</v>
      </c>
      <c r="G4443" s="86" t="s">
        <v>288</v>
      </c>
      <c r="H4443"/>
      <c r="I4443"/>
      <c r="J4443"/>
      <c r="K4443"/>
      <c r="L4443"/>
      <c r="M4443"/>
    </row>
    <row r="4444" spans="2:13" ht="14.25" hidden="1" x14ac:dyDescent="0.2">
      <c r="B4444" s="86" t="s">
        <v>8079</v>
      </c>
      <c r="C4444" s="86" t="s">
        <v>98</v>
      </c>
      <c r="D4444" s="86" t="s">
        <v>251</v>
      </c>
      <c r="E4444" s="86" t="s">
        <v>46</v>
      </c>
      <c r="F4444" s="86" t="s">
        <v>282</v>
      </c>
      <c r="G4444" s="86" t="s">
        <v>288</v>
      </c>
      <c r="H4444"/>
      <c r="I4444"/>
      <c r="J4444"/>
      <c r="K4444"/>
      <c r="L4444"/>
      <c r="M4444"/>
    </row>
    <row r="4445" spans="2:13" ht="14.25" hidden="1" x14ac:dyDescent="0.2">
      <c r="B4445" s="86" t="s">
        <v>8080</v>
      </c>
      <c r="C4445" s="86" t="s">
        <v>98</v>
      </c>
      <c r="D4445" s="86" t="s">
        <v>262</v>
      </c>
      <c r="E4445" s="86" t="s">
        <v>70</v>
      </c>
      <c r="F4445" s="86" t="s">
        <v>282</v>
      </c>
      <c r="G4445" s="86" t="s">
        <v>288</v>
      </c>
      <c r="H4445"/>
      <c r="I4445"/>
      <c r="J4445"/>
      <c r="K4445"/>
      <c r="L4445"/>
      <c r="M4445"/>
    </row>
    <row r="4446" spans="2:13" ht="14.25" hidden="1" x14ac:dyDescent="0.2">
      <c r="B4446" s="86" t="s">
        <v>8081</v>
      </c>
      <c r="C4446" s="86" t="s">
        <v>98</v>
      </c>
      <c r="D4446" s="86" t="s">
        <v>262</v>
      </c>
      <c r="E4446" s="86" t="s">
        <v>64</v>
      </c>
      <c r="F4446" s="86" t="s">
        <v>282</v>
      </c>
      <c r="G4446" s="86" t="s">
        <v>288</v>
      </c>
      <c r="H4446"/>
      <c r="I4446"/>
      <c r="J4446"/>
      <c r="K4446"/>
      <c r="L4446"/>
      <c r="M4446"/>
    </row>
    <row r="4447" spans="2:13" ht="14.25" hidden="1" x14ac:dyDescent="0.2">
      <c r="B4447" s="86" t="s">
        <v>8082</v>
      </c>
      <c r="C4447" s="86" t="s">
        <v>98</v>
      </c>
      <c r="D4447" s="86" t="s">
        <v>254</v>
      </c>
      <c r="E4447" s="86" t="s">
        <v>70</v>
      </c>
      <c r="F4447" s="86" t="s">
        <v>282</v>
      </c>
      <c r="G4447" s="86" t="s">
        <v>288</v>
      </c>
      <c r="H4447"/>
      <c r="I4447"/>
      <c r="J4447"/>
      <c r="K4447"/>
      <c r="L4447"/>
      <c r="M4447"/>
    </row>
    <row r="4448" spans="2:13" ht="14.25" hidden="1" x14ac:dyDescent="0.2">
      <c r="B4448" s="86" t="s">
        <v>8083</v>
      </c>
      <c r="C4448" s="86" t="s">
        <v>98</v>
      </c>
      <c r="D4448" s="86" t="s">
        <v>254</v>
      </c>
      <c r="E4448" s="86" t="s">
        <v>64</v>
      </c>
      <c r="F4448" s="86" t="s">
        <v>282</v>
      </c>
      <c r="G4448" s="86" t="s">
        <v>288</v>
      </c>
      <c r="H4448"/>
      <c r="I4448"/>
      <c r="J4448"/>
      <c r="K4448"/>
      <c r="L4448"/>
      <c r="M4448"/>
    </row>
    <row r="4449" spans="2:13" ht="14.25" hidden="1" x14ac:dyDescent="0.2">
      <c r="B4449" s="86" t="s">
        <v>8084</v>
      </c>
      <c r="C4449" s="86" t="s">
        <v>98</v>
      </c>
      <c r="D4449" s="86" t="s">
        <v>260</v>
      </c>
      <c r="E4449" s="86" t="s">
        <v>70</v>
      </c>
      <c r="F4449" s="86" t="s">
        <v>282</v>
      </c>
      <c r="G4449" s="86" t="s">
        <v>288</v>
      </c>
      <c r="H4449"/>
      <c r="I4449"/>
      <c r="J4449"/>
      <c r="K4449"/>
      <c r="L4449"/>
      <c r="M4449"/>
    </row>
    <row r="4450" spans="2:13" ht="14.25" hidden="1" x14ac:dyDescent="0.2">
      <c r="B4450" s="86" t="s">
        <v>8085</v>
      </c>
      <c r="C4450" s="86" t="s">
        <v>98</v>
      </c>
      <c r="D4450" s="86" t="s">
        <v>260</v>
      </c>
      <c r="E4450" s="86" t="s">
        <v>64</v>
      </c>
      <c r="F4450" s="86" t="s">
        <v>282</v>
      </c>
      <c r="G4450" s="86" t="s">
        <v>288</v>
      </c>
      <c r="H4450"/>
      <c r="I4450"/>
      <c r="J4450"/>
      <c r="K4450"/>
      <c r="L4450"/>
      <c r="M4450"/>
    </row>
    <row r="4451" spans="2:13" ht="14.25" hidden="1" x14ac:dyDescent="0.2">
      <c r="B4451" s="86" t="s">
        <v>8086</v>
      </c>
      <c r="C4451" s="86" t="s">
        <v>98</v>
      </c>
      <c r="D4451" s="86" t="s">
        <v>260</v>
      </c>
      <c r="E4451" s="86" t="s">
        <v>65</v>
      </c>
      <c r="F4451" s="86" t="s">
        <v>282</v>
      </c>
      <c r="G4451" s="86" t="s">
        <v>288</v>
      </c>
      <c r="H4451"/>
      <c r="I4451"/>
      <c r="J4451"/>
      <c r="K4451"/>
      <c r="L4451"/>
      <c r="M4451"/>
    </row>
    <row r="4452" spans="2:13" ht="14.25" hidden="1" x14ac:dyDescent="0.2">
      <c r="B4452" s="86" t="s">
        <v>8087</v>
      </c>
      <c r="C4452" s="86" t="s">
        <v>98</v>
      </c>
      <c r="D4452" s="86" t="s">
        <v>256</v>
      </c>
      <c r="E4452" s="86" t="s">
        <v>64</v>
      </c>
      <c r="F4452" s="86" t="s">
        <v>282</v>
      </c>
      <c r="G4452" s="86" t="s">
        <v>288</v>
      </c>
      <c r="H4452"/>
      <c r="I4452"/>
      <c r="J4452"/>
      <c r="K4452"/>
      <c r="L4452"/>
      <c r="M4452"/>
    </row>
    <row r="4453" spans="2:13" ht="14.25" hidden="1" x14ac:dyDescent="0.2">
      <c r="B4453" s="86" t="s">
        <v>8088</v>
      </c>
      <c r="C4453" s="86" t="s">
        <v>98</v>
      </c>
      <c r="D4453" s="86" t="s">
        <v>256</v>
      </c>
      <c r="E4453" s="86" t="s">
        <v>65</v>
      </c>
      <c r="F4453" s="86" t="s">
        <v>282</v>
      </c>
      <c r="G4453" s="86" t="s">
        <v>288</v>
      </c>
      <c r="H4453"/>
      <c r="I4453"/>
      <c r="J4453"/>
      <c r="K4453"/>
      <c r="L4453"/>
      <c r="M4453"/>
    </row>
    <row r="4454" spans="2:13" ht="14.25" hidden="1" x14ac:dyDescent="0.2">
      <c r="B4454" s="86" t="s">
        <v>8089</v>
      </c>
      <c r="C4454" s="86" t="s">
        <v>106</v>
      </c>
      <c r="D4454" s="86" t="s">
        <v>291</v>
      </c>
      <c r="E4454" s="86" t="s">
        <v>248</v>
      </c>
      <c r="F4454" s="86" t="s">
        <v>282</v>
      </c>
      <c r="G4454" s="86" t="s">
        <v>288</v>
      </c>
      <c r="H4454"/>
      <c r="I4454"/>
      <c r="J4454"/>
      <c r="K4454"/>
      <c r="L4454"/>
      <c r="M4454"/>
    </row>
    <row r="4455" spans="2:13" ht="14.25" hidden="1" x14ac:dyDescent="0.2">
      <c r="B4455" s="86" t="s">
        <v>8090</v>
      </c>
      <c r="C4455" s="86" t="s">
        <v>106</v>
      </c>
      <c r="D4455" s="86" t="s">
        <v>291</v>
      </c>
      <c r="E4455" s="86" t="s">
        <v>242</v>
      </c>
      <c r="F4455" s="86" t="s">
        <v>282</v>
      </c>
      <c r="G4455" s="86" t="s">
        <v>288</v>
      </c>
      <c r="H4455"/>
      <c r="I4455"/>
      <c r="J4455"/>
      <c r="K4455"/>
      <c r="L4455"/>
      <c r="M4455"/>
    </row>
    <row r="4456" spans="2:13" ht="14.25" hidden="1" x14ac:dyDescent="0.2">
      <c r="B4456" s="86" t="s">
        <v>8091</v>
      </c>
      <c r="C4456" s="86" t="s">
        <v>106</v>
      </c>
      <c r="D4456" s="86" t="s">
        <v>291</v>
      </c>
      <c r="E4456" s="86" t="s">
        <v>249</v>
      </c>
      <c r="F4456" s="86" t="s">
        <v>282</v>
      </c>
      <c r="G4456" s="86" t="s">
        <v>288</v>
      </c>
      <c r="H4456"/>
      <c r="I4456"/>
      <c r="J4456"/>
      <c r="K4456"/>
      <c r="L4456"/>
      <c r="M4456"/>
    </row>
    <row r="4457" spans="2:13" ht="14.25" hidden="1" x14ac:dyDescent="0.2">
      <c r="B4457" s="86" t="s">
        <v>8092</v>
      </c>
      <c r="C4457" s="86" t="s">
        <v>106</v>
      </c>
      <c r="D4457" s="86" t="s">
        <v>292</v>
      </c>
      <c r="E4457" s="86" t="s">
        <v>248</v>
      </c>
      <c r="F4457" s="86" t="s">
        <v>282</v>
      </c>
      <c r="G4457" s="86" t="s">
        <v>288</v>
      </c>
      <c r="H4457"/>
      <c r="I4457"/>
      <c r="J4457"/>
      <c r="K4457"/>
      <c r="L4457"/>
      <c r="M4457"/>
    </row>
    <row r="4458" spans="2:13" ht="14.25" hidden="1" x14ac:dyDescent="0.2">
      <c r="B4458" s="86" t="s">
        <v>8093</v>
      </c>
      <c r="C4458" s="86" t="s">
        <v>106</v>
      </c>
      <c r="D4458" s="86" t="s">
        <v>292</v>
      </c>
      <c r="E4458" s="86" t="s">
        <v>247</v>
      </c>
      <c r="F4458" s="86" t="s">
        <v>282</v>
      </c>
      <c r="G4458" s="86" t="s">
        <v>288</v>
      </c>
      <c r="H4458"/>
      <c r="I4458"/>
      <c r="J4458"/>
      <c r="K4458"/>
      <c r="L4458"/>
      <c r="M4458"/>
    </row>
    <row r="4459" spans="2:13" ht="14.25" hidden="1" x14ac:dyDescent="0.2">
      <c r="B4459" s="86" t="s">
        <v>8094</v>
      </c>
      <c r="C4459" s="86" t="s">
        <v>106</v>
      </c>
      <c r="D4459" s="86" t="s">
        <v>292</v>
      </c>
      <c r="E4459" s="86" t="s">
        <v>242</v>
      </c>
      <c r="F4459" s="86" t="s">
        <v>282</v>
      </c>
      <c r="G4459" s="86" t="s">
        <v>288</v>
      </c>
      <c r="H4459"/>
      <c r="I4459"/>
      <c r="J4459"/>
      <c r="K4459"/>
      <c r="L4459"/>
      <c r="M4459"/>
    </row>
    <row r="4460" spans="2:13" ht="14.25" hidden="1" x14ac:dyDescent="0.2">
      <c r="B4460" s="86" t="s">
        <v>8095</v>
      </c>
      <c r="C4460" s="86" t="s">
        <v>106</v>
      </c>
      <c r="D4460" s="86" t="s">
        <v>292</v>
      </c>
      <c r="E4460" s="86" t="s">
        <v>249</v>
      </c>
      <c r="F4460" s="86" t="s">
        <v>282</v>
      </c>
      <c r="G4460" s="86" t="s">
        <v>288</v>
      </c>
      <c r="H4460"/>
      <c r="I4460"/>
      <c r="J4460"/>
      <c r="K4460"/>
      <c r="L4460"/>
      <c r="M4460"/>
    </row>
    <row r="4461" spans="2:13" ht="14.25" hidden="1" x14ac:dyDescent="0.2">
      <c r="B4461" s="86" t="s">
        <v>8096</v>
      </c>
      <c r="C4461" s="86" t="s">
        <v>106</v>
      </c>
      <c r="D4461" s="86" t="s">
        <v>321</v>
      </c>
      <c r="E4461" s="86" t="s">
        <v>246</v>
      </c>
      <c r="F4461" s="86" t="s">
        <v>324</v>
      </c>
      <c r="G4461" s="86" t="s">
        <v>288</v>
      </c>
      <c r="H4461"/>
      <c r="I4461"/>
      <c r="J4461"/>
      <c r="K4461"/>
      <c r="L4461"/>
      <c r="M4461"/>
    </row>
    <row r="4462" spans="2:13" ht="14.25" hidden="1" x14ac:dyDescent="0.2">
      <c r="B4462" s="86" t="s">
        <v>8097</v>
      </c>
      <c r="C4462" s="86" t="s">
        <v>106</v>
      </c>
      <c r="D4462" s="86" t="s">
        <v>321</v>
      </c>
      <c r="E4462" s="86" t="s">
        <v>242</v>
      </c>
      <c r="F4462" s="86" t="s">
        <v>324</v>
      </c>
      <c r="G4462" s="86" t="s">
        <v>288</v>
      </c>
      <c r="H4462"/>
      <c r="I4462"/>
      <c r="J4462"/>
      <c r="K4462"/>
      <c r="L4462"/>
      <c r="M4462"/>
    </row>
    <row r="4463" spans="2:13" ht="14.25" hidden="1" x14ac:dyDescent="0.2">
      <c r="B4463" s="86" t="s">
        <v>8098</v>
      </c>
      <c r="C4463" s="86" t="s">
        <v>106</v>
      </c>
      <c r="D4463" s="86" t="s">
        <v>321</v>
      </c>
      <c r="E4463" s="86" t="s">
        <v>247</v>
      </c>
      <c r="F4463" s="86" t="s">
        <v>324</v>
      </c>
      <c r="G4463" s="86" t="s">
        <v>288</v>
      </c>
      <c r="H4463"/>
      <c r="I4463"/>
      <c r="J4463"/>
      <c r="K4463"/>
      <c r="L4463"/>
      <c r="M4463"/>
    </row>
    <row r="4464" spans="2:13" ht="14.25" hidden="1" x14ac:dyDescent="0.2">
      <c r="B4464" s="86" t="s">
        <v>8099</v>
      </c>
      <c r="C4464" s="86" t="s">
        <v>106</v>
      </c>
      <c r="D4464" s="86" t="s">
        <v>321</v>
      </c>
      <c r="E4464" s="86" t="s">
        <v>40</v>
      </c>
      <c r="F4464" s="86" t="s">
        <v>324</v>
      </c>
      <c r="G4464" s="86" t="s">
        <v>288</v>
      </c>
      <c r="H4464"/>
      <c r="I4464"/>
      <c r="J4464"/>
      <c r="K4464"/>
      <c r="L4464"/>
      <c r="M4464"/>
    </row>
    <row r="4465" spans="2:13" ht="14.25" hidden="1" x14ac:dyDescent="0.2">
      <c r="B4465" s="86" t="s">
        <v>8100</v>
      </c>
      <c r="C4465" s="86" t="s">
        <v>106</v>
      </c>
      <c r="D4465" s="86" t="s">
        <v>321</v>
      </c>
      <c r="E4465" s="86" t="s">
        <v>40</v>
      </c>
      <c r="F4465" s="86" t="s">
        <v>282</v>
      </c>
      <c r="G4465" s="86" t="s">
        <v>288</v>
      </c>
      <c r="H4465"/>
      <c r="I4465"/>
      <c r="J4465"/>
      <c r="K4465"/>
      <c r="L4465"/>
      <c r="M4465"/>
    </row>
    <row r="4466" spans="2:13" ht="14.25" hidden="1" x14ac:dyDescent="0.2">
      <c r="B4466" s="86" t="s">
        <v>8101</v>
      </c>
      <c r="C4466" s="86" t="s">
        <v>106</v>
      </c>
      <c r="D4466" s="86" t="s">
        <v>321</v>
      </c>
      <c r="E4466" s="86" t="s">
        <v>246</v>
      </c>
      <c r="F4466" s="86" t="s">
        <v>282</v>
      </c>
      <c r="G4466" s="86" t="s">
        <v>288</v>
      </c>
      <c r="H4466"/>
      <c r="I4466"/>
      <c r="J4466"/>
      <c r="K4466"/>
      <c r="L4466"/>
      <c r="M4466"/>
    </row>
    <row r="4467" spans="2:13" ht="14.25" hidden="1" x14ac:dyDescent="0.2">
      <c r="B4467" s="86" t="s">
        <v>8102</v>
      </c>
      <c r="C4467" s="86" t="s">
        <v>106</v>
      </c>
      <c r="D4467" s="86" t="s">
        <v>321</v>
      </c>
      <c r="E4467" s="86" t="s">
        <v>242</v>
      </c>
      <c r="F4467" s="86" t="s">
        <v>282</v>
      </c>
      <c r="G4467" s="86" t="s">
        <v>288</v>
      </c>
      <c r="H4467"/>
      <c r="I4467"/>
      <c r="J4467"/>
      <c r="K4467"/>
      <c r="L4467"/>
      <c r="M4467"/>
    </row>
    <row r="4468" spans="2:13" ht="14.25" hidden="1" x14ac:dyDescent="0.2">
      <c r="B4468" s="86" t="s">
        <v>8103</v>
      </c>
      <c r="C4468" s="86" t="s">
        <v>106</v>
      </c>
      <c r="D4468" s="86" t="s">
        <v>321</v>
      </c>
      <c r="E4468" s="86" t="s">
        <v>247</v>
      </c>
      <c r="F4468" s="86" t="s">
        <v>282</v>
      </c>
      <c r="G4468" s="86" t="s">
        <v>288</v>
      </c>
      <c r="H4468"/>
      <c r="I4468"/>
      <c r="J4468"/>
      <c r="K4468"/>
      <c r="L4468"/>
      <c r="M4468"/>
    </row>
    <row r="4469" spans="2:13" ht="14.25" hidden="1" x14ac:dyDescent="0.2">
      <c r="B4469" s="86" t="s">
        <v>8104</v>
      </c>
      <c r="C4469" s="86" t="s">
        <v>106</v>
      </c>
      <c r="D4469" s="86" t="s">
        <v>82</v>
      </c>
      <c r="E4469" s="86" t="s">
        <v>40</v>
      </c>
      <c r="F4469" s="86" t="s">
        <v>282</v>
      </c>
      <c r="G4469" s="86" t="s">
        <v>288</v>
      </c>
      <c r="H4469"/>
      <c r="I4469"/>
      <c r="J4469"/>
      <c r="K4469"/>
      <c r="L4469"/>
      <c r="M4469"/>
    </row>
    <row r="4470" spans="2:13" ht="14.25" hidden="1" x14ac:dyDescent="0.2">
      <c r="B4470" s="86" t="s">
        <v>8105</v>
      </c>
      <c r="C4470" s="86" t="s">
        <v>106</v>
      </c>
      <c r="D4470" s="86" t="s">
        <v>82</v>
      </c>
      <c r="E4470" s="86" t="s">
        <v>41</v>
      </c>
      <c r="F4470" s="86" t="s">
        <v>282</v>
      </c>
      <c r="G4470" s="86" t="s">
        <v>288</v>
      </c>
      <c r="H4470"/>
      <c r="I4470"/>
      <c r="J4470"/>
      <c r="K4470"/>
      <c r="L4470"/>
      <c r="M4470"/>
    </row>
    <row r="4471" spans="2:13" ht="14.25" hidden="1" x14ac:dyDescent="0.2">
      <c r="B4471" s="86" t="s">
        <v>8106</v>
      </c>
      <c r="C4471" s="86" t="s">
        <v>106</v>
      </c>
      <c r="D4471" s="86" t="s">
        <v>82</v>
      </c>
      <c r="E4471" s="86" t="s">
        <v>42</v>
      </c>
      <c r="F4471" s="86" t="s">
        <v>282</v>
      </c>
      <c r="G4471" s="86" t="s">
        <v>288</v>
      </c>
      <c r="H4471"/>
      <c r="I4471"/>
      <c r="J4471"/>
      <c r="K4471"/>
      <c r="L4471"/>
      <c r="M4471"/>
    </row>
    <row r="4472" spans="2:13" ht="14.25" hidden="1" x14ac:dyDescent="0.2">
      <c r="B4472" s="86" t="s">
        <v>8107</v>
      </c>
      <c r="C4472" s="86" t="s">
        <v>106</v>
      </c>
      <c r="D4472" s="86" t="s">
        <v>82</v>
      </c>
      <c r="E4472" s="86" t="s">
        <v>43</v>
      </c>
      <c r="F4472" s="86" t="s">
        <v>282</v>
      </c>
      <c r="G4472" s="86" t="s">
        <v>288</v>
      </c>
      <c r="H4472"/>
      <c r="I4472"/>
      <c r="J4472"/>
      <c r="K4472"/>
      <c r="L4472"/>
      <c r="M4472"/>
    </row>
    <row r="4473" spans="2:13" ht="14.25" hidden="1" x14ac:dyDescent="0.2">
      <c r="B4473" s="86" t="s">
        <v>8108</v>
      </c>
      <c r="C4473" s="86" t="s">
        <v>106</v>
      </c>
      <c r="D4473" s="86" t="s">
        <v>50</v>
      </c>
      <c r="E4473" s="86" t="s">
        <v>30</v>
      </c>
      <c r="F4473" s="86" t="s">
        <v>282</v>
      </c>
      <c r="G4473" s="86" t="s">
        <v>288</v>
      </c>
      <c r="H4473"/>
      <c r="I4473"/>
      <c r="J4473"/>
      <c r="K4473"/>
      <c r="L4473"/>
      <c r="M4473"/>
    </row>
    <row r="4474" spans="2:13" ht="14.25" hidden="1" x14ac:dyDescent="0.2">
      <c r="B4474" s="86" t="s">
        <v>8109</v>
      </c>
      <c r="C4474" s="86" t="s">
        <v>106</v>
      </c>
      <c r="D4474" s="86" t="s">
        <v>50</v>
      </c>
      <c r="E4474" s="86" t="s">
        <v>78</v>
      </c>
      <c r="F4474" s="86" t="s">
        <v>282</v>
      </c>
      <c r="G4474" s="86" t="s">
        <v>288</v>
      </c>
      <c r="H4474"/>
      <c r="I4474"/>
      <c r="J4474"/>
      <c r="K4474"/>
      <c r="L4474"/>
      <c r="M4474"/>
    </row>
    <row r="4475" spans="2:13" ht="14.25" hidden="1" x14ac:dyDescent="0.2">
      <c r="B4475" s="86" t="s">
        <v>8110</v>
      </c>
      <c r="C4475" s="86" t="s">
        <v>106</v>
      </c>
      <c r="D4475" s="86" t="s">
        <v>50</v>
      </c>
      <c r="E4475" s="86" t="s">
        <v>29</v>
      </c>
      <c r="F4475" s="86" t="s">
        <v>282</v>
      </c>
      <c r="G4475" s="86" t="s">
        <v>288</v>
      </c>
      <c r="H4475"/>
      <c r="I4475"/>
      <c r="J4475"/>
      <c r="K4475"/>
      <c r="L4475"/>
      <c r="M4475"/>
    </row>
    <row r="4476" spans="2:13" ht="14.25" hidden="1" x14ac:dyDescent="0.2">
      <c r="B4476" s="86" t="s">
        <v>8111</v>
      </c>
      <c r="C4476" s="86" t="s">
        <v>106</v>
      </c>
      <c r="D4476" s="86" t="s">
        <v>50</v>
      </c>
      <c r="E4476" s="86" t="s">
        <v>244</v>
      </c>
      <c r="F4476" s="86" t="s">
        <v>282</v>
      </c>
      <c r="G4476" s="86" t="s">
        <v>288</v>
      </c>
      <c r="H4476"/>
      <c r="I4476"/>
      <c r="J4476"/>
      <c r="K4476"/>
      <c r="L4476"/>
      <c r="M4476"/>
    </row>
    <row r="4477" spans="2:13" ht="14.25" hidden="1" x14ac:dyDescent="0.2">
      <c r="B4477" s="86" t="s">
        <v>8112</v>
      </c>
      <c r="C4477" s="86" t="s">
        <v>106</v>
      </c>
      <c r="D4477" s="86" t="s">
        <v>50</v>
      </c>
      <c r="E4477" s="86" t="s">
        <v>28</v>
      </c>
      <c r="F4477" s="86" t="s">
        <v>282</v>
      </c>
      <c r="G4477" s="86" t="s">
        <v>288</v>
      </c>
      <c r="H4477"/>
      <c r="I4477"/>
      <c r="J4477"/>
      <c r="K4477"/>
      <c r="L4477"/>
      <c r="M4477"/>
    </row>
    <row r="4478" spans="2:13" ht="14.25" hidden="1" x14ac:dyDescent="0.2">
      <c r="B4478" s="86" t="s">
        <v>8113</v>
      </c>
      <c r="C4478" s="86" t="s">
        <v>106</v>
      </c>
      <c r="D4478" s="86" t="s">
        <v>252</v>
      </c>
      <c r="E4478" s="86" t="s">
        <v>42</v>
      </c>
      <c r="F4478" s="86" t="s">
        <v>282</v>
      </c>
      <c r="G4478" s="86" t="s">
        <v>288</v>
      </c>
      <c r="H4478"/>
      <c r="I4478"/>
      <c r="J4478"/>
      <c r="K4478"/>
      <c r="L4478"/>
      <c r="M4478"/>
    </row>
    <row r="4479" spans="2:13" ht="14.25" hidden="1" x14ac:dyDescent="0.2">
      <c r="B4479" s="86" t="s">
        <v>8114</v>
      </c>
      <c r="C4479" s="86" t="s">
        <v>106</v>
      </c>
      <c r="D4479" s="86" t="s">
        <v>252</v>
      </c>
      <c r="E4479" s="86" t="s">
        <v>244</v>
      </c>
      <c r="F4479" s="86" t="s">
        <v>282</v>
      </c>
      <c r="G4479" s="86" t="s">
        <v>288</v>
      </c>
      <c r="H4479"/>
      <c r="I4479"/>
      <c r="J4479"/>
      <c r="K4479"/>
      <c r="L4479"/>
      <c r="M4479"/>
    </row>
    <row r="4480" spans="2:13" ht="14.25" hidden="1" x14ac:dyDescent="0.2">
      <c r="B4480" s="86" t="s">
        <v>8115</v>
      </c>
      <c r="C4480" s="86" t="s">
        <v>106</v>
      </c>
      <c r="D4480" s="86" t="s">
        <v>252</v>
      </c>
      <c r="E4480" s="86" t="s">
        <v>80</v>
      </c>
      <c r="F4480" s="86" t="s">
        <v>282</v>
      </c>
      <c r="G4480" s="86" t="s">
        <v>288</v>
      </c>
      <c r="H4480"/>
      <c r="I4480"/>
      <c r="J4480"/>
      <c r="K4480"/>
      <c r="L4480"/>
      <c r="M4480"/>
    </row>
    <row r="4481" spans="2:13" ht="14.25" hidden="1" x14ac:dyDescent="0.2">
      <c r="B4481" s="86" t="s">
        <v>8116</v>
      </c>
      <c r="C4481" s="86" t="s">
        <v>106</v>
      </c>
      <c r="D4481" s="86" t="s">
        <v>252</v>
      </c>
      <c r="E4481" s="86" t="s">
        <v>70</v>
      </c>
      <c r="F4481" s="86" t="s">
        <v>282</v>
      </c>
      <c r="G4481" s="86" t="s">
        <v>288</v>
      </c>
      <c r="H4481"/>
      <c r="I4481"/>
      <c r="J4481"/>
      <c r="K4481"/>
      <c r="L4481"/>
      <c r="M4481"/>
    </row>
    <row r="4482" spans="2:13" ht="14.25" hidden="1" x14ac:dyDescent="0.2">
      <c r="B4482" s="86" t="s">
        <v>8117</v>
      </c>
      <c r="C4482" s="86" t="s">
        <v>106</v>
      </c>
      <c r="D4482" s="86" t="s">
        <v>252</v>
      </c>
      <c r="E4482" s="86" t="s">
        <v>43</v>
      </c>
      <c r="F4482" s="86" t="s">
        <v>282</v>
      </c>
      <c r="G4482" s="86" t="s">
        <v>288</v>
      </c>
      <c r="H4482"/>
      <c r="I4482"/>
      <c r="J4482"/>
      <c r="K4482"/>
      <c r="L4482"/>
      <c r="M4482"/>
    </row>
    <row r="4483" spans="2:13" ht="14.25" hidden="1" x14ac:dyDescent="0.2">
      <c r="B4483" s="86" t="s">
        <v>8118</v>
      </c>
      <c r="C4483" s="86" t="s">
        <v>106</v>
      </c>
      <c r="D4483" s="86" t="s">
        <v>252</v>
      </c>
      <c r="E4483" s="86" t="s">
        <v>66</v>
      </c>
      <c r="F4483" s="86" t="s">
        <v>282</v>
      </c>
      <c r="G4483" s="86" t="s">
        <v>288</v>
      </c>
      <c r="H4483"/>
      <c r="I4483"/>
      <c r="J4483"/>
      <c r="K4483"/>
      <c r="L4483"/>
      <c r="M4483"/>
    </row>
    <row r="4484" spans="2:13" ht="14.25" hidden="1" x14ac:dyDescent="0.2">
      <c r="B4484" s="86" t="s">
        <v>8119</v>
      </c>
      <c r="C4484" s="86" t="s">
        <v>106</v>
      </c>
      <c r="D4484" s="86" t="s">
        <v>252</v>
      </c>
      <c r="E4484" s="86" t="s">
        <v>30</v>
      </c>
      <c r="F4484" s="86" t="s">
        <v>282</v>
      </c>
      <c r="G4484" s="86" t="s">
        <v>288</v>
      </c>
      <c r="H4484"/>
      <c r="I4484"/>
      <c r="J4484"/>
      <c r="K4484"/>
      <c r="L4484"/>
      <c r="M4484"/>
    </row>
    <row r="4485" spans="2:13" ht="14.25" hidden="1" x14ac:dyDescent="0.2">
      <c r="B4485" s="86" t="s">
        <v>8120</v>
      </c>
      <c r="C4485" s="86" t="s">
        <v>106</v>
      </c>
      <c r="D4485" s="86" t="s">
        <v>252</v>
      </c>
      <c r="E4485" s="86" t="s">
        <v>78</v>
      </c>
      <c r="F4485" s="86" t="s">
        <v>282</v>
      </c>
      <c r="G4485" s="86" t="s">
        <v>288</v>
      </c>
      <c r="H4485"/>
      <c r="I4485"/>
      <c r="J4485"/>
      <c r="K4485"/>
      <c r="L4485"/>
      <c r="M4485"/>
    </row>
    <row r="4486" spans="2:13" ht="14.25" hidden="1" x14ac:dyDescent="0.2">
      <c r="B4486" s="86" t="s">
        <v>8121</v>
      </c>
      <c r="C4486" s="86" t="s">
        <v>106</v>
      </c>
      <c r="D4486" s="86" t="s">
        <v>290</v>
      </c>
      <c r="E4486" s="86" t="s">
        <v>30</v>
      </c>
      <c r="F4486" s="86" t="s">
        <v>282</v>
      </c>
      <c r="G4486" s="86" t="s">
        <v>288</v>
      </c>
      <c r="H4486"/>
      <c r="I4486"/>
      <c r="J4486"/>
      <c r="K4486"/>
      <c r="L4486"/>
      <c r="M4486"/>
    </row>
    <row r="4487" spans="2:13" ht="14.25" hidden="1" x14ac:dyDescent="0.2">
      <c r="B4487" s="86" t="s">
        <v>8122</v>
      </c>
      <c r="C4487" s="86" t="s">
        <v>106</v>
      </c>
      <c r="D4487" s="86" t="s">
        <v>290</v>
      </c>
      <c r="E4487" s="86" t="s">
        <v>78</v>
      </c>
      <c r="F4487" s="86" t="s">
        <v>282</v>
      </c>
      <c r="G4487" s="86" t="s">
        <v>288</v>
      </c>
      <c r="H4487"/>
      <c r="I4487"/>
      <c r="J4487"/>
      <c r="K4487"/>
      <c r="L4487"/>
      <c r="M4487"/>
    </row>
    <row r="4488" spans="2:13" ht="14.25" hidden="1" x14ac:dyDescent="0.2">
      <c r="B4488" s="86" t="s">
        <v>8123</v>
      </c>
      <c r="C4488" s="86" t="s">
        <v>106</v>
      </c>
      <c r="D4488" s="86" t="s">
        <v>52</v>
      </c>
      <c r="E4488" s="86" t="s">
        <v>30</v>
      </c>
      <c r="F4488" s="86" t="s">
        <v>282</v>
      </c>
      <c r="G4488" s="86" t="s">
        <v>288</v>
      </c>
      <c r="H4488"/>
      <c r="I4488"/>
      <c r="J4488"/>
      <c r="K4488"/>
      <c r="L4488"/>
      <c r="M4488"/>
    </row>
    <row r="4489" spans="2:13" ht="14.25" hidden="1" x14ac:dyDescent="0.2">
      <c r="B4489" s="86" t="s">
        <v>8124</v>
      </c>
      <c r="C4489" s="86" t="s">
        <v>106</v>
      </c>
      <c r="D4489" s="86" t="s">
        <v>52</v>
      </c>
      <c r="E4489" s="86" t="s">
        <v>78</v>
      </c>
      <c r="F4489" s="86" t="s">
        <v>282</v>
      </c>
      <c r="G4489" s="86" t="s">
        <v>288</v>
      </c>
      <c r="H4489"/>
      <c r="I4489"/>
      <c r="J4489"/>
      <c r="K4489"/>
      <c r="L4489"/>
      <c r="M4489"/>
    </row>
    <row r="4490" spans="2:13" ht="14.25" hidden="1" x14ac:dyDescent="0.2">
      <c r="B4490" s="86" t="s">
        <v>8125</v>
      </c>
      <c r="C4490" s="86" t="s">
        <v>106</v>
      </c>
      <c r="D4490" s="86" t="s">
        <v>52</v>
      </c>
      <c r="E4490" s="86" t="s">
        <v>244</v>
      </c>
      <c r="F4490" s="86" t="s">
        <v>282</v>
      </c>
      <c r="G4490" s="86" t="s">
        <v>288</v>
      </c>
      <c r="H4490"/>
      <c r="I4490"/>
      <c r="J4490"/>
      <c r="K4490"/>
      <c r="L4490"/>
      <c r="M4490"/>
    </row>
    <row r="4491" spans="2:13" ht="14.25" hidden="1" x14ac:dyDescent="0.2">
      <c r="B4491" s="86" t="s">
        <v>8126</v>
      </c>
      <c r="C4491" s="86" t="s">
        <v>106</v>
      </c>
      <c r="D4491" s="86" t="s">
        <v>52</v>
      </c>
      <c r="E4491" s="86" t="s">
        <v>28</v>
      </c>
      <c r="F4491" s="86" t="s">
        <v>282</v>
      </c>
      <c r="G4491" s="86" t="s">
        <v>288</v>
      </c>
      <c r="H4491"/>
      <c r="I4491"/>
      <c r="J4491"/>
      <c r="K4491"/>
      <c r="L4491"/>
      <c r="M4491"/>
    </row>
    <row r="4492" spans="2:13" ht="14.25" hidden="1" x14ac:dyDescent="0.2">
      <c r="B4492" s="86" t="s">
        <v>8127</v>
      </c>
      <c r="C4492" s="86" t="s">
        <v>106</v>
      </c>
      <c r="D4492" s="86" t="s">
        <v>311</v>
      </c>
      <c r="E4492" s="86" t="s">
        <v>30</v>
      </c>
      <c r="F4492" s="86" t="s">
        <v>282</v>
      </c>
      <c r="G4492" s="86" t="s">
        <v>288</v>
      </c>
      <c r="H4492"/>
      <c r="I4492"/>
      <c r="J4492"/>
      <c r="K4492"/>
      <c r="L4492"/>
      <c r="M4492"/>
    </row>
    <row r="4493" spans="2:13" ht="14.25" hidden="1" x14ac:dyDescent="0.2">
      <c r="B4493" s="86" t="s">
        <v>8128</v>
      </c>
      <c r="C4493" s="86" t="s">
        <v>106</v>
      </c>
      <c r="D4493" s="86" t="s">
        <v>311</v>
      </c>
      <c r="E4493" s="86" t="s">
        <v>78</v>
      </c>
      <c r="F4493" s="86" t="s">
        <v>282</v>
      </c>
      <c r="G4493" s="86" t="s">
        <v>288</v>
      </c>
      <c r="H4493"/>
      <c r="I4493"/>
      <c r="J4493"/>
      <c r="K4493"/>
      <c r="L4493"/>
      <c r="M4493"/>
    </row>
    <row r="4494" spans="2:13" ht="14.25" hidden="1" x14ac:dyDescent="0.2">
      <c r="B4494" s="86" t="s">
        <v>8129</v>
      </c>
      <c r="C4494" s="86" t="s">
        <v>106</v>
      </c>
      <c r="D4494" s="86" t="s">
        <v>311</v>
      </c>
      <c r="E4494" s="86" t="s">
        <v>29</v>
      </c>
      <c r="F4494" s="86" t="s">
        <v>282</v>
      </c>
      <c r="G4494" s="86" t="s">
        <v>288</v>
      </c>
      <c r="H4494"/>
      <c r="I4494"/>
      <c r="J4494"/>
      <c r="K4494"/>
      <c r="L4494"/>
      <c r="M4494"/>
    </row>
    <row r="4495" spans="2:13" ht="14.25" hidden="1" x14ac:dyDescent="0.2">
      <c r="B4495" s="86" t="s">
        <v>8130</v>
      </c>
      <c r="C4495" s="86" t="s">
        <v>106</v>
      </c>
      <c r="D4495" s="86" t="s">
        <v>311</v>
      </c>
      <c r="E4495" s="86" t="s">
        <v>73</v>
      </c>
      <c r="F4495" s="86" t="s">
        <v>282</v>
      </c>
      <c r="G4495" s="86" t="s">
        <v>288</v>
      </c>
      <c r="H4495"/>
      <c r="I4495"/>
      <c r="J4495"/>
      <c r="K4495"/>
      <c r="L4495"/>
      <c r="M4495"/>
    </row>
    <row r="4496" spans="2:13" ht="14.25" hidden="1" x14ac:dyDescent="0.2">
      <c r="B4496" s="86" t="s">
        <v>8131</v>
      </c>
      <c r="C4496" s="86" t="s">
        <v>106</v>
      </c>
      <c r="D4496" s="86" t="s">
        <v>311</v>
      </c>
      <c r="E4496" s="86" t="s">
        <v>25</v>
      </c>
      <c r="F4496" s="86" t="s">
        <v>282</v>
      </c>
      <c r="G4496" s="86" t="s">
        <v>288</v>
      </c>
      <c r="H4496"/>
      <c r="I4496"/>
      <c r="J4496"/>
      <c r="K4496"/>
      <c r="L4496"/>
      <c r="M4496"/>
    </row>
    <row r="4497" spans="2:13" ht="14.25" hidden="1" x14ac:dyDescent="0.2">
      <c r="B4497" s="86" t="s">
        <v>8132</v>
      </c>
      <c r="C4497" s="86" t="s">
        <v>106</v>
      </c>
      <c r="D4497" s="86" t="s">
        <v>311</v>
      </c>
      <c r="E4497" s="86" t="s">
        <v>28</v>
      </c>
      <c r="F4497" s="86" t="s">
        <v>282</v>
      </c>
      <c r="G4497" s="86" t="s">
        <v>288</v>
      </c>
      <c r="H4497"/>
      <c r="I4497"/>
      <c r="J4497"/>
      <c r="K4497"/>
      <c r="L4497"/>
      <c r="M4497"/>
    </row>
    <row r="4498" spans="2:13" ht="14.25" hidden="1" x14ac:dyDescent="0.2">
      <c r="B4498" s="86" t="s">
        <v>8133</v>
      </c>
      <c r="C4498" s="86" t="s">
        <v>106</v>
      </c>
      <c r="D4498" s="86" t="s">
        <v>49</v>
      </c>
      <c r="E4498" s="86" t="s">
        <v>29</v>
      </c>
      <c r="F4498" s="86" t="s">
        <v>282</v>
      </c>
      <c r="G4498" s="86" t="s">
        <v>288</v>
      </c>
      <c r="H4498"/>
      <c r="I4498"/>
      <c r="J4498"/>
      <c r="K4498"/>
      <c r="L4498"/>
      <c r="M4498"/>
    </row>
    <row r="4499" spans="2:13" ht="14.25" hidden="1" x14ac:dyDescent="0.2">
      <c r="B4499" s="86" t="s">
        <v>8134</v>
      </c>
      <c r="C4499" s="86" t="s">
        <v>106</v>
      </c>
      <c r="D4499" s="86" t="s">
        <v>49</v>
      </c>
      <c r="E4499" s="86" t="s">
        <v>73</v>
      </c>
      <c r="F4499" s="86" t="s">
        <v>282</v>
      </c>
      <c r="G4499" s="86" t="s">
        <v>288</v>
      </c>
      <c r="H4499"/>
      <c r="I4499"/>
      <c r="J4499"/>
      <c r="K4499"/>
      <c r="L4499"/>
      <c r="M4499"/>
    </row>
    <row r="4500" spans="2:13" ht="14.25" hidden="1" x14ac:dyDescent="0.2">
      <c r="B4500" s="86" t="s">
        <v>8135</v>
      </c>
      <c r="C4500" s="86" t="s">
        <v>106</v>
      </c>
      <c r="D4500" s="86" t="s">
        <v>49</v>
      </c>
      <c r="E4500" s="86" t="s">
        <v>25</v>
      </c>
      <c r="F4500" s="86" t="s">
        <v>282</v>
      </c>
      <c r="G4500" s="86" t="s">
        <v>288</v>
      </c>
      <c r="H4500"/>
      <c r="I4500"/>
      <c r="J4500"/>
      <c r="K4500"/>
      <c r="L4500"/>
      <c r="M4500"/>
    </row>
    <row r="4501" spans="2:13" ht="14.25" hidden="1" x14ac:dyDescent="0.2">
      <c r="B4501" s="86" t="s">
        <v>8136</v>
      </c>
      <c r="C4501" s="86" t="s">
        <v>106</v>
      </c>
      <c r="D4501" s="86" t="s">
        <v>49</v>
      </c>
      <c r="E4501" s="86" t="s">
        <v>28</v>
      </c>
      <c r="F4501" s="86" t="s">
        <v>282</v>
      </c>
      <c r="G4501" s="86" t="s">
        <v>288</v>
      </c>
      <c r="H4501"/>
      <c r="I4501"/>
      <c r="J4501"/>
      <c r="K4501"/>
      <c r="L4501"/>
      <c r="M4501"/>
    </row>
    <row r="4502" spans="2:13" ht="14.25" hidden="1" x14ac:dyDescent="0.2">
      <c r="B4502" s="86" t="s">
        <v>8137</v>
      </c>
      <c r="C4502" s="86" t="s">
        <v>106</v>
      </c>
      <c r="D4502" s="86" t="s">
        <v>57</v>
      </c>
      <c r="E4502" s="86" t="s">
        <v>29</v>
      </c>
      <c r="F4502" s="86" t="s">
        <v>282</v>
      </c>
      <c r="G4502" s="86" t="s">
        <v>288</v>
      </c>
      <c r="H4502"/>
      <c r="I4502"/>
      <c r="J4502"/>
      <c r="K4502"/>
      <c r="L4502"/>
      <c r="M4502"/>
    </row>
    <row r="4503" spans="2:13" ht="14.25" hidden="1" x14ac:dyDescent="0.2">
      <c r="B4503" s="86" t="s">
        <v>8138</v>
      </c>
      <c r="C4503" s="86" t="s">
        <v>106</v>
      </c>
      <c r="D4503" s="86" t="s">
        <v>57</v>
      </c>
      <c r="E4503" s="86" t="s">
        <v>73</v>
      </c>
      <c r="F4503" s="86" t="s">
        <v>282</v>
      </c>
      <c r="G4503" s="86" t="s">
        <v>288</v>
      </c>
      <c r="H4503"/>
      <c r="I4503"/>
      <c r="J4503"/>
      <c r="K4503"/>
      <c r="L4503"/>
      <c r="M4503"/>
    </row>
    <row r="4504" spans="2:13" ht="14.25" hidden="1" x14ac:dyDescent="0.2">
      <c r="B4504" s="86" t="s">
        <v>8139</v>
      </c>
      <c r="C4504" s="86" t="s">
        <v>106</v>
      </c>
      <c r="D4504" s="86" t="s">
        <v>57</v>
      </c>
      <c r="E4504" s="86" t="s">
        <v>25</v>
      </c>
      <c r="F4504" s="86" t="s">
        <v>282</v>
      </c>
      <c r="G4504" s="86" t="s">
        <v>288</v>
      </c>
      <c r="H4504"/>
      <c r="I4504"/>
      <c r="J4504"/>
      <c r="K4504"/>
      <c r="L4504"/>
      <c r="M4504"/>
    </row>
    <row r="4505" spans="2:13" ht="14.25" hidden="1" x14ac:dyDescent="0.2">
      <c r="B4505" s="86" t="s">
        <v>8140</v>
      </c>
      <c r="C4505" s="86" t="s">
        <v>106</v>
      </c>
      <c r="D4505" s="86" t="s">
        <v>57</v>
      </c>
      <c r="E4505" s="86" t="s">
        <v>28</v>
      </c>
      <c r="F4505" s="86" t="s">
        <v>282</v>
      </c>
      <c r="G4505" s="86" t="s">
        <v>288</v>
      </c>
      <c r="H4505"/>
      <c r="I4505"/>
      <c r="J4505"/>
      <c r="K4505"/>
      <c r="L4505"/>
      <c r="M4505"/>
    </row>
    <row r="4506" spans="2:13" ht="14.25" hidden="1" x14ac:dyDescent="0.2">
      <c r="B4506" s="86" t="s">
        <v>8141</v>
      </c>
      <c r="C4506" s="86" t="s">
        <v>106</v>
      </c>
      <c r="D4506" s="86" t="s">
        <v>57</v>
      </c>
      <c r="E4506" s="86" t="s">
        <v>34</v>
      </c>
      <c r="F4506" s="86" t="s">
        <v>282</v>
      </c>
      <c r="G4506" s="86" t="s">
        <v>288</v>
      </c>
      <c r="H4506"/>
      <c r="I4506"/>
      <c r="J4506"/>
      <c r="K4506"/>
      <c r="L4506"/>
      <c r="M4506"/>
    </row>
    <row r="4507" spans="2:13" ht="14.25" hidden="1" x14ac:dyDescent="0.2">
      <c r="B4507" s="86" t="s">
        <v>8142</v>
      </c>
      <c r="C4507" s="86" t="s">
        <v>106</v>
      </c>
      <c r="D4507" s="86" t="s">
        <v>57</v>
      </c>
      <c r="E4507" s="86" t="s">
        <v>35</v>
      </c>
      <c r="F4507" s="86" t="s">
        <v>282</v>
      </c>
      <c r="G4507" s="86" t="s">
        <v>288</v>
      </c>
      <c r="H4507"/>
      <c r="I4507"/>
      <c r="J4507"/>
      <c r="K4507"/>
      <c r="L4507"/>
      <c r="M4507"/>
    </row>
    <row r="4508" spans="2:13" ht="14.25" hidden="1" x14ac:dyDescent="0.2">
      <c r="B4508" s="86" t="s">
        <v>8143</v>
      </c>
      <c r="C4508" s="86" t="s">
        <v>106</v>
      </c>
      <c r="D4508" s="86" t="s">
        <v>57</v>
      </c>
      <c r="E4508" s="86" t="s">
        <v>46</v>
      </c>
      <c r="F4508" s="86" t="s">
        <v>282</v>
      </c>
      <c r="G4508" s="86" t="s">
        <v>288</v>
      </c>
      <c r="H4508"/>
      <c r="I4508"/>
      <c r="J4508"/>
      <c r="K4508"/>
      <c r="L4508"/>
      <c r="M4508"/>
    </row>
    <row r="4509" spans="2:13" ht="14.25" hidden="1" x14ac:dyDescent="0.2">
      <c r="B4509" s="86" t="s">
        <v>8144</v>
      </c>
      <c r="C4509" s="86" t="s">
        <v>106</v>
      </c>
      <c r="D4509" s="86" t="s">
        <v>57</v>
      </c>
      <c r="E4509" s="86" t="s">
        <v>68</v>
      </c>
      <c r="F4509" s="86" t="s">
        <v>282</v>
      </c>
      <c r="G4509" s="86" t="s">
        <v>288</v>
      </c>
      <c r="H4509"/>
      <c r="I4509"/>
      <c r="J4509"/>
      <c r="K4509"/>
      <c r="L4509"/>
      <c r="M4509"/>
    </row>
    <row r="4510" spans="2:13" ht="14.25" hidden="1" x14ac:dyDescent="0.2">
      <c r="B4510" s="86" t="s">
        <v>8145</v>
      </c>
      <c r="C4510" s="86" t="s">
        <v>106</v>
      </c>
      <c r="D4510" s="86" t="s">
        <v>57</v>
      </c>
      <c r="E4510" s="86" t="s">
        <v>63</v>
      </c>
      <c r="F4510" s="86" t="s">
        <v>282</v>
      </c>
      <c r="G4510" s="86" t="s">
        <v>288</v>
      </c>
      <c r="H4510"/>
      <c r="I4510"/>
      <c r="J4510"/>
      <c r="K4510"/>
      <c r="L4510"/>
      <c r="M4510"/>
    </row>
    <row r="4511" spans="2:13" ht="14.25" hidden="1" x14ac:dyDescent="0.2">
      <c r="B4511" s="86" t="s">
        <v>8146</v>
      </c>
      <c r="C4511" s="86" t="s">
        <v>106</v>
      </c>
      <c r="D4511" s="86" t="s">
        <v>57</v>
      </c>
      <c r="E4511" s="86" t="s">
        <v>69</v>
      </c>
      <c r="F4511" s="86" t="s">
        <v>282</v>
      </c>
      <c r="G4511" s="86" t="s">
        <v>288</v>
      </c>
      <c r="H4511"/>
      <c r="I4511"/>
      <c r="J4511"/>
      <c r="K4511"/>
      <c r="L4511"/>
      <c r="M4511"/>
    </row>
    <row r="4512" spans="2:13" ht="14.25" hidden="1" x14ac:dyDescent="0.2">
      <c r="B4512" s="86" t="s">
        <v>8147</v>
      </c>
      <c r="C4512" s="86" t="s">
        <v>106</v>
      </c>
      <c r="D4512" s="86" t="s">
        <v>57</v>
      </c>
      <c r="E4512" s="86" t="s">
        <v>70</v>
      </c>
      <c r="F4512" s="86" t="s">
        <v>282</v>
      </c>
      <c r="G4512" s="86" t="s">
        <v>288</v>
      </c>
      <c r="H4512"/>
      <c r="I4512"/>
      <c r="J4512"/>
      <c r="K4512"/>
      <c r="L4512"/>
      <c r="M4512"/>
    </row>
    <row r="4513" spans="2:13" ht="14.25" hidden="1" x14ac:dyDescent="0.2">
      <c r="B4513" s="86" t="s">
        <v>8148</v>
      </c>
      <c r="C4513" s="86" t="s">
        <v>106</v>
      </c>
      <c r="D4513" s="86" t="s">
        <v>57</v>
      </c>
      <c r="E4513" s="86" t="s">
        <v>30</v>
      </c>
      <c r="F4513" s="86" t="s">
        <v>282</v>
      </c>
      <c r="G4513" s="86" t="s">
        <v>288</v>
      </c>
      <c r="H4513"/>
      <c r="I4513"/>
      <c r="J4513"/>
      <c r="K4513"/>
      <c r="L4513"/>
      <c r="M4513"/>
    </row>
    <row r="4514" spans="2:13" ht="14.25" hidden="1" x14ac:dyDescent="0.2">
      <c r="B4514" s="86" t="s">
        <v>8149</v>
      </c>
      <c r="C4514" s="86" t="s">
        <v>106</v>
      </c>
      <c r="D4514" s="86" t="s">
        <v>57</v>
      </c>
      <c r="E4514" s="86" t="s">
        <v>78</v>
      </c>
      <c r="F4514" s="86" t="s">
        <v>282</v>
      </c>
      <c r="G4514" s="86" t="s">
        <v>288</v>
      </c>
      <c r="H4514"/>
      <c r="I4514"/>
      <c r="J4514"/>
      <c r="K4514"/>
      <c r="L4514"/>
      <c r="M4514"/>
    </row>
    <row r="4515" spans="2:13" ht="14.25" hidden="1" x14ac:dyDescent="0.2">
      <c r="B4515" s="86" t="s">
        <v>8150</v>
      </c>
      <c r="C4515" s="86" t="s">
        <v>106</v>
      </c>
      <c r="D4515" s="86" t="s">
        <v>57</v>
      </c>
      <c r="E4515" s="86" t="s">
        <v>244</v>
      </c>
      <c r="F4515" s="86" t="s">
        <v>282</v>
      </c>
      <c r="G4515" s="86" t="s">
        <v>288</v>
      </c>
      <c r="H4515"/>
      <c r="I4515"/>
      <c r="J4515"/>
      <c r="K4515"/>
      <c r="L4515"/>
      <c r="M4515"/>
    </row>
    <row r="4516" spans="2:13" ht="14.25" hidden="1" x14ac:dyDescent="0.2">
      <c r="B4516" s="86" t="s">
        <v>8151</v>
      </c>
      <c r="C4516" s="86" t="s">
        <v>106</v>
      </c>
      <c r="D4516" s="86" t="s">
        <v>57</v>
      </c>
      <c r="E4516" s="86" t="s">
        <v>80</v>
      </c>
      <c r="F4516" s="86" t="s">
        <v>282</v>
      </c>
      <c r="G4516" s="86" t="s">
        <v>288</v>
      </c>
      <c r="H4516"/>
      <c r="I4516"/>
      <c r="J4516"/>
      <c r="K4516"/>
      <c r="L4516"/>
      <c r="M4516"/>
    </row>
    <row r="4517" spans="2:13" ht="14.25" hidden="1" x14ac:dyDescent="0.2">
      <c r="B4517" s="86" t="s">
        <v>8152</v>
      </c>
      <c r="C4517" s="86" t="s">
        <v>106</v>
      </c>
      <c r="D4517" s="86" t="s">
        <v>57</v>
      </c>
      <c r="E4517" s="86" t="s">
        <v>245</v>
      </c>
      <c r="F4517" s="86" t="s">
        <v>282</v>
      </c>
      <c r="G4517" s="86" t="s">
        <v>288</v>
      </c>
      <c r="H4517"/>
      <c r="I4517"/>
      <c r="J4517"/>
      <c r="K4517"/>
      <c r="L4517"/>
      <c r="M4517"/>
    </row>
    <row r="4518" spans="2:13" ht="14.25" hidden="1" x14ac:dyDescent="0.2">
      <c r="B4518" s="86" t="s">
        <v>8153</v>
      </c>
      <c r="C4518" s="86" t="s">
        <v>106</v>
      </c>
      <c r="D4518" s="86" t="s">
        <v>253</v>
      </c>
      <c r="E4518" s="86" t="s">
        <v>46</v>
      </c>
      <c r="F4518" s="86" t="s">
        <v>282</v>
      </c>
      <c r="G4518" s="86" t="s">
        <v>288</v>
      </c>
      <c r="H4518"/>
      <c r="I4518"/>
      <c r="J4518"/>
      <c r="K4518"/>
      <c r="L4518"/>
      <c r="M4518"/>
    </row>
    <row r="4519" spans="2:13" ht="14.25" hidden="1" x14ac:dyDescent="0.2">
      <c r="B4519" s="86" t="s">
        <v>8154</v>
      </c>
      <c r="C4519" s="86" t="s">
        <v>106</v>
      </c>
      <c r="D4519" s="86" t="s">
        <v>253</v>
      </c>
      <c r="E4519" s="86" t="s">
        <v>68</v>
      </c>
      <c r="F4519" s="86" t="s">
        <v>282</v>
      </c>
      <c r="G4519" s="86" t="s">
        <v>288</v>
      </c>
      <c r="H4519"/>
      <c r="I4519"/>
      <c r="J4519"/>
      <c r="K4519"/>
      <c r="L4519"/>
      <c r="M4519"/>
    </row>
    <row r="4520" spans="2:13" ht="14.25" hidden="1" x14ac:dyDescent="0.2">
      <c r="B4520" s="86" t="s">
        <v>8155</v>
      </c>
      <c r="C4520" s="86" t="s">
        <v>106</v>
      </c>
      <c r="D4520" s="86" t="s">
        <v>259</v>
      </c>
      <c r="E4520" s="86" t="s">
        <v>46</v>
      </c>
      <c r="F4520" s="86" t="s">
        <v>282</v>
      </c>
      <c r="G4520" s="86" t="s">
        <v>288</v>
      </c>
      <c r="H4520"/>
      <c r="I4520"/>
      <c r="J4520"/>
      <c r="K4520"/>
      <c r="L4520"/>
      <c r="M4520"/>
    </row>
    <row r="4521" spans="2:13" ht="14.25" hidden="1" x14ac:dyDescent="0.2">
      <c r="B4521" s="86" t="s">
        <v>8156</v>
      </c>
      <c r="C4521" s="86" t="s">
        <v>106</v>
      </c>
      <c r="D4521" s="86" t="s">
        <v>259</v>
      </c>
      <c r="E4521" s="86" t="s">
        <v>68</v>
      </c>
      <c r="F4521" s="86" t="s">
        <v>282</v>
      </c>
      <c r="G4521" s="86" t="s">
        <v>288</v>
      </c>
      <c r="H4521"/>
      <c r="I4521"/>
      <c r="J4521"/>
      <c r="K4521"/>
      <c r="L4521"/>
      <c r="M4521"/>
    </row>
    <row r="4522" spans="2:13" ht="14.25" hidden="1" x14ac:dyDescent="0.2">
      <c r="B4522" s="86" t="s">
        <v>8157</v>
      </c>
      <c r="C4522" s="86" t="s">
        <v>106</v>
      </c>
      <c r="D4522" s="86" t="s">
        <v>259</v>
      </c>
      <c r="E4522" s="86" t="s">
        <v>63</v>
      </c>
      <c r="F4522" s="86" t="s">
        <v>282</v>
      </c>
      <c r="G4522" s="86" t="s">
        <v>288</v>
      </c>
      <c r="H4522"/>
      <c r="I4522"/>
      <c r="J4522"/>
      <c r="K4522"/>
      <c r="L4522"/>
      <c r="M4522"/>
    </row>
    <row r="4523" spans="2:13" ht="14.25" hidden="1" x14ac:dyDescent="0.2">
      <c r="B4523" s="86" t="s">
        <v>8158</v>
      </c>
      <c r="C4523" s="86" t="s">
        <v>106</v>
      </c>
      <c r="D4523" s="86" t="s">
        <v>259</v>
      </c>
      <c r="E4523" s="86" t="s">
        <v>69</v>
      </c>
      <c r="F4523" s="86" t="s">
        <v>282</v>
      </c>
      <c r="G4523" s="86" t="s">
        <v>288</v>
      </c>
      <c r="H4523"/>
      <c r="I4523"/>
      <c r="J4523"/>
      <c r="K4523"/>
      <c r="L4523"/>
      <c r="M4523"/>
    </row>
    <row r="4524" spans="2:13" ht="14.25" hidden="1" x14ac:dyDescent="0.2">
      <c r="B4524" s="86" t="s">
        <v>8159</v>
      </c>
      <c r="C4524" s="86" t="s">
        <v>106</v>
      </c>
      <c r="D4524" s="86" t="s">
        <v>261</v>
      </c>
      <c r="E4524" s="86" t="s">
        <v>64</v>
      </c>
      <c r="F4524" s="86" t="s">
        <v>282</v>
      </c>
      <c r="G4524" s="86" t="s">
        <v>288</v>
      </c>
      <c r="H4524"/>
      <c r="I4524"/>
      <c r="J4524"/>
      <c r="K4524"/>
      <c r="L4524"/>
      <c r="M4524"/>
    </row>
    <row r="4525" spans="2:13" ht="14.25" hidden="1" x14ac:dyDescent="0.2">
      <c r="B4525" s="86" t="s">
        <v>8160</v>
      </c>
      <c r="C4525" s="86" t="s">
        <v>106</v>
      </c>
      <c r="D4525" s="86" t="s">
        <v>261</v>
      </c>
      <c r="E4525" s="86" t="s">
        <v>46</v>
      </c>
      <c r="F4525" s="86" t="s">
        <v>282</v>
      </c>
      <c r="G4525" s="86" t="s">
        <v>288</v>
      </c>
      <c r="H4525"/>
      <c r="I4525"/>
      <c r="J4525"/>
      <c r="K4525"/>
      <c r="L4525"/>
      <c r="M4525"/>
    </row>
    <row r="4526" spans="2:13" ht="14.25" hidden="1" x14ac:dyDescent="0.2">
      <c r="B4526" s="86" t="s">
        <v>8161</v>
      </c>
      <c r="C4526" s="86" t="s">
        <v>106</v>
      </c>
      <c r="D4526" s="86" t="s">
        <v>261</v>
      </c>
      <c r="E4526" s="86" t="s">
        <v>40</v>
      </c>
      <c r="F4526" s="86" t="s">
        <v>282</v>
      </c>
      <c r="G4526" s="86" t="s">
        <v>288</v>
      </c>
      <c r="H4526"/>
      <c r="I4526"/>
      <c r="J4526"/>
      <c r="K4526"/>
      <c r="L4526"/>
      <c r="M4526"/>
    </row>
    <row r="4527" spans="2:13" ht="14.25" hidden="1" x14ac:dyDescent="0.2">
      <c r="B4527" s="86" t="s">
        <v>8162</v>
      </c>
      <c r="C4527" s="86" t="s">
        <v>106</v>
      </c>
      <c r="D4527" s="86" t="s">
        <v>261</v>
      </c>
      <c r="E4527" s="86" t="s">
        <v>71</v>
      </c>
      <c r="F4527" s="86" t="s">
        <v>282</v>
      </c>
      <c r="G4527" s="86" t="s">
        <v>288</v>
      </c>
      <c r="H4527"/>
      <c r="I4527"/>
      <c r="J4527"/>
      <c r="K4527"/>
      <c r="L4527"/>
      <c r="M4527"/>
    </row>
    <row r="4528" spans="2:13" ht="14.25" hidden="1" x14ac:dyDescent="0.2">
      <c r="B4528" s="86" t="s">
        <v>8163</v>
      </c>
      <c r="C4528" s="86" t="s">
        <v>106</v>
      </c>
      <c r="D4528" s="86" t="s">
        <v>261</v>
      </c>
      <c r="E4528" s="86" t="s">
        <v>65</v>
      </c>
      <c r="F4528" s="86" t="s">
        <v>282</v>
      </c>
      <c r="G4528" s="86" t="s">
        <v>288</v>
      </c>
      <c r="H4528"/>
      <c r="I4528"/>
      <c r="J4528"/>
      <c r="K4528"/>
      <c r="L4528"/>
      <c r="M4528"/>
    </row>
    <row r="4529" spans="2:13" ht="14.25" hidden="1" x14ac:dyDescent="0.2">
      <c r="B4529" s="86" t="s">
        <v>8164</v>
      </c>
      <c r="C4529" s="86" t="s">
        <v>106</v>
      </c>
      <c r="D4529" s="86" t="s">
        <v>261</v>
      </c>
      <c r="E4529" s="86" t="s">
        <v>63</v>
      </c>
      <c r="F4529" s="86" t="s">
        <v>282</v>
      </c>
      <c r="G4529" s="86" t="s">
        <v>288</v>
      </c>
      <c r="H4529"/>
      <c r="I4529"/>
      <c r="J4529"/>
      <c r="K4529"/>
      <c r="L4529"/>
      <c r="M4529"/>
    </row>
    <row r="4530" spans="2:13" ht="14.25" hidden="1" x14ac:dyDescent="0.2">
      <c r="B4530" s="86" t="s">
        <v>8165</v>
      </c>
      <c r="C4530" s="86" t="s">
        <v>106</v>
      </c>
      <c r="D4530" s="86" t="s">
        <v>261</v>
      </c>
      <c r="E4530" s="86" t="s">
        <v>70</v>
      </c>
      <c r="F4530" s="86" t="s">
        <v>282</v>
      </c>
      <c r="G4530" s="86" t="s">
        <v>288</v>
      </c>
      <c r="H4530"/>
      <c r="I4530"/>
      <c r="J4530"/>
      <c r="K4530"/>
      <c r="L4530"/>
      <c r="M4530"/>
    </row>
    <row r="4531" spans="2:13" ht="14.25" hidden="1" x14ac:dyDescent="0.2">
      <c r="B4531" s="86" t="s">
        <v>8166</v>
      </c>
      <c r="C4531" s="86" t="s">
        <v>106</v>
      </c>
      <c r="D4531" s="86" t="s">
        <v>250</v>
      </c>
      <c r="E4531" s="86" t="s">
        <v>46</v>
      </c>
      <c r="F4531" s="86" t="s">
        <v>282</v>
      </c>
      <c r="G4531" s="86" t="s">
        <v>288</v>
      </c>
      <c r="H4531"/>
      <c r="I4531"/>
      <c r="J4531"/>
      <c r="K4531"/>
      <c r="L4531"/>
      <c r="M4531"/>
    </row>
    <row r="4532" spans="2:13" ht="14.25" hidden="1" x14ac:dyDescent="0.2">
      <c r="B4532" s="86" t="s">
        <v>8167</v>
      </c>
      <c r="C4532" s="86" t="s">
        <v>106</v>
      </c>
      <c r="D4532" s="86" t="s">
        <v>250</v>
      </c>
      <c r="E4532" s="86" t="s">
        <v>63</v>
      </c>
      <c r="F4532" s="86" t="s">
        <v>282</v>
      </c>
      <c r="G4532" s="86" t="s">
        <v>288</v>
      </c>
      <c r="H4532"/>
      <c r="I4532"/>
      <c r="J4532"/>
      <c r="K4532"/>
      <c r="L4532"/>
      <c r="M4532"/>
    </row>
    <row r="4533" spans="2:13" ht="14.25" hidden="1" x14ac:dyDescent="0.2">
      <c r="B4533" s="86" t="s">
        <v>8168</v>
      </c>
      <c r="C4533" s="86" t="s">
        <v>106</v>
      </c>
      <c r="D4533" s="86" t="s">
        <v>289</v>
      </c>
      <c r="E4533" s="86" t="s">
        <v>30</v>
      </c>
      <c r="F4533" s="86" t="s">
        <v>282</v>
      </c>
      <c r="G4533" s="86" t="s">
        <v>288</v>
      </c>
      <c r="H4533"/>
      <c r="I4533"/>
      <c r="J4533"/>
      <c r="K4533"/>
      <c r="L4533"/>
      <c r="M4533"/>
    </row>
    <row r="4534" spans="2:13" ht="14.25" hidden="1" x14ac:dyDescent="0.2">
      <c r="B4534" s="86" t="s">
        <v>8169</v>
      </c>
      <c r="C4534" s="86" t="s">
        <v>106</v>
      </c>
      <c r="D4534" s="86" t="s">
        <v>289</v>
      </c>
      <c r="E4534" s="86" t="s">
        <v>78</v>
      </c>
      <c r="F4534" s="86" t="s">
        <v>282</v>
      </c>
      <c r="G4534" s="86" t="s">
        <v>288</v>
      </c>
      <c r="H4534"/>
      <c r="I4534"/>
      <c r="J4534"/>
      <c r="K4534"/>
      <c r="L4534"/>
      <c r="M4534"/>
    </row>
    <row r="4535" spans="2:13" ht="14.25" hidden="1" x14ac:dyDescent="0.2">
      <c r="B4535" s="86" t="s">
        <v>8170</v>
      </c>
      <c r="C4535" s="86" t="s">
        <v>106</v>
      </c>
      <c r="D4535" s="86" t="s">
        <v>289</v>
      </c>
      <c r="E4535" s="86" t="s">
        <v>29</v>
      </c>
      <c r="F4535" s="86" t="s">
        <v>282</v>
      </c>
      <c r="G4535" s="86" t="s">
        <v>288</v>
      </c>
      <c r="H4535"/>
      <c r="I4535"/>
      <c r="J4535"/>
      <c r="K4535"/>
      <c r="L4535"/>
      <c r="M4535"/>
    </row>
    <row r="4536" spans="2:13" ht="14.25" hidden="1" x14ac:dyDescent="0.2">
      <c r="B4536" s="86" t="s">
        <v>8171</v>
      </c>
      <c r="C4536" s="86" t="s">
        <v>106</v>
      </c>
      <c r="D4536" s="86" t="s">
        <v>289</v>
      </c>
      <c r="E4536" s="86" t="s">
        <v>73</v>
      </c>
      <c r="F4536" s="86" t="s">
        <v>282</v>
      </c>
      <c r="G4536" s="86" t="s">
        <v>288</v>
      </c>
      <c r="H4536"/>
      <c r="I4536"/>
      <c r="J4536"/>
      <c r="K4536"/>
      <c r="L4536"/>
      <c r="M4536"/>
    </row>
    <row r="4537" spans="2:13" ht="14.25" hidden="1" x14ac:dyDescent="0.2">
      <c r="B4537" s="86" t="s">
        <v>8172</v>
      </c>
      <c r="C4537" s="86" t="s">
        <v>106</v>
      </c>
      <c r="D4537" s="86" t="s">
        <v>289</v>
      </c>
      <c r="E4537" s="86" t="s">
        <v>25</v>
      </c>
      <c r="F4537" s="86" t="s">
        <v>282</v>
      </c>
      <c r="G4537" s="86" t="s">
        <v>288</v>
      </c>
      <c r="H4537"/>
      <c r="I4537"/>
      <c r="J4537"/>
      <c r="K4537"/>
      <c r="L4537"/>
      <c r="M4537"/>
    </row>
    <row r="4538" spans="2:13" ht="14.25" hidden="1" x14ac:dyDescent="0.2">
      <c r="B4538" s="86" t="s">
        <v>8173</v>
      </c>
      <c r="C4538" s="86" t="s">
        <v>106</v>
      </c>
      <c r="D4538" s="86" t="s">
        <v>289</v>
      </c>
      <c r="E4538" s="86" t="s">
        <v>28</v>
      </c>
      <c r="F4538" s="86" t="s">
        <v>282</v>
      </c>
      <c r="G4538" s="86" t="s">
        <v>288</v>
      </c>
      <c r="H4538"/>
      <c r="I4538"/>
      <c r="J4538"/>
      <c r="K4538"/>
      <c r="L4538"/>
      <c r="M4538"/>
    </row>
    <row r="4539" spans="2:13" ht="14.25" hidden="1" x14ac:dyDescent="0.2">
      <c r="B4539" s="86" t="s">
        <v>8174</v>
      </c>
      <c r="C4539" s="86" t="s">
        <v>106</v>
      </c>
      <c r="D4539" s="86" t="s">
        <v>60</v>
      </c>
      <c r="E4539" s="86" t="s">
        <v>35</v>
      </c>
      <c r="F4539" s="86" t="s">
        <v>282</v>
      </c>
      <c r="G4539" s="86" t="s">
        <v>288</v>
      </c>
      <c r="H4539"/>
      <c r="I4539"/>
      <c r="J4539"/>
      <c r="K4539"/>
      <c r="L4539"/>
      <c r="M4539"/>
    </row>
    <row r="4540" spans="2:13" ht="14.25" hidden="1" x14ac:dyDescent="0.2">
      <c r="B4540" s="86" t="s">
        <v>8175</v>
      </c>
      <c r="C4540" s="86" t="s">
        <v>106</v>
      </c>
      <c r="D4540" s="86" t="s">
        <v>60</v>
      </c>
      <c r="E4540" s="86" t="s">
        <v>46</v>
      </c>
      <c r="F4540" s="86" t="s">
        <v>282</v>
      </c>
      <c r="G4540" s="86" t="s">
        <v>288</v>
      </c>
      <c r="H4540"/>
      <c r="I4540"/>
      <c r="J4540"/>
      <c r="K4540"/>
      <c r="L4540"/>
      <c r="M4540"/>
    </row>
    <row r="4541" spans="2:13" ht="14.25" hidden="1" x14ac:dyDescent="0.2">
      <c r="B4541" s="86" t="s">
        <v>8176</v>
      </c>
      <c r="C4541" s="86" t="s">
        <v>106</v>
      </c>
      <c r="D4541" s="86" t="s">
        <v>293</v>
      </c>
      <c r="E4541" s="86" t="s">
        <v>34</v>
      </c>
      <c r="F4541" s="86" t="s">
        <v>282</v>
      </c>
      <c r="G4541" s="86" t="s">
        <v>288</v>
      </c>
      <c r="H4541"/>
      <c r="I4541"/>
      <c r="J4541"/>
      <c r="K4541"/>
      <c r="L4541"/>
      <c r="M4541"/>
    </row>
    <row r="4542" spans="2:13" ht="14.25" hidden="1" x14ac:dyDescent="0.2">
      <c r="B4542" s="86" t="s">
        <v>8177</v>
      </c>
      <c r="C4542" s="86" t="s">
        <v>106</v>
      </c>
      <c r="D4542" s="86" t="s">
        <v>293</v>
      </c>
      <c r="E4542" s="86" t="s">
        <v>35</v>
      </c>
      <c r="F4542" s="86" t="s">
        <v>282</v>
      </c>
      <c r="G4542" s="86" t="s">
        <v>288</v>
      </c>
      <c r="H4542"/>
      <c r="I4542"/>
      <c r="J4542"/>
      <c r="K4542"/>
      <c r="L4542"/>
      <c r="M4542"/>
    </row>
    <row r="4543" spans="2:13" ht="14.25" hidden="1" x14ac:dyDescent="0.2">
      <c r="B4543" s="86" t="s">
        <v>8178</v>
      </c>
      <c r="C4543" s="86" t="s">
        <v>106</v>
      </c>
      <c r="D4543" s="86" t="s">
        <v>293</v>
      </c>
      <c r="E4543" s="86" t="s">
        <v>46</v>
      </c>
      <c r="F4543" s="86" t="s">
        <v>282</v>
      </c>
      <c r="G4543" s="86" t="s">
        <v>288</v>
      </c>
      <c r="H4543"/>
      <c r="I4543"/>
      <c r="J4543"/>
      <c r="K4543"/>
      <c r="L4543"/>
      <c r="M4543"/>
    </row>
    <row r="4544" spans="2:13" ht="14.25" hidden="1" x14ac:dyDescent="0.2">
      <c r="B4544" s="86" t="s">
        <v>8179</v>
      </c>
      <c r="C4544" s="86" t="s">
        <v>106</v>
      </c>
      <c r="D4544" s="86" t="s">
        <v>294</v>
      </c>
      <c r="E4544" s="86" t="s">
        <v>34</v>
      </c>
      <c r="F4544" s="86" t="s">
        <v>282</v>
      </c>
      <c r="G4544" s="86" t="s">
        <v>288</v>
      </c>
      <c r="H4544"/>
      <c r="I4544"/>
      <c r="J4544"/>
      <c r="K4544"/>
      <c r="L4544"/>
      <c r="M4544"/>
    </row>
    <row r="4545" spans="2:13" ht="14.25" hidden="1" x14ac:dyDescent="0.2">
      <c r="B4545" s="86" t="s">
        <v>8180</v>
      </c>
      <c r="C4545" s="86" t="s">
        <v>106</v>
      </c>
      <c r="D4545" s="86" t="s">
        <v>294</v>
      </c>
      <c r="E4545" s="86" t="s">
        <v>35</v>
      </c>
      <c r="F4545" s="86" t="s">
        <v>282</v>
      </c>
      <c r="G4545" s="86" t="s">
        <v>288</v>
      </c>
      <c r="H4545"/>
      <c r="I4545"/>
      <c r="J4545"/>
      <c r="K4545"/>
      <c r="L4545"/>
      <c r="M4545"/>
    </row>
    <row r="4546" spans="2:13" ht="14.25" hidden="1" x14ac:dyDescent="0.2">
      <c r="B4546" s="86" t="s">
        <v>8181</v>
      </c>
      <c r="C4546" s="86" t="s">
        <v>106</v>
      </c>
      <c r="D4546" s="86" t="s">
        <v>294</v>
      </c>
      <c r="E4546" s="86" t="s">
        <v>46</v>
      </c>
      <c r="F4546" s="86" t="s">
        <v>282</v>
      </c>
      <c r="G4546" s="86" t="s">
        <v>288</v>
      </c>
      <c r="H4546"/>
      <c r="I4546"/>
      <c r="J4546"/>
      <c r="K4546"/>
      <c r="L4546"/>
      <c r="M4546"/>
    </row>
    <row r="4547" spans="2:13" ht="14.25" hidden="1" x14ac:dyDescent="0.2">
      <c r="B4547" s="86" t="s">
        <v>8182</v>
      </c>
      <c r="C4547" s="86" t="s">
        <v>106</v>
      </c>
      <c r="D4547" s="86" t="s">
        <v>255</v>
      </c>
      <c r="E4547" s="86" t="s">
        <v>35</v>
      </c>
      <c r="F4547" s="86" t="s">
        <v>282</v>
      </c>
      <c r="G4547" s="86" t="s">
        <v>288</v>
      </c>
      <c r="H4547"/>
      <c r="I4547"/>
      <c r="J4547"/>
      <c r="K4547"/>
      <c r="L4547"/>
      <c r="M4547"/>
    </row>
    <row r="4548" spans="2:13" ht="14.25" hidden="1" x14ac:dyDescent="0.2">
      <c r="B4548" s="86" t="s">
        <v>8183</v>
      </c>
      <c r="C4548" s="86" t="s">
        <v>106</v>
      </c>
      <c r="D4548" s="86" t="s">
        <v>255</v>
      </c>
      <c r="E4548" s="86" t="s">
        <v>46</v>
      </c>
      <c r="F4548" s="86" t="s">
        <v>282</v>
      </c>
      <c r="G4548" s="86" t="s">
        <v>288</v>
      </c>
      <c r="H4548"/>
      <c r="I4548"/>
      <c r="J4548"/>
      <c r="K4548"/>
      <c r="L4548"/>
      <c r="M4548"/>
    </row>
    <row r="4549" spans="2:13" ht="14.25" hidden="1" x14ac:dyDescent="0.2">
      <c r="B4549" s="86" t="s">
        <v>8184</v>
      </c>
      <c r="C4549" s="86" t="s">
        <v>106</v>
      </c>
      <c r="D4549" s="86" t="s">
        <v>251</v>
      </c>
      <c r="E4549" s="86" t="s">
        <v>46</v>
      </c>
      <c r="F4549" s="86" t="s">
        <v>282</v>
      </c>
      <c r="G4549" s="86" t="s">
        <v>288</v>
      </c>
      <c r="H4549"/>
      <c r="I4549"/>
      <c r="J4549"/>
      <c r="K4549"/>
      <c r="L4549"/>
      <c r="M4549"/>
    </row>
    <row r="4550" spans="2:13" ht="14.25" hidden="1" x14ac:dyDescent="0.2">
      <c r="B4550" s="86" t="s">
        <v>8185</v>
      </c>
      <c r="C4550" s="86" t="s">
        <v>106</v>
      </c>
      <c r="D4550" s="86" t="s">
        <v>262</v>
      </c>
      <c r="E4550" s="86" t="s">
        <v>70</v>
      </c>
      <c r="F4550" s="86" t="s">
        <v>282</v>
      </c>
      <c r="G4550" s="86" t="s">
        <v>288</v>
      </c>
      <c r="H4550"/>
      <c r="I4550"/>
      <c r="J4550"/>
      <c r="K4550"/>
      <c r="L4550"/>
      <c r="M4550"/>
    </row>
    <row r="4551" spans="2:13" ht="14.25" hidden="1" x14ac:dyDescent="0.2">
      <c r="B4551" s="86" t="s">
        <v>8186</v>
      </c>
      <c r="C4551" s="86" t="s">
        <v>106</v>
      </c>
      <c r="D4551" s="86" t="s">
        <v>262</v>
      </c>
      <c r="E4551" s="86" t="s">
        <v>64</v>
      </c>
      <c r="F4551" s="86" t="s">
        <v>282</v>
      </c>
      <c r="G4551" s="86" t="s">
        <v>288</v>
      </c>
      <c r="H4551"/>
      <c r="I4551"/>
      <c r="J4551"/>
      <c r="K4551"/>
      <c r="L4551"/>
      <c r="M4551"/>
    </row>
    <row r="4552" spans="2:13" ht="14.25" hidden="1" x14ac:dyDescent="0.2">
      <c r="B4552" s="86" t="s">
        <v>8187</v>
      </c>
      <c r="C4552" s="86" t="s">
        <v>106</v>
      </c>
      <c r="D4552" s="86" t="s">
        <v>254</v>
      </c>
      <c r="E4552" s="86" t="s">
        <v>70</v>
      </c>
      <c r="F4552" s="86" t="s">
        <v>282</v>
      </c>
      <c r="G4552" s="86" t="s">
        <v>288</v>
      </c>
      <c r="H4552"/>
      <c r="I4552"/>
      <c r="J4552"/>
      <c r="K4552"/>
      <c r="L4552"/>
      <c r="M4552"/>
    </row>
    <row r="4553" spans="2:13" ht="14.25" hidden="1" x14ac:dyDescent="0.2">
      <c r="B4553" s="86" t="s">
        <v>8188</v>
      </c>
      <c r="C4553" s="86" t="s">
        <v>106</v>
      </c>
      <c r="D4553" s="86" t="s">
        <v>254</v>
      </c>
      <c r="E4553" s="86" t="s">
        <v>64</v>
      </c>
      <c r="F4553" s="86" t="s">
        <v>282</v>
      </c>
      <c r="G4553" s="86" t="s">
        <v>288</v>
      </c>
      <c r="H4553"/>
      <c r="I4553"/>
      <c r="J4553"/>
      <c r="K4553"/>
      <c r="L4553"/>
      <c r="M4553"/>
    </row>
    <row r="4554" spans="2:13" ht="14.25" hidden="1" x14ac:dyDescent="0.2">
      <c r="B4554" s="86" t="s">
        <v>8189</v>
      </c>
      <c r="C4554" s="86" t="s">
        <v>106</v>
      </c>
      <c r="D4554" s="86" t="s">
        <v>260</v>
      </c>
      <c r="E4554" s="86" t="s">
        <v>70</v>
      </c>
      <c r="F4554" s="86" t="s">
        <v>282</v>
      </c>
      <c r="G4554" s="86" t="s">
        <v>288</v>
      </c>
      <c r="H4554"/>
      <c r="I4554"/>
      <c r="J4554"/>
      <c r="K4554"/>
      <c r="L4554"/>
      <c r="M4554"/>
    </row>
    <row r="4555" spans="2:13" ht="14.25" hidden="1" x14ac:dyDescent="0.2">
      <c r="B4555" s="86" t="s">
        <v>8190</v>
      </c>
      <c r="C4555" s="86" t="s">
        <v>106</v>
      </c>
      <c r="D4555" s="86" t="s">
        <v>260</v>
      </c>
      <c r="E4555" s="86" t="s">
        <v>64</v>
      </c>
      <c r="F4555" s="86" t="s">
        <v>282</v>
      </c>
      <c r="G4555" s="86" t="s">
        <v>288</v>
      </c>
      <c r="H4555"/>
      <c r="I4555"/>
      <c r="J4555"/>
      <c r="K4555"/>
      <c r="L4555"/>
      <c r="M4555"/>
    </row>
    <row r="4556" spans="2:13" ht="14.25" hidden="1" x14ac:dyDescent="0.2">
      <c r="B4556" s="86" t="s">
        <v>8191</v>
      </c>
      <c r="C4556" s="86" t="s">
        <v>106</v>
      </c>
      <c r="D4556" s="86" t="s">
        <v>260</v>
      </c>
      <c r="E4556" s="86" t="s">
        <v>65</v>
      </c>
      <c r="F4556" s="86" t="s">
        <v>282</v>
      </c>
      <c r="G4556" s="86" t="s">
        <v>288</v>
      </c>
      <c r="H4556"/>
      <c r="I4556"/>
      <c r="J4556"/>
      <c r="K4556"/>
      <c r="L4556"/>
      <c r="M4556"/>
    </row>
    <row r="4557" spans="2:13" ht="14.25" hidden="1" x14ac:dyDescent="0.2">
      <c r="B4557" s="86" t="s">
        <v>8192</v>
      </c>
      <c r="C4557" s="86" t="s">
        <v>106</v>
      </c>
      <c r="D4557" s="86" t="s">
        <v>256</v>
      </c>
      <c r="E4557" s="86" t="s">
        <v>64</v>
      </c>
      <c r="F4557" s="86" t="s">
        <v>282</v>
      </c>
      <c r="G4557" s="86" t="s">
        <v>288</v>
      </c>
      <c r="H4557"/>
      <c r="I4557"/>
      <c r="J4557"/>
      <c r="K4557"/>
      <c r="L4557"/>
      <c r="M4557"/>
    </row>
    <row r="4558" spans="2:13" ht="14.25" hidden="1" x14ac:dyDescent="0.2">
      <c r="B4558" s="86" t="s">
        <v>8193</v>
      </c>
      <c r="C4558" s="86" t="s">
        <v>106</v>
      </c>
      <c r="D4558" s="86" t="s">
        <v>256</v>
      </c>
      <c r="E4558" s="86" t="s">
        <v>65</v>
      </c>
      <c r="F4558" s="86" t="s">
        <v>282</v>
      </c>
      <c r="G4558" s="86" t="s">
        <v>288</v>
      </c>
      <c r="H4558"/>
      <c r="I4558"/>
      <c r="J4558"/>
      <c r="K4558"/>
      <c r="L4558"/>
      <c r="M4558"/>
    </row>
  </sheetData>
  <autoFilter ref="B7:O4558" xr:uid="{00000000-0009-0000-0000-000008000000}">
    <filterColumn colId="7">
      <filters>
        <filter val="Aela Generación S.A.CECCharrua 2202015/02BS4A"/>
        <filter val="Aela Generación S.A.CECCharrua 2202015/02BS4B"/>
        <filter val="Aela Generación S.A.CECCharrua 2202015/02BS4C"/>
        <filter val="Aela Generación S.A.CECItahue 2202015/02BS4A"/>
        <filter val="Aela Generación S.A.CECItahue 2202015/02BS4B"/>
        <filter val="Aela Generación S.A.CECItahue 2202015/02BS4C"/>
        <filter val="Aela Generación S.A.CGE DistribuciónAlto Jahuel 2202015/02BS4A"/>
        <filter val="Aela Generación S.A.CGE DistribuciónAlto Jahuel 2202015/02BS4B"/>
        <filter val="Aela Generación S.A.CGE DistribuciónAlto Jahuel 2202015/02BS4C"/>
        <filter val="Aela Generación S.A.CGE DistribuciónAncoa 2202015/02BS4A"/>
        <filter val="Aela Generación S.A.CGE DistribuciónAncoa 2202015/02BS4B"/>
        <filter val="Aela Generación S.A.CGE DistribuciónAncoa 2202015/02BS4C"/>
        <filter val="Aela Generación S.A.CGE DistribuciónCerro Navia 2202015/02BS4A"/>
        <filter val="Aela Generación S.A.CGE DistribuciónCerro Navia 2202015/02BS4B"/>
        <filter val="Aela Generación S.A.CGE DistribuciónCerro Navia 2202015/02BS4C"/>
        <filter val="Aela Generación S.A.CGE DistribuciónCharrua 2202015/02BS4A"/>
        <filter val="Aela Generación S.A.CGE DistribuciónCharrua 2202015/02BS4B"/>
        <filter val="Aela Generación S.A.CGE DistribuciónCharrua 2202015/02BS4C"/>
        <filter val="Aela Generación S.A.CGE DistribuciónChena 2202015/02BS4A"/>
        <filter val="Aela Generación S.A.CGE DistribuciónChena 2202015/02BS4B"/>
        <filter val="Aela Generación S.A.CGE DistribuciónChena 2202015/02BS4C"/>
        <filter val="Aela Generación S.A.CGE DistribuciónColbun 2202015/02BS4A"/>
        <filter val="Aela Generación S.A.CGE DistribuciónColbun 2202015/02BS4B"/>
        <filter val="Aela Generación S.A.CGE DistribuciónColbun 2202015/02BS4C"/>
        <filter val="Aela Generación S.A.CGE DistribuciónHualpen 2202015/02BS4A"/>
        <filter val="Aela Generación S.A.CGE DistribuciónHualpen 2202015/02BS4B"/>
        <filter val="Aela Generación S.A.CGE DistribuciónHualpen 2202015/02BS4C"/>
        <filter val="Aela Generación S.A.CGE DistribuciónItahue 2202015/02BS4A"/>
        <filter val="Aela Generación S.A.CGE DistribuciónItahue 2202015/02BS4B"/>
        <filter val="Aela Generación S.A.CGE DistribuciónItahue 2202015/02BS4C"/>
        <filter val="Aela Generación S.A.CGE DistribuciónLagunillas 2202015/02BS4A"/>
        <filter val="Aela Generación S.A.CGE DistribuciónLagunillas 2202015/02BS4B"/>
        <filter val="Aela Generación S.A.CGE DistribuciónLagunillas 2202015/02BS4C"/>
        <filter val="Aela Generación S.A.CGE DistribuciónMelipilla 2202015/02BS4A"/>
        <filter val="Aela Generación S.A.CGE DistribuciónMelipilla 2202015/02BS4B"/>
        <filter val="Aela Generación S.A.CGE DistribuciónMelipilla 2202015/02BS4C"/>
        <filter val="Aela Generación S.A.CGE DistribuciónNogales 2202015/02BS4A"/>
        <filter val="Aela Generación S.A.CGE DistribuciónNogales 2202015/02BS4B"/>
        <filter val="Aela Generación S.A.CGE DistribuciónNogales 2202015/02BS4C"/>
        <filter val="Aela Generación S.A.CGE DistribuciónPolpaico 2202015/02BS4A"/>
        <filter val="Aela Generación S.A.CGE DistribuciónPolpaico 2202015/02BS4B"/>
        <filter val="Aela Generación S.A.CGE DistribuciónPolpaico 2202015/02BS4C"/>
        <filter val="Aela Generación S.A.CGE DistribuciónQuillota 2202015/02BS4A"/>
        <filter val="Aela Generación S.A.CGE DistribuciónQuillota 2202015/02BS4B"/>
        <filter val="Aela Generación S.A.CGE DistribuciónQuillota 2202015/02BS4C"/>
        <filter val="Aela Generación S.A.CGE DistribuciónRapel 2202015/02BS4A"/>
        <filter val="Aela Generación S.A.CGE DistribuciónRapel 2202015/02BS4B"/>
        <filter val="Aela Generación S.A.CGE DistribuciónRapel 2202015/02BS4C"/>
        <filter val="Aela Generación S.A.CGE DistribuciónTemuco 2202015/02BS4A"/>
        <filter val="Aela Generación S.A.CGE DistribuciónTemuco 2202015/02BS4B"/>
        <filter val="Aela Generación S.A.CGE DistribuciónTemuco 2202015/02BS4C"/>
        <filter val="Aela Generación S.A.CGE DistribuciónValdivia 2202015/02BS4A"/>
        <filter val="Aela Generación S.A.CGE DistribuciónValdivia 2202015/02BS4B"/>
        <filter val="Aela Generación S.A.CGE DistribuciónValdivia 2202015/02BS4C"/>
        <filter val="Aela Generación S.A.ChilquintaCerro Navia 2202015/02BS4A"/>
        <filter val="Aela Generación S.A.ChilquintaCerro Navia 2202015/02BS4B"/>
        <filter val="Aela Generación S.A.ChilquintaCerro Navia 2202015/02BS4C"/>
        <filter val="Aela Generación S.A.ChilquintaMelipilla 2202015/02BS4A"/>
        <filter val="Aela Generación S.A.ChilquintaMelipilla 2202015/02BS4B"/>
        <filter val="Aela Generación S.A.ChilquintaMelipilla 2202015/02BS4C"/>
        <filter val="Aela Generación S.A.ChilquintaNogales 2202015/02BS4A"/>
        <filter val="Aela Generación S.A.ChilquintaNogales 2202015/02BS4B"/>
        <filter val="Aela Generación S.A.ChilquintaNogales 2202015/02BS4C"/>
        <filter val="Aela Generación S.A.ChilquintaPolpaico 2202015/02BS4A"/>
        <filter val="Aela Generación S.A.ChilquintaPolpaico 2202015/02BS4B"/>
        <filter val="Aela Generación S.A.ChilquintaPolpaico 2202015/02BS4C"/>
        <filter val="Aela Generación S.A.ChilquintaQuillota 2202015/02BS4A"/>
        <filter val="Aela Generación S.A.ChilquintaQuillota 2202015/02BS4B"/>
        <filter val="Aela Generación S.A.ChilquintaQuillota 2202015/02BS4C"/>
        <filter val="Aela Generación S.A.CodinerCharrua 2202015/02BS4A"/>
        <filter val="Aela Generación S.A.CodinerCharrua 2202015/02BS4B"/>
        <filter val="Aela Generación S.A.CodinerCharrua 2202015/02BS4C"/>
        <filter val="Aela Generación S.A.CodinerTemuco 2202015/02BS4A"/>
        <filter val="Aela Generación S.A.CodinerTemuco 2202015/02BS4B"/>
        <filter val="Aela Generación S.A.CodinerTemuco 2202015/02BS4C"/>
        <filter val="Aela Generación S.A.CoelchaCharrua 2202015/02BS4A"/>
        <filter val="Aela Generación S.A.CoelchaCharrua 2202015/02BS4B"/>
        <filter val="Aela Generación S.A.CoelchaCharrua 2202015/02BS4C"/>
        <filter val="Aela Generación S.A.ConafeLos Vilos 2202015/02BS4A"/>
        <filter val="Aela Generación S.A.ConafeLos Vilos 2202015/02BS4B"/>
        <filter val="Aela Generación S.A.ConafeLos Vilos 2202015/02BS4C"/>
        <filter val="Aela Generación S.A.ConafeMaitencillo 2202015/02BS4A"/>
        <filter val="Aela Generación S.A.ConafeMaitencillo 2202015/02BS4B"/>
        <filter val="Aela Generación S.A.ConafeMaitencillo 2202015/02BS4C"/>
        <filter val="Aela Generación S.A.ConafeMelipilla 2202015/02BS4A"/>
        <filter val="Aela Generación S.A.ConafeMelipilla 2202015/02BS4B"/>
        <filter val="Aela Generación S.A.ConafeMelipilla 2202015/02BS4C"/>
        <filter val="Aela Generación S.A.ConafeNogales 2202015/02BS4A"/>
        <filter val="Aela Generación S.A.ConafeNogales 2202015/02BS4B"/>
        <filter val="Aela Generación S.A.ConafeNogales 2202015/02BS4C"/>
        <filter val="Aela Generación S.A.ConafePan de Azucar 2202015/02BS4A"/>
        <filter val="Aela Generación S.A.ConafePan de Azucar 2202015/02BS4B"/>
        <filter val="Aela Generación S.A.ConafePan de Azucar 2202015/02BS4C"/>
        <filter val="Aela Generación S.A.ConafeQuillota 2202015/02BS4A"/>
        <filter val="Aela Generación S.A.ConafeQuillota 2202015/02BS4B"/>
        <filter val="Aela Generación S.A.ConafeQuillota 2202015/02BS4C"/>
        <filter val="Aela Generación S.A.ConafeRapel 2202015/02BS4A"/>
        <filter val="Aela Generación S.A.ConafeRapel 2202015/02BS4B"/>
        <filter val="Aela Generación S.A.ConafeRapel 2202015/02BS4C"/>
        <filter val="Aela Generación S.A.ConafeValdivia 2202015/02BS4A"/>
        <filter val="Aela Generación S.A.ConafeValdivia 2202015/02BS4B"/>
        <filter val="Aela Generación S.A.ConafeValdivia 2202015/02BS4C"/>
        <filter val="Aela Generación S.A.CoopelanCharrua 2202015/02BS4A"/>
        <filter val="Aela Generación S.A.CoopelanCharrua 2202015/02BS4B"/>
        <filter val="Aela Generación S.A.CoopelanCharrua 2202015/02BS4C"/>
        <filter val="Aela Generación S.A.CoopelanHualpen 2202015/02BS4A"/>
        <filter val="Aela Generación S.A.CoopelanHualpen 2202015/02BS4B"/>
        <filter val="Aela Generación S.A.CoopelanHualpen 2202015/02BS4C"/>
        <filter val="Aela Generación S.A.CooprelBarro Blanco 2202015/02BS4A"/>
        <filter val="Aela Generación S.A.CooprelBarro Blanco 2202015/02BS4B"/>
        <filter val="Aela Generación S.A.CooprelBarro Blanco 2202015/02BS4C"/>
        <filter val="Aela Generación S.A.CooprelValdivia 2202015/02BS4A"/>
        <filter val="Aela Generación S.A.CooprelValdivia 2202015/02BS4B"/>
        <filter val="Aela Generación S.A.CooprelValdivia 2202015/02BS4C"/>
        <filter val="Aela Generación S.A.CopelecCharrua 2202015/02BS4A"/>
        <filter val="Aela Generación S.A.CopelecCharrua 2202015/02BS4B"/>
        <filter val="Aela Generación S.A.CopelecCharrua 2202015/02BS4C"/>
        <filter val="Aela Generación S.A.CopelecItahue 2202015/02BS4A"/>
        <filter val="Aela Generación S.A.CopelecItahue 2202015/02BS4B"/>
        <filter val="Aela Generación S.A.CopelecItahue 2202015/02BS4C"/>
        <filter val="Aela Generación S.A.CrellBarro Blanco 2202015/02BS4A"/>
        <filter val="Aela Generación S.A.CrellBarro Blanco 2202015/02BS4B"/>
        <filter val="Aela Generación S.A.CrellBarro Blanco 2202015/02BS4C"/>
        <filter val="Aela Generación S.A.CrellPuerto Montt 2202015/02BS4A"/>
        <filter val="Aela Generación S.A.CrellPuerto Montt 2202015/02BS4B"/>
        <filter val="Aela Generación S.A.CrellPuerto Montt 2202015/02BS4C"/>
        <filter val="Aela Generación S.A.EdecsaAlto Jahuel 2202015/02BS4A"/>
        <filter val="Aela Generación S.A.EdecsaAlto Jahuel 2202015/02BS4B"/>
        <filter val="Aela Generación S.A.EdecsaAlto Jahuel 2202015/02BS4C"/>
        <filter val="Aela Generación S.A.EdecsaCerro Navia 2202015/02BS4A"/>
        <filter val="Aela Generación S.A.EdecsaCerro Navia 2202015/02BS4B"/>
        <filter val="Aela Generación S.A.EdecsaCerro Navia 2202015/02BS4C"/>
        <filter val="Aela Generación S.A.EdecsaChena 2202015/02BS4A"/>
        <filter val="Aela Generación S.A.EdecsaChena 2202015/02BS4B"/>
        <filter val="Aela Generación S.A.EdecsaChena 2202015/02BS4C"/>
        <filter val="Aela Generación S.A.EdecsaNogales 2202015/02BS4A"/>
        <filter val="Aela Generación S.A.EdecsaNogales 2202015/02BS4B"/>
        <filter val="Aela Generación S.A.EdecsaNogales 2202015/02BS4C"/>
        <filter val="Aela Generación S.A.EdecsaPolpaico 2202015/02BS4A"/>
        <filter val="Aela Generación S.A.EdecsaPolpaico 2202015/02BS4B"/>
        <filter val="Aela Generación S.A.EdecsaPolpaico 2202015/02BS4C"/>
        <filter val="Aela Generación S.A.EdecsaQuillota 2202015/02BS4A"/>
        <filter val="Aela Generación S.A.EdecsaQuillota 2202015/02BS4B"/>
        <filter val="Aela Generación S.A.EdecsaQuillota 2202015/02BS4C"/>
        <filter val="Aela Generación S.A.EEPAAlto Jahuel 2202015/02BS4A"/>
        <filter val="Aela Generación S.A.EEPAAlto Jahuel 2202015/02BS4B"/>
        <filter val="Aela Generación S.A.EEPAAlto Jahuel 2202015/02BS4C"/>
        <filter val="Aela Generación S.A.EEPACerro Navia 2202015/02BS4A"/>
        <filter val="Aela Generación S.A.EEPACerro Navia 2202015/02BS4B"/>
        <filter val="Aela Generación S.A.EEPACerro Navia 2202015/02BS4C"/>
        <filter val="Aela Generación S.A.EEPAChena 2202015/02BS4A"/>
        <filter val="Aela Generación S.A.EEPAChena 2202015/02BS4B"/>
        <filter val="Aela Generación S.A.EEPAChena 2202015/02BS4C"/>
        <filter val="Aela Generación S.A.EEPAPolpaico 2202015/02BS4A"/>
        <filter val="Aela Generación S.A.EEPAPolpaico 2202015/02BS4B"/>
        <filter val="Aela Generación S.A.EEPAPolpaico 2202015/02BS4C"/>
        <filter val="Aela Generación S.A.ElecdaAtacama 2202015/02 (Elecda)BS4A"/>
        <filter val="Aela Generación S.A.ElecdaAtacama 2202015/02 (Elecda)BS4B"/>
        <filter val="Aela Generación S.A.ElecdaAtacama 2202015/02 (Elecda)BS4C"/>
        <filter val="Aela Generación S.A.ElecdaAtacama 2202015/02BS4A"/>
        <filter val="Aela Generación S.A.ElecdaAtacama 2202015/02BS4B"/>
        <filter val="Aela Generación S.A.ElecdaAtacama 2202015/02BS4C"/>
        <filter val="Aela Generación S.A.ElecdaCrucero 2202015/02 (Elecda)BS4A"/>
        <filter val="Aela Generación S.A.ElecdaCrucero 2202015/02 (Elecda)BS4B"/>
        <filter val="Aela Generación S.A.ElecdaCrucero 2202015/02 (Elecda)BS4C"/>
        <filter val="Aela Generación S.A.ElecdaCrucero 2202015/02BS4A"/>
        <filter val="Aela Generación S.A.ElecdaCrucero 2202015/02BS4B"/>
        <filter val="Aela Generación S.A.ElecdaCrucero 2202015/02BS4C"/>
        <filter val="Aela Generación S.A.ElecdaDiego de Almagro 2202015/02 (Elecda)BS4A"/>
        <filter val="Aela Generación S.A.ElecdaDiego de Almagro 2202015/02 (Elecda)BS4B"/>
        <filter val="Aela Generación S.A.ElecdaDiego de Almagro 2202015/02 (Elecda)BS4C"/>
        <filter val="Aela Generación S.A.ElecdaDiego de Almagro 2202015/02BS4A"/>
        <filter val="Aela Generación S.A.ElecdaDiego de Almagro 2202015/02BS4B"/>
        <filter val="Aela Generación S.A.ElecdaDiego de Almagro 2202015/02BS4C"/>
        <filter val="Aela Generación S.A.ElecdaEncuentro 2202015/02 (Elecda)BS4A"/>
        <filter val="Aela Generación S.A.ElecdaEncuentro 2202015/02 (Elecda)BS4B"/>
        <filter val="Aela Generación S.A.ElecdaEncuentro 2202015/02 (Elecda)BS4C"/>
        <filter val="Aela Generación S.A.ElecdaEncuentro 2202015/02BS4A"/>
        <filter val="Aela Generación S.A.ElecdaEncuentro 2202015/02BS4B"/>
        <filter val="Aela Generación S.A.ElecdaEncuentro 2202015/02BS4C"/>
        <filter val="Aela Generación S.A.ELIQSACrucero 2202015/02BS4A"/>
        <filter val="Aela Generación S.A.ELIQSACrucero 2202015/02BS4B"/>
        <filter val="Aela Generación S.A.ELIQSACrucero 2202015/02BS4C"/>
        <filter val="Aela Generación S.A.ELIQSAEncuentro 2202015/02BS4A"/>
        <filter val="Aela Generación S.A.ELIQSAEncuentro 2202015/02BS4B"/>
        <filter val="Aela Generación S.A.ELIQSAEncuentro 2202015/02BS4C"/>
        <filter val="Aela Generación S.A.ELIQSALagunas 2202015/02BS4A"/>
        <filter val="Aela Generación S.A.ELIQSALagunas 2202015/02BS4B"/>
        <filter val="Aela Generación S.A.ELIQSALagunas 2202015/02BS4C"/>
        <filter val="Aela Generación S.A.ELIQSATarapaca 2202015/02BS4A"/>
        <filter val="Aela Generación S.A.ELIQSATarapaca 2202015/02BS4B"/>
        <filter val="Aela Generación S.A.ELIQSATarapaca 2202015/02BS4C"/>
        <filter val="Aela Generación S.A.EMELARICrucero 2202015/02BS4A"/>
        <filter val="Aela Generación S.A.EMELARICrucero 2202015/02BS4B"/>
        <filter val="Aela Generación S.A.EMELARICrucero 2202015/02BS4C"/>
        <filter val="Aela Generación S.A.EMELARILagunas 2202015/02BS4A"/>
        <filter val="Aela Generación S.A.EMELARILagunas 2202015/02BS4B"/>
        <filter val="Aela Generación S.A.EMELARILagunas 2202015/02BS4C"/>
        <filter val="Aela Generación S.A.EMELARITarapaca 2202015/02BS4A"/>
        <filter val="Aela Generación S.A.EMELARITarapaca 2202015/02BS4B"/>
        <filter val="Aela Generación S.A.EMELARITarapaca 2202015/02BS4C"/>
        <filter val="Aela Generación S.A.EMELATCardones 2202015/02BS4A"/>
        <filter val="Aela Generación S.A.EMELATCardones 2202015/02BS4B"/>
        <filter val="Aela Generación S.A.EMELATCardones 2202015/02BS4C"/>
        <filter val="Aela Generación S.A.EMELATDiego de Almagro 2202015/02BS4A"/>
        <filter val="Aela Generación S.A.EMELATDiego de Almagro 2202015/02BS4B"/>
        <filter val="Aela Generación S.A.EMELATDiego de Almagro 2202015/02BS4C"/>
        <filter val="Aela Generación S.A.EMELATMaitencillo 2202015/02BS4A"/>
        <filter val="Aela Generación S.A.EMELATMaitencillo 2202015/02BS4B"/>
        <filter val="Aela Generación S.A.EMELATMaitencillo 2202015/02BS4C"/>
        <filter val="Aela Generación S.A.EMELATPan de Azucar 2202015/02BS4A"/>
        <filter val="Aela Generación S.A.EMELATPan de Azucar 2202015/02BS4B"/>
        <filter val="Aela Generación S.A.EMELATPan de Azucar 2202015/02BS4C"/>
        <filter val="Aela Generación S.A.EmelcaNogales 2202015/02BS4A"/>
        <filter val="Aela Generación S.A.EmelcaNogales 2202015/02BS4B"/>
        <filter val="Aela Generación S.A.EmelcaNogales 2202015/02BS4C"/>
        <filter val="Aela Generación S.A.EmelcaQuillota 2202015/02BS4A"/>
        <filter val="Aela Generación S.A.EmelcaQuillota 2202015/02BS4B"/>
        <filter val="Aela Generación S.A.EmelcaQuillota 2202015/02BS4C"/>
        <filter val="Aela Generación S.A.Enel DistribuciónAlto Jahuel 2202015/02BS4A"/>
        <filter val="Aela Generación S.A.Enel DistribuciónAlto Jahuel 2202015/02BS4B"/>
        <filter val="Aela Generación S.A.Enel DistribuciónAlto Jahuel 2202015/02BS4C"/>
        <filter val="Aela Generación S.A.Enel DistribuciónCerro Navia 2202015/02BS4A"/>
        <filter val="Aela Generación S.A.Enel DistribuciónCerro Navia 2202015/02BS4B"/>
        <filter val="Aela Generación S.A.Enel DistribuciónCerro Navia 2202015/02BS4C"/>
        <filter val="Aela Generación S.A.Enel DistribuciónChena 2202015/02BS4A"/>
        <filter val="Aela Generación S.A.Enel DistribuciónChena 2202015/02BS4B"/>
        <filter val="Aela Generación S.A.Enel DistribuciónChena 2202015/02BS4C"/>
        <filter val="Aela Generación S.A.Enel DistribuciónNogales 2202015/02BS4A"/>
        <filter val="Aela Generación S.A.Enel DistribuciónNogales 2202015/02BS4B"/>
        <filter val="Aela Generación S.A.Enel DistribuciónNogales 2202015/02BS4C"/>
        <filter val="Aela Generación S.A.Enel DistribuciónPolpaico 2202015/02BS4A"/>
        <filter val="Aela Generación S.A.Enel DistribuciónPolpaico 2202015/02BS4B"/>
        <filter val="Aela Generación S.A.Enel DistribuciónPolpaico 2202015/02BS4C"/>
        <filter val="Aela Generación S.A.Enel DistribuciónQuillota 2202015/02BS4A"/>
        <filter val="Aela Generación S.A.Enel DistribuciónQuillota 2202015/02BS4B"/>
        <filter val="Aela Generación S.A.Enel DistribuciónQuillota 2202015/02BS4C"/>
        <filter val="Aela Generación S.A.FrontelCharrua 2202015/02BS4A"/>
        <filter val="Aela Generación S.A.FrontelCharrua 2202015/02BS4B"/>
        <filter val="Aela Generación S.A.FrontelCharrua 2202015/02BS4C"/>
        <filter val="Aela Generación S.A.FrontelHualpen 2202015/02BS4A"/>
        <filter val="Aela Generación S.A.FrontelHualpen 2202015/02BS4B"/>
        <filter val="Aela Generación S.A.FrontelHualpen 2202015/02BS4C"/>
        <filter val="Aela Generación S.A.FrontelLagunillas 2202015/02BS4A"/>
        <filter val="Aela Generación S.A.FrontelLagunillas 2202015/02BS4B"/>
        <filter val="Aela Generación S.A.FrontelLagunillas 2202015/02BS4C"/>
        <filter val="Aela Generación S.A.FrontelTemuco 2202015/02BS4A"/>
        <filter val="Aela Generación S.A.FrontelTemuco 2202015/02BS4B"/>
        <filter val="Aela Generación S.A.FrontelTemuco 2202015/02BS4C"/>
        <filter val="Aela Generación S.A.LitoralCerro Navia 2202015/02BS4A"/>
        <filter val="Aela Generación S.A.LitoralCerro Navia 2202015/02BS4B"/>
        <filter val="Aela Generación S.A.LitoralCerro Navia 2202015/02BS4C"/>
        <filter val="Aela Generación S.A.LitoralMelipilla 2202015/02BS4A"/>
        <filter val="Aela Generación S.A.LitoralMelipilla 2202015/02BS4B"/>
        <filter val="Aela Generación S.A.LitoralMelipilla 2202015/02BS4C"/>
        <filter val="Aela Generación S.A.LitoralNogales 2202015/02BS4A"/>
        <filter val="Aela Generación S.A.LitoralNogales 2202015/02BS4B"/>
        <filter val="Aela Generación S.A.LitoralNogales 2202015/02BS4C"/>
        <filter val="Aela Generación S.A.LitoralQuillota 2202015/02BS4A"/>
        <filter val="Aela Generación S.A.LitoralQuillota 2202015/02BS4B"/>
        <filter val="Aela Generación S.A.LitoralQuillota 2202015/02BS4C"/>
        <filter val="Aela Generación S.A.Luz OsornoBarro Blanco 2202015/02BS4A"/>
        <filter val="Aela Generación S.A.Luz OsornoBarro Blanco 2202015/02BS4B"/>
        <filter val="Aela Generación S.A.Luz OsornoBarro Blanco 2202015/02BS4C"/>
        <filter val="Aela Generación S.A.Luz OsornoPuerto Montt 2202015/02BS4A"/>
        <filter val="Aela Generación S.A.Luz OsornoPuerto Montt 2202015/02BS4B"/>
        <filter val="Aela Generación S.A.Luz OsornoPuerto Montt 2202015/02BS4C"/>
        <filter val="Aela Generación S.A.Luz OsornoValdivia 2202015/02BS4A"/>
        <filter val="Aela Generación S.A.Luz OsornoValdivia 2202015/02BS4B"/>
        <filter val="Aela Generación S.A.Luz OsornoValdivia 2202015/02BS4C"/>
        <filter val="Aela Generación S.A.LuzlinaresAncoa 2202015/02BS4A"/>
        <filter val="Aela Generación S.A.LuzlinaresAncoa 2202015/02BS4B"/>
        <filter val="Aela Generación S.A.LuzlinaresAncoa 2202015/02BS4C"/>
        <filter val="Aela Generación S.A.LuzlinaresCharrua 2202015/02BS4A"/>
        <filter val="Aela Generación S.A.LuzlinaresCharrua 2202015/02BS4B"/>
        <filter val="Aela Generación S.A.LuzlinaresCharrua 2202015/02BS4C"/>
        <filter val="Aela Generación S.A.LuzlinaresItahue 2202015/02BS4A"/>
        <filter val="Aela Generación S.A.LuzlinaresItahue 2202015/02BS4B"/>
        <filter val="Aela Generación S.A.LuzlinaresItahue 2202015/02BS4C"/>
        <filter val="Aela Generación S.A.LuzparralAncoa 2202015/02BS4A"/>
        <filter val="Aela Generación S.A.LuzparralAncoa 2202015/02BS4B"/>
        <filter val="Aela Generación S.A.LuzparralAncoa 2202015/02BS4C"/>
        <filter val="Aela Generación S.A.LuzparralCharrua 2202015/02BS4A"/>
        <filter val="Aela Generación S.A.LuzparralCharrua 2202015/02BS4B"/>
        <filter val="Aela Generación S.A.LuzparralCharrua 2202015/02BS4C"/>
        <filter val="Aela Generación S.A.LuzparralItahue 2202015/02BS4A"/>
        <filter val="Aela Generación S.A.LuzparralItahue 2202015/02BS4B"/>
        <filter val="Aela Generación S.A.LuzparralItahue 2202015/02BS4C"/>
        <filter val="Aela Generación S.A.SaesaBarro Blanco 2202015/02BS4A"/>
        <filter val="Aela Generación S.A.SaesaBarro Blanco 2202015/02BS4B"/>
        <filter val="Aela Generación S.A.SaesaBarro Blanco 2202015/02BS4C"/>
        <filter val="Aela Generación S.A.SaesaCharrua 2202015/02BS4A"/>
        <filter val="Aela Generación S.A.SaesaCharrua 2202015/02BS4B"/>
        <filter val="Aela Generación S.A.SaesaCharrua 2202015/02BS4C"/>
        <filter val="Aela Generación S.A.SaesaDiego de Almagro 2202015/02BS4A"/>
        <filter val="Aela Generación S.A.SaesaDiego de Almagro 2202015/02BS4B"/>
        <filter val="Aela Generación S.A.SaesaDiego de Almagro 2202015/02BS4C"/>
        <filter val="Aela Generación S.A.SaesaLos Ciruelos 2202015/02BS4A"/>
        <filter val="Aela Generación S.A.SaesaLos Ciruelos 2202015/02BS4B"/>
        <filter val="Aela Generación S.A.SaesaLos Ciruelos 2202015/02BS4C"/>
        <filter val="Aela Generación S.A.SaesaPuerto Montt 2202015/02BS4A"/>
        <filter val="Aela Generación S.A.SaesaPuerto Montt 2202015/02BS4B"/>
        <filter val="Aela Generación S.A.SaesaPuerto Montt 2202015/02BS4C"/>
        <filter val="Aela Generación S.A.SaesaTemuco 2202015/02BS4A"/>
        <filter val="Aela Generación S.A.SaesaTemuco 2202015/02BS4B"/>
        <filter val="Aela Generación S.A.SaesaTemuco 2202015/02BS4C"/>
        <filter val="Aela Generación S.A.SaesaValdivia 2202015/02BS4A"/>
        <filter val="Aela Generación S.A.SaesaValdivia 2202015/02BS4B"/>
        <filter val="Aela Generación S.A.SaesaValdivia 2202015/02BS4C"/>
        <filter val="Aela Generación S.A.SocoepaBarro Blanco 2202015/02BS4A"/>
        <filter val="Aela Generación S.A.SocoepaBarro Blanco 2202015/02BS4B"/>
        <filter val="Aela Generación S.A.SocoepaBarro Blanco 2202015/02BS4C"/>
        <filter val="Aela Generación S.A.SocoepaValdivia 2202015/02BS4A"/>
        <filter val="Aela Generación S.A.SocoepaValdivia 2202015/02BS4B"/>
        <filter val="Aela Generación S.A.SocoepaValdivia 2202015/02BS4C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Jaime Rivera</cp:lastModifiedBy>
  <dcterms:created xsi:type="dcterms:W3CDTF">2015-03-02T00:35:53Z</dcterms:created>
  <dcterms:modified xsi:type="dcterms:W3CDTF">2018-10-29T18:24:05Z</dcterms:modified>
</cp:coreProperties>
</file>